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kznworks-my.sharepoint.com/personal/thandazile_ninela_kznworks_gov_za/Documents/documents/DOH PORTFOLIO/BOREHOLE PROGRAMME/T NINELA/NDLANGUBO CLINIC/"/>
    </mc:Choice>
  </mc:AlternateContent>
  <xr:revisionPtr revIDLastSave="12" documentId="8_{FBAC06E6-E3A8-4670-BA83-2CF25B4BA8C9}" xr6:coauthVersionLast="47" xr6:coauthVersionMax="47" xr10:uidLastSave="{6306469D-6382-4F90-8527-D506A07B21D9}"/>
  <bookViews>
    <workbookView xWindow="-110" yWindow="-110" windowWidth="19420" windowHeight="10300" xr2:uid="{A73335BB-5EAB-42C9-82A8-EFDFEBA067E5}"/>
  </bookViews>
  <sheets>
    <sheet name="C2.2_Notes to QS Prelims &amp; Gen" sheetId="4" r:id="rId1"/>
    <sheet name="T2.22_Final BOQ" sheetId="1" r:id="rId2"/>
    <sheet name="FINAL SUMMARY" sheetId="2" r:id="rId3"/>
    <sheet name="C2_Pricing Data-fly" sheetId="7" r:id="rId4"/>
    <sheet name="C2.1 Pricing Instructions" sheetId="9" r:id="rId5"/>
    <sheet name="C2.2_Prelim Fly" sheetId="3" r:id="rId6"/>
    <sheet name="C2.3_BOQ - Fly" sheetId="5" r:id="rId7"/>
    <sheet name="BOQ"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OT1">[1]ENTRY!$A$13</definedName>
    <definedName name="CashFlow" localSheetId="2">#REF!</definedName>
    <definedName name="CashFlow">#REF!</definedName>
    <definedName name="CIDB" localSheetId="2">#REF!</definedName>
    <definedName name="CIDB">#REF!</definedName>
    <definedName name="CIDB2" localSheetId="2">#REF!</definedName>
    <definedName name="CIDB2">#REF!</definedName>
    <definedName name="Contract_Period" localSheetId="2">#REF!</definedName>
    <definedName name="Contract_Period">#REF!</definedName>
    <definedName name="equity">[1]ENTRY!$A$13</definedName>
    <definedName name="gh">[2]ENTRY!$A$13</definedName>
    <definedName name="PAGE5" localSheetId="2">#REF!</definedName>
    <definedName name="PAGE5">#REF!</definedName>
    <definedName name="_xlnm.Print_Area" localSheetId="4">'C2.1 Pricing Instructions'!$B$1:$L$89</definedName>
    <definedName name="_xlnm.Print_Area" localSheetId="0">'C2.2_Notes to QS Prelims &amp; Gen'!$A$1:$F$634</definedName>
    <definedName name="_xlnm.Print_Area" localSheetId="5">'C2.2_Prelim Fly'!$A$1:$K$37</definedName>
    <definedName name="_xlnm.Print_Area" localSheetId="6">'C2.3_BOQ - Fly'!$A$1:$K$41</definedName>
    <definedName name="_xlnm.Print_Area" localSheetId="3">'C2_Pricing Data-fly'!$A$1:$K$41</definedName>
    <definedName name="_xlnm.Print_Area" localSheetId="1">'T2.22_Final BOQ'!$B$2:$J$43</definedName>
    <definedName name="_xlnm.Print_Titles" localSheetId="7">BOQ!$1:$4</definedName>
    <definedName name="RAN" localSheetId="2">#REF!</definedName>
    <definedName name="RAN">#REF!</definedName>
    <definedName name="Retention_Period" localSheetId="2">#REF!</definedName>
    <definedName name="Retention_Period">#REF!</definedName>
    <definedName name="RP" localSheetId="2">#REF!</definedName>
    <definedName name="RP">#REF!</definedName>
    <definedName name="Text01" localSheetId="4">'C2.1 Pricing Instructions'!$E$4</definedName>
    <definedName name="TOT">[3]ENTRY!$A$13</definedName>
    <definedName name="TOTT">[4]ENTRY!$A$13</definedName>
    <definedName name="ttt" localSheetId="2">#REF!</definedName>
    <definedName name="ttt">#REF!</definedName>
    <definedName name="ww" localSheetId="2">#REF!</definedName>
    <definedName name="ww">#REF!</definedName>
    <definedName name="www" localSheetId="2">#REF!</definedName>
    <definedName name="www">#REF!</definedName>
    <definedName name="x" localSheetId="2">#REF!</definedName>
    <definedName name="x">#REF!</definedName>
    <definedName name="xx" localSheetId="2">#REF!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6" i="9" l="1"/>
  <c r="C80" i="9"/>
  <c r="C84" i="9"/>
  <c r="C88" i="9"/>
  <c r="D19" i="6" l="1"/>
  <c r="B11" i="6"/>
  <c r="B438" i="4"/>
  <c r="B437" i="4"/>
  <c r="B434" i="4"/>
  <c r="B433" i="4"/>
  <c r="B432" i="4"/>
  <c r="B431" i="4"/>
  <c r="B430" i="4"/>
  <c r="B429" i="4"/>
  <c r="B428" i="4"/>
  <c r="B427" i="4"/>
  <c r="B422" i="4"/>
  <c r="B421" i="4"/>
  <c r="B420" i="4"/>
  <c r="B417" i="4"/>
  <c r="B415" i="4"/>
  <c r="B413" i="4"/>
  <c r="B412" i="4"/>
  <c r="B409" i="4"/>
  <c r="B408" i="4"/>
  <c r="B406" i="4"/>
  <c r="B405" i="4"/>
  <c r="B404" i="4"/>
  <c r="B403" i="4"/>
  <c r="B402" i="4"/>
  <c r="B401" i="4"/>
  <c r="B400" i="4"/>
  <c r="B399" i="4"/>
  <c r="B392" i="4"/>
  <c r="B390" i="4"/>
  <c r="B389" i="4"/>
  <c r="B388" i="4"/>
  <c r="B387" i="4"/>
  <c r="B386" i="4"/>
  <c r="B384" i="4"/>
  <c r="B383" i="4"/>
  <c r="B380" i="4"/>
  <c r="B379" i="4"/>
  <c r="B377" i="4"/>
  <c r="B376" i="4"/>
  <c r="B373" i="4"/>
  <c r="B372" i="4"/>
  <c r="B371" i="4"/>
  <c r="B370" i="4"/>
  <c r="B366" i="4"/>
  <c r="B365" i="4"/>
  <c r="B364" i="4"/>
  <c r="B363" i="4"/>
  <c r="B362" i="4"/>
  <c r="B361" i="4"/>
  <c r="B360" i="4"/>
  <c r="B359" i="4"/>
  <c r="B358" i="4"/>
  <c r="B356" i="4"/>
  <c r="B354" i="4"/>
  <c r="B353" i="4"/>
  <c r="B350" i="4"/>
  <c r="B349" i="4"/>
  <c r="B348" i="4"/>
  <c r="B345" i="4"/>
  <c r="B344" i="4"/>
  <c r="B343" i="4"/>
  <c r="B340" i="4"/>
  <c r="B339" i="4"/>
  <c r="B333" i="4"/>
  <c r="B332" i="4"/>
  <c r="B329" i="4"/>
  <c r="B328" i="4"/>
  <c r="B325" i="4"/>
  <c r="B323" i="4"/>
  <c r="B322" i="4"/>
  <c r="B318" i="4"/>
  <c r="B317" i="4"/>
  <c r="B316" i="4"/>
  <c r="B315" i="4"/>
  <c r="B310" i="4"/>
  <c r="B309" i="4"/>
  <c r="B308" i="4"/>
  <c r="B307" i="4"/>
  <c r="B300" i="4"/>
  <c r="B299" i="4"/>
  <c r="B298" i="4"/>
  <c r="B297" i="4"/>
  <c r="B295" i="4"/>
  <c r="B294" i="4"/>
  <c r="B293" i="4"/>
  <c r="B286" i="4"/>
  <c r="B285" i="4"/>
  <c r="B283" i="4"/>
  <c r="C3" i="2"/>
  <c r="F7" i="2"/>
  <c r="A7" i="2"/>
  <c r="A3" i="2"/>
</calcChain>
</file>

<file path=xl/sharedStrings.xml><?xml version="1.0" encoding="utf-8"?>
<sst xmlns="http://schemas.openxmlformats.org/spreadsheetml/2006/main" count="936" uniqueCount="439">
  <si>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</si>
  <si>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</si>
  <si>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</si>
  <si>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</si>
  <si>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</si>
  <si>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</si>
  <si>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</si>
  <si>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</si>
  <si>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</si>
  <si>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</si>
  <si>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</si>
  <si>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</si>
  <si>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</si>
  <si>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</si>
  <si>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</si>
  <si>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</si>
  <si>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</si>
  <si>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</si>
  <si>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</si>
  <si>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</si>
  <si>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</si>
  <si>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</si>
  <si>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</si>
  <si>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</si>
  <si>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</si>
  <si>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</si>
  <si>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</si>
  <si>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</si>
  <si>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</si>
  <si>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</si>
  <si>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</si>
  <si>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</si>
  <si>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</si>
  <si>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</si>
  <si>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</si>
  <si>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</si>
  <si>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</si>
  <si>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</si>
  <si>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</si>
  <si>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</si>
  <si>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</si>
  <si>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</si>
  <si>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</si>
  <si>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</si>
  <si>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</si>
  <si>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</si>
  <si>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</si>
  <si>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</si>
  <si>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</si>
  <si>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</si>
  <si>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</si>
  <si>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</si>
  <si>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</si>
  <si>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</si>
  <si>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</si>
  <si>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</si>
  <si>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</si>
  <si>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</si>
  <si>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</si>
  <si>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</si>
  <si>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</si>
  <si>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</si>
  <si>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</si>
  <si>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</si>
  <si>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</si>
  <si>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</si>
  <si>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</si>
  <si>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</si>
  <si>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</si>
  <si>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</si>
  <si>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</si>
  <si>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</si>
  <si>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</si>
  <si>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</si>
  <si>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</si>
  <si>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</si>
  <si>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</si>
  <si>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</si>
  <si>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</si>
  <si>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</si>
  <si>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</si>
  <si>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</si>
  <si>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</si>
  <si>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</si>
  <si>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</si>
  <si>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</si>
  <si>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</si>
  <si>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</si>
  <si>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</si>
  <si>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</si>
  <si>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</si>
  <si>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</si>
  <si>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</si>
  <si>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</si>
  <si>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</si>
  <si>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</si>
  <si>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</si>
  <si>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</si>
  <si>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</si>
  <si>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</si>
  <si>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</si>
  <si>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</si>
  <si>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</si>
  <si>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</si>
  <si>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</si>
  <si>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</si>
  <si>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</si>
  <si>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</si>
  <si>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</si>
  <si>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</si>
  <si>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</si>
  <si>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</si>
  <si>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</si>
  <si>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</si>
  <si>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</si>
  <si>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</si>
  <si>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</si>
  <si>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</si>
  <si>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</si>
  <si>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</si>
  <si>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</si>
  <si>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</si>
  <si>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</si>
  <si>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</si>
  <si>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</si>
  <si>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</si>
  <si>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</si>
  <si>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</si>
  <si>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</si>
  <si>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</si>
  <si>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</si>
  <si>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</si>
  <si>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</si>
  <si>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</si>
  <si>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</si>
  <si>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</si>
  <si>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</si>
  <si>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</si>
  <si>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</si>
  <si>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</si>
  <si>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</si>
  <si>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</si>
  <si>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</si>
  <si>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</si>
  <si>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</si>
  <si>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</si>
  <si>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</si>
  <si>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</si>
  <si>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</si>
  <si>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</si>
  <si>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</si>
  <si>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</si>
  <si>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</si>
  <si>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</si>
  <si>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</si>
  <si>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</si>
  <si>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</si>
  <si>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</si>
  <si>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</si>
  <si>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</si>
  <si>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</si>
  <si>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</si>
  <si>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</si>
  <si>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</si>
  <si>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</si>
  <si>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</si>
  <si>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</si>
  <si>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</si>
  <si>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</si>
  <si>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</si>
  <si>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</si>
  <si>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</si>
  <si>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</si>
  <si>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</si>
  <si>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</si>
  <si>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</si>
  <si>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</si>
  <si>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</si>
  <si>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</si>
  <si>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</si>
  <si>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</si>
  <si>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</si>
  <si>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</si>
  <si>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</si>
  <si>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</si>
  <si>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</si>
  <si>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</si>
  <si>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</si>
  <si>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</si>
  <si>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</si>
  <si>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</si>
  <si>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</si>
  <si>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</si>
  <si>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</si>
  <si>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</si>
  <si>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</si>
  <si>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</si>
  <si>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</si>
  <si>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</si>
  <si>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</si>
  <si>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</si>
  <si>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</si>
  <si>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</si>
  <si>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</si>
  <si>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</si>
  <si>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</si>
  <si>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</si>
  <si>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</si>
  <si>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</si>
  <si>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</si>
  <si>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</si>
  <si>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</si>
  <si>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</si>
  <si>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</si>
  <si>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</si>
  <si>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</si>
  <si>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</si>
  <si>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</si>
  <si>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</si>
  <si>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</si>
  <si>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</si>
  <si>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</si>
  <si>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</si>
  <si>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</si>
  <si>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</si>
  <si>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</si>
  <si>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</si>
  <si>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</si>
  <si>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</si>
  <si>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</si>
  <si>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</si>
  <si>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</si>
  <si>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</si>
  <si>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</si>
  <si>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</si>
  <si>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</si>
  <si>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</si>
  <si>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</si>
  <si>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</si>
  <si>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</si>
  <si>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</si>
  <si>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</si>
  <si>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</si>
  <si>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</si>
  <si>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</si>
  <si>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</si>
  <si>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</si>
  <si>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</si>
  <si>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</si>
  <si>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</si>
  <si>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</si>
  <si>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</si>
  <si>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</si>
  <si>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</si>
  <si>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</si>
  <si>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</si>
  <si>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</si>
  <si>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</si>
  <si>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</si>
  <si>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</si>
  <si>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</si>
  <si>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</si>
  <si>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</si>
  <si>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</si>
  <si>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</si>
  <si>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</si>
  <si>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</si>
  <si>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</si>
  <si>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</si>
  <si>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</si>
  <si>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</si>
  <si>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</si>
  <si>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</si>
  <si>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</si>
  <si>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</si>
  <si>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</si>
  <si>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</si>
  <si>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</si>
  <si>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</si>
  <si>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</si>
  <si>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</si>
  <si>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</si>
  <si>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</si>
  <si>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</si>
  <si>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</si>
  <si>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</si>
  <si>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</si>
  <si>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</si>
  <si>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</si>
  <si>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</si>
  <si>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</si>
  <si>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</si>
  <si>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</si>
  <si>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</si>
  <si>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</si>
  <si>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</si>
  <si>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</si>
  <si>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</si>
  <si>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</si>
  <si>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</si>
  <si>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</si>
  <si>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</si>
  <si>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</si>
  <si>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</si>
  <si>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</si>
  <si>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</si>
  <si>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</si>
  <si>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</si>
  <si>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</si>
  <si>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</si>
  <si>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</si>
  <si>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</si>
  <si>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</si>
  <si>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</si>
  <si>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</si>
  <si>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</si>
  <si>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</si>
  <si>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</si>
  <si>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</si>
  <si>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</si>
  <si>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</si>
  <si>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</si>
  <si>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</si>
  <si>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</si>
  <si>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</si>
  <si>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</si>
  <si>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</si>
  <si>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</si>
  <si>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</si>
  <si>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</si>
  <si>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</si>
  <si>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</si>
  <si>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</si>
  <si>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</si>
  <si>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</si>
  <si>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</si>
  <si>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</si>
  <si>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</si>
  <si>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</si>
  <si>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</si>
  <si>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</si>
  <si>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</si>
  <si>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</si>
  <si>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</si>
  <si>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</si>
  <si>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</si>
  <si>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</si>
  <si>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</si>
  <si>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</si>
  <si>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</si>
  <si>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</si>
  <si>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</si>
  <si>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</si>
  <si>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</si>
  <si>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</si>
  <si>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</si>
  <si>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</si>
  <si>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</si>
  <si>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</si>
  <si>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</si>
  <si>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</si>
  <si>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</si>
  <si>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</si>
  <si>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</si>
  <si>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</si>
  <si>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</si>
  <si>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</si>
  <si>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</si>
  <si>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</si>
  <si>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</si>
  <si>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</si>
  <si>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</si>
  <si>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</si>
  <si>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</si>
  <si>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</si>
  <si>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</si>
  <si>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</si>
  <si>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</si>
  <si>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</si>
  <si>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</si>
  <si>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</si>
  <si>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</si>
  <si>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</si>
  <si>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</si>
  <si>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</si>
  <si>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</si>
  <si>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</si>
  <si>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</si>
  <si>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</si>
  <si>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</si>
  <si>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</si>
  <si>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</si>
  <si>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</si>
  <si>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</si>
  <si>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</si>
  <si>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</si>
  <si>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</si>
  <si>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</si>
  <si>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</si>
  <si>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</si>
  <si>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</si>
  <si>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</si>
  <si>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</si>
  <si>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</si>
  <si>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</si>
  <si>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</si>
  <si>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</si>
  <si>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</si>
  <si>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</si>
  <si>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</si>
  <si>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</si>
  <si>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</si>
  <si>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</si>
  <si>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</si>
  <si>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</si>
  <si>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</si>
  <si>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</si>
  <si>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</si>
  <si>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</si>
  <si>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</si>
  <si>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</si>
  <si>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</si>
  <si>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</si>
  <si>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</si>
  <si>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</si>
  <si>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</si>
  <si>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</si>
  <si>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</si>
  <si>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</si>
  <si>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</si>
  <si>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</si>
  <si>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</si>
  <si>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</si>
  <si>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</si>
  <si>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</si>
  <si>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</si>
  <si>
    <t>ZNTU04288W: DEPARTMENT OF HEALTH: NDLANGUBO CLINIC: WIMS NO. 058501: PROVISION OF BOREHOLE WITH BOOSTER PUMP AND WATER TREATMENT SYSTEM</t>
  </si>
  <si>
    <t>058501</t>
  </si>
  <si>
    <t>ZNTU 04288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</si>
</sst>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0"/>
      <name val="Arial"/>
      <family val="2"/>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sz val="10"/>
      <color theme="1"/>
      <name val="Arial"/>
      <family val="2"/>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3" fillId="0" borderId="0"/>
    <xf numFmtId="0" fontId="6" fillId="0" borderId="0"/>
    <xf numFmtId="0" fontId="6" fillId="0" borderId="0">
      <alignment horizontal="justify" vertical="top"/>
    </xf>
    <xf numFmtId="0" fontId="1" fillId="0" borderId="0"/>
    <xf numFmtId="0" fontId="41" fillId="0" borderId="0"/>
    <xf numFmtId="43" fontId="41" fillId="0" borderId="0" applyFont="0" applyFill="0" applyBorder="0" applyAlignment="0" applyProtection="0"/>
    <xf numFmtId="0" fontId="6" fillId="0" borderId="0"/>
    <xf numFmtId="0" fontId="51" fillId="0" borderId="0" applyNumberFormat="0" applyFill="0" applyBorder="0" applyAlignment="0" applyProtection="0">
      <alignment vertical="top"/>
      <protection locked="0"/>
    </xf>
    <xf numFmtId="0" fontId="6" fillId="0" borderId="0">
      <alignment horizontal="justify" vertical="top" wrapText="1"/>
    </xf>
  </cellStyleXfs>
  <cellXfs count="541">
    <xf numFmtId="0" fontId="0" fillId="0" borderId="0" xfId="0"/>
    <xf numFmtId="0" fontId="3" fillId="0" borderId="0" xfId="1"/>
    <xf numFmtId="49" fontId="5" fillId="0" borderId="0" xfId="1" applyNumberFormat="1"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6" fillId="0" borderId="0" xfId="1" applyFont="1" applyAlignment="1">
      <alignment horizontal="center"/>
    </xf>
    <xf numFmtId="0" fontId="6" fillId="0" borderId="0" xfId="1" applyFont="1" applyAlignment="1">
      <alignment vertical="center"/>
    </xf>
    <xf numFmtId="0" fontId="6" fillId="0" borderId="0" xfId="3"/>
    <xf numFmtId="0" fontId="3" fillId="0" borderId="0" xfId="2"/>
    <xf numFmtId="0" fontId="6"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8" fillId="0" borderId="0" xfId="0" applyFont="1" applyAlignment="1">
      <alignment horizontal="justify"/>
    </xf>
    <xf numFmtId="0" fontId="17" fillId="0" borderId="0" xfId="0" applyFont="1" applyAlignment="1">
      <alignment horizontal="center"/>
    </xf>
    <xf numFmtId="0" fontId="6" fillId="0" borderId="0" xfId="0" applyFont="1" applyAlignment="1">
      <alignment horizontal="justify"/>
    </xf>
    <xf numFmtId="49" fontId="5" fillId="0" borderId="19" xfId="1" applyNumberFormat="1" applyFont="1" applyBorder="1" applyAlignment="1">
      <alignment horizontal="right" vertical="top" wrapText="1"/>
    </xf>
    <xf numFmtId="0" fontId="0" fillId="0" borderId="0" xfId="0" applyAlignment="1">
      <alignment vertical="top" wrapText="1"/>
    </xf>
    <xf numFmtId="0" fontId="18" fillId="0" borderId="20" xfId="0" applyFont="1" applyBorder="1" applyAlignment="1" applyProtection="1">
      <alignment vertical="top"/>
      <protection locked="0"/>
    </xf>
    <xf numFmtId="0" fontId="8" fillId="0" borderId="0" xfId="0" applyFont="1" applyAlignment="1" applyProtection="1">
      <alignment horizontal="center" vertical="top"/>
      <protection locked="0"/>
    </xf>
    <xf numFmtId="0" fontId="0" fillId="0" borderId="21" xfId="0" applyBorder="1" applyAlignment="1">
      <alignment vertical="top"/>
    </xf>
    <xf numFmtId="0" fontId="18" fillId="0" borderId="22" xfId="0" applyFont="1" applyBorder="1" applyAlignment="1" applyProtection="1">
      <alignment vertical="top"/>
      <protection locked="0"/>
    </xf>
    <xf numFmtId="0" fontId="8" fillId="0" borderId="23" xfId="0" applyFont="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lignment vertical="top"/>
    </xf>
    <xf numFmtId="0" fontId="18" fillId="0" borderId="15" xfId="0" applyFont="1" applyBorder="1" applyAlignment="1">
      <alignment vertical="center"/>
    </xf>
    <xf numFmtId="0" fontId="8"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8"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6" xfId="0" applyBorder="1" applyAlignment="1" applyProtection="1">
      <alignment vertical="top"/>
      <protection locked="0"/>
    </xf>
    <xf numFmtId="0" fontId="20" fillId="0" borderId="14" xfId="0" applyFont="1" applyBorder="1" applyAlignment="1">
      <alignment horizontal="center" vertical="top"/>
    </xf>
    <xf numFmtId="0" fontId="6"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1" fillId="0" borderId="26" xfId="0" applyFont="1" applyBorder="1" applyAlignment="1" applyProtection="1">
      <alignment horizontal="left" vertical="top"/>
      <protection locked="0"/>
    </xf>
    <xf numFmtId="0" fontId="0" fillId="0" borderId="0" xfId="0" applyAlignment="1">
      <alignment horizontal="justify" vertical="top" wrapText="1"/>
    </xf>
    <xf numFmtId="0" fontId="21" fillId="0" borderId="14"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0" fillId="0" borderId="14" xfId="0" applyFont="1" applyBorder="1" applyAlignment="1">
      <alignment vertical="top"/>
    </xf>
    <xf numFmtId="0" fontId="22" fillId="0" borderId="14" xfId="0" applyFont="1" applyBorder="1" applyAlignment="1">
      <alignment horizontal="center" vertical="top"/>
    </xf>
    <xf numFmtId="0" fontId="15" fillId="0" borderId="0" xfId="0" applyFont="1" applyAlignment="1">
      <alignment horizontal="justify" vertical="top" wrapText="1"/>
    </xf>
    <xf numFmtId="0" fontId="22" fillId="0" borderId="14" xfId="0" applyFont="1" applyBorder="1" applyAlignment="1">
      <alignmen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center"/>
    </xf>
    <xf numFmtId="0" fontId="15" fillId="0" borderId="0" xfId="0" applyFont="1" applyAlignment="1">
      <alignment vertical="center" wrapText="1"/>
    </xf>
    <xf numFmtId="0" fontId="0" fillId="0" borderId="14" xfId="0" applyBorder="1" applyAlignment="1">
      <alignment vertical="top" wrapText="1"/>
    </xf>
    <xf numFmtId="0" fontId="22" fillId="0" borderId="12" xfId="0" applyFont="1" applyBorder="1" applyAlignment="1">
      <alignment vertical="center"/>
    </xf>
    <xf numFmtId="0" fontId="15"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7" xfId="0" applyBorder="1" applyAlignment="1" applyProtection="1">
      <alignment vertical="center"/>
      <protection locked="0"/>
    </xf>
    <xf numFmtId="0" fontId="22" fillId="0" borderId="13" xfId="0" applyFont="1" applyBorder="1" applyAlignment="1">
      <alignment vertical="top"/>
    </xf>
    <xf numFmtId="0" fontId="15"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28" xfId="0" applyBorder="1" applyAlignment="1" applyProtection="1">
      <alignment vertical="top"/>
      <protection locked="0"/>
    </xf>
    <xf numFmtId="0" fontId="22" fillId="0" borderId="15" xfId="0" applyFont="1" applyBorder="1" applyAlignment="1">
      <alignment vertical="top"/>
    </xf>
    <xf numFmtId="0" fontId="15"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5"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5" fillId="0" borderId="14" xfId="0" applyFont="1" applyBorder="1" applyAlignment="1">
      <alignment vertical="top"/>
    </xf>
    <xf numFmtId="0" fontId="26" fillId="0" borderId="0" xfId="0" applyFont="1" applyAlignment="1">
      <alignment horizontal="left" vertical="top" wrapText="1"/>
    </xf>
    <xf numFmtId="0" fontId="6" fillId="0" borderId="14" xfId="0" applyFont="1" applyBorder="1" applyAlignment="1" applyProtection="1">
      <alignment horizontal="center" vertical="top"/>
      <protection locked="0"/>
    </xf>
    <xf numFmtId="0" fontId="22" fillId="0" borderId="0" xfId="0" applyFont="1" applyAlignment="1" applyProtection="1">
      <alignment vertical="top"/>
      <protection locked="0"/>
    </xf>
    <xf numFmtId="0" fontId="0" fillId="0" borderId="7" xfId="0" applyBorder="1" applyAlignment="1">
      <alignment vertical="top" wrapText="1"/>
    </xf>
    <xf numFmtId="0" fontId="0" fillId="0" borderId="26" xfId="0" applyBorder="1" applyAlignment="1">
      <alignment vertical="top" wrapText="1"/>
    </xf>
    <xf numFmtId="0" fontId="5" fillId="0" borderId="14" xfId="0" applyFont="1" applyBorder="1" applyAlignment="1" applyProtection="1">
      <alignment horizontal="center" vertical="top"/>
      <protection locked="0"/>
    </xf>
    <xf numFmtId="0" fontId="15" fillId="0" borderId="13" xfId="0" applyFont="1" applyBorder="1" applyAlignment="1">
      <alignment vertical="top" wrapText="1"/>
    </xf>
    <xf numFmtId="0" fontId="15" fillId="0" borderId="5" xfId="0" applyFont="1"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15" fillId="0" borderId="15" xfId="0" applyFont="1" applyBorder="1" applyAlignment="1">
      <alignment vertical="top" wrapText="1"/>
    </xf>
    <xf numFmtId="0" fontId="15"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6"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18" fillId="0" borderId="15" xfId="0" applyFont="1" applyBorder="1" applyAlignment="1">
      <alignment vertical="top"/>
    </xf>
    <xf numFmtId="0" fontId="0" fillId="0" borderId="10" xfId="0" applyBorder="1" applyAlignment="1">
      <alignment vertical="top"/>
    </xf>
    <xf numFmtId="0" fontId="8" fillId="0" borderId="0" xfId="0" applyFont="1" applyAlignment="1">
      <alignment horizontal="left" vertical="top"/>
    </xf>
    <xf numFmtId="0" fontId="27" fillId="0" borderId="0" xfId="0" quotePrefix="1" applyFont="1" applyAlignment="1">
      <alignment horizontal="left" vertical="top"/>
    </xf>
    <xf numFmtId="0" fontId="6" fillId="0" borderId="0" xfId="0" applyFont="1" applyAlignment="1">
      <alignment vertical="center"/>
    </xf>
    <xf numFmtId="0" fontId="8" fillId="0" borderId="0" xfId="0" applyFont="1" applyAlignment="1">
      <alignment horizontal="left" vertical="top" wrapText="1"/>
    </xf>
    <xf numFmtId="0" fontId="0" fillId="0" borderId="0" xfId="0" applyAlignment="1">
      <alignment vertical="center" wrapText="1"/>
    </xf>
    <xf numFmtId="0" fontId="18"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14" xfId="0" applyFont="1" applyBorder="1" applyAlignment="1">
      <alignment vertical="top"/>
    </xf>
    <xf numFmtId="0" fontId="8" fillId="0" borderId="0" xfId="0" applyFont="1" applyAlignment="1">
      <alignment vertical="top"/>
    </xf>
    <xf numFmtId="0" fontId="0" fillId="0" borderId="14" xfId="0" applyBorder="1" applyAlignment="1">
      <alignment vertical="top"/>
    </xf>
    <xf numFmtId="0" fontId="8"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6"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justify" vertical="center" wrapText="1"/>
    </xf>
    <xf numFmtId="0" fontId="29" fillId="0" borderId="0" xfId="3" applyFont="1" applyAlignment="1">
      <alignment horizontal="left" vertical="top" wrapText="1"/>
    </xf>
    <xf numFmtId="0" fontId="8" fillId="0" borderId="0" xfId="4" applyFont="1" applyAlignment="1">
      <alignment horizontal="justify" vertical="center" wrapText="1"/>
    </xf>
    <xf numFmtId="0" fontId="15" fillId="0" borderId="0" xfId="0" applyFont="1" applyAlignment="1">
      <alignment horizontal="justify" vertical="center" wrapText="1"/>
    </xf>
    <xf numFmtId="0" fontId="8" fillId="0" borderId="5" xfId="0" applyFont="1" applyBorder="1" applyAlignment="1">
      <alignment vertical="top"/>
    </xf>
    <xf numFmtId="0" fontId="6" fillId="0" borderId="0" xfId="4" applyAlignment="1">
      <alignment horizontal="justify" vertical="center" wrapText="1"/>
    </xf>
    <xf numFmtId="0" fontId="15" fillId="0" borderId="14" xfId="0" applyFont="1" applyBorder="1" applyAlignment="1">
      <alignment vertical="top"/>
    </xf>
    <xf numFmtId="0" fontId="26" fillId="0" borderId="0" xfId="4" applyFont="1" applyAlignment="1">
      <alignment horizontal="justify" vertical="top" wrapText="1"/>
    </xf>
    <xf numFmtId="0" fontId="25" fillId="0" borderId="0" xfId="4" applyFont="1">
      <alignment horizontal="justify" vertical="top"/>
    </xf>
    <xf numFmtId="0" fontId="15" fillId="0" borderId="0" xfId="0" applyFont="1" applyAlignment="1">
      <alignment horizontal="justify" vertical="top"/>
    </xf>
    <xf numFmtId="0" fontId="6" fillId="0" borderId="0" xfId="0" applyFont="1" applyAlignment="1">
      <alignment horizontal="justify" vertical="top"/>
    </xf>
    <xf numFmtId="0" fontId="0" fillId="0" borderId="14" xfId="0" applyBorder="1" applyAlignment="1" applyProtection="1">
      <alignment horizontal="left" vertical="top"/>
      <protection locked="0"/>
    </xf>
    <xf numFmtId="0" fontId="32" fillId="0" borderId="0" xfId="0" applyFont="1" applyAlignment="1">
      <alignment horizontal="justify" vertical="top" wrapText="1"/>
    </xf>
    <xf numFmtId="0" fontId="26" fillId="0" borderId="0" xfId="0" applyFont="1" applyAlignment="1">
      <alignment vertical="top"/>
    </xf>
    <xf numFmtId="0" fontId="33" fillId="0" borderId="14" xfId="0" applyFont="1" applyBorder="1" applyAlignment="1">
      <alignment vertical="top" wrapText="1"/>
    </xf>
    <xf numFmtId="0" fontId="6" fillId="0" borderId="14" xfId="0" applyFont="1" applyBorder="1" applyAlignment="1">
      <alignment vertical="top" wrapText="1"/>
    </xf>
    <xf numFmtId="0" fontId="0" fillId="0" borderId="0" xfId="0" applyAlignment="1">
      <alignment horizontal="justify" vertical="top"/>
    </xf>
    <xf numFmtId="0" fontId="33" fillId="0" borderId="0" xfId="0" applyFont="1" applyAlignment="1">
      <alignment vertical="top"/>
    </xf>
    <xf numFmtId="0" fontId="15" fillId="0" borderId="0" xfId="0" applyFont="1" applyAlignment="1">
      <alignment vertical="top" wrapText="1"/>
    </xf>
    <xf numFmtId="0" fontId="33" fillId="0" borderId="0" xfId="0" applyFont="1" applyAlignment="1">
      <alignment horizontal="justify" vertical="top" wrapText="1"/>
    </xf>
    <xf numFmtId="0" fontId="26" fillId="0" borderId="0" xfId="0" quotePrefix="1" applyFont="1" applyAlignment="1">
      <alignment vertical="top"/>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0" fillId="0" borderId="14" xfId="0" applyBorder="1"/>
    <xf numFmtId="0" fontId="15"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0" xfId="0" applyAlignment="1">
      <alignment wrapText="1"/>
    </xf>
    <xf numFmtId="0" fontId="1" fillId="0" borderId="0" xfId="5" applyAlignment="1">
      <alignment vertical="top"/>
    </xf>
    <xf numFmtId="0" fontId="34" fillId="0" borderId="0" xfId="0" applyFont="1" applyAlignment="1">
      <alignment vertical="top"/>
    </xf>
    <xf numFmtId="0" fontId="8" fillId="0" borderId="0" xfId="0" applyFont="1" applyAlignment="1">
      <alignment vertical="top" wrapText="1"/>
    </xf>
    <xf numFmtId="0" fontId="0" fillId="0" borderId="29" xfId="0" applyBorder="1" applyAlignment="1" applyProtection="1">
      <alignment vertical="top"/>
      <protection locked="0"/>
    </xf>
    <xf numFmtId="0" fontId="5" fillId="0" borderId="30" xfId="0" applyFont="1" applyBorder="1" applyAlignment="1" applyProtection="1">
      <alignment horizontal="center" vertical="top"/>
      <protection locked="0"/>
    </xf>
    <xf numFmtId="0" fontId="15" fillId="0" borderId="0" xfId="0" applyFont="1" applyAlignment="1">
      <alignment wrapText="1"/>
    </xf>
    <xf numFmtId="0" fontId="15" fillId="0" borderId="5" xfId="0" applyFont="1" applyBorder="1" applyAlignment="1">
      <alignment horizontal="right" vertical="top"/>
    </xf>
    <xf numFmtId="0" fontId="15" fillId="0" borderId="10" xfId="0" applyFont="1" applyBorder="1" applyAlignment="1">
      <alignment horizontal="right" vertical="top"/>
    </xf>
    <xf numFmtId="0" fontId="34" fillId="0" borderId="0" xfId="0" applyFont="1" applyAlignment="1">
      <alignment horizontal="justify" vertical="top"/>
    </xf>
    <xf numFmtId="0" fontId="25" fillId="0" borderId="14" xfId="0" applyFont="1" applyBorder="1" applyAlignment="1">
      <alignment horizontal="right" vertical="top"/>
    </xf>
    <xf numFmtId="0" fontId="25" fillId="0" borderId="14" xfId="0" applyFont="1" applyBorder="1"/>
    <xf numFmtId="0" fontId="25" fillId="0" borderId="0" xfId="0" applyFont="1" applyAlignment="1">
      <alignment horizontal="justify" vertical="top"/>
    </xf>
    <xf numFmtId="0" fontId="15" fillId="0" borderId="14" xfId="0" applyFont="1" applyBorder="1" applyAlignment="1">
      <alignment vertical="top" wrapText="1"/>
    </xf>
    <xf numFmtId="0" fontId="26" fillId="0" borderId="0" xfId="0" applyFont="1" applyAlignment="1">
      <alignment horizontal="justify" vertical="top"/>
    </xf>
    <xf numFmtId="0" fontId="36" fillId="0" borderId="0" xfId="0" applyFont="1" applyAlignment="1">
      <alignment horizontal="justify" vertical="top" wrapText="1"/>
    </xf>
    <xf numFmtId="0" fontId="18" fillId="0" borderId="14" xfId="0" applyFont="1" applyBorder="1"/>
    <xf numFmtId="0" fontId="0" fillId="0" borderId="0" xfId="0" applyAlignment="1" applyProtection="1">
      <alignment vertical="top"/>
      <protection locked="0"/>
    </xf>
    <xf numFmtId="0" fontId="18" fillId="0" borderId="0" xfId="0" applyFont="1" applyAlignment="1">
      <alignment vertical="top"/>
    </xf>
    <xf numFmtId="0" fontId="5" fillId="0" borderId="0" xfId="0" applyFont="1" applyAlignment="1" applyProtection="1">
      <alignment horizontal="center" vertical="top"/>
      <protection locked="0"/>
    </xf>
    <xf numFmtId="0" fontId="37"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39" fillId="0" borderId="24" xfId="0" applyFont="1" applyBorder="1" applyAlignment="1">
      <alignment horizontal="left" vertical="top" wrapText="1"/>
    </xf>
    <xf numFmtId="0" fontId="9" fillId="0" borderId="22" xfId="0" applyFont="1" applyBorder="1" applyAlignment="1">
      <alignment horizontal="center" vertical="top" wrapText="1"/>
    </xf>
    <xf numFmtId="0" fontId="40" fillId="0" borderId="7" xfId="0" applyFont="1" applyBorder="1" applyAlignment="1">
      <alignment vertical="top" wrapText="1"/>
    </xf>
    <xf numFmtId="0" fontId="40" fillId="0" borderId="0" xfId="0" applyFont="1" applyAlignment="1">
      <alignment vertical="top" wrapText="1"/>
    </xf>
    <xf numFmtId="0" fontId="40" fillId="0" borderId="33" xfId="0" applyFont="1" applyBorder="1" applyAlignment="1">
      <alignment vertical="top" wrapText="1"/>
    </xf>
    <xf numFmtId="0" fontId="40" fillId="0" borderId="34" xfId="0" applyFont="1" applyBorder="1" applyAlignment="1">
      <alignment horizontal="center" vertical="top" wrapText="1"/>
    </xf>
    <xf numFmtId="0" fontId="6" fillId="0" borderId="35" xfId="3" applyBorder="1" applyAlignment="1">
      <alignment vertical="top" wrapText="1"/>
    </xf>
    <xf numFmtId="0" fontId="40" fillId="0" borderId="20" xfId="0" applyFont="1" applyBorder="1" applyAlignment="1">
      <alignment horizontal="center" vertical="top" wrapText="1"/>
    </xf>
    <xf numFmtId="0" fontId="40" fillId="0" borderId="36" xfId="0" applyFont="1" applyBorder="1" applyAlignment="1">
      <alignment horizontal="center" vertical="top" wrapText="1"/>
    </xf>
    <xf numFmtId="0" fontId="40" fillId="0" borderId="7" xfId="0" applyFont="1" applyBorder="1" applyAlignment="1">
      <alignment horizontal="right"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40" fillId="0" borderId="23" xfId="0" applyFont="1" applyBorder="1" applyAlignment="1">
      <alignment horizontal="center" vertical="top" wrapText="1"/>
    </xf>
    <xf numFmtId="0" fontId="40" fillId="0" borderId="24" xfId="0" applyFont="1" applyBorder="1" applyAlignment="1">
      <alignment horizontal="center" vertical="top" wrapText="1"/>
    </xf>
    <xf numFmtId="0" fontId="40" fillId="0" borderId="38" xfId="0" applyFont="1" applyBorder="1" applyAlignment="1">
      <alignment horizontal="center" vertical="top" wrapText="1"/>
    </xf>
    <xf numFmtId="0" fontId="6" fillId="0" borderId="39" xfId="3" applyBorder="1" applyAlignment="1">
      <alignment horizontal="righ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10" xfId="0" applyFont="1" applyBorder="1" applyAlignment="1">
      <alignment horizontal="left" vertical="top" wrapText="1"/>
    </xf>
    <xf numFmtId="0" fontId="40" fillId="0" borderId="10" xfId="0" applyFont="1" applyBorder="1" applyAlignment="1">
      <alignment horizontal="center" vertical="top" wrapText="1"/>
    </xf>
    <xf numFmtId="0" fontId="40" fillId="0" borderId="11" xfId="0" applyFont="1" applyBorder="1" applyAlignment="1">
      <alignment vertical="top" wrapText="1"/>
    </xf>
    <xf numFmtId="0" fontId="0" fillId="0" borderId="20" xfId="0" applyBorder="1" applyAlignment="1">
      <alignment vertical="top" wrapText="1"/>
    </xf>
    <xf numFmtId="0" fontId="42" fillId="0" borderId="0" xfId="6" applyFont="1" applyAlignment="1">
      <alignment horizontal="left" vertical="center"/>
    </xf>
    <xf numFmtId="0" fontId="6" fillId="0" borderId="43" xfId="6" applyFont="1" applyBorder="1" applyAlignment="1">
      <alignment horizontal="left" vertical="center" wrapText="1"/>
    </xf>
    <xf numFmtId="0" fontId="42" fillId="0" borderId="44" xfId="6" applyFont="1" applyBorder="1" applyAlignment="1">
      <alignment horizontal="left" vertical="center" wrapText="1"/>
    </xf>
    <xf numFmtId="0" fontId="42" fillId="0" borderId="0" xfId="6" applyFont="1" applyAlignment="1">
      <alignment horizontal="left" vertical="center" wrapText="1"/>
    </xf>
    <xf numFmtId="0" fontId="21" fillId="0" borderId="45" xfId="6" applyFont="1" applyBorder="1" applyAlignment="1">
      <alignment horizontal="left" vertical="center" wrapText="1"/>
    </xf>
    <xf numFmtId="15" fontId="6" fillId="0" borderId="45" xfId="6" applyNumberFormat="1" applyFont="1" applyBorder="1" applyAlignment="1">
      <alignment horizontal="center" vertical="center" wrapText="1"/>
    </xf>
    <xf numFmtId="0" fontId="6" fillId="0" borderId="46" xfId="6" applyFont="1" applyBorder="1" applyAlignment="1">
      <alignment horizontal="left" vertical="center" wrapText="1"/>
    </xf>
    <xf numFmtId="0" fontId="42" fillId="0" borderId="47" xfId="6" applyFont="1" applyBorder="1" applyAlignment="1">
      <alignment horizontal="left" vertical="center" wrapText="1"/>
    </xf>
    <xf numFmtId="0" fontId="42" fillId="0" borderId="48" xfId="6" applyFont="1" applyBorder="1" applyAlignment="1">
      <alignment horizontal="left" vertical="center" wrapText="1"/>
    </xf>
    <xf numFmtId="0" fontId="21" fillId="0" borderId="49" xfId="6" applyFont="1" applyBorder="1" applyAlignment="1">
      <alignment horizontal="left" vertical="center" wrapText="1"/>
    </xf>
    <xf numFmtId="0" fontId="6" fillId="0" borderId="49" xfId="6" applyFont="1" applyBorder="1" applyAlignment="1">
      <alignment horizontal="left" vertical="center" wrapText="1"/>
    </xf>
    <xf numFmtId="0" fontId="8" fillId="0" borderId="50" xfId="6" applyFont="1" applyBorder="1" applyAlignment="1">
      <alignment horizontal="right" vertical="center" wrapText="1"/>
    </xf>
    <xf numFmtId="0" fontId="8" fillId="0" borderId="50" xfId="6" applyFont="1" applyBorder="1" applyAlignment="1">
      <alignment horizontal="center" vertical="center" wrapText="1"/>
    </xf>
    <xf numFmtId="0" fontId="8" fillId="0" borderId="50" xfId="6" applyFont="1" applyBorder="1" applyAlignment="1">
      <alignment horizontal="left" vertical="center" wrapText="1"/>
    </xf>
    <xf numFmtId="0" fontId="42" fillId="0" borderId="13" xfId="6" applyFont="1" applyBorder="1" applyAlignment="1">
      <alignment horizontal="lef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6" xfId="6" applyFont="1" applyBorder="1" applyAlignment="1">
      <alignment vertical="center"/>
    </xf>
    <xf numFmtId="0" fontId="42" fillId="0" borderId="14" xfId="6" applyFont="1" applyBorder="1" applyAlignment="1">
      <alignment horizontal="left" vertical="center"/>
    </xf>
    <xf numFmtId="0" fontId="8" fillId="0" borderId="7" xfId="6" applyFont="1" applyBorder="1" applyAlignment="1">
      <alignment vertical="center"/>
    </xf>
    <xf numFmtId="0" fontId="8" fillId="0" borderId="0" xfId="6" applyFont="1" applyAlignment="1">
      <alignment vertical="center"/>
    </xf>
    <xf numFmtId="0" fontId="8" fillId="0" borderId="8" xfId="6" applyFont="1" applyBorder="1" applyAlignment="1">
      <alignment vertical="center"/>
    </xf>
    <xf numFmtId="0" fontId="8" fillId="0" borderId="14" xfId="6" applyFont="1" applyBorder="1" applyAlignment="1">
      <alignment horizontal="righ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8" fillId="0" borderId="15" xfId="6" applyFont="1" applyBorder="1" applyAlignment="1">
      <alignment horizontal="right" vertical="center" wrapText="1"/>
    </xf>
    <xf numFmtId="0" fontId="8" fillId="0" borderId="1" xfId="6" applyFont="1" applyBorder="1" applyAlignment="1">
      <alignment horizontal="right" vertical="center" wrapText="1"/>
    </xf>
    <xf numFmtId="0" fontId="8" fillId="0" borderId="1" xfId="6" applyFont="1" applyBorder="1" applyAlignment="1">
      <alignment horizontal="center" vertical="center"/>
    </xf>
    <xf numFmtId="0" fontId="8" fillId="0" borderId="3" xfId="6" applyFont="1" applyBorder="1" applyAlignment="1">
      <alignment horizontal="left" vertical="center" wrapText="1"/>
    </xf>
    <xf numFmtId="0" fontId="8" fillId="0" borderId="53" xfId="6" applyFont="1" applyBorder="1" applyAlignment="1">
      <alignment horizontal="center" vertical="center" wrapText="1"/>
    </xf>
    <xf numFmtId="0" fontId="8" fillId="0" borderId="54" xfId="6" applyFont="1" applyBorder="1" applyAlignment="1">
      <alignment horizontal="left" vertical="center" wrapText="1"/>
    </xf>
    <xf numFmtId="0" fontId="8" fillId="0" borderId="54" xfId="6" applyFont="1" applyBorder="1" applyAlignment="1">
      <alignment horizontal="right" vertical="center" wrapText="1"/>
    </xf>
    <xf numFmtId="0" fontId="8" fillId="0" borderId="55" xfId="6" applyFont="1" applyBorder="1" applyAlignment="1">
      <alignment horizontal="left" vertical="center" wrapText="1"/>
    </xf>
    <xf numFmtId="0" fontId="8" fillId="0" borderId="7" xfId="6" applyFont="1" applyBorder="1" applyAlignment="1">
      <alignment horizontal="left" vertical="center" wrapText="1"/>
    </xf>
    <xf numFmtId="0" fontId="8" fillId="0" borderId="57" xfId="6" applyFont="1" applyBorder="1" applyAlignment="1">
      <alignment horizontal="center" vertical="center" wrapText="1"/>
    </xf>
    <xf numFmtId="0" fontId="8" fillId="0" borderId="45" xfId="6" applyFont="1" applyBorder="1" applyAlignment="1">
      <alignment horizontal="left" vertical="center" wrapText="1"/>
    </xf>
    <xf numFmtId="0" fontId="8" fillId="0" borderId="45" xfId="6" applyFont="1" applyBorder="1" applyAlignment="1">
      <alignment horizontal="right" vertical="center" wrapText="1"/>
    </xf>
    <xf numFmtId="0" fontId="8" fillId="0" borderId="58" xfId="6" applyFont="1" applyBorder="1" applyAlignment="1">
      <alignment horizontal="left" vertic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7" xfId="6" applyFont="1" applyBorder="1" applyAlignment="1" applyProtection="1">
      <alignment horizontal="center"/>
      <protection locked="0"/>
    </xf>
    <xf numFmtId="0" fontId="45" fillId="0" borderId="59" xfId="6" applyFont="1" applyBorder="1" applyAlignment="1" applyProtection="1">
      <alignment horizontal="center"/>
      <protection locked="0"/>
    </xf>
    <xf numFmtId="0" fontId="8" fillId="0" borderId="45" xfId="6" applyFont="1" applyBorder="1" applyAlignment="1">
      <alignment horizontal="left" wrapText="1"/>
    </xf>
    <xf numFmtId="0" fontId="8" fillId="0" borderId="0" xfId="6" applyFont="1" applyAlignment="1">
      <alignment horizontal="left" vertical="center"/>
    </xf>
    <xf numFmtId="1" fontId="42" fillId="0" borderId="14" xfId="6" applyNumberFormat="1" applyFont="1" applyBorder="1" applyAlignment="1">
      <alignment horizontal="left" vertical="center" shrinkToFit="1"/>
    </xf>
    <xf numFmtId="0" fontId="47" fillId="0" borderId="0" xfId="6" applyFont="1" applyAlignment="1">
      <alignment horizontal="left" vertical="center"/>
    </xf>
    <xf numFmtId="0" fontId="6" fillId="0" borderId="44" xfId="6" applyFont="1" applyBorder="1" applyAlignment="1">
      <alignment horizontal="left" vertical="center" wrapText="1"/>
    </xf>
    <xf numFmtId="0" fontId="6" fillId="0" borderId="45" xfId="6" applyFont="1" applyBorder="1" applyAlignment="1">
      <alignment horizontal="center" vertical="center" wrapText="1"/>
    </xf>
    <xf numFmtId="4" fontId="42" fillId="0" borderId="45" xfId="6" applyNumberFormat="1" applyFont="1" applyBorder="1" applyAlignment="1">
      <alignment horizontal="right" vertical="center" shrinkToFit="1"/>
    </xf>
    <xf numFmtId="43" fontId="42" fillId="0" borderId="45" xfId="7" applyFont="1" applyBorder="1" applyAlignment="1">
      <alignment horizontal="right" vertical="center" shrinkToFit="1"/>
    </xf>
    <xf numFmtId="43" fontId="6" fillId="0" borderId="45" xfId="7" applyFont="1" applyBorder="1" applyAlignment="1">
      <alignment horizontal="left" vertical="center" wrapText="1"/>
    </xf>
    <xf numFmtId="0" fontId="6" fillId="0" borderId="0" xfId="6" applyFont="1" applyAlignment="1">
      <alignment horizontal="left" vertical="center"/>
    </xf>
    <xf numFmtId="1" fontId="42" fillId="0" borderId="45" xfId="6" applyNumberFormat="1" applyFont="1" applyBorder="1" applyAlignment="1">
      <alignment horizontal="right" vertical="center" shrinkToFit="1"/>
    </xf>
    <xf numFmtId="43" fontId="6" fillId="0" borderId="60" xfId="7" applyFont="1" applyBorder="1" applyAlignment="1">
      <alignment horizontal="left" vertical="center" wrapText="1"/>
    </xf>
    <xf numFmtId="0" fontId="42" fillId="0" borderId="45" xfId="6" applyFont="1" applyBorder="1" applyAlignment="1">
      <alignment horizontal="left" vertical="center" wrapText="1"/>
    </xf>
    <xf numFmtId="43" fontId="42" fillId="0" borderId="45" xfId="7" applyFont="1" applyBorder="1" applyAlignment="1">
      <alignment horizontal="left" vertical="center" wrapText="1"/>
    </xf>
    <xf numFmtId="0" fontId="42" fillId="0" borderId="14" xfId="6" applyFont="1" applyBorder="1" applyAlignment="1">
      <alignment horizontal="left" vertical="center" wrapText="1"/>
    </xf>
    <xf numFmtId="1" fontId="42" fillId="0" borderId="14" xfId="6" applyNumberFormat="1" applyFont="1" applyBorder="1" applyAlignment="1">
      <alignment horizontal="center" vertical="center" shrinkToFit="1"/>
    </xf>
    <xf numFmtId="4" fontId="42" fillId="0" borderId="61" xfId="6" applyNumberFormat="1" applyFont="1" applyBorder="1" applyAlignment="1">
      <alignment horizontal="right" vertical="center" shrinkToFit="1"/>
    </xf>
    <xf numFmtId="0" fontId="0" fillId="0" borderId="10" xfId="0" applyBorder="1"/>
    <xf numFmtId="0" fontId="48" fillId="0" borderId="0" xfId="0" applyFont="1" applyAlignment="1">
      <alignment wrapText="1"/>
    </xf>
    <xf numFmtId="0" fontId="40" fillId="0" borderId="0" xfId="0" applyFont="1" applyAlignment="1">
      <alignment horizontal="left" wrapText="1"/>
    </xf>
    <xf numFmtId="0" fontId="7" fillId="0" borderId="0" xfId="0" applyFont="1" applyAlignment="1">
      <alignment wrapText="1"/>
    </xf>
    <xf numFmtId="0" fontId="40" fillId="0" borderId="10" xfId="0" applyFont="1" applyBorder="1" applyAlignment="1">
      <alignment horizontal="justify" vertical="top" wrapText="1"/>
    </xf>
    <xf numFmtId="0" fontId="40" fillId="0" borderId="15" xfId="0" applyFont="1" applyBorder="1" applyAlignment="1">
      <alignment wrapText="1"/>
    </xf>
    <xf numFmtId="0" fontId="0" fillId="0" borderId="9" xfId="0" applyBorder="1" applyAlignment="1">
      <alignment wrapText="1"/>
    </xf>
    <xf numFmtId="0" fontId="40" fillId="0" borderId="8" xfId="0" applyFont="1" applyBorder="1" applyAlignment="1">
      <alignment wrapText="1"/>
    </xf>
    <xf numFmtId="0" fontId="40" fillId="0" borderId="0" xfId="0" applyFont="1" applyAlignment="1">
      <alignment wrapText="1"/>
    </xf>
    <xf numFmtId="0" fontId="40" fillId="0" borderId="14" xfId="0" applyFont="1" applyBorder="1" applyAlignment="1">
      <alignment wrapText="1"/>
    </xf>
    <xf numFmtId="0" fontId="0" fillId="0" borderId="7" xfId="0" applyBorder="1" applyAlignment="1">
      <alignment wrapText="1"/>
    </xf>
    <xf numFmtId="0" fontId="7" fillId="0" borderId="14" xfId="0" applyFont="1" applyBorder="1" applyAlignment="1">
      <alignment horizontal="justify" wrapText="1"/>
    </xf>
    <xf numFmtId="0" fontId="40" fillId="0" borderId="8" xfId="0" applyFont="1" applyBorder="1" applyAlignment="1">
      <alignment horizontal="justify" vertical="top" wrapText="1"/>
    </xf>
    <xf numFmtId="0" fontId="40" fillId="0" borderId="0" xfId="0" applyFont="1" applyAlignment="1">
      <alignment horizontal="justify" vertical="top" wrapText="1"/>
    </xf>
    <xf numFmtId="0" fontId="40" fillId="0" borderId="14" xfId="0" applyFont="1" applyBorder="1" applyAlignment="1">
      <alignment horizontal="justify" wrapText="1"/>
    </xf>
    <xf numFmtId="0" fontId="40" fillId="0" borderId="8" xfId="0" applyFont="1" applyBorder="1" applyAlignment="1">
      <alignment vertical="justify" wrapText="1"/>
    </xf>
    <xf numFmtId="0" fontId="40" fillId="0" borderId="0" xfId="0" applyFont="1" applyAlignment="1">
      <alignment vertical="justify" wrapText="1"/>
    </xf>
    <xf numFmtId="0" fontId="40" fillId="0" borderId="14" xfId="0" applyFont="1" applyBorder="1" applyAlignment="1">
      <alignment horizontal="left" vertical="top" wrapText="1"/>
    </xf>
    <xf numFmtId="0" fontId="8" fillId="0" borderId="0" xfId="0" applyFont="1" applyAlignment="1">
      <alignment horizontal="left" wrapText="1"/>
    </xf>
    <xf numFmtId="0" fontId="7" fillId="0" borderId="8" xfId="0" applyFont="1" applyBorder="1" applyAlignment="1">
      <alignment horizontal="justify" vertical="top" wrapText="1"/>
    </xf>
    <xf numFmtId="0" fontId="40" fillId="0" borderId="8" xfId="0" applyFont="1" applyBorder="1" applyAlignment="1">
      <alignment horizontal="left" vertical="top" wrapText="1" shrinkToFit="1"/>
    </xf>
    <xf numFmtId="0" fontId="7" fillId="0" borderId="13" xfId="0" applyFont="1" applyBorder="1" applyAlignment="1">
      <alignment horizontal="left" vertical="center" wrapText="1"/>
    </xf>
    <xf numFmtId="0" fontId="7" fillId="0" borderId="14" xfId="0" applyFont="1" applyBorder="1" applyAlignment="1">
      <alignment horizontal="left" wrapText="1"/>
    </xf>
    <xf numFmtId="0" fontId="40" fillId="0" borderId="0" xfId="9" applyFont="1" applyBorder="1" applyAlignment="1" applyProtection="1">
      <alignment horizontal="justify" vertical="top" wrapText="1"/>
    </xf>
    <xf numFmtId="0" fontId="40" fillId="0" borderId="8" xfId="0" applyFont="1" applyBorder="1"/>
    <xf numFmtId="0" fontId="40" fillId="0" borderId="0" xfId="10" applyFont="1">
      <alignment horizontal="justify" vertical="top" wrapText="1"/>
    </xf>
    <xf numFmtId="0" fontId="40" fillId="0" borderId="0" xfId="0" applyFont="1"/>
    <xf numFmtId="0" fontId="52" fillId="0" borderId="0" xfId="0" applyFont="1" applyAlignment="1">
      <alignment horizontal="justify"/>
    </xf>
    <xf numFmtId="0" fontId="40" fillId="0" borderId="6" xfId="0" applyFont="1" applyBorder="1"/>
    <xf numFmtId="0" fontId="7" fillId="0" borderId="13" xfId="0" applyFont="1" applyBorder="1" applyAlignment="1">
      <alignment horizontal="justify"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7" fillId="0" borderId="15" xfId="0" applyFont="1" applyBorder="1" applyAlignment="1">
      <alignment horizontal="left" wrapText="1"/>
    </xf>
    <xf numFmtId="0" fontId="6" fillId="0" borderId="0" xfId="0" applyFont="1"/>
    <xf numFmtId="0" fontId="7" fillId="0" borderId="0" xfId="10" applyFont="1" applyAlignment="1">
      <alignment horizontal="left" vertical="top" wrapText="1"/>
    </xf>
    <xf numFmtId="0" fontId="40" fillId="0" borderId="0" xfId="0" applyFont="1" applyAlignment="1">
      <alignment horizontal="left" vertical="top" wrapText="1" shrinkToFit="1"/>
    </xf>
    <xf numFmtId="0" fontId="40" fillId="0" borderId="0" xfId="0" applyFont="1" applyAlignment="1">
      <alignment vertical="top" wrapText="1" shrinkToFit="1"/>
    </xf>
    <xf numFmtId="0" fontId="40" fillId="0" borderId="0" xfId="0" applyFont="1" applyAlignment="1">
      <alignment vertical="center" wrapText="1" shrinkToFit="1"/>
    </xf>
    <xf numFmtId="0" fontId="7" fillId="0" borderId="14" xfId="0" applyFont="1" applyBorder="1" applyAlignment="1">
      <alignment horizontal="left" vertical="center" wrapText="1"/>
    </xf>
    <xf numFmtId="0" fontId="0" fillId="0" borderId="7" xfId="0" applyBorder="1" applyAlignment="1">
      <alignment vertical="center" wrapText="1"/>
    </xf>
    <xf numFmtId="0" fontId="7" fillId="0" borderId="14" xfId="0" applyFont="1" applyBorder="1" applyAlignment="1">
      <alignment horizontal="justify" vertical="top" wrapText="1"/>
    </xf>
    <xf numFmtId="0" fontId="7" fillId="0" borderId="14" xfId="0" applyFont="1" applyBorder="1" applyAlignment="1">
      <alignment horizontal="left" vertical="top" wrapText="1"/>
    </xf>
    <xf numFmtId="0" fontId="7" fillId="0" borderId="13" xfId="0" applyFont="1" applyBorder="1" applyAlignment="1">
      <alignment horizontal="justify" vertical="top" wrapText="1"/>
    </xf>
    <xf numFmtId="0" fontId="7" fillId="0" borderId="0" xfId="0" applyFont="1" applyAlignment="1">
      <alignment horizontal="justify"/>
    </xf>
    <xf numFmtId="0" fontId="7" fillId="0" borderId="13" xfId="0" applyFont="1" applyBorder="1" applyAlignment="1">
      <alignment horizontal="left" wrapText="1"/>
    </xf>
    <xf numFmtId="0" fontId="0" fillId="0" borderId="4" xfId="0" applyBorder="1" applyAlignment="1">
      <alignment wrapText="1"/>
    </xf>
    <xf numFmtId="0" fontId="4" fillId="0" borderId="0" xfId="0" applyFont="1" applyAlignment="1">
      <alignment horizontal="left" wrapText="1"/>
    </xf>
    <xf numFmtId="0" fontId="3" fillId="0" borderId="0" xfId="0" applyFont="1" applyAlignment="1">
      <alignment wrapText="1"/>
    </xf>
    <xf numFmtId="0" fontId="53" fillId="0" borderId="0" xfId="0" applyFont="1" applyAlignment="1">
      <alignment vertical="center" wrapText="1"/>
    </xf>
    <xf numFmtId="0" fontId="4" fillId="0" borderId="0" xfId="0" applyFont="1" applyAlignment="1">
      <alignment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9" xfId="0" applyFont="1" applyFill="1" applyBorder="1" applyAlignment="1">
      <alignment horizontal="center" wrapText="1"/>
    </xf>
    <xf numFmtId="0" fontId="40" fillId="0" borderId="40"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6"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9" fillId="0" borderId="31" xfId="0" applyFont="1" applyBorder="1" applyAlignment="1">
      <alignment horizontal="left" vertical="top" wrapText="1"/>
    </xf>
    <xf numFmtId="0" fontId="39" fillId="0" borderId="23" xfId="0" applyFont="1" applyBorder="1" applyAlignment="1">
      <alignment horizontal="left" vertical="top" wrapText="1"/>
    </xf>
    <xf numFmtId="0" fontId="9" fillId="0" borderId="22" xfId="0" applyFont="1" applyBorder="1" applyAlignment="1">
      <alignment horizontal="center" vertical="top" wrapText="1"/>
    </xf>
    <xf numFmtId="0" fontId="9" fillId="0" borderId="32" xfId="0" applyFont="1" applyBorder="1" applyAlignment="1">
      <alignment horizontal="center" vertical="top" wrapText="1"/>
    </xf>
    <xf numFmtId="0" fontId="40" fillId="0" borderId="31" xfId="0" applyFont="1" applyBorder="1" applyAlignment="1">
      <alignment horizontal="center" vertical="top" wrapText="1"/>
    </xf>
    <xf numFmtId="0" fontId="40" fillId="0" borderId="23" xfId="0" applyFont="1" applyBorder="1" applyAlignment="1">
      <alignment horizontal="center" vertical="top" wrapText="1"/>
    </xf>
    <xf numFmtId="0" fontId="0" fillId="0" borderId="0" xfId="0" applyAlignment="1">
      <alignment horizontal="left"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7" fillId="0" borderId="0" xfId="0" applyFont="1" applyAlignment="1">
      <alignment horizontal="center" vertical="top"/>
    </xf>
    <xf numFmtId="0" fontId="19" fillId="0" borderId="0" xfId="0" applyFont="1" applyAlignment="1">
      <alignment horizontal="center" vertical="top" wrapText="1"/>
    </xf>
    <xf numFmtId="0" fontId="7" fillId="0" borderId="0" xfId="0" applyFont="1" applyAlignment="1">
      <alignment horizontal="center" vertical="top" wrapText="1"/>
    </xf>
    <xf numFmtId="0" fontId="3" fillId="0" borderId="0" xfId="1" applyAlignment="1">
      <alignment horizontal="lef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0" xfId="0" applyFont="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left" wrapText="1" indent="1"/>
    </xf>
    <xf numFmtId="0" fontId="7" fillId="0" borderId="2" xfId="0" applyFont="1" applyBorder="1" applyAlignment="1">
      <alignment horizontal="left" wrapText="1" indent="1"/>
    </xf>
    <xf numFmtId="0" fontId="7" fillId="0" borderId="3" xfId="0" applyFont="1" applyBorder="1" applyAlignment="1">
      <alignment horizontal="left" wrapText="1" indent="1"/>
    </xf>
    <xf numFmtId="0" fontId="7" fillId="0" borderId="12"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3" xfId="0"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justify" vertical="top"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7" xfId="3" applyFont="1" applyBorder="1" applyAlignment="1">
      <alignment horizontal="left" vertical="center" wrapText="1" indent="1"/>
    </xf>
    <xf numFmtId="0" fontId="8" fillId="0" borderId="0" xfId="3" applyFont="1" applyAlignment="1">
      <alignment horizontal="left" vertical="center" wrapText="1" indent="1"/>
    </xf>
    <xf numFmtId="0" fontId="8" fillId="0" borderId="8"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3" applyFont="1" applyBorder="1" applyAlignment="1">
      <alignment horizontal="left" vertical="center" wrapText="1" indent="1"/>
    </xf>
    <xf numFmtId="0" fontId="8" fillId="0" borderId="11" xfId="3" applyFont="1" applyBorder="1" applyAlignment="1">
      <alignment horizontal="left" vertical="center" wrapText="1" indent="1"/>
    </xf>
    <xf numFmtId="0" fontId="7" fillId="0" borderId="1" xfId="3" applyFont="1" applyBorder="1" applyAlignment="1">
      <alignment horizontal="left" wrapText="1"/>
    </xf>
    <xf numFmtId="0" fontId="7" fillId="0" borderId="3" xfId="3" applyFont="1" applyBorder="1" applyAlignment="1">
      <alignment horizontal="left" wrapText="1"/>
    </xf>
    <xf numFmtId="0" fontId="7" fillId="0" borderId="1" xfId="3" applyFont="1" applyBorder="1" applyAlignment="1">
      <alignment horizontal="left" wrapText="1" indent="1"/>
    </xf>
    <xf numFmtId="0" fontId="7" fillId="0" borderId="2" xfId="3" applyFont="1" applyBorder="1" applyAlignment="1">
      <alignment horizontal="left" wrapText="1" indent="1"/>
    </xf>
    <xf numFmtId="0" fontId="7" fillId="0" borderId="3" xfId="3" applyFont="1" applyBorder="1" applyAlignment="1">
      <alignment horizontal="left" wrapText="1" indent="1"/>
    </xf>
    <xf numFmtId="0" fontId="7" fillId="0" borderId="12" xfId="3" applyFont="1" applyBorder="1" applyAlignment="1">
      <alignment horizontal="left" vertical="center" wrapText="1"/>
    </xf>
    <xf numFmtId="0" fontId="7" fillId="0" borderId="1" xfId="3" quotePrefix="1" applyFont="1" applyBorder="1" applyAlignment="1">
      <alignment horizontal="center" vertical="center" wrapText="1"/>
    </xf>
    <xf numFmtId="0" fontId="7" fillId="0" borderId="3" xfId="3" applyFont="1" applyBorder="1" applyAlignment="1">
      <alignment horizontal="center" vertical="center" wrapText="1"/>
    </xf>
    <xf numFmtId="0" fontId="16" fillId="0" borderId="16" xfId="0" applyFont="1" applyBorder="1" applyAlignment="1">
      <alignment horizontal="center" vertical="center" wrapText="1"/>
    </xf>
    <xf numFmtId="0" fontId="17" fillId="0" borderId="0" xfId="0" applyFont="1" applyAlignment="1">
      <alignment horizontal="center"/>
    </xf>
    <xf numFmtId="0" fontId="7" fillId="0" borderId="13" xfId="0" applyFont="1" applyBorder="1" applyAlignment="1">
      <alignment horizontal="justify" vertical="center" wrapText="1"/>
    </xf>
    <xf numFmtId="0" fontId="0" fillId="0" borderId="14" xfId="0" applyBorder="1" applyAlignment="1">
      <alignment horizontal="justify" vertical="center" wrapText="1"/>
    </xf>
    <xf numFmtId="0" fontId="40" fillId="0" borderId="0" xfId="0" applyFont="1" applyAlignment="1">
      <alignment horizontal="justify" vertical="top" wrapText="1"/>
    </xf>
    <xf numFmtId="0" fontId="0" fillId="0" borderId="0" xfId="0" applyAlignment="1">
      <alignment horizontal="justify" vertical="top" wrapText="1"/>
    </xf>
    <xf numFmtId="0" fontId="0" fillId="0" borderId="8" xfId="0" applyBorder="1" applyAlignment="1">
      <alignment horizontal="justify" vertical="top" wrapText="1"/>
    </xf>
    <xf numFmtId="0" fontId="50" fillId="0" borderId="1" xfId="8"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2" xfId="0" applyBorder="1"/>
    <xf numFmtId="0" fontId="0" fillId="0" borderId="3" xfId="0" applyBorder="1"/>
    <xf numFmtId="0" fontId="40" fillId="0" borderId="10" xfId="0" applyFont="1" applyBorder="1" applyAlignment="1">
      <alignment horizontal="justify" vertical="top" wrapText="1"/>
    </xf>
    <xf numFmtId="0" fontId="40" fillId="0" borderId="11" xfId="0" applyFont="1" applyBorder="1" applyAlignment="1">
      <alignment horizontal="justify" vertical="top" wrapText="1"/>
    </xf>
    <xf numFmtId="0" fontId="7" fillId="0" borderId="0" xfId="0" applyFont="1" applyAlignment="1">
      <alignment horizontal="left" wrapText="1"/>
    </xf>
    <xf numFmtId="0" fontId="7" fillId="0" borderId="8" xfId="0" applyFont="1" applyBorder="1" applyAlignment="1">
      <alignment horizontal="left" wrapText="1"/>
    </xf>
    <xf numFmtId="0" fontId="40" fillId="0" borderId="8" xfId="0" applyFont="1" applyBorder="1" applyAlignment="1">
      <alignment horizontal="justify" vertical="top" wrapText="1"/>
    </xf>
    <xf numFmtId="0" fontId="40" fillId="0" borderId="0" xfId="0" applyFont="1" applyAlignment="1">
      <alignment horizontal="justify" vertical="top" wrapText="1" shrinkToFit="1"/>
    </xf>
    <xf numFmtId="0" fontId="40" fillId="0" borderId="8" xfId="0" applyFont="1" applyBorder="1" applyAlignment="1">
      <alignment horizontal="justify" vertical="top" wrapText="1" shrinkToFit="1"/>
    </xf>
    <xf numFmtId="0" fontId="7" fillId="0" borderId="17" xfId="0" applyFont="1" applyBorder="1" applyAlignment="1">
      <alignment horizontal="left" vertical="top" wrapText="1"/>
    </xf>
    <xf numFmtId="0" fontId="40" fillId="0" borderId="18" xfId="0" applyFont="1" applyBorder="1" applyAlignment="1">
      <alignment horizontal="left" vertical="top" wrapText="1"/>
    </xf>
    <xf numFmtId="0" fontId="40" fillId="0" borderId="63" xfId="0" applyFont="1" applyBorder="1" applyAlignment="1">
      <alignment horizontal="left" vertical="top" wrapText="1"/>
    </xf>
    <xf numFmtId="0" fontId="40" fillId="0" borderId="62" xfId="0" applyFont="1" applyBorder="1" applyAlignment="1">
      <alignment horizontal="left" vertical="top" wrapText="1"/>
    </xf>
    <xf numFmtId="0" fontId="40" fillId="0" borderId="19"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0" borderId="0" xfId="0" applyFont="1" applyAlignment="1">
      <alignment horizontal="left" vertical="top" wrapText="1"/>
    </xf>
    <xf numFmtId="0" fontId="7" fillId="0" borderId="12" xfId="0" applyFont="1" applyBorder="1" applyAlignment="1">
      <alignment horizontal="left" vertical="center" wrapText="1" indent="1"/>
    </xf>
    <xf numFmtId="0" fontId="6" fillId="0" borderId="12" xfId="0" applyFont="1" applyBorder="1" applyAlignment="1">
      <alignment horizontal="left" indent="1"/>
    </xf>
    <xf numFmtId="0" fontId="40" fillId="0" borderId="10" xfId="0" applyFont="1" applyBorder="1" applyAlignment="1">
      <alignment horizontal="justify" vertical="top" wrapText="1" shrinkToFit="1"/>
    </xf>
    <xf numFmtId="0" fontId="40" fillId="0" borderId="11" xfId="0" applyFont="1" applyBorder="1" applyAlignment="1">
      <alignment horizontal="justify" vertical="top" wrapText="1" shrinkToFit="1"/>
    </xf>
    <xf numFmtId="0" fontId="7" fillId="0" borderId="7" xfId="0" applyFont="1" applyBorder="1" applyAlignment="1">
      <alignment horizontal="justify" vertical="top" wrapText="1"/>
    </xf>
    <xf numFmtId="0" fontId="7" fillId="0" borderId="0" xfId="0" applyFont="1" applyAlignment="1">
      <alignment horizontal="justify" vertical="top" wrapText="1"/>
    </xf>
    <xf numFmtId="0" fontId="7" fillId="0" borderId="8" xfId="0" applyFont="1" applyBorder="1" applyAlignment="1">
      <alignment horizontal="justify" vertical="top" wrapText="1"/>
    </xf>
    <xf numFmtId="0" fontId="40" fillId="0" borderId="0" xfId="10" applyFont="1" applyAlignment="1">
      <alignment horizontal="justify" vertical="top" wrapText="1" shrinkToFit="1"/>
    </xf>
    <xf numFmtId="0" fontId="40" fillId="0" borderId="8" xfId="10" applyFont="1" applyBorder="1" applyAlignment="1">
      <alignment horizontal="justify" vertical="top" wrapText="1" shrinkToFit="1"/>
    </xf>
    <xf numFmtId="0" fontId="40" fillId="0" borderId="0" xfId="9" applyFont="1" applyBorder="1" applyAlignment="1" applyProtection="1">
      <alignment horizontal="justify" vertical="top" wrapText="1" shrinkToFit="1"/>
    </xf>
    <xf numFmtId="0" fontId="40" fillId="0" borderId="8" xfId="9" applyFont="1" applyBorder="1" applyAlignment="1" applyProtection="1">
      <alignment horizontal="justify" vertical="top" wrapText="1" shrinkToFit="1"/>
    </xf>
    <xf numFmtId="0" fontId="7"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wrapText="1"/>
    </xf>
    <xf numFmtId="0" fontId="18" fillId="0" borderId="0" xfId="0" applyFont="1" applyAlignment="1">
      <alignment horizontal="left" vertical="justify" wrapText="1"/>
    </xf>
    <xf numFmtId="0" fontId="7" fillId="0" borderId="8" xfId="0" applyFont="1" applyBorder="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40" fillId="0" borderId="7" xfId="0" applyFont="1" applyBorder="1" applyAlignment="1">
      <alignment horizontal="left" vertical="top" wrapText="1" shrinkToFit="1"/>
    </xf>
    <xf numFmtId="0" fontId="40" fillId="0" borderId="0" xfId="0" applyFont="1" applyAlignment="1">
      <alignment horizontal="left" vertical="top" wrapText="1" shrinkToFit="1"/>
    </xf>
    <xf numFmtId="0" fontId="40" fillId="0" borderId="8" xfId="0" applyFont="1" applyBorder="1" applyAlignment="1">
      <alignment horizontal="left" vertical="top"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7"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0" fillId="0" borderId="10" xfId="0" applyFont="1" applyBorder="1" applyAlignment="1">
      <alignment horizontal="left" vertical="top" wrapText="1" shrinkToFit="1"/>
    </xf>
    <xf numFmtId="0" fontId="40" fillId="0" borderId="11" xfId="0" applyFont="1" applyBorder="1" applyAlignment="1">
      <alignment horizontal="left" vertical="top" wrapText="1" shrinkToFit="1"/>
    </xf>
    <xf numFmtId="0" fontId="49" fillId="0" borderId="0" xfId="0" applyFont="1" applyAlignment="1">
      <alignment horizontal="left" vertical="top" wrapText="1"/>
    </xf>
    <xf numFmtId="0" fontId="7" fillId="0" borderId="1" xfId="0" quotePrefix="1"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wrapText="1"/>
    </xf>
    <xf numFmtId="0" fontId="40" fillId="0" borderId="5" xfId="0" applyFont="1" applyBorder="1" applyAlignment="1">
      <alignment horizontal="justify" vertical="top" wrapText="1"/>
    </xf>
    <xf numFmtId="0" fontId="40" fillId="0" borderId="6" xfId="0" applyFont="1" applyBorder="1" applyAlignment="1">
      <alignment horizontal="justify" vertical="top" wrapText="1"/>
    </xf>
    <xf numFmtId="0" fontId="7" fillId="0" borderId="5" xfId="0" applyFont="1" applyBorder="1" applyAlignment="1">
      <alignment horizontal="left" wrapText="1"/>
    </xf>
    <xf numFmtId="0" fontId="7" fillId="0" borderId="7" xfId="0" applyFont="1" applyBorder="1" applyAlignment="1">
      <alignment horizontal="left" wrapText="1"/>
    </xf>
    <xf numFmtId="0" fontId="0" fillId="0" borderId="8" xfId="0" applyBorder="1"/>
    <xf numFmtId="0" fontId="40" fillId="0" borderId="0" xfId="9" applyFont="1" applyFill="1" applyBorder="1" applyAlignment="1" applyProtection="1">
      <alignment horizontal="justify" vertical="top" wrapText="1" shrinkToFit="1"/>
    </xf>
    <xf numFmtId="0" fontId="40" fillId="0" borderId="8" xfId="9" applyFont="1" applyFill="1" applyBorder="1" applyAlignment="1" applyProtection="1">
      <alignment horizontal="justify" vertical="top" wrapText="1" shrinkToFit="1"/>
    </xf>
    <xf numFmtId="0" fontId="7" fillId="0" borderId="5" xfId="0" applyFont="1" applyBorder="1" applyAlignment="1">
      <alignment horizontal="left" vertical="top" wrapText="1"/>
    </xf>
    <xf numFmtId="0" fontId="17" fillId="0" borderId="0" xfId="0" applyFont="1" applyAlignment="1">
      <alignment horizontal="center" wrapText="1"/>
    </xf>
    <xf numFmtId="0" fontId="6" fillId="0" borderId="7" xfId="6" applyFont="1" applyBorder="1" applyAlignment="1">
      <alignment horizontal="left" vertical="center" wrapText="1"/>
    </xf>
    <xf numFmtId="0" fontId="6" fillId="0" borderId="44" xfId="6" applyFont="1" applyBorder="1" applyAlignment="1">
      <alignment horizontal="left" vertical="center" wrapText="1"/>
    </xf>
    <xf numFmtId="0" fontId="8" fillId="0" borderId="7" xfId="6" applyFont="1" applyBorder="1" applyAlignment="1">
      <alignment horizontal="right" vertical="center" wrapText="1"/>
    </xf>
    <xf numFmtId="0" fontId="8" fillId="0" borderId="44" xfId="6" applyFont="1" applyBorder="1" applyAlignment="1">
      <alignment horizontal="right" vertical="center" wrapText="1"/>
    </xf>
    <xf numFmtId="0" fontId="8" fillId="0" borderId="7" xfId="6" applyFont="1" applyBorder="1" applyAlignment="1">
      <alignment horizontal="left" vertical="center" wrapText="1"/>
    </xf>
    <xf numFmtId="0" fontId="8" fillId="0" borderId="44" xfId="6" applyFont="1" applyBorder="1" applyAlignment="1">
      <alignment horizontal="left" vertical="center" wrapText="1"/>
    </xf>
    <xf numFmtId="0" fontId="6" fillId="0" borderId="0" xfId="6" applyFont="1" applyAlignment="1">
      <alignment horizontal="left" vertical="center" wrapText="1"/>
    </xf>
    <xf numFmtId="0" fontId="6" fillId="0" borderId="7" xfId="6" applyFont="1" applyBorder="1" applyAlignment="1">
      <alignment horizontal="center" vertical="center" wrapText="1"/>
    </xf>
    <xf numFmtId="0" fontId="6" fillId="0" borderId="44" xfId="6" applyFont="1" applyBorder="1" applyAlignment="1">
      <alignment horizontal="center" vertical="center" wrapText="1"/>
    </xf>
    <xf numFmtId="0" fontId="8" fillId="0" borderId="45" xfId="6" applyFont="1" applyBorder="1" applyAlignment="1">
      <alignment horizontal="left" vertical="center" wrapText="1"/>
    </xf>
    <xf numFmtId="0" fontId="6" fillId="0" borderId="7" xfId="6" applyFont="1" applyBorder="1" applyAlignment="1">
      <alignment horizontal="right" vertical="center" wrapText="1"/>
    </xf>
    <xf numFmtId="0" fontId="6" fillId="0" borderId="44" xfId="6" applyFont="1" applyBorder="1" applyAlignment="1">
      <alignment horizontal="right" vertical="center" wrapText="1"/>
    </xf>
    <xf numFmtId="0" fontId="44" fillId="0" borderId="56" xfId="6" applyFont="1" applyBorder="1" applyAlignment="1" applyProtection="1">
      <alignment horizontal="left" vertical="top" wrapText="1"/>
      <protection locked="0"/>
    </xf>
    <xf numFmtId="0" fontId="44" fillId="0" borderId="0" xfId="6" applyFont="1" applyAlignment="1" applyProtection="1">
      <alignment horizontal="left" vertical="top" wrapText="1"/>
      <protection locked="0"/>
    </xf>
    <xf numFmtId="0" fontId="46" fillId="0" borderId="56" xfId="6" applyFont="1" applyBorder="1" applyAlignment="1" applyProtection="1">
      <alignment horizontal="left" vertical="top" wrapText="1"/>
      <protection locked="0"/>
    </xf>
    <xf numFmtId="0" fontId="46" fillId="0" borderId="0" xfId="6" applyFont="1" applyAlignment="1" applyProtection="1">
      <alignment horizontal="left" vertical="top" wrapText="1"/>
      <protection locked="0"/>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56" xfId="6" applyFont="1" applyBorder="1" applyAlignment="1" applyProtection="1">
      <alignment horizontal="right" vertical="top" wrapText="1"/>
      <protection locked="0"/>
    </xf>
    <xf numFmtId="0" fontId="45" fillId="0" borderId="8" xfId="6" applyFont="1" applyBorder="1" applyAlignment="1" applyProtection="1">
      <alignment horizontal="right" vertical="top" wrapText="1"/>
      <protection locked="0"/>
    </xf>
    <xf numFmtId="0" fontId="8" fillId="0" borderId="0" xfId="6" applyFont="1" applyAlignment="1">
      <alignment horizontal="left" vertical="center"/>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21" fillId="0" borderId="43" xfId="6" applyFont="1" applyBorder="1" applyAlignment="1">
      <alignment horizontal="left" vertical="center" wrapText="1"/>
    </xf>
    <xf numFmtId="0" fontId="21" fillId="0" borderId="44" xfId="6" applyFont="1" applyBorder="1" applyAlignment="1">
      <alignment horizontal="left" vertical="center" wrapText="1"/>
    </xf>
    <xf numFmtId="0" fontId="21" fillId="0" borderId="46" xfId="6" applyFont="1" applyBorder="1" applyAlignment="1">
      <alignment horizontal="left" vertical="center" wrapText="1"/>
    </xf>
    <xf numFmtId="0" fontId="21" fillId="0" borderId="47" xfId="6" applyFont="1" applyBorder="1" applyAlignment="1">
      <alignment horizontal="left" vertical="center" wrapText="1"/>
    </xf>
    <xf numFmtId="0" fontId="8" fillId="0" borderId="51" xfId="6" applyFont="1" applyBorder="1" applyAlignment="1">
      <alignment horizontal="left" vertical="center" wrapText="1"/>
    </xf>
    <xf numFmtId="0" fontId="8" fillId="0" borderId="52" xfId="6" applyFont="1" applyBorder="1" applyAlignment="1">
      <alignment horizontal="left" vertical="center" wrapText="1"/>
    </xf>
    <xf numFmtId="0" fontId="6" fillId="0" borderId="8" xfId="6" applyFont="1" applyBorder="1" applyAlignment="1">
      <alignment horizontal="left" vertical="center" wrapText="1"/>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11" xfId="6" applyFont="1" applyBorder="1" applyAlignment="1">
      <alignment horizontal="left" vertical="center" wrapText="1"/>
    </xf>
    <xf numFmtId="0" fontId="43" fillId="0" borderId="56" xfId="6" applyFont="1" applyBorder="1" applyAlignment="1" applyProtection="1">
      <alignment horizontal="left" vertical="top" wrapText="1"/>
      <protection locked="0"/>
    </xf>
    <xf numFmtId="0" fontId="43" fillId="0" borderId="0" xfId="6" applyFont="1" applyAlignment="1" applyProtection="1">
      <alignment horizontal="left" vertical="top" wrapText="1"/>
      <protection locked="0"/>
    </xf>
    <xf numFmtId="0" fontId="41" fillId="0" borderId="56" xfId="6" applyBorder="1" applyAlignment="1" applyProtection="1">
      <alignment horizontal="left" vertical="top" wrapText="1"/>
      <protection locked="0"/>
    </xf>
    <xf numFmtId="0" fontId="41" fillId="0" borderId="0" xfId="6" applyAlignment="1" applyProtection="1">
      <alignment horizontal="left" vertical="top" wrapText="1"/>
      <protection locked="0"/>
    </xf>
  </cellXfs>
  <cellStyles count="11">
    <cellStyle name="Comma 2" xfId="7" xr:uid="{B0BB2186-E977-4120-996F-0F85AC5D0BDE}"/>
    <cellStyle name="Hyperlink" xfId="9" builtinId="8"/>
    <cellStyle name="Normal" xfId="0" builtinId="0"/>
    <cellStyle name="Normal 2" xfId="6" xr:uid="{FFECA4D6-7993-4401-9E8F-2737F51A2A64}"/>
    <cellStyle name="Normal 2 2" xfId="3" xr:uid="{8A02C56A-1CF7-484C-9047-31B39D3383CD}"/>
    <cellStyle name="Normal 3" xfId="8" xr:uid="{172B9469-109F-4B76-8072-F70028DBE8FA}"/>
    <cellStyle name="Normal 4 2" xfId="5" xr:uid="{E6126170-A306-4372-A651-F58E1972792F}"/>
    <cellStyle name="Normal_DURBAN NOTES TO TENDERERS D" xfId="10" xr:uid="{E1163735-13AA-4420-AB6B-A02E3F353B7F}"/>
    <cellStyle name="Normal_LSMITH PRELIMS B" xfId="4" xr:uid="{B74C1BAB-9C4B-4FB8-A3F9-A9F4F596DE13}"/>
    <cellStyle name="Normal_TENDER DOCUMENTS APRIL 05" xfId="1" xr:uid="{61A8CE71-B32C-493B-87A3-4CB7E0EFA61C}"/>
    <cellStyle name="Normal_TENDER DOCUMENTS APRIL 05 2" xfId="2" xr:uid="{614146D5-81E1-4534-9FF7-52332EE15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441402AD-CB51-429A-82A8-D7A581D2E65A}"/>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CDD6AB08-3986-4E83-8F61-1D0500D2F06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8ED04D03-8971-4F42-A826-48FFD7C8DF3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2340E16F-DF11-4965-89E4-2EE489C20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5A6928B4-06F9-4E5B-B4A6-9CF1BE1843C4}"/>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51B37C5A-D8FF-4821-97C7-18AA09FF6AEB}"/>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EAC69879-E65C-494C-859F-9CAE4A24C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D00819F7-A2E5-4B1F-B065-BCFCAC61047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17FCE0F-0DB8-4FED-B3CF-5ADD0EE93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silondiwe_magwaza_kznworks_gov_za/Documents/DOH%20BOREHOLES/DOH%20BOREHOLE%20PROGRAMME/ENSINGWENI%20CLINIC/6.%20GCC%202010%20-%20REV%209%20-%20ENSINGWENI%20CLINIC.xlsm" TargetMode="External"/><Relationship Id="rId2"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 Id="rId1" Type="http://schemas.openxmlformats.org/officeDocument/2006/relationships/externalLinkPath" Target="/personal/silondiwe_magwaza_kznworks_gov_za/Documents/DOH%20BOREHOLES/DOH%20BOREHOLE%20PROGRAMME/ENSINGWENI%20CLINIC/6.%20GCC%202010%20-%20REV%209%20-%20ENSINGWENI%20CLINIC.xlsm"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silondiwe_magwaza_kznworks_gov_za/Documents/DOH%20BOREHOLE%20PROGRAMME/MBONGOLWANE%20HOSPITAL%20-%20BOREHOLE/6.%20GCC%202010%20-%20REV%209%20-%20MBONGOLWANE%20HOSPITAL.xlsm" TargetMode="External"/><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personal/silondiwe_magwaza_kznworks_gov_za/Documents/DOH%20BOREHOLE%20PROGRAMME/MBONGOLWANE%20HOSPITAL%20-%20BOREHOLE/6.%20GCC%202010%20-%20REV%209%20-%20MBONGOLWANE%20HOSPITAL.xlsm"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silondiwe_magwaza_kznworks_gov_za/Documents/DOH%20BOREHOLE%20PROGRAMME/ENSINGWENI%20CLINIC/6.%20GCC%202010%20-%20REV%209%20-%20ENSINGWENI%20CLINIC.xlsm" TargetMode="External"/><Relationship Id="rId2"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 Id="rId1" Type="http://schemas.openxmlformats.org/officeDocument/2006/relationships/externalLinkPath" Target="/personal/silondiwe_magwaza_kznworks_gov_za/Documents/DOH%20BOREHOLE%20PROGRAMME/ENSINGWENI%20CLINIC/6.%20GCC%202010%20-%20REV%209%20-%20ENSINGWENI%20CLINIC.xlsm"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Users/dayalan.soobramoney/Downloads/BOREHOLE%20BOQ%20-%20UNPRICED%2004%20OCT%202024.xlsx" TargetMode="External"/><Relationship Id="rId1" Type="http://schemas.openxmlformats.org/officeDocument/2006/relationships/externalLinkPath" Target="/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 val="6"/>
    </sheetNames>
    <definedNames>
      <definedName name="PrintCoverPGSec1"/>
      <definedName name="PrintPreview"/>
      <definedName name="ToDataEntry"/>
      <definedName name="ToMainMenu"/>
    </definedNames>
    <sheetDataSet>
      <sheetData sheetId="0"/>
      <sheetData sheetId="1"/>
      <sheetData sheetId="2"/>
      <sheetData sheetId="3">
        <row r="13">
          <cell r="E13" t="str">
            <v>ZNTU 04284 W</v>
          </cell>
        </row>
      </sheetData>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0">
          <cell r="B70" t="str">
            <v>Key Responsibilities of the CLO are envisaged to include and not necessary be limited to:</v>
          </cell>
          <cell r="C70"/>
          <cell r="D70"/>
          <cell r="E70"/>
          <cell r="F70"/>
          <cell r="G70"/>
          <cell r="H70"/>
          <cell r="I70"/>
          <cell r="J70"/>
          <cell r="K70"/>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ING CAPITAL"/>
      <sheetName val="T2.38 SCHEDULE OF COMPLETED PRO"/>
      <sheetName val="T2.37 PROOF OF CREDIT REFERENDE"/>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row r="13">
          <cell r="E13" t="str">
            <v>ZNTU 04284 W</v>
          </cell>
        </row>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E18" t="str">
            <v>ii)</v>
          </cell>
        </row>
      </sheetData>
      <sheetData sheetId="24"/>
      <sheetData sheetId="25"/>
      <sheetData sheetId="26"/>
      <sheetData sheetId="27"/>
      <sheetData sheetId="28"/>
      <sheetData sheetId="29">
        <row r="18">
          <cell r="E18" t="str">
            <v>%</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4.bin"/><Relationship Id="rId7" Type="http://schemas.openxmlformats.org/officeDocument/2006/relationships/ctrlProp" Target="../ctrlProps/ctrlProp14.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13.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BEB2-6CA8-4396-AD7A-D490B0D712C6}">
  <sheetPr codeName="Sheet53">
    <tabColor rgb="FF00B050"/>
  </sheetPr>
  <dimension ref="A1:L1291"/>
  <sheetViews>
    <sheetView showGridLines="0" tabSelected="1" zoomScaleNormal="100" zoomScaleSheetLayoutView="80" workbookViewId="0">
      <selection sqref="A1:E1"/>
    </sheetView>
  </sheetViews>
  <sheetFormatPr defaultColWidth="9.1796875" defaultRowHeight="12.5" x14ac:dyDescent="0.25"/>
  <cols>
    <col min="1" max="1" width="5.453125" style="50" customWidth="1"/>
    <col min="2" max="2" width="64.81640625" style="50" customWidth="1"/>
    <col min="3" max="3" width="5.81640625" style="50" customWidth="1"/>
    <col min="4" max="4" width="9.54296875" style="227" customWidth="1"/>
    <col min="5" max="5" width="7.453125" style="50" customWidth="1"/>
    <col min="6" max="6" width="10.26953125" style="50" customWidth="1"/>
    <col min="7" max="7" width="4.1796875" style="50" customWidth="1"/>
    <col min="8" max="8" width="6.1796875" style="50" customWidth="1"/>
    <col min="9" max="9" width="71.54296875" style="50" customWidth="1"/>
    <col min="10" max="10" width="6.1796875" style="50" customWidth="1"/>
    <col min="11" max="11" width="5.26953125" style="50" customWidth="1"/>
    <col min="12" max="12" width="10.26953125" style="50" customWidth="1"/>
    <col min="13" max="16384" width="9.1796875" style="50"/>
  </cols>
  <sheetData>
    <row r="1" spans="1:12" ht="48.65" customHeight="1" thickBot="1" x14ac:dyDescent="0.3">
      <c r="A1" s="362" t="s">
        <v>436</v>
      </c>
      <c r="B1" s="363"/>
      <c r="C1" s="363"/>
      <c r="D1" s="363"/>
      <c r="E1" s="363"/>
      <c r="F1" s="49"/>
    </row>
    <row r="2" spans="1:12" ht="13" x14ac:dyDescent="0.25">
      <c r="A2" s="51"/>
      <c r="B2" s="52" t="s">
        <v>13</v>
      </c>
      <c r="C2" s="52"/>
      <c r="D2" s="52"/>
      <c r="E2" s="52"/>
      <c r="F2" s="53"/>
    </row>
    <row r="3" spans="1:12" ht="15" customHeight="1" thickBot="1" x14ac:dyDescent="0.3">
      <c r="A3" s="54"/>
      <c r="B3" s="55" t="s">
        <v>14</v>
      </c>
      <c r="C3" s="56"/>
      <c r="D3" s="56"/>
      <c r="E3" s="56"/>
      <c r="F3" s="57"/>
      <c r="H3" s="364"/>
      <c r="I3" s="364"/>
      <c r="J3" s="364"/>
      <c r="K3" s="364"/>
      <c r="L3" s="364"/>
    </row>
    <row r="4" spans="1:12" ht="24.75" customHeight="1" x14ac:dyDescent="0.25">
      <c r="A4" s="58"/>
      <c r="B4" s="59" t="s">
        <v>15</v>
      </c>
      <c r="C4" s="60" t="s">
        <v>16</v>
      </c>
      <c r="D4" s="60" t="s">
        <v>17</v>
      </c>
      <c r="E4" s="61" t="s">
        <v>18</v>
      </c>
      <c r="F4" s="62" t="s">
        <v>19</v>
      </c>
      <c r="H4" s="364"/>
      <c r="I4" s="364"/>
      <c r="J4" s="364"/>
      <c r="K4" s="364"/>
      <c r="L4" s="364"/>
    </row>
    <row r="5" spans="1:12" ht="12" customHeight="1" x14ac:dyDescent="0.25">
      <c r="A5" s="63"/>
      <c r="B5" s="64"/>
      <c r="C5" s="65"/>
      <c r="D5" s="66"/>
      <c r="E5" s="67"/>
      <c r="F5" s="68"/>
      <c r="H5" s="365"/>
      <c r="I5" s="365"/>
      <c r="J5" s="365"/>
      <c r="K5" s="365"/>
      <c r="L5" s="365"/>
    </row>
    <row r="6" spans="1:12" ht="41.25" customHeight="1" x14ac:dyDescent="0.25">
      <c r="A6" s="69" t="s">
        <v>20</v>
      </c>
      <c r="B6" s="70" t="s">
        <v>21</v>
      </c>
      <c r="C6" s="71"/>
      <c r="D6" s="72"/>
      <c r="E6" s="73"/>
      <c r="F6" s="74"/>
      <c r="H6" s="366"/>
      <c r="I6" s="366"/>
      <c r="J6" s="366"/>
      <c r="K6" s="366"/>
      <c r="L6" s="366"/>
    </row>
    <row r="7" spans="1:12" ht="12" customHeight="1" x14ac:dyDescent="0.25">
      <c r="A7" s="69"/>
      <c r="B7" s="75"/>
      <c r="C7" s="65"/>
      <c r="D7" s="76"/>
      <c r="E7" s="77"/>
      <c r="F7" s="74"/>
      <c r="H7" s="361"/>
      <c r="I7" s="361"/>
      <c r="J7" s="361"/>
      <c r="K7" s="361"/>
      <c r="L7" s="361"/>
    </row>
    <row r="8" spans="1:12" ht="50" x14ac:dyDescent="0.25">
      <c r="A8" s="69" t="s">
        <v>22</v>
      </c>
      <c r="B8" s="75" t="s">
        <v>23</v>
      </c>
      <c r="C8" s="71"/>
      <c r="D8" s="79"/>
      <c r="E8" s="80"/>
      <c r="F8" s="74"/>
      <c r="H8" s="361"/>
      <c r="I8" s="361"/>
      <c r="J8" s="361"/>
      <c r="K8" s="361"/>
      <c r="L8" s="361"/>
    </row>
    <row r="9" spans="1:12" ht="12" customHeight="1" x14ac:dyDescent="0.25">
      <c r="A9" s="69"/>
      <c r="B9" s="64"/>
      <c r="C9" s="65"/>
      <c r="D9" s="66"/>
      <c r="E9" s="67"/>
      <c r="F9" s="68"/>
      <c r="H9" s="361"/>
      <c r="I9" s="361"/>
      <c r="J9" s="361"/>
      <c r="K9" s="361"/>
      <c r="L9" s="361"/>
    </row>
    <row r="10" spans="1:12" ht="53.25" customHeight="1" x14ac:dyDescent="0.25">
      <c r="A10" s="69" t="s">
        <v>24</v>
      </c>
      <c r="B10" s="75" t="s">
        <v>25</v>
      </c>
      <c r="C10" s="65"/>
      <c r="D10" s="66"/>
      <c r="E10" s="67"/>
      <c r="F10" s="68"/>
      <c r="H10" s="361"/>
      <c r="I10" s="361"/>
      <c r="J10" s="361"/>
      <c r="K10" s="361"/>
      <c r="L10" s="361"/>
    </row>
    <row r="11" spans="1:12" ht="12.75" hidden="1" customHeight="1" x14ac:dyDescent="0.25">
      <c r="A11" s="69"/>
      <c r="B11" s="64"/>
      <c r="C11" s="65"/>
      <c r="D11" s="66"/>
      <c r="E11" s="67"/>
      <c r="F11" s="68"/>
      <c r="H11" s="361"/>
      <c r="I11" s="361"/>
      <c r="J11" s="361"/>
      <c r="K11" s="361"/>
      <c r="L11" s="361"/>
    </row>
    <row r="12" spans="1:12" ht="12" customHeight="1" x14ac:dyDescent="0.25">
      <c r="A12" s="69"/>
      <c r="B12" s="64"/>
      <c r="C12" s="65"/>
      <c r="D12" s="66"/>
      <c r="E12" s="67"/>
      <c r="F12" s="68"/>
      <c r="H12" s="361"/>
      <c r="I12" s="361"/>
      <c r="J12" s="361"/>
      <c r="K12" s="361"/>
      <c r="L12" s="361"/>
    </row>
    <row r="13" spans="1:12" ht="37.5" x14ac:dyDescent="0.25">
      <c r="A13" s="69" t="s">
        <v>26</v>
      </c>
      <c r="B13" s="75" t="s">
        <v>27</v>
      </c>
      <c r="C13" s="65"/>
      <c r="D13" s="66"/>
      <c r="E13" s="67"/>
      <c r="F13" s="68"/>
    </row>
    <row r="14" spans="1:12" ht="12" customHeight="1" x14ac:dyDescent="0.25">
      <c r="A14" s="69"/>
      <c r="B14" s="75"/>
      <c r="C14" s="65"/>
      <c r="D14" s="66"/>
      <c r="E14" s="67"/>
      <c r="F14" s="68"/>
    </row>
    <row r="15" spans="1:12" ht="25" x14ac:dyDescent="0.25">
      <c r="A15" s="69" t="s">
        <v>28</v>
      </c>
      <c r="B15" s="75" t="s">
        <v>29</v>
      </c>
      <c r="C15" s="65"/>
      <c r="D15" s="66"/>
      <c r="E15" s="67"/>
      <c r="F15" s="68"/>
    </row>
    <row r="16" spans="1:12" ht="12" customHeight="1" x14ac:dyDescent="0.25">
      <c r="A16" s="81"/>
      <c r="B16" s="75"/>
      <c r="C16" s="65"/>
      <c r="D16" s="66"/>
      <c r="E16" s="67"/>
      <c r="F16" s="68"/>
    </row>
    <row r="17" spans="1:6" ht="50" x14ac:dyDescent="0.25">
      <c r="A17" s="69" t="s">
        <v>30</v>
      </c>
      <c r="B17" s="70" t="s">
        <v>31</v>
      </c>
      <c r="C17" s="65"/>
      <c r="D17" s="66"/>
      <c r="E17" s="67"/>
      <c r="F17" s="68"/>
    </row>
    <row r="18" spans="1:6" x14ac:dyDescent="0.25">
      <c r="A18" s="69"/>
      <c r="B18" s="70"/>
      <c r="C18" s="65"/>
      <c r="D18" s="66"/>
      <c r="E18" s="67"/>
      <c r="F18" s="68"/>
    </row>
    <row r="19" spans="1:6" ht="38" x14ac:dyDescent="0.25">
      <c r="A19" s="82" t="s">
        <v>32</v>
      </c>
      <c r="B19" s="83" t="s">
        <v>33</v>
      </c>
      <c r="C19" s="65"/>
      <c r="D19" s="66"/>
      <c r="E19" s="67"/>
      <c r="F19" s="68"/>
    </row>
    <row r="20" spans="1:6" ht="4.9000000000000004" customHeight="1" x14ac:dyDescent="0.25">
      <c r="A20" s="84"/>
      <c r="B20" s="85"/>
      <c r="C20" s="65"/>
      <c r="D20" s="66"/>
      <c r="E20" s="67"/>
      <c r="F20" s="68"/>
    </row>
    <row r="21" spans="1:6" x14ac:dyDescent="0.25">
      <c r="A21" s="84"/>
      <c r="B21" s="86" t="s">
        <v>34</v>
      </c>
      <c r="C21" s="65"/>
      <c r="D21" s="66"/>
      <c r="E21" s="67"/>
      <c r="F21" s="68"/>
    </row>
    <row r="22" spans="1:6" ht="4.1500000000000004" customHeight="1" x14ac:dyDescent="0.25">
      <c r="A22" s="84"/>
      <c r="B22" s="85"/>
      <c r="C22" s="65"/>
      <c r="D22" s="66"/>
      <c r="E22" s="67"/>
      <c r="F22" s="68"/>
    </row>
    <row r="23" spans="1:6" x14ac:dyDescent="0.25">
      <c r="A23" s="84" t="s">
        <v>35</v>
      </c>
      <c r="B23" s="87" t="s">
        <v>36</v>
      </c>
      <c r="C23" s="65"/>
      <c r="D23" s="66"/>
      <c r="E23" s="67"/>
      <c r="F23" s="68"/>
    </row>
    <row r="24" spans="1:6" ht="36" customHeight="1" x14ac:dyDescent="0.25">
      <c r="A24" s="84"/>
      <c r="B24" s="87" t="s">
        <v>37</v>
      </c>
      <c r="C24" s="65" t="s">
        <v>38</v>
      </c>
      <c r="D24" s="66"/>
      <c r="E24" s="67"/>
      <c r="F24" s="68"/>
    </row>
    <row r="25" spans="1:6" ht="12" customHeight="1" x14ac:dyDescent="0.25">
      <c r="A25" s="84"/>
      <c r="B25" s="87"/>
      <c r="C25" s="65"/>
      <c r="D25" s="66"/>
      <c r="E25" s="67"/>
      <c r="F25" s="68"/>
    </row>
    <row r="26" spans="1:6" x14ac:dyDescent="0.25">
      <c r="A26" s="84" t="s">
        <v>39</v>
      </c>
      <c r="B26" s="87" t="s">
        <v>40</v>
      </c>
      <c r="C26" s="65"/>
      <c r="D26" s="66"/>
      <c r="E26" s="67"/>
      <c r="F26" s="68"/>
    </row>
    <row r="27" spans="1:6" ht="36" customHeight="1" x14ac:dyDescent="0.25">
      <c r="A27" s="84"/>
      <c r="B27" s="87" t="s">
        <v>37</v>
      </c>
      <c r="C27" s="65" t="s">
        <v>38</v>
      </c>
      <c r="D27" s="66"/>
      <c r="E27" s="67"/>
      <c r="F27" s="68"/>
    </row>
    <row r="28" spans="1:6" ht="12" customHeight="1" x14ac:dyDescent="0.25">
      <c r="A28" s="84"/>
      <c r="B28" s="88"/>
      <c r="C28" s="89"/>
      <c r="D28" s="66"/>
      <c r="E28" s="67"/>
      <c r="F28" s="68"/>
    </row>
    <row r="29" spans="1:6" x14ac:dyDescent="0.25">
      <c r="A29" s="84" t="s">
        <v>41</v>
      </c>
      <c r="B29" s="87" t="s">
        <v>42</v>
      </c>
      <c r="C29" s="65"/>
      <c r="D29" s="66"/>
      <c r="E29" s="67"/>
      <c r="F29" s="68"/>
    </row>
    <row r="30" spans="1:6" ht="36" customHeight="1" x14ac:dyDescent="0.25">
      <c r="A30" s="84"/>
      <c r="B30" s="87" t="s">
        <v>37</v>
      </c>
      <c r="C30" s="65" t="s">
        <v>38</v>
      </c>
      <c r="D30" s="66"/>
      <c r="E30" s="67"/>
      <c r="F30" s="68"/>
    </row>
    <row r="31" spans="1:6" ht="11.25" customHeight="1" x14ac:dyDescent="0.25">
      <c r="A31" s="84"/>
      <c r="B31" s="87"/>
      <c r="C31" s="65"/>
      <c r="D31" s="66"/>
      <c r="E31" s="67"/>
      <c r="F31" s="68"/>
    </row>
    <row r="32" spans="1:6" ht="11.25" customHeight="1" x14ac:dyDescent="0.25">
      <c r="A32" s="84" t="s">
        <v>43</v>
      </c>
      <c r="B32" s="87" t="s">
        <v>44</v>
      </c>
      <c r="C32" s="65"/>
      <c r="D32" s="66"/>
      <c r="E32" s="67"/>
      <c r="F32" s="68"/>
    </row>
    <row r="33" spans="1:6" ht="36" customHeight="1" x14ac:dyDescent="0.25">
      <c r="A33" s="84"/>
      <c r="B33" s="87" t="s">
        <v>37</v>
      </c>
      <c r="C33" s="65" t="s">
        <v>38</v>
      </c>
      <c r="D33" s="66"/>
      <c r="E33" s="67"/>
      <c r="F33" s="68"/>
    </row>
    <row r="34" spans="1:6" ht="12" customHeight="1" x14ac:dyDescent="0.25">
      <c r="A34" s="84"/>
      <c r="B34" s="87" t="s">
        <v>45</v>
      </c>
      <c r="C34" s="65"/>
      <c r="D34" s="66"/>
      <c r="E34" s="67"/>
      <c r="F34" s="68"/>
    </row>
    <row r="35" spans="1:6" ht="50" x14ac:dyDescent="0.25">
      <c r="A35" s="84" t="s">
        <v>46</v>
      </c>
      <c r="B35" s="88" t="s">
        <v>47</v>
      </c>
      <c r="C35" s="65"/>
      <c r="D35" s="66"/>
      <c r="E35" s="67"/>
      <c r="F35" s="68"/>
    </row>
    <row r="36" spans="1:6" ht="36" customHeight="1" x14ac:dyDescent="0.25">
      <c r="A36" s="84"/>
      <c r="B36" s="88" t="s">
        <v>48</v>
      </c>
      <c r="C36" s="65" t="s">
        <v>38</v>
      </c>
      <c r="D36" s="66"/>
      <c r="E36" s="67"/>
      <c r="F36" s="68"/>
    </row>
    <row r="37" spans="1:6" ht="21" customHeight="1" x14ac:dyDescent="0.25">
      <c r="A37" s="90"/>
      <c r="B37" s="91" t="s">
        <v>49</v>
      </c>
      <c r="C37" s="92"/>
      <c r="D37" s="93"/>
      <c r="E37" s="94" t="s">
        <v>50</v>
      </c>
      <c r="F37" s="95"/>
    </row>
    <row r="38" spans="1:6" x14ac:dyDescent="0.25">
      <c r="A38" s="96"/>
      <c r="B38" s="97"/>
      <c r="C38" s="98"/>
      <c r="D38" s="99"/>
      <c r="E38" s="100"/>
      <c r="F38" s="101"/>
    </row>
    <row r="39" spans="1:6" x14ac:dyDescent="0.25">
      <c r="A39" s="102"/>
      <c r="B39" s="103"/>
      <c r="C39" s="104" t="s">
        <v>16</v>
      </c>
      <c r="D39" s="104" t="s">
        <v>17</v>
      </c>
      <c r="E39" s="105" t="s">
        <v>18</v>
      </c>
      <c r="F39" s="106" t="s">
        <v>19</v>
      </c>
    </row>
    <row r="40" spans="1:6" ht="12.75" customHeight="1" x14ac:dyDescent="0.25">
      <c r="A40" s="84" t="s">
        <v>51</v>
      </c>
      <c r="B40" s="87" t="s">
        <v>52</v>
      </c>
      <c r="C40" s="65"/>
      <c r="D40" s="66"/>
      <c r="E40" s="67"/>
      <c r="F40" s="68"/>
    </row>
    <row r="41" spans="1:6" ht="36" customHeight="1" x14ac:dyDescent="0.25">
      <c r="A41" s="84"/>
      <c r="B41" s="87" t="s">
        <v>37</v>
      </c>
      <c r="C41" s="65" t="s">
        <v>38</v>
      </c>
      <c r="D41" s="66"/>
      <c r="E41" s="67"/>
      <c r="F41" s="68"/>
    </row>
    <row r="42" spans="1:6" ht="12" customHeight="1" x14ac:dyDescent="0.25">
      <c r="A42" s="84"/>
      <c r="B42" s="87" t="s">
        <v>45</v>
      </c>
      <c r="C42" s="65"/>
      <c r="D42" s="66"/>
      <c r="E42" s="67"/>
      <c r="F42" s="68"/>
    </row>
    <row r="43" spans="1:6" x14ac:dyDescent="0.25">
      <c r="A43" s="84" t="s">
        <v>53</v>
      </c>
      <c r="B43" s="87" t="s">
        <v>54</v>
      </c>
      <c r="C43" s="65"/>
      <c r="D43" s="66"/>
      <c r="E43" s="67"/>
      <c r="F43" s="68"/>
    </row>
    <row r="44" spans="1:6" ht="36" customHeight="1" x14ac:dyDescent="0.25">
      <c r="A44" s="84"/>
      <c r="B44" s="87" t="s">
        <v>37</v>
      </c>
      <c r="C44" s="65" t="s">
        <v>38</v>
      </c>
      <c r="D44" s="66"/>
      <c r="E44" s="67"/>
      <c r="F44" s="68"/>
    </row>
    <row r="45" spans="1:6" x14ac:dyDescent="0.25">
      <c r="A45" s="84"/>
      <c r="B45" s="87"/>
      <c r="C45" s="107"/>
      <c r="D45" s="67"/>
      <c r="E45" s="67"/>
      <c r="F45" s="68"/>
    </row>
    <row r="46" spans="1:6" ht="12.75" customHeight="1" x14ac:dyDescent="0.25">
      <c r="A46" s="84" t="s">
        <v>55</v>
      </c>
      <c r="B46" s="87" t="s">
        <v>56</v>
      </c>
      <c r="C46" s="65"/>
      <c r="D46" s="66"/>
      <c r="E46" s="67"/>
      <c r="F46" s="68"/>
    </row>
    <row r="47" spans="1:6" ht="36" customHeight="1" x14ac:dyDescent="0.25">
      <c r="A47" s="84"/>
      <c r="B47" s="87" t="s">
        <v>37</v>
      </c>
      <c r="C47" s="65" t="s">
        <v>38</v>
      </c>
      <c r="D47" s="66"/>
      <c r="E47" s="67"/>
      <c r="F47" s="68"/>
    </row>
    <row r="48" spans="1:6" ht="12" customHeight="1" x14ac:dyDescent="0.25">
      <c r="A48" s="84"/>
      <c r="B48" s="87" t="s">
        <v>45</v>
      </c>
      <c r="C48" s="65"/>
      <c r="D48" s="66"/>
      <c r="E48" s="67"/>
      <c r="F48" s="68"/>
    </row>
    <row r="49" spans="1:6" ht="12.75" customHeight="1" x14ac:dyDescent="0.25">
      <c r="A49" s="84" t="s">
        <v>57</v>
      </c>
      <c r="B49" s="87" t="s">
        <v>58</v>
      </c>
      <c r="C49" s="65"/>
      <c r="D49" s="66"/>
      <c r="E49" s="67"/>
      <c r="F49" s="68"/>
    </row>
    <row r="50" spans="1:6" ht="36" customHeight="1" x14ac:dyDescent="0.25">
      <c r="A50" s="84"/>
      <c r="B50" s="87" t="s">
        <v>37</v>
      </c>
      <c r="C50" s="65" t="s">
        <v>38</v>
      </c>
      <c r="D50" s="66"/>
      <c r="E50" s="67"/>
      <c r="F50" s="68"/>
    </row>
    <row r="51" spans="1:6" x14ac:dyDescent="0.25">
      <c r="A51" s="84"/>
      <c r="B51" s="87" t="s">
        <v>45</v>
      </c>
      <c r="C51" s="65"/>
      <c r="D51" s="66"/>
      <c r="E51" s="67"/>
      <c r="F51" s="68"/>
    </row>
    <row r="52" spans="1:6" ht="12.75" customHeight="1" x14ac:dyDescent="0.25">
      <c r="A52" s="84" t="s">
        <v>59</v>
      </c>
      <c r="B52" s="87" t="s">
        <v>60</v>
      </c>
      <c r="C52" s="65"/>
      <c r="D52" s="66"/>
      <c r="E52" s="67"/>
      <c r="F52" s="68"/>
    </row>
    <row r="53" spans="1:6" ht="36" customHeight="1" x14ac:dyDescent="0.25">
      <c r="A53" s="84"/>
      <c r="B53" s="87" t="s">
        <v>37</v>
      </c>
      <c r="C53" s="65" t="s">
        <v>38</v>
      </c>
      <c r="D53" s="66"/>
      <c r="E53" s="67"/>
      <c r="F53" s="68"/>
    </row>
    <row r="54" spans="1:6" ht="12" customHeight="1" x14ac:dyDescent="0.25">
      <c r="A54" s="84"/>
      <c r="B54" s="85" t="s">
        <v>45</v>
      </c>
      <c r="C54" s="65"/>
      <c r="D54" s="66"/>
      <c r="E54" s="67"/>
      <c r="F54" s="68"/>
    </row>
    <row r="55" spans="1:6" ht="12.75" customHeight="1" x14ac:dyDescent="0.25">
      <c r="A55" s="84"/>
      <c r="B55" s="85"/>
      <c r="C55" s="65"/>
      <c r="D55" s="66"/>
      <c r="E55" s="67"/>
      <c r="F55" s="68"/>
    </row>
    <row r="56" spans="1:6" ht="36" customHeight="1" x14ac:dyDescent="0.25">
      <c r="A56" s="108"/>
      <c r="B56" s="109" t="s">
        <v>61</v>
      </c>
      <c r="C56" s="110" t="s">
        <v>45</v>
      </c>
      <c r="D56" s="66"/>
      <c r="E56" s="67"/>
      <c r="F56" s="68"/>
    </row>
    <row r="57" spans="1:6" ht="12" customHeight="1" x14ac:dyDescent="0.25">
      <c r="A57" s="108"/>
      <c r="B57" s="111" t="s">
        <v>62</v>
      </c>
      <c r="C57" s="65"/>
      <c r="D57" s="66"/>
      <c r="E57" s="67"/>
      <c r="F57" s="68"/>
    </row>
    <row r="58" spans="1:6" x14ac:dyDescent="0.25">
      <c r="A58" s="108"/>
      <c r="B58" s="111"/>
      <c r="C58" s="65"/>
      <c r="D58" s="66"/>
      <c r="E58" s="67"/>
      <c r="F58" s="68"/>
    </row>
    <row r="59" spans="1:6" ht="36" customHeight="1" x14ac:dyDescent="0.25">
      <c r="A59" s="108" t="s">
        <v>63</v>
      </c>
      <c r="B59" s="85" t="s">
        <v>64</v>
      </c>
      <c r="C59" s="110" t="s">
        <v>45</v>
      </c>
      <c r="D59" s="66"/>
      <c r="E59" s="67"/>
      <c r="F59" s="68"/>
    </row>
    <row r="60" spans="1:6" ht="12" customHeight="1" x14ac:dyDescent="0.25">
      <c r="A60" s="108"/>
      <c r="B60" s="85" t="s">
        <v>37</v>
      </c>
      <c r="C60" s="65" t="s">
        <v>38</v>
      </c>
      <c r="D60" s="66"/>
      <c r="E60" s="67"/>
      <c r="F60" s="68"/>
    </row>
    <row r="61" spans="1:6" x14ac:dyDescent="0.25">
      <c r="A61" s="108"/>
      <c r="B61" s="85"/>
      <c r="C61" s="65"/>
      <c r="D61" s="66"/>
      <c r="E61" s="67"/>
      <c r="F61" s="68"/>
    </row>
    <row r="62" spans="1:6" ht="36" customHeight="1" x14ac:dyDescent="0.25">
      <c r="A62" s="108" t="s">
        <v>65</v>
      </c>
      <c r="B62" s="85" t="s">
        <v>66</v>
      </c>
      <c r="C62" s="110" t="s">
        <v>45</v>
      </c>
      <c r="D62" s="66"/>
      <c r="E62" s="67"/>
      <c r="F62" s="68"/>
    </row>
    <row r="63" spans="1:6" ht="12" customHeight="1" x14ac:dyDescent="0.25">
      <c r="A63" s="108"/>
      <c r="B63" s="85" t="s">
        <v>37</v>
      </c>
      <c r="C63" s="65" t="s">
        <v>38</v>
      </c>
      <c r="D63" s="66"/>
      <c r="E63" s="67"/>
      <c r="F63" s="68"/>
    </row>
    <row r="64" spans="1:6" x14ac:dyDescent="0.25">
      <c r="A64" s="84"/>
      <c r="B64" s="85"/>
      <c r="C64" s="65"/>
      <c r="D64" s="66"/>
      <c r="E64" s="67"/>
      <c r="F64" s="68"/>
    </row>
    <row r="65" spans="1:6" ht="36" customHeight="1" x14ac:dyDescent="0.25">
      <c r="A65" s="108" t="s">
        <v>67</v>
      </c>
      <c r="B65" s="85" t="s">
        <v>68</v>
      </c>
      <c r="C65" s="110" t="s">
        <v>45</v>
      </c>
      <c r="D65" s="66"/>
      <c r="E65" s="67"/>
      <c r="F65" s="68"/>
    </row>
    <row r="66" spans="1:6" ht="12" customHeight="1" x14ac:dyDescent="0.25">
      <c r="A66" s="108"/>
      <c r="B66" s="85" t="s">
        <v>37</v>
      </c>
      <c r="C66" s="65" t="s">
        <v>38</v>
      </c>
      <c r="D66" s="66"/>
      <c r="E66" s="67"/>
      <c r="F66" s="68"/>
    </row>
    <row r="67" spans="1:6" x14ac:dyDescent="0.25">
      <c r="A67" s="108"/>
      <c r="B67" s="85" t="s">
        <v>45</v>
      </c>
      <c r="C67" s="65"/>
      <c r="D67" s="66"/>
      <c r="E67" s="67"/>
      <c r="F67" s="68"/>
    </row>
    <row r="68" spans="1:6" ht="36" customHeight="1" x14ac:dyDescent="0.25">
      <c r="A68" s="108" t="s">
        <v>69</v>
      </c>
      <c r="B68" s="85" t="s">
        <v>70</v>
      </c>
      <c r="C68" s="110" t="s">
        <v>45</v>
      </c>
      <c r="D68" s="66"/>
      <c r="E68" s="67"/>
      <c r="F68" s="68"/>
    </row>
    <row r="69" spans="1:6" ht="12" customHeight="1" x14ac:dyDescent="0.25">
      <c r="A69" s="108"/>
      <c r="B69" s="85" t="s">
        <v>71</v>
      </c>
      <c r="C69" s="65" t="s">
        <v>38</v>
      </c>
      <c r="D69" s="66"/>
      <c r="E69" s="67"/>
      <c r="F69" s="68"/>
    </row>
    <row r="70" spans="1:6" x14ac:dyDescent="0.25">
      <c r="A70" s="108"/>
      <c r="B70" s="85"/>
      <c r="C70" s="65"/>
      <c r="D70" s="66"/>
      <c r="E70" s="67"/>
      <c r="F70" s="68"/>
    </row>
    <row r="71" spans="1:6" ht="36" customHeight="1" x14ac:dyDescent="0.25">
      <c r="A71" s="108" t="s">
        <v>72</v>
      </c>
      <c r="B71" s="85" t="s">
        <v>73</v>
      </c>
      <c r="C71" s="110" t="s">
        <v>45</v>
      </c>
      <c r="D71" s="66"/>
      <c r="E71" s="67"/>
      <c r="F71" s="68"/>
    </row>
    <row r="72" spans="1:6" ht="12" customHeight="1" x14ac:dyDescent="0.25">
      <c r="A72" s="108"/>
      <c r="B72" s="85" t="s">
        <v>37</v>
      </c>
      <c r="C72" s="65" t="s">
        <v>38</v>
      </c>
      <c r="D72" s="112"/>
      <c r="E72" s="112"/>
      <c r="F72" s="113"/>
    </row>
    <row r="73" spans="1:6" ht="12.75" customHeight="1" x14ac:dyDescent="0.25">
      <c r="A73" s="84"/>
      <c r="B73" s="85"/>
      <c r="C73" s="65"/>
      <c r="D73" s="66"/>
      <c r="E73" s="67"/>
      <c r="F73" s="68"/>
    </row>
    <row r="74" spans="1:6" ht="24.65" customHeight="1" x14ac:dyDescent="0.25">
      <c r="A74" s="108" t="s">
        <v>74</v>
      </c>
      <c r="B74" s="85" t="s">
        <v>75</v>
      </c>
      <c r="C74" s="114"/>
      <c r="D74" s="66"/>
      <c r="E74" s="67"/>
      <c r="F74" s="68"/>
    </row>
    <row r="75" spans="1:6" ht="12.75" customHeight="1" x14ac:dyDescent="0.25">
      <c r="A75" s="108"/>
      <c r="B75" s="85" t="s">
        <v>37</v>
      </c>
      <c r="C75" s="65" t="s">
        <v>38</v>
      </c>
      <c r="D75" s="66"/>
      <c r="E75" s="67"/>
      <c r="F75" s="68"/>
    </row>
    <row r="76" spans="1:6" ht="12.75" customHeight="1" x14ac:dyDescent="0.25">
      <c r="A76" s="84"/>
      <c r="B76" s="85"/>
      <c r="C76" s="65"/>
      <c r="D76" s="66"/>
      <c r="E76" s="67"/>
      <c r="F76" s="68"/>
    </row>
    <row r="77" spans="1:6" ht="29.5" customHeight="1" x14ac:dyDescent="0.25">
      <c r="A77" s="108" t="s">
        <v>76</v>
      </c>
      <c r="B77" s="85" t="s">
        <v>77</v>
      </c>
      <c r="C77" s="114"/>
      <c r="D77" s="66"/>
      <c r="E77" s="67"/>
      <c r="F77" s="68"/>
    </row>
    <row r="78" spans="1:6" ht="12.75" customHeight="1" x14ac:dyDescent="0.25">
      <c r="A78" s="108"/>
      <c r="B78" s="85" t="s">
        <v>37</v>
      </c>
      <c r="C78" s="65" t="s">
        <v>38</v>
      </c>
      <c r="D78" s="66"/>
      <c r="E78" s="67"/>
      <c r="F78" s="68"/>
    </row>
    <row r="79" spans="1:6" ht="12.75" customHeight="1" x14ac:dyDescent="0.25">
      <c r="A79" s="84"/>
      <c r="B79" s="85"/>
      <c r="C79" s="65" t="s">
        <v>45</v>
      </c>
      <c r="D79" s="66"/>
      <c r="E79" s="67"/>
      <c r="F79" s="68"/>
    </row>
    <row r="80" spans="1:6" ht="21" customHeight="1" x14ac:dyDescent="0.25">
      <c r="A80" s="90"/>
      <c r="B80" s="91" t="s">
        <v>49</v>
      </c>
      <c r="C80" s="92"/>
      <c r="D80" s="93"/>
      <c r="E80" s="94" t="s">
        <v>50</v>
      </c>
      <c r="F80" s="95"/>
    </row>
    <row r="81" spans="1:6" ht="8.25" customHeight="1" x14ac:dyDescent="0.25">
      <c r="A81" s="115"/>
      <c r="B81" s="116"/>
      <c r="C81" s="117"/>
      <c r="D81" s="117"/>
      <c r="E81" s="117"/>
      <c r="F81" s="118"/>
    </row>
    <row r="82" spans="1:6" x14ac:dyDescent="0.25">
      <c r="A82" s="119"/>
      <c r="B82" s="120"/>
      <c r="C82" s="104" t="s">
        <v>16</v>
      </c>
      <c r="D82" s="104" t="s">
        <v>17</v>
      </c>
      <c r="E82" s="105" t="s">
        <v>18</v>
      </c>
      <c r="F82" s="106" t="s">
        <v>19</v>
      </c>
    </row>
    <row r="83" spans="1:6" x14ac:dyDescent="0.25">
      <c r="A83" s="108" t="s">
        <v>45</v>
      </c>
      <c r="B83" s="85" t="s">
        <v>45</v>
      </c>
      <c r="C83" s="114"/>
      <c r="D83" s="114"/>
      <c r="E83" s="121"/>
      <c r="F83" s="122"/>
    </row>
    <row r="84" spans="1:6" x14ac:dyDescent="0.25">
      <c r="A84" s="63" t="s">
        <v>78</v>
      </c>
      <c r="B84" s="123" t="s">
        <v>79</v>
      </c>
      <c r="C84" s="65"/>
      <c r="D84" s="66"/>
      <c r="E84" s="67"/>
      <c r="F84" s="68"/>
    </row>
    <row r="85" spans="1:6" ht="36" customHeight="1" x14ac:dyDescent="0.25">
      <c r="A85" s="63"/>
      <c r="B85" s="123" t="s">
        <v>37</v>
      </c>
      <c r="C85" s="65" t="s">
        <v>38</v>
      </c>
      <c r="D85" s="66"/>
      <c r="E85" s="67"/>
      <c r="F85" s="68"/>
    </row>
    <row r="86" spans="1:6" x14ac:dyDescent="0.25">
      <c r="A86" s="63"/>
      <c r="B86" s="123" t="s">
        <v>45</v>
      </c>
      <c r="C86" s="65"/>
      <c r="D86" s="66"/>
      <c r="E86" s="67"/>
      <c r="F86" s="68"/>
    </row>
    <row r="87" spans="1:6" x14ac:dyDescent="0.25">
      <c r="A87" s="63" t="s">
        <v>80</v>
      </c>
      <c r="B87" s="123" t="s">
        <v>81</v>
      </c>
      <c r="C87" s="65"/>
      <c r="D87" s="66"/>
      <c r="E87" s="67"/>
      <c r="F87" s="68"/>
    </row>
    <row r="88" spans="1:6" ht="36" customHeight="1" x14ac:dyDescent="0.25">
      <c r="A88" s="63"/>
      <c r="B88" s="123" t="s">
        <v>37</v>
      </c>
      <c r="C88" s="65" t="s">
        <v>38</v>
      </c>
      <c r="D88" s="66"/>
      <c r="E88" s="67"/>
      <c r="F88" s="68"/>
    </row>
    <row r="89" spans="1:6" x14ac:dyDescent="0.25">
      <c r="A89" s="63"/>
      <c r="B89" s="123" t="s">
        <v>45</v>
      </c>
      <c r="C89" s="65"/>
      <c r="D89" s="66"/>
      <c r="E89" s="67"/>
      <c r="F89" s="68"/>
    </row>
    <row r="90" spans="1:6" x14ac:dyDescent="0.25">
      <c r="A90" s="63" t="s">
        <v>82</v>
      </c>
      <c r="B90" s="123" t="s">
        <v>83</v>
      </c>
      <c r="C90" s="65"/>
      <c r="D90" s="66"/>
      <c r="E90" s="67"/>
      <c r="F90" s="68"/>
    </row>
    <row r="91" spans="1:6" ht="36" customHeight="1" x14ac:dyDescent="0.25">
      <c r="A91" s="63"/>
      <c r="B91" s="123" t="s">
        <v>37</v>
      </c>
      <c r="C91" s="65" t="s">
        <v>38</v>
      </c>
      <c r="D91" s="66"/>
      <c r="E91" s="67"/>
      <c r="F91" s="68"/>
    </row>
    <row r="92" spans="1:6" x14ac:dyDescent="0.25">
      <c r="A92" s="63"/>
      <c r="B92" s="123" t="s">
        <v>45</v>
      </c>
      <c r="C92" s="65"/>
      <c r="D92" s="66"/>
      <c r="E92" s="67"/>
      <c r="F92" s="68"/>
    </row>
    <row r="93" spans="1:6" x14ac:dyDescent="0.25">
      <c r="A93" s="63" t="s">
        <v>84</v>
      </c>
      <c r="B93" s="123" t="s">
        <v>85</v>
      </c>
      <c r="C93" s="65"/>
      <c r="D93" s="66"/>
      <c r="E93" s="67"/>
      <c r="F93" s="68"/>
    </row>
    <row r="94" spans="1:6" ht="36" customHeight="1" x14ac:dyDescent="0.25">
      <c r="A94" s="63"/>
      <c r="B94" s="123" t="s">
        <v>37</v>
      </c>
      <c r="C94" s="65" t="s">
        <v>38</v>
      </c>
      <c r="D94" s="66"/>
      <c r="E94" s="67"/>
      <c r="F94" s="68"/>
    </row>
    <row r="95" spans="1:6" x14ac:dyDescent="0.25">
      <c r="A95" s="63"/>
      <c r="B95" s="123" t="s">
        <v>45</v>
      </c>
      <c r="C95" s="65"/>
      <c r="D95" s="66"/>
      <c r="E95" s="67"/>
      <c r="F95" s="68"/>
    </row>
    <row r="96" spans="1:6" x14ac:dyDescent="0.25">
      <c r="A96" s="63" t="s">
        <v>86</v>
      </c>
      <c r="B96" s="123" t="s">
        <v>87</v>
      </c>
      <c r="C96" s="65"/>
      <c r="D96" s="66"/>
      <c r="E96" s="67"/>
      <c r="F96" s="68"/>
    </row>
    <row r="97" spans="1:6" ht="36" customHeight="1" x14ac:dyDescent="0.25">
      <c r="A97" s="63"/>
      <c r="B97" s="123" t="s">
        <v>37</v>
      </c>
      <c r="C97" s="65" t="s">
        <v>38</v>
      </c>
      <c r="D97" s="66"/>
      <c r="E97" s="67"/>
      <c r="F97" s="68"/>
    </row>
    <row r="98" spans="1:6" x14ac:dyDescent="0.25">
      <c r="A98" s="63"/>
      <c r="B98" s="123" t="s">
        <v>45</v>
      </c>
      <c r="C98" s="65"/>
      <c r="D98" s="66"/>
      <c r="E98" s="67"/>
      <c r="F98" s="68"/>
    </row>
    <row r="99" spans="1:6" x14ac:dyDescent="0.25">
      <c r="A99" s="63" t="s">
        <v>88</v>
      </c>
      <c r="B99" s="123" t="s">
        <v>89</v>
      </c>
      <c r="C99" s="65"/>
      <c r="D99" s="66"/>
      <c r="E99" s="67"/>
      <c r="F99" s="68"/>
    </row>
    <row r="100" spans="1:6" ht="36" customHeight="1" x14ac:dyDescent="0.25">
      <c r="A100" s="63"/>
      <c r="B100" s="123" t="s">
        <v>37</v>
      </c>
      <c r="C100" s="65" t="s">
        <v>38</v>
      </c>
      <c r="D100" s="66"/>
      <c r="E100" s="67"/>
      <c r="F100" s="68"/>
    </row>
    <row r="101" spans="1:6" x14ac:dyDescent="0.25">
      <c r="A101" s="63"/>
      <c r="B101" s="123" t="s">
        <v>45</v>
      </c>
      <c r="C101" s="65"/>
      <c r="D101" s="66"/>
      <c r="E101" s="67"/>
      <c r="F101" s="68"/>
    </row>
    <row r="102" spans="1:6" x14ac:dyDescent="0.25">
      <c r="A102" s="63" t="s">
        <v>90</v>
      </c>
      <c r="B102" s="123" t="s">
        <v>91</v>
      </c>
      <c r="C102" s="65"/>
      <c r="D102" s="66"/>
      <c r="E102" s="67"/>
      <c r="F102" s="68"/>
    </row>
    <row r="103" spans="1:6" ht="36" customHeight="1" x14ac:dyDescent="0.25">
      <c r="A103" s="63"/>
      <c r="B103" s="123" t="s">
        <v>37</v>
      </c>
      <c r="C103" s="65" t="s">
        <v>38</v>
      </c>
      <c r="D103" s="66"/>
      <c r="E103" s="67"/>
      <c r="F103" s="68"/>
    </row>
    <row r="104" spans="1:6" x14ac:dyDescent="0.25">
      <c r="A104" s="63"/>
      <c r="B104" s="123"/>
      <c r="C104" s="65"/>
      <c r="D104" s="66"/>
      <c r="E104" s="67"/>
      <c r="F104" s="68"/>
    </row>
    <row r="105" spans="1:6" x14ac:dyDescent="0.25">
      <c r="A105" s="63" t="s">
        <v>92</v>
      </c>
      <c r="B105" s="123" t="s">
        <v>93</v>
      </c>
      <c r="C105" s="114"/>
      <c r="D105" s="114"/>
      <c r="E105" s="121"/>
      <c r="F105" s="122"/>
    </row>
    <row r="106" spans="1:6" ht="36" customHeight="1" x14ac:dyDescent="0.25">
      <c r="A106" s="63"/>
      <c r="B106" s="123" t="s">
        <v>37</v>
      </c>
      <c r="C106" s="65" t="s">
        <v>38</v>
      </c>
      <c r="D106" s="66"/>
      <c r="E106" s="67"/>
      <c r="F106" s="68"/>
    </row>
    <row r="107" spans="1:6" x14ac:dyDescent="0.25">
      <c r="A107" s="63"/>
      <c r="B107" s="123"/>
      <c r="C107" s="65"/>
      <c r="D107" s="66"/>
      <c r="E107" s="67"/>
      <c r="F107" s="68"/>
    </row>
    <row r="108" spans="1:6" x14ac:dyDescent="0.25">
      <c r="A108" s="63" t="s">
        <v>94</v>
      </c>
      <c r="B108" s="123" t="s">
        <v>95</v>
      </c>
      <c r="C108" s="65"/>
      <c r="D108" s="66"/>
      <c r="E108" s="67"/>
      <c r="F108" s="68"/>
    </row>
    <row r="109" spans="1:6" ht="36" customHeight="1" x14ac:dyDescent="0.25">
      <c r="A109" s="63"/>
      <c r="B109" s="123" t="s">
        <v>37</v>
      </c>
      <c r="C109" s="65" t="s">
        <v>38</v>
      </c>
      <c r="D109" s="66"/>
      <c r="E109" s="67"/>
      <c r="F109" s="68"/>
    </row>
    <row r="110" spans="1:6" x14ac:dyDescent="0.25">
      <c r="A110" s="63"/>
      <c r="B110" s="124"/>
      <c r="C110" s="65"/>
      <c r="D110" s="66"/>
      <c r="E110" s="67"/>
      <c r="F110" s="68"/>
    </row>
    <row r="111" spans="1:6" ht="13.5" customHeight="1" x14ac:dyDescent="0.25">
      <c r="A111" s="63" t="s">
        <v>96</v>
      </c>
      <c r="B111" s="123" t="s">
        <v>97</v>
      </c>
      <c r="C111" s="65"/>
      <c r="D111" s="66"/>
      <c r="E111" s="67"/>
      <c r="F111" s="68"/>
    </row>
    <row r="112" spans="1:6" ht="36" customHeight="1" x14ac:dyDescent="0.25">
      <c r="A112" s="63"/>
      <c r="B112" s="123" t="s">
        <v>37</v>
      </c>
      <c r="C112" s="65" t="s">
        <v>38</v>
      </c>
      <c r="D112" s="66"/>
      <c r="E112" s="67"/>
      <c r="F112" s="68"/>
    </row>
    <row r="113" spans="1:6" x14ac:dyDescent="0.25">
      <c r="A113" s="63"/>
      <c r="B113" s="124"/>
      <c r="C113" s="65"/>
      <c r="D113" s="66"/>
      <c r="E113" s="67"/>
      <c r="F113" s="68"/>
    </row>
    <row r="114" spans="1:6" x14ac:dyDescent="0.25">
      <c r="A114" s="63" t="s">
        <v>98</v>
      </c>
      <c r="B114" s="125" t="s">
        <v>99</v>
      </c>
      <c r="C114" s="65"/>
      <c r="D114" s="66"/>
      <c r="E114" s="67"/>
      <c r="F114" s="68"/>
    </row>
    <row r="115" spans="1:6" ht="36" customHeight="1" x14ac:dyDescent="0.25">
      <c r="A115" s="63"/>
      <c r="B115" s="123" t="s">
        <v>37</v>
      </c>
      <c r="C115" s="65" t="s">
        <v>38</v>
      </c>
      <c r="D115" s="66"/>
      <c r="E115" s="67"/>
      <c r="F115" s="68"/>
    </row>
    <row r="116" spans="1:6" x14ac:dyDescent="0.25">
      <c r="A116" s="63"/>
      <c r="B116" s="125"/>
      <c r="C116" s="65"/>
      <c r="D116" s="66"/>
      <c r="E116" s="67"/>
      <c r="F116" s="68"/>
    </row>
    <row r="117" spans="1:6" x14ac:dyDescent="0.25">
      <c r="A117" s="63" t="s">
        <v>100</v>
      </c>
      <c r="B117" s="125" t="s">
        <v>101</v>
      </c>
      <c r="C117" s="65"/>
      <c r="D117" s="66"/>
      <c r="E117" s="67"/>
      <c r="F117" s="68"/>
    </row>
    <row r="118" spans="1:6" ht="36" customHeight="1" x14ac:dyDescent="0.25">
      <c r="A118" s="63"/>
      <c r="B118" s="123" t="s">
        <v>37</v>
      </c>
      <c r="C118" s="65" t="s">
        <v>38</v>
      </c>
      <c r="D118" s="66"/>
      <c r="E118" s="67"/>
      <c r="F118" s="68"/>
    </row>
    <row r="119" spans="1:6" x14ac:dyDescent="0.25">
      <c r="A119" s="63" t="s">
        <v>102</v>
      </c>
      <c r="B119" s="123" t="s">
        <v>103</v>
      </c>
      <c r="C119" s="112"/>
      <c r="D119" s="112"/>
      <c r="E119" s="112"/>
      <c r="F119" s="113"/>
    </row>
    <row r="120" spans="1:6" ht="36" customHeight="1" x14ac:dyDescent="0.25">
      <c r="A120" s="63"/>
      <c r="B120" s="123" t="s">
        <v>37</v>
      </c>
      <c r="C120" s="65" t="s">
        <v>38</v>
      </c>
      <c r="D120" s="66"/>
      <c r="E120" s="67"/>
      <c r="F120" s="68"/>
    </row>
    <row r="121" spans="1:6" x14ac:dyDescent="0.25">
      <c r="A121" s="63"/>
      <c r="B121" s="126"/>
      <c r="C121" s="65"/>
      <c r="D121" s="66"/>
      <c r="E121" s="67"/>
      <c r="F121" s="68"/>
    </row>
    <row r="122" spans="1:6" ht="21" customHeight="1" x14ac:dyDescent="0.25">
      <c r="A122" s="90"/>
      <c r="B122" s="91" t="s">
        <v>49</v>
      </c>
      <c r="C122" s="92"/>
      <c r="D122" s="93"/>
      <c r="E122" s="94" t="s">
        <v>50</v>
      </c>
      <c r="F122" s="95"/>
    </row>
    <row r="123" spans="1:6" x14ac:dyDescent="0.25">
      <c r="A123" s="127"/>
      <c r="B123" s="117"/>
      <c r="C123" s="98"/>
      <c r="D123" s="99"/>
      <c r="E123" s="100"/>
      <c r="F123" s="101"/>
    </row>
    <row r="124" spans="1:6" x14ac:dyDescent="0.25">
      <c r="A124" s="128"/>
      <c r="B124" s="129"/>
      <c r="C124" s="104" t="s">
        <v>16</v>
      </c>
      <c r="D124" s="104" t="s">
        <v>17</v>
      </c>
      <c r="E124" s="105" t="s">
        <v>18</v>
      </c>
      <c r="F124" s="106" t="s">
        <v>19</v>
      </c>
    </row>
    <row r="125" spans="1:6" x14ac:dyDescent="0.25">
      <c r="A125" s="63"/>
      <c r="B125" s="64"/>
      <c r="C125" s="65"/>
      <c r="D125" s="66"/>
      <c r="E125" s="67"/>
      <c r="F125" s="68"/>
    </row>
    <row r="126" spans="1:6" ht="13.5" customHeight="1" x14ac:dyDescent="0.25">
      <c r="A126" s="63" t="s">
        <v>104</v>
      </c>
      <c r="B126" s="123" t="s">
        <v>105</v>
      </c>
      <c r="C126" s="65"/>
      <c r="D126" s="66"/>
      <c r="E126" s="67"/>
      <c r="F126" s="68"/>
    </row>
    <row r="127" spans="1:6" ht="36" customHeight="1" x14ac:dyDescent="0.25">
      <c r="A127" s="63"/>
      <c r="B127" s="123" t="s">
        <v>37</v>
      </c>
      <c r="C127" s="65" t="s">
        <v>38</v>
      </c>
      <c r="D127" s="66"/>
      <c r="E127" s="67"/>
      <c r="F127" s="68"/>
    </row>
    <row r="128" spans="1:6" x14ac:dyDescent="0.25">
      <c r="A128" s="63"/>
      <c r="B128" s="123"/>
      <c r="C128" s="65"/>
      <c r="D128" s="66"/>
      <c r="E128" s="67"/>
      <c r="F128" s="68"/>
    </row>
    <row r="129" spans="1:6" x14ac:dyDescent="0.25">
      <c r="A129" s="63" t="s">
        <v>106</v>
      </c>
      <c r="B129" s="123" t="s">
        <v>107</v>
      </c>
      <c r="C129" s="65"/>
      <c r="D129" s="66"/>
      <c r="E129" s="67"/>
      <c r="F129" s="68"/>
    </row>
    <row r="130" spans="1:6" ht="36" customHeight="1" x14ac:dyDescent="0.25">
      <c r="A130" s="63"/>
      <c r="B130" s="123" t="s">
        <v>37</v>
      </c>
      <c r="C130" s="65" t="s">
        <v>38</v>
      </c>
      <c r="D130" s="66"/>
      <c r="E130" s="67"/>
      <c r="F130" s="68"/>
    </row>
    <row r="131" spans="1:6" x14ac:dyDescent="0.25">
      <c r="A131" s="63"/>
      <c r="B131" s="123"/>
      <c r="C131" s="65"/>
      <c r="D131" s="66"/>
      <c r="E131" s="67"/>
      <c r="F131" s="68"/>
    </row>
    <row r="132" spans="1:6" x14ac:dyDescent="0.25">
      <c r="A132" s="63" t="s">
        <v>108</v>
      </c>
      <c r="B132" s="123" t="s">
        <v>109</v>
      </c>
      <c r="C132" s="65"/>
      <c r="D132" s="66"/>
      <c r="E132" s="67"/>
      <c r="F132" s="68"/>
    </row>
    <row r="133" spans="1:6" ht="36" customHeight="1" x14ac:dyDescent="0.25">
      <c r="A133" s="63"/>
      <c r="B133" s="123" t="s">
        <v>37</v>
      </c>
      <c r="C133" s="65" t="s">
        <v>38</v>
      </c>
      <c r="D133" s="66"/>
      <c r="E133" s="67"/>
      <c r="F133" s="68"/>
    </row>
    <row r="134" spans="1:6" x14ac:dyDescent="0.25">
      <c r="A134" s="63"/>
      <c r="B134" s="123" t="s">
        <v>45</v>
      </c>
      <c r="C134" s="65"/>
      <c r="D134" s="66"/>
      <c r="E134" s="67"/>
      <c r="F134" s="68"/>
    </row>
    <row r="135" spans="1:6" x14ac:dyDescent="0.25">
      <c r="A135" s="63" t="s">
        <v>110</v>
      </c>
      <c r="B135" s="123" t="s">
        <v>111</v>
      </c>
      <c r="C135" s="65"/>
      <c r="D135" s="66"/>
      <c r="E135" s="67"/>
      <c r="F135" s="68"/>
    </row>
    <row r="136" spans="1:6" ht="36" customHeight="1" x14ac:dyDescent="0.25">
      <c r="A136" s="63"/>
      <c r="B136" s="123" t="s">
        <v>37</v>
      </c>
      <c r="C136" s="65" t="s">
        <v>38</v>
      </c>
      <c r="D136" s="66"/>
      <c r="E136" s="67"/>
      <c r="F136" s="68"/>
    </row>
    <row r="137" spans="1:6" x14ac:dyDescent="0.25">
      <c r="A137" s="63"/>
      <c r="B137" s="123"/>
      <c r="C137" s="65"/>
      <c r="D137" s="66"/>
      <c r="E137" s="67"/>
      <c r="F137" s="68"/>
    </row>
    <row r="138" spans="1:6" x14ac:dyDescent="0.25">
      <c r="A138" s="63" t="s">
        <v>112</v>
      </c>
      <c r="B138" s="123" t="s">
        <v>113</v>
      </c>
      <c r="C138" s="65"/>
      <c r="D138" s="66"/>
      <c r="E138" s="67"/>
      <c r="F138" s="68"/>
    </row>
    <row r="139" spans="1:6" ht="36" customHeight="1" x14ac:dyDescent="0.25">
      <c r="A139" s="63"/>
      <c r="B139" s="123" t="s">
        <v>37</v>
      </c>
      <c r="C139" s="65" t="s">
        <v>38</v>
      </c>
      <c r="D139" s="66"/>
      <c r="E139" s="67"/>
      <c r="F139" s="68"/>
    </row>
    <row r="140" spans="1:6" x14ac:dyDescent="0.25">
      <c r="A140" s="63"/>
      <c r="B140" s="123" t="s">
        <v>45</v>
      </c>
      <c r="C140" s="65"/>
      <c r="D140" s="66"/>
      <c r="E140" s="67"/>
      <c r="F140" s="68"/>
    </row>
    <row r="141" spans="1:6" x14ac:dyDescent="0.25">
      <c r="A141" s="63" t="s">
        <v>114</v>
      </c>
      <c r="B141" s="123" t="s">
        <v>115</v>
      </c>
      <c r="C141" s="65"/>
      <c r="D141" s="66"/>
      <c r="E141" s="67"/>
      <c r="F141" s="68"/>
    </row>
    <row r="142" spans="1:6" ht="36" customHeight="1" x14ac:dyDescent="0.25">
      <c r="A142" s="63"/>
      <c r="B142" s="123" t="s">
        <v>37</v>
      </c>
      <c r="C142" s="65" t="s">
        <v>38</v>
      </c>
      <c r="D142" s="66"/>
      <c r="E142" s="67"/>
      <c r="F142" s="68"/>
    </row>
    <row r="143" spans="1:6" x14ac:dyDescent="0.25">
      <c r="A143" s="63"/>
      <c r="B143" s="64" t="s">
        <v>45</v>
      </c>
      <c r="C143" s="65"/>
      <c r="D143" s="66"/>
      <c r="E143" s="67"/>
      <c r="F143" s="68"/>
    </row>
    <row r="144" spans="1:6" ht="13" x14ac:dyDescent="0.25">
      <c r="A144" s="63"/>
      <c r="B144" s="130" t="s">
        <v>116</v>
      </c>
      <c r="C144" s="65"/>
      <c r="D144" s="66"/>
      <c r="E144" s="67"/>
      <c r="F144" s="68"/>
    </row>
    <row r="145" spans="1:6" x14ac:dyDescent="0.25">
      <c r="A145" s="63"/>
      <c r="B145" s="131" t="s">
        <v>117</v>
      </c>
      <c r="C145" s="65"/>
      <c r="D145" s="66"/>
      <c r="E145" s="67"/>
      <c r="F145" s="68"/>
    </row>
    <row r="146" spans="1:6" x14ac:dyDescent="0.25">
      <c r="A146" s="63" t="s">
        <v>118</v>
      </c>
      <c r="B146" s="123" t="s">
        <v>119</v>
      </c>
      <c r="C146" s="65"/>
      <c r="D146" s="66"/>
      <c r="E146" s="67"/>
      <c r="F146" s="68"/>
    </row>
    <row r="147" spans="1:6" ht="36" customHeight="1" x14ac:dyDescent="0.25">
      <c r="A147" s="63"/>
      <c r="B147" s="123" t="s">
        <v>37</v>
      </c>
      <c r="C147" s="65" t="s">
        <v>38</v>
      </c>
      <c r="D147" s="66"/>
      <c r="E147" s="67"/>
      <c r="F147" s="68"/>
    </row>
    <row r="148" spans="1:6" x14ac:dyDescent="0.25">
      <c r="A148" s="63"/>
      <c r="B148" s="123" t="s">
        <v>45</v>
      </c>
      <c r="C148" s="65"/>
      <c r="D148" s="66"/>
      <c r="E148" s="67"/>
      <c r="F148" s="68"/>
    </row>
    <row r="149" spans="1:6" x14ac:dyDescent="0.25">
      <c r="A149" s="63" t="s">
        <v>120</v>
      </c>
      <c r="B149" s="132" t="s">
        <v>121</v>
      </c>
      <c r="C149" s="65"/>
      <c r="D149" s="66"/>
      <c r="E149" s="67"/>
      <c r="F149" s="68"/>
    </row>
    <row r="150" spans="1:6" ht="36" customHeight="1" x14ac:dyDescent="0.25">
      <c r="A150" s="63"/>
      <c r="B150" s="123" t="s">
        <v>37</v>
      </c>
      <c r="C150" s="65" t="s">
        <v>122</v>
      </c>
      <c r="D150" s="66"/>
      <c r="E150" s="67"/>
      <c r="F150" s="68"/>
    </row>
    <row r="151" spans="1:6" x14ac:dyDescent="0.25">
      <c r="A151" s="63" t="s">
        <v>123</v>
      </c>
      <c r="B151" s="123" t="s">
        <v>124</v>
      </c>
      <c r="C151" s="65"/>
      <c r="D151" s="66"/>
      <c r="E151" s="67"/>
      <c r="F151" s="68"/>
    </row>
    <row r="152" spans="1:6" ht="36" customHeight="1" x14ac:dyDescent="0.25">
      <c r="A152" s="63"/>
      <c r="B152" s="123" t="s">
        <v>37</v>
      </c>
      <c r="C152" s="65" t="s">
        <v>38</v>
      </c>
      <c r="D152" s="66"/>
      <c r="E152" s="67"/>
      <c r="F152" s="68"/>
    </row>
    <row r="153" spans="1:6" x14ac:dyDescent="0.25">
      <c r="A153" s="63" t="s">
        <v>125</v>
      </c>
      <c r="B153" s="123" t="s">
        <v>126</v>
      </c>
      <c r="C153" s="65"/>
      <c r="D153" s="66"/>
      <c r="E153" s="67"/>
      <c r="F153" s="68"/>
    </row>
    <row r="154" spans="1:6" ht="36" customHeight="1" x14ac:dyDescent="0.25">
      <c r="A154" s="63"/>
      <c r="B154" s="123" t="s">
        <v>37</v>
      </c>
      <c r="C154" s="65" t="s">
        <v>38</v>
      </c>
      <c r="D154" s="66"/>
      <c r="E154" s="67"/>
      <c r="F154" s="68"/>
    </row>
    <row r="155" spans="1:6" x14ac:dyDescent="0.25">
      <c r="A155" s="63"/>
      <c r="B155" s="123"/>
      <c r="C155" s="65"/>
      <c r="D155" s="66"/>
      <c r="E155" s="67"/>
      <c r="F155" s="68"/>
    </row>
    <row r="156" spans="1:6" x14ac:dyDescent="0.25">
      <c r="A156" s="63" t="s">
        <v>127</v>
      </c>
      <c r="B156" s="123" t="s">
        <v>128</v>
      </c>
      <c r="C156" s="65"/>
      <c r="D156" s="66"/>
      <c r="E156" s="67"/>
      <c r="F156" s="68"/>
    </row>
    <row r="157" spans="1:6" ht="36" customHeight="1" x14ac:dyDescent="0.25">
      <c r="A157" s="63"/>
      <c r="B157" s="123" t="s">
        <v>37</v>
      </c>
      <c r="C157" s="65" t="s">
        <v>38</v>
      </c>
      <c r="D157" s="66"/>
      <c r="E157" s="67"/>
      <c r="F157" s="68"/>
    </row>
    <row r="158" spans="1:6" x14ac:dyDescent="0.25">
      <c r="A158" s="63" t="s">
        <v>129</v>
      </c>
      <c r="B158" s="123" t="s">
        <v>130</v>
      </c>
      <c r="C158" s="65"/>
      <c r="D158" s="66"/>
      <c r="E158" s="67"/>
      <c r="F158" s="68"/>
    </row>
    <row r="159" spans="1:6" ht="36" customHeight="1" x14ac:dyDescent="0.25">
      <c r="A159" s="63"/>
      <c r="B159" s="123" t="s">
        <v>37</v>
      </c>
      <c r="C159" s="65" t="s">
        <v>38</v>
      </c>
      <c r="D159" s="66"/>
      <c r="E159" s="67"/>
      <c r="F159" s="68"/>
    </row>
    <row r="160" spans="1:6" x14ac:dyDescent="0.25">
      <c r="A160" s="63" t="s">
        <v>131</v>
      </c>
      <c r="B160" s="123" t="s">
        <v>132</v>
      </c>
      <c r="C160" s="65"/>
      <c r="D160" s="66"/>
      <c r="E160" s="67"/>
      <c r="F160" s="68"/>
    </row>
    <row r="161" spans="1:6" ht="36" customHeight="1" x14ac:dyDescent="0.25">
      <c r="A161" s="63"/>
      <c r="B161" s="123" t="s">
        <v>37</v>
      </c>
      <c r="C161" s="65" t="s">
        <v>38</v>
      </c>
      <c r="D161" s="66"/>
      <c r="E161" s="67"/>
      <c r="F161" s="68"/>
    </row>
    <row r="162" spans="1:6" x14ac:dyDescent="0.25">
      <c r="A162" s="63"/>
      <c r="B162" s="64"/>
      <c r="C162" s="65"/>
      <c r="D162" s="66"/>
      <c r="E162" s="67"/>
      <c r="F162" s="68"/>
    </row>
    <row r="163" spans="1:6" ht="21" customHeight="1" x14ac:dyDescent="0.25">
      <c r="A163" s="90"/>
      <c r="B163" s="91" t="s">
        <v>49</v>
      </c>
      <c r="C163" s="92"/>
      <c r="D163" s="93"/>
      <c r="E163" s="94" t="s">
        <v>50</v>
      </c>
      <c r="F163" s="95"/>
    </row>
    <row r="164" spans="1:6" x14ac:dyDescent="0.25">
      <c r="A164" s="127"/>
      <c r="B164" s="117"/>
      <c r="C164" s="98"/>
      <c r="D164" s="99"/>
      <c r="E164" s="100"/>
      <c r="F164" s="101"/>
    </row>
    <row r="165" spans="1:6" x14ac:dyDescent="0.25">
      <c r="A165" s="128"/>
      <c r="B165" s="129"/>
      <c r="C165" s="104" t="s">
        <v>16</v>
      </c>
      <c r="D165" s="104" t="s">
        <v>17</v>
      </c>
      <c r="E165" s="105" t="s">
        <v>18</v>
      </c>
      <c r="F165" s="106" t="s">
        <v>19</v>
      </c>
    </row>
    <row r="166" spans="1:6" x14ac:dyDescent="0.25">
      <c r="A166" s="63"/>
      <c r="B166" s="64"/>
      <c r="C166" s="65"/>
      <c r="D166" s="66"/>
      <c r="E166" s="67"/>
      <c r="F166" s="68"/>
    </row>
    <row r="167" spans="1:6" x14ac:dyDescent="0.25">
      <c r="A167" s="63" t="s">
        <v>133</v>
      </c>
      <c r="B167" s="123" t="s">
        <v>134</v>
      </c>
      <c r="C167" s="65"/>
      <c r="D167" s="66"/>
      <c r="E167" s="67"/>
      <c r="F167" s="68"/>
    </row>
    <row r="168" spans="1:6" ht="34.5" customHeight="1" x14ac:dyDescent="0.25">
      <c r="A168" s="63"/>
      <c r="B168" s="123" t="s">
        <v>37</v>
      </c>
      <c r="C168" s="65" t="s">
        <v>38</v>
      </c>
      <c r="D168" s="66"/>
      <c r="E168" s="67"/>
      <c r="F168" s="68"/>
    </row>
    <row r="169" spans="1:6" x14ac:dyDescent="0.25">
      <c r="A169" s="63"/>
      <c r="B169" s="123"/>
      <c r="C169" s="65"/>
      <c r="D169" s="66"/>
      <c r="E169" s="67"/>
      <c r="F169" s="68"/>
    </row>
    <row r="170" spans="1:6" ht="12.75" customHeight="1" x14ac:dyDescent="0.25">
      <c r="A170" s="63" t="s">
        <v>135</v>
      </c>
      <c r="B170" s="123" t="s">
        <v>136</v>
      </c>
      <c r="C170" s="65"/>
      <c r="D170" s="66"/>
      <c r="E170" s="67"/>
      <c r="F170" s="68"/>
    </row>
    <row r="171" spans="1:6" ht="34.5" customHeight="1" x14ac:dyDescent="0.25">
      <c r="A171" s="63"/>
      <c r="B171" s="123" t="s">
        <v>37</v>
      </c>
      <c r="C171" s="65" t="s">
        <v>38</v>
      </c>
      <c r="D171" s="66"/>
      <c r="E171" s="67"/>
      <c r="F171" s="68"/>
    </row>
    <row r="172" spans="1:6" x14ac:dyDescent="0.25">
      <c r="A172" s="63"/>
      <c r="C172" s="89"/>
      <c r="D172" s="66"/>
      <c r="E172" s="67"/>
      <c r="F172" s="68"/>
    </row>
    <row r="173" spans="1:6" ht="26" x14ac:dyDescent="0.25">
      <c r="A173" s="63"/>
      <c r="B173" s="133" t="s">
        <v>137</v>
      </c>
      <c r="C173" s="65"/>
      <c r="D173" s="66"/>
      <c r="E173" s="67"/>
      <c r="F173" s="68"/>
    </row>
    <row r="174" spans="1:6" x14ac:dyDescent="0.25">
      <c r="A174" s="63"/>
      <c r="B174" s="64"/>
      <c r="C174" s="65"/>
      <c r="D174" s="66"/>
      <c r="E174" s="67"/>
      <c r="F174" s="68"/>
    </row>
    <row r="175" spans="1:6" ht="36" customHeight="1" x14ac:dyDescent="0.25">
      <c r="A175" s="63" t="s">
        <v>138</v>
      </c>
      <c r="B175" s="134" t="s">
        <v>139</v>
      </c>
      <c r="C175" s="65"/>
      <c r="D175" s="66"/>
      <c r="E175" s="67"/>
      <c r="F175" s="68"/>
    </row>
    <row r="176" spans="1:6" ht="34.5" customHeight="1" x14ac:dyDescent="0.25">
      <c r="A176" s="63"/>
      <c r="B176" s="123" t="s">
        <v>37</v>
      </c>
      <c r="C176" s="65" t="s">
        <v>38</v>
      </c>
      <c r="D176" s="66"/>
      <c r="E176" s="67"/>
      <c r="F176" s="68"/>
    </row>
    <row r="177" spans="1:6" x14ac:dyDescent="0.25">
      <c r="A177" s="63"/>
      <c r="B177" s="123"/>
      <c r="C177" s="65"/>
      <c r="D177" s="66"/>
      <c r="E177" s="67"/>
      <c r="F177" s="68"/>
    </row>
    <row r="178" spans="1:6" ht="25" x14ac:dyDescent="0.25">
      <c r="A178" s="63" t="s">
        <v>140</v>
      </c>
      <c r="B178" s="134" t="s">
        <v>141</v>
      </c>
      <c r="C178" s="65"/>
      <c r="D178" s="66"/>
      <c r="E178" s="67"/>
      <c r="F178" s="68"/>
    </row>
    <row r="179" spans="1:6" ht="34.5" customHeight="1" x14ac:dyDescent="0.25">
      <c r="A179" s="63"/>
      <c r="B179" s="123" t="s">
        <v>37</v>
      </c>
      <c r="C179" s="65" t="s">
        <v>38</v>
      </c>
      <c r="D179" s="66"/>
      <c r="E179" s="67"/>
      <c r="F179" s="68"/>
    </row>
    <row r="180" spans="1:6" x14ac:dyDescent="0.25">
      <c r="A180" s="63"/>
      <c r="B180" s="134"/>
      <c r="C180" s="89"/>
      <c r="D180" s="66"/>
      <c r="E180" s="67"/>
      <c r="F180" s="68"/>
    </row>
    <row r="181" spans="1:6" x14ac:dyDescent="0.25">
      <c r="A181" s="63" t="s">
        <v>142</v>
      </c>
      <c r="B181" s="134" t="s">
        <v>143</v>
      </c>
      <c r="C181" s="65"/>
      <c r="D181" s="65"/>
      <c r="E181" s="67"/>
      <c r="F181" s="68"/>
    </row>
    <row r="182" spans="1:6" ht="34.5" customHeight="1" x14ac:dyDescent="0.25">
      <c r="A182" s="63"/>
      <c r="B182" s="123" t="s">
        <v>37</v>
      </c>
      <c r="C182" s="65" t="s">
        <v>38</v>
      </c>
      <c r="D182" s="65"/>
      <c r="E182" s="67"/>
      <c r="F182" s="68"/>
    </row>
    <row r="183" spans="1:6" x14ac:dyDescent="0.25">
      <c r="A183" s="63"/>
      <c r="B183" s="123"/>
      <c r="C183" s="65"/>
      <c r="D183" s="65"/>
      <c r="E183" s="67"/>
      <c r="F183" s="68"/>
    </row>
    <row r="184" spans="1:6" x14ac:dyDescent="0.25">
      <c r="A184" s="63" t="s">
        <v>144</v>
      </c>
      <c r="B184" s="134" t="s">
        <v>145</v>
      </c>
      <c r="C184" s="65"/>
      <c r="D184" s="65"/>
      <c r="E184" s="67"/>
      <c r="F184" s="68"/>
    </row>
    <row r="185" spans="1:6" ht="34.5" customHeight="1" x14ac:dyDescent="0.25">
      <c r="A185" s="63"/>
      <c r="B185" s="123" t="s">
        <v>37</v>
      </c>
      <c r="C185" s="65" t="s">
        <v>38</v>
      </c>
      <c r="D185" s="65"/>
      <c r="E185" s="67"/>
      <c r="F185" s="68"/>
    </row>
    <row r="186" spans="1:6" ht="33" customHeight="1" x14ac:dyDescent="0.25">
      <c r="A186" s="63" t="s">
        <v>146</v>
      </c>
      <c r="B186" s="134" t="s">
        <v>147</v>
      </c>
      <c r="C186" s="65"/>
      <c r="D186" s="65"/>
      <c r="E186" s="67"/>
      <c r="F186" s="68"/>
    </row>
    <row r="187" spans="1:6" ht="36.65" customHeight="1" x14ac:dyDescent="0.25">
      <c r="A187" s="63"/>
      <c r="B187" s="123" t="s">
        <v>37</v>
      </c>
      <c r="C187" s="65" t="s">
        <v>38</v>
      </c>
      <c r="D187" s="65"/>
      <c r="E187" s="67"/>
      <c r="F187" s="68"/>
    </row>
    <row r="188" spans="1:6" ht="13.15" customHeight="1" x14ac:dyDescent="0.25">
      <c r="A188" s="63"/>
      <c r="B188" s="123"/>
      <c r="C188" s="65"/>
      <c r="D188" s="65"/>
      <c r="E188" s="67"/>
      <c r="F188" s="68"/>
    </row>
    <row r="189" spans="1:6" ht="13.15" customHeight="1" x14ac:dyDescent="0.25">
      <c r="A189" s="63" t="s">
        <v>148</v>
      </c>
      <c r="B189" s="123" t="s">
        <v>149</v>
      </c>
      <c r="C189" s="65"/>
      <c r="D189" s="65"/>
      <c r="E189" s="67"/>
      <c r="F189" s="68"/>
    </row>
    <row r="190" spans="1:6" ht="34.5" customHeight="1" x14ac:dyDescent="0.25">
      <c r="A190" s="63"/>
      <c r="B190" s="123" t="s">
        <v>37</v>
      </c>
      <c r="C190" s="65" t="s">
        <v>38</v>
      </c>
      <c r="D190" s="65"/>
      <c r="E190" s="67"/>
      <c r="F190" s="68"/>
    </row>
    <row r="191" spans="1:6" ht="13.15" customHeight="1" x14ac:dyDescent="0.25">
      <c r="A191" s="63"/>
      <c r="B191" s="123"/>
      <c r="C191" s="65"/>
      <c r="D191" s="65"/>
      <c r="E191" s="67"/>
      <c r="F191" s="68"/>
    </row>
    <row r="192" spans="1:6" ht="13.15" customHeight="1" x14ac:dyDescent="0.25">
      <c r="A192" s="63" t="s">
        <v>150</v>
      </c>
      <c r="B192" s="123" t="s">
        <v>151</v>
      </c>
      <c r="C192" s="65"/>
      <c r="D192" s="65"/>
      <c r="E192" s="67"/>
      <c r="F192" s="68"/>
    </row>
    <row r="193" spans="1:6" ht="34.5" customHeight="1" x14ac:dyDescent="0.25">
      <c r="A193" s="63"/>
      <c r="B193" s="123" t="s">
        <v>37</v>
      </c>
      <c r="C193" s="65" t="s">
        <v>38</v>
      </c>
      <c r="D193" s="65"/>
      <c r="E193" s="67"/>
      <c r="F193" s="68"/>
    </row>
    <row r="194" spans="1:6" ht="13.15" customHeight="1" x14ac:dyDescent="0.25">
      <c r="A194" s="63"/>
      <c r="B194" s="123"/>
      <c r="C194" s="65"/>
      <c r="D194" s="65"/>
      <c r="E194" s="67"/>
      <c r="F194" s="68"/>
    </row>
    <row r="195" spans="1:6" ht="13.15" customHeight="1" x14ac:dyDescent="0.25">
      <c r="A195" s="63" t="s">
        <v>152</v>
      </c>
      <c r="B195" s="123" t="s">
        <v>153</v>
      </c>
      <c r="C195" s="65"/>
      <c r="D195" s="65"/>
      <c r="E195" s="67"/>
      <c r="F195" s="68"/>
    </row>
    <row r="196" spans="1:6" ht="34.5" customHeight="1" x14ac:dyDescent="0.25">
      <c r="A196" s="63"/>
      <c r="B196" s="123" t="s">
        <v>37</v>
      </c>
      <c r="C196" s="65" t="s">
        <v>38</v>
      </c>
      <c r="D196" s="65"/>
      <c r="E196" s="67"/>
      <c r="F196" s="68"/>
    </row>
    <row r="197" spans="1:6" ht="13.15" customHeight="1" x14ac:dyDescent="0.25">
      <c r="A197" s="63" t="s">
        <v>154</v>
      </c>
      <c r="B197" s="123" t="s">
        <v>155</v>
      </c>
      <c r="C197" s="65"/>
      <c r="D197" s="65"/>
      <c r="E197" s="67"/>
      <c r="F197" s="68"/>
    </row>
    <row r="198" spans="1:6" ht="34.5" customHeight="1" x14ac:dyDescent="0.25">
      <c r="A198" s="63"/>
      <c r="B198" s="123" t="s">
        <v>37</v>
      </c>
      <c r="C198" s="65" t="s">
        <v>38</v>
      </c>
      <c r="D198" s="65"/>
      <c r="E198" s="67"/>
      <c r="F198" s="68"/>
    </row>
    <row r="199" spans="1:6" ht="13.15" customHeight="1" x14ac:dyDescent="0.25">
      <c r="A199" s="63"/>
      <c r="B199" s="123"/>
      <c r="C199" s="65"/>
      <c r="D199" s="65"/>
      <c r="E199" s="67"/>
      <c r="F199" s="68"/>
    </row>
    <row r="200" spans="1:6" ht="13.15" customHeight="1" x14ac:dyDescent="0.25">
      <c r="A200" s="63" t="s">
        <v>156</v>
      </c>
      <c r="B200" s="123" t="s">
        <v>157</v>
      </c>
      <c r="C200" s="65"/>
      <c r="D200" s="65"/>
      <c r="E200" s="67"/>
      <c r="F200" s="68"/>
    </row>
    <row r="201" spans="1:6" ht="34.5" customHeight="1" x14ac:dyDescent="0.25">
      <c r="A201" s="63"/>
      <c r="B201" s="123" t="s">
        <v>37</v>
      </c>
      <c r="C201" s="65" t="s">
        <v>38</v>
      </c>
      <c r="D201" s="65"/>
      <c r="E201" s="67"/>
      <c r="F201" s="68"/>
    </row>
    <row r="202" spans="1:6" ht="13.15" customHeight="1" x14ac:dyDescent="0.25">
      <c r="A202" s="63"/>
      <c r="B202" s="64"/>
      <c r="C202" s="65"/>
      <c r="D202" s="65"/>
      <c r="E202" s="67"/>
      <c r="F202" s="68"/>
    </row>
    <row r="203" spans="1:6" ht="21" customHeight="1" x14ac:dyDescent="0.25">
      <c r="A203" s="90"/>
      <c r="B203" s="91" t="s">
        <v>49</v>
      </c>
      <c r="C203" s="92"/>
      <c r="D203" s="93"/>
      <c r="E203" s="94" t="s">
        <v>50</v>
      </c>
      <c r="F203" s="95"/>
    </row>
    <row r="204" spans="1:6" x14ac:dyDescent="0.25">
      <c r="A204" s="135"/>
      <c r="B204" s="136"/>
      <c r="C204" s="98"/>
      <c r="D204" s="99"/>
      <c r="E204" s="137"/>
      <c r="F204" s="101"/>
    </row>
    <row r="205" spans="1:6" x14ac:dyDescent="0.25">
      <c r="A205" s="128"/>
      <c r="B205" s="138"/>
      <c r="C205" s="104" t="s">
        <v>16</v>
      </c>
      <c r="D205" s="104" t="s">
        <v>17</v>
      </c>
      <c r="E205" s="105" t="s">
        <v>18</v>
      </c>
      <c r="F205" s="106" t="s">
        <v>19</v>
      </c>
    </row>
    <row r="206" spans="1:6" ht="13.5" customHeight="1" x14ac:dyDescent="0.25">
      <c r="A206" s="63"/>
      <c r="B206" s="64"/>
      <c r="C206" s="65"/>
      <c r="D206" s="66"/>
      <c r="E206" s="67"/>
      <c r="F206" s="68"/>
    </row>
    <row r="207" spans="1:6" ht="12.75" customHeight="1" x14ac:dyDescent="0.25">
      <c r="A207" s="63" t="s">
        <v>158</v>
      </c>
      <c r="B207" s="123" t="s">
        <v>159</v>
      </c>
      <c r="C207" s="65"/>
      <c r="D207" s="66"/>
      <c r="E207" s="67"/>
      <c r="F207" s="68"/>
    </row>
    <row r="208" spans="1:6" ht="36" customHeight="1" x14ac:dyDescent="0.25">
      <c r="A208" s="63"/>
      <c r="B208" s="123" t="s">
        <v>37</v>
      </c>
      <c r="C208" s="65" t="s">
        <v>38</v>
      </c>
      <c r="D208" s="66"/>
      <c r="E208" s="67"/>
      <c r="F208" s="68"/>
    </row>
    <row r="209" spans="1:6" ht="12.75" customHeight="1" x14ac:dyDescent="0.25">
      <c r="A209" s="63"/>
      <c r="B209" s="134"/>
      <c r="C209" s="89"/>
      <c r="D209" s="66"/>
      <c r="E209" s="67"/>
      <c r="F209" s="68"/>
    </row>
    <row r="210" spans="1:6" ht="12.75" customHeight="1" x14ac:dyDescent="0.25">
      <c r="A210" s="63" t="s">
        <v>160</v>
      </c>
      <c r="B210" s="134" t="s">
        <v>161</v>
      </c>
      <c r="C210" s="65"/>
      <c r="D210" s="66"/>
      <c r="E210" s="67"/>
      <c r="F210" s="68"/>
    </row>
    <row r="211" spans="1:6" ht="36" customHeight="1" x14ac:dyDescent="0.25">
      <c r="A211" s="63"/>
      <c r="B211" s="123" t="s">
        <v>37</v>
      </c>
      <c r="C211" s="65" t="s">
        <v>38</v>
      </c>
      <c r="D211" s="66"/>
      <c r="E211" s="67"/>
      <c r="F211" s="68"/>
    </row>
    <row r="212" spans="1:6" x14ac:dyDescent="0.25">
      <c r="A212" s="63"/>
      <c r="B212" s="123"/>
      <c r="C212" s="65"/>
      <c r="D212" s="66"/>
      <c r="E212" s="67"/>
      <c r="F212" s="68"/>
    </row>
    <row r="213" spans="1:6" x14ac:dyDescent="0.25">
      <c r="A213" s="63" t="s">
        <v>162</v>
      </c>
      <c r="B213" s="123" t="s">
        <v>163</v>
      </c>
      <c r="C213" s="112"/>
      <c r="D213" s="112"/>
      <c r="E213" s="112"/>
      <c r="F213" s="113"/>
    </row>
    <row r="214" spans="1:6" ht="36" customHeight="1" x14ac:dyDescent="0.25">
      <c r="A214" s="63"/>
      <c r="B214" s="123" t="s">
        <v>37</v>
      </c>
      <c r="C214" s="65" t="s">
        <v>38</v>
      </c>
      <c r="D214" s="66"/>
      <c r="E214" s="67"/>
      <c r="F214" s="68"/>
    </row>
    <row r="215" spans="1:6" x14ac:dyDescent="0.25">
      <c r="A215" s="63"/>
      <c r="B215" s="134"/>
      <c r="C215" s="89"/>
      <c r="D215" s="66"/>
      <c r="E215" s="67"/>
      <c r="F215" s="68"/>
    </row>
    <row r="216" spans="1:6" x14ac:dyDescent="0.25">
      <c r="A216" s="63" t="s">
        <v>164</v>
      </c>
      <c r="B216" s="123" t="s">
        <v>165</v>
      </c>
      <c r="C216" s="65"/>
      <c r="D216" s="66"/>
      <c r="E216" s="67"/>
      <c r="F216" s="68"/>
    </row>
    <row r="217" spans="1:6" ht="36" customHeight="1" x14ac:dyDescent="0.25">
      <c r="A217" s="63"/>
      <c r="B217" s="123" t="s">
        <v>37</v>
      </c>
      <c r="C217" s="65" t="s">
        <v>38</v>
      </c>
      <c r="D217" s="66"/>
      <c r="E217" s="67"/>
      <c r="F217" s="68"/>
    </row>
    <row r="218" spans="1:6" x14ac:dyDescent="0.25">
      <c r="A218" s="63"/>
      <c r="B218" s="123"/>
      <c r="C218" s="65"/>
      <c r="D218" s="66"/>
      <c r="E218" s="67"/>
      <c r="F218" s="68"/>
    </row>
    <row r="219" spans="1:6" x14ac:dyDescent="0.25">
      <c r="A219" s="63" t="s">
        <v>166</v>
      </c>
      <c r="B219" s="123" t="s">
        <v>167</v>
      </c>
      <c r="C219" s="114"/>
      <c r="D219" s="114"/>
      <c r="E219" s="121"/>
      <c r="F219" s="122"/>
    </row>
    <row r="220" spans="1:6" ht="36" customHeight="1" x14ac:dyDescent="0.25">
      <c r="A220" s="63"/>
      <c r="B220" s="139" t="s">
        <v>168</v>
      </c>
      <c r="C220" s="65" t="s">
        <v>38</v>
      </c>
      <c r="D220" s="66"/>
      <c r="E220" s="67"/>
      <c r="F220" s="68"/>
    </row>
    <row r="221" spans="1:6" ht="16.899999999999999" customHeight="1" x14ac:dyDescent="0.25">
      <c r="A221" s="63"/>
      <c r="B221" s="140"/>
      <c r="C221" s="65"/>
      <c r="D221" s="66"/>
      <c r="E221" s="67"/>
      <c r="F221" s="68"/>
    </row>
    <row r="222" spans="1:6" ht="16.899999999999999" customHeight="1" x14ac:dyDescent="0.25">
      <c r="A222" s="63"/>
      <c r="B222" s="141" t="s">
        <v>169</v>
      </c>
      <c r="C222" s="65"/>
      <c r="D222" s="66"/>
      <c r="E222" s="67"/>
      <c r="F222" s="68"/>
    </row>
    <row r="223" spans="1:6" ht="28.15" customHeight="1" x14ac:dyDescent="0.25">
      <c r="A223" s="63"/>
      <c r="B223" s="142" t="s">
        <v>170</v>
      </c>
      <c r="C223" s="65"/>
      <c r="D223" s="66"/>
      <c r="E223" s="67"/>
      <c r="F223" s="68"/>
    </row>
    <row r="224" spans="1:6" ht="13" x14ac:dyDescent="0.25">
      <c r="A224" s="143" t="s">
        <v>171</v>
      </c>
      <c r="B224" s="144" t="s">
        <v>172</v>
      </c>
      <c r="C224" s="65"/>
      <c r="D224" s="66"/>
      <c r="E224" s="67"/>
      <c r="F224" s="68"/>
    </row>
    <row r="225" spans="1:6" x14ac:dyDescent="0.25">
      <c r="A225" s="63"/>
      <c r="B225" s="64"/>
      <c r="C225" s="65"/>
      <c r="D225" s="66"/>
      <c r="E225" s="67"/>
      <c r="F225" s="68"/>
    </row>
    <row r="226" spans="1:6" ht="37.5" x14ac:dyDescent="0.25">
      <c r="A226" s="145"/>
      <c r="B226" s="70" t="s">
        <v>173</v>
      </c>
      <c r="C226" s="65"/>
      <c r="D226" s="66"/>
      <c r="E226" s="67"/>
      <c r="F226" s="68"/>
    </row>
    <row r="227" spans="1:6" ht="36" customHeight="1" x14ac:dyDescent="0.25">
      <c r="A227" s="63"/>
      <c r="B227" s="64" t="s">
        <v>37</v>
      </c>
      <c r="C227" s="65" t="s">
        <v>38</v>
      </c>
      <c r="D227" s="66"/>
      <c r="E227" s="67"/>
      <c r="F227" s="68"/>
    </row>
    <row r="228" spans="1:6" x14ac:dyDescent="0.25">
      <c r="A228" s="63"/>
      <c r="B228" s="64" t="s">
        <v>45</v>
      </c>
      <c r="C228" s="65"/>
      <c r="D228" s="66"/>
      <c r="E228" s="67"/>
      <c r="F228" s="68"/>
    </row>
    <row r="229" spans="1:6" ht="13" x14ac:dyDescent="0.25">
      <c r="A229" s="143" t="s">
        <v>174</v>
      </c>
      <c r="B229" s="144" t="s">
        <v>175</v>
      </c>
      <c r="C229" s="65"/>
      <c r="D229" s="66"/>
      <c r="E229" s="67"/>
      <c r="F229" s="68"/>
    </row>
    <row r="230" spans="1:6" ht="10.15" customHeight="1" x14ac:dyDescent="0.25">
      <c r="A230" s="63"/>
      <c r="B230" s="64"/>
      <c r="C230" s="65"/>
      <c r="D230" s="66"/>
      <c r="E230" s="67"/>
      <c r="F230" s="68"/>
    </row>
    <row r="231" spans="1:6" ht="70.900000000000006" customHeight="1" x14ac:dyDescent="0.25">
      <c r="A231" s="63"/>
      <c r="B231" s="70" t="s">
        <v>176</v>
      </c>
      <c r="C231" s="65"/>
      <c r="D231" s="66"/>
      <c r="E231" s="67"/>
      <c r="F231" s="68"/>
    </row>
    <row r="232" spans="1:6" ht="36" customHeight="1" x14ac:dyDescent="0.25">
      <c r="A232" s="63"/>
      <c r="B232" s="64" t="s">
        <v>37</v>
      </c>
      <c r="C232" s="65" t="s">
        <v>38</v>
      </c>
      <c r="D232" s="66"/>
      <c r="E232" s="67"/>
      <c r="F232" s="68"/>
    </row>
    <row r="233" spans="1:6" x14ac:dyDescent="0.25">
      <c r="A233" s="63"/>
      <c r="B233" s="64" t="s">
        <v>45</v>
      </c>
      <c r="C233" s="65"/>
      <c r="D233" s="66"/>
      <c r="E233" s="67"/>
      <c r="F233" s="68"/>
    </row>
    <row r="234" spans="1:6" ht="13" x14ac:dyDescent="0.25">
      <c r="A234" s="143" t="s">
        <v>177</v>
      </c>
      <c r="B234" s="144" t="s">
        <v>178</v>
      </c>
      <c r="C234" s="65"/>
      <c r="D234" s="66"/>
      <c r="E234" s="67"/>
      <c r="F234" s="68"/>
    </row>
    <row r="235" spans="1:6" x14ac:dyDescent="0.25">
      <c r="A235" s="63"/>
      <c r="B235" s="64"/>
      <c r="C235" s="65"/>
      <c r="D235" s="66"/>
      <c r="E235" s="67"/>
      <c r="F235" s="68"/>
    </row>
    <row r="236" spans="1:6" ht="56.5" customHeight="1" x14ac:dyDescent="0.25">
      <c r="A236" s="63"/>
      <c r="B236" s="70" t="s">
        <v>179</v>
      </c>
      <c r="C236" s="65"/>
      <c r="D236" s="66"/>
      <c r="E236" s="67"/>
      <c r="F236" s="68"/>
    </row>
    <row r="237" spans="1:6" ht="36" customHeight="1" x14ac:dyDescent="0.25">
      <c r="A237" s="63"/>
      <c r="B237" s="64" t="s">
        <v>37</v>
      </c>
      <c r="C237" s="65" t="s">
        <v>38</v>
      </c>
      <c r="D237" s="66"/>
      <c r="E237" s="67"/>
      <c r="F237" s="68"/>
    </row>
    <row r="238" spans="1:6" ht="21" customHeight="1" x14ac:dyDescent="0.25">
      <c r="A238" s="90"/>
      <c r="B238" s="91" t="s">
        <v>49</v>
      </c>
      <c r="C238" s="92"/>
      <c r="D238" s="93"/>
      <c r="E238" s="94" t="s">
        <v>50</v>
      </c>
      <c r="F238" s="95"/>
    </row>
    <row r="239" spans="1:6" ht="13" x14ac:dyDescent="0.25">
      <c r="A239" s="135"/>
      <c r="B239" s="146" t="s">
        <v>180</v>
      </c>
      <c r="C239" s="147"/>
      <c r="D239" s="147"/>
      <c r="E239" s="148"/>
      <c r="F239" s="149"/>
    </row>
    <row r="240" spans="1:6" x14ac:dyDescent="0.25">
      <c r="A240" s="128"/>
      <c r="B240" s="129"/>
      <c r="C240" s="104" t="s">
        <v>16</v>
      </c>
      <c r="D240" s="104" t="s">
        <v>17</v>
      </c>
      <c r="E240" s="105" t="s">
        <v>18</v>
      </c>
      <c r="F240" s="106" t="s">
        <v>19</v>
      </c>
    </row>
    <row r="241" spans="1:6" ht="13.15" customHeight="1" x14ac:dyDescent="0.25">
      <c r="A241" s="63" t="s">
        <v>181</v>
      </c>
      <c r="B241" s="144" t="s">
        <v>182</v>
      </c>
      <c r="C241" s="65"/>
      <c r="D241" s="66"/>
      <c r="E241" s="67"/>
      <c r="F241" s="68"/>
    </row>
    <row r="242" spans="1:6" ht="13.15" customHeight="1" x14ac:dyDescent="0.25">
      <c r="A242" s="63"/>
      <c r="B242" s="64"/>
      <c r="C242" s="65"/>
      <c r="D242" s="66"/>
      <c r="E242" s="67"/>
      <c r="F242" s="68"/>
    </row>
    <row r="243" spans="1:6" ht="36.65" customHeight="1" x14ac:dyDescent="0.25">
      <c r="A243" s="63"/>
      <c r="B243" s="150" t="s">
        <v>183</v>
      </c>
      <c r="C243" s="65"/>
      <c r="D243" s="66"/>
      <c r="E243" s="67"/>
      <c r="F243" s="68"/>
    </row>
    <row r="244" spans="1:6" ht="36" customHeight="1" x14ac:dyDescent="0.25">
      <c r="A244" s="63"/>
      <c r="B244" s="123" t="s">
        <v>37</v>
      </c>
      <c r="C244" s="65" t="s">
        <v>38</v>
      </c>
      <c r="D244" s="66"/>
      <c r="E244" s="67"/>
      <c r="F244" s="68"/>
    </row>
    <row r="245" spans="1:6" x14ac:dyDescent="0.25">
      <c r="A245" s="63"/>
      <c r="B245" s="123"/>
      <c r="C245" s="65"/>
      <c r="D245" s="66"/>
      <c r="E245" s="67"/>
      <c r="F245" s="68"/>
    </row>
    <row r="246" spans="1:6" ht="13" x14ac:dyDescent="0.25">
      <c r="A246" s="143" t="s">
        <v>184</v>
      </c>
      <c r="B246" s="151" t="s">
        <v>185</v>
      </c>
      <c r="C246" s="65"/>
      <c r="D246" s="66"/>
      <c r="E246" s="67"/>
      <c r="F246" s="68"/>
    </row>
    <row r="247" spans="1:6" x14ac:dyDescent="0.25">
      <c r="A247" s="63"/>
      <c r="B247" s="123"/>
      <c r="C247" s="65"/>
      <c r="D247" s="66"/>
      <c r="E247" s="67"/>
      <c r="F247" s="68"/>
    </row>
    <row r="248" spans="1:6" ht="56.5" customHeight="1" x14ac:dyDescent="0.25">
      <c r="A248" s="63"/>
      <c r="B248" s="152" t="s">
        <v>186</v>
      </c>
      <c r="C248" s="65"/>
      <c r="D248" s="66"/>
      <c r="E248" s="67"/>
      <c r="F248" s="68"/>
    </row>
    <row r="249" spans="1:6" ht="36" customHeight="1" x14ac:dyDescent="0.25">
      <c r="A249" s="63"/>
      <c r="B249" s="123" t="s">
        <v>37</v>
      </c>
      <c r="C249" s="65" t="s">
        <v>38</v>
      </c>
      <c r="D249" s="66"/>
      <c r="E249" s="67"/>
      <c r="F249" s="68"/>
    </row>
    <row r="250" spans="1:6" ht="72.75" customHeight="1" x14ac:dyDescent="0.25">
      <c r="A250" s="63"/>
      <c r="B250" s="153" t="s">
        <v>187</v>
      </c>
      <c r="C250" s="112"/>
      <c r="D250" s="112"/>
      <c r="E250" s="112"/>
      <c r="F250" s="113"/>
    </row>
    <row r="251" spans="1:6" ht="17.25" customHeight="1" x14ac:dyDescent="0.25">
      <c r="A251" s="143" t="s">
        <v>188</v>
      </c>
      <c r="B251" s="151" t="s">
        <v>189</v>
      </c>
      <c r="C251" s="112"/>
      <c r="D251" s="112"/>
      <c r="E251" s="112"/>
      <c r="F251" s="113"/>
    </row>
    <row r="252" spans="1:6" ht="37.5" x14ac:dyDescent="0.25">
      <c r="A252" s="63"/>
      <c r="B252" s="152" t="s">
        <v>190</v>
      </c>
      <c r="C252" s="65"/>
      <c r="D252" s="66"/>
      <c r="E252" s="67"/>
      <c r="F252" s="68"/>
    </row>
    <row r="253" spans="1:6" ht="36" customHeight="1" x14ac:dyDescent="0.25">
      <c r="A253" s="63"/>
      <c r="B253" s="123" t="s">
        <v>37</v>
      </c>
      <c r="C253" s="65" t="s">
        <v>38</v>
      </c>
      <c r="D253" s="66"/>
      <c r="E253" s="67"/>
      <c r="F253" s="68"/>
    </row>
    <row r="254" spans="1:6" ht="13.15" customHeight="1" x14ac:dyDescent="0.25">
      <c r="A254" s="63"/>
      <c r="B254" s="123"/>
      <c r="C254" s="65"/>
      <c r="D254" s="66"/>
      <c r="E254" s="67"/>
      <c r="F254" s="68"/>
    </row>
    <row r="255" spans="1:6" ht="13" x14ac:dyDescent="0.25">
      <c r="A255" s="143" t="s">
        <v>191</v>
      </c>
      <c r="B255" s="151" t="s">
        <v>192</v>
      </c>
      <c r="C255" s="65"/>
      <c r="D255" s="66"/>
      <c r="E255" s="67"/>
      <c r="F255" s="68"/>
    </row>
    <row r="256" spans="1:6" x14ac:dyDescent="0.25">
      <c r="A256" s="63"/>
      <c r="B256" s="123"/>
      <c r="C256" s="65"/>
      <c r="D256" s="66"/>
      <c r="E256" s="67"/>
      <c r="F256" s="68"/>
    </row>
    <row r="257" spans="1:6" ht="31.9" customHeight="1" x14ac:dyDescent="0.25">
      <c r="A257" s="63"/>
      <c r="B257" s="152" t="s">
        <v>193</v>
      </c>
      <c r="C257" s="114"/>
      <c r="D257" s="114"/>
      <c r="E257" s="121"/>
      <c r="F257" s="122"/>
    </row>
    <row r="258" spans="1:6" ht="36" customHeight="1" x14ac:dyDescent="0.25">
      <c r="A258" s="63"/>
      <c r="B258" s="123" t="s">
        <v>37</v>
      </c>
      <c r="C258" s="65" t="s">
        <v>38</v>
      </c>
      <c r="D258" s="66"/>
      <c r="E258" s="67"/>
      <c r="F258" s="68"/>
    </row>
    <row r="259" spans="1:6" ht="12.75" customHeight="1" x14ac:dyDescent="0.25">
      <c r="A259" s="63"/>
      <c r="B259" s="64"/>
      <c r="C259" s="65"/>
      <c r="D259" s="66"/>
      <c r="E259" s="67"/>
      <c r="F259" s="68"/>
    </row>
    <row r="260" spans="1:6" ht="13" x14ac:dyDescent="0.25">
      <c r="A260" s="143" t="s">
        <v>194</v>
      </c>
      <c r="B260" s="151" t="s">
        <v>195</v>
      </c>
      <c r="C260" s="114"/>
      <c r="D260" s="114"/>
      <c r="E260" s="121"/>
      <c r="F260" s="122"/>
    </row>
    <row r="261" spans="1:6" x14ac:dyDescent="0.25">
      <c r="A261" s="63"/>
      <c r="B261" s="123"/>
      <c r="C261" s="65"/>
      <c r="D261" s="66"/>
      <c r="E261" s="67"/>
      <c r="F261" s="68"/>
    </row>
    <row r="262" spans="1:6" ht="43.15" customHeight="1" x14ac:dyDescent="0.25">
      <c r="A262" s="63"/>
      <c r="B262" s="152" t="s">
        <v>196</v>
      </c>
      <c r="C262" s="65"/>
      <c r="D262" s="66"/>
      <c r="E262" s="67"/>
      <c r="F262" s="68"/>
    </row>
    <row r="263" spans="1:6" ht="36" customHeight="1" x14ac:dyDescent="0.25">
      <c r="A263" s="63"/>
      <c r="B263" s="123" t="s">
        <v>37</v>
      </c>
      <c r="C263" s="65" t="s">
        <v>38</v>
      </c>
      <c r="D263" s="66"/>
      <c r="E263" s="67"/>
      <c r="F263" s="68"/>
    </row>
    <row r="264" spans="1:6" x14ac:dyDescent="0.25">
      <c r="A264" s="63"/>
      <c r="B264" s="134"/>
      <c r="C264" s="89"/>
      <c r="D264" s="66"/>
      <c r="E264" s="67"/>
      <c r="F264" s="68"/>
    </row>
    <row r="265" spans="1:6" ht="13" x14ac:dyDescent="0.25">
      <c r="A265" s="143" t="s">
        <v>197</v>
      </c>
      <c r="B265" s="154" t="s">
        <v>198</v>
      </c>
      <c r="C265" s="65"/>
      <c r="D265" s="66"/>
      <c r="E265" s="67"/>
      <c r="F265" s="68"/>
    </row>
    <row r="266" spans="1:6" x14ac:dyDescent="0.25">
      <c r="A266" s="63"/>
      <c r="B266" s="123"/>
      <c r="C266" s="65"/>
      <c r="D266" s="66"/>
      <c r="E266" s="67"/>
      <c r="F266" s="68"/>
    </row>
    <row r="267" spans="1:6" ht="150.65" customHeight="1" x14ac:dyDescent="0.25">
      <c r="A267" s="63"/>
      <c r="B267" s="155" t="s">
        <v>199</v>
      </c>
      <c r="C267" s="65"/>
      <c r="D267" s="66"/>
      <c r="E267" s="67"/>
      <c r="F267" s="68"/>
    </row>
    <row r="268" spans="1:6" ht="36" customHeight="1" x14ac:dyDescent="0.25">
      <c r="A268" s="63"/>
      <c r="B268" s="123" t="s">
        <v>37</v>
      </c>
      <c r="C268" s="65" t="s">
        <v>38</v>
      </c>
      <c r="D268" s="66"/>
      <c r="E268" s="67"/>
      <c r="F268" s="68"/>
    </row>
    <row r="269" spans="1:6" ht="21" customHeight="1" x14ac:dyDescent="0.25">
      <c r="A269" s="90"/>
      <c r="B269" s="91" t="s">
        <v>49</v>
      </c>
      <c r="C269" s="92"/>
      <c r="D269" s="93"/>
      <c r="E269" s="94" t="s">
        <v>50</v>
      </c>
      <c r="F269" s="95"/>
    </row>
    <row r="270" spans="1:6" ht="13" x14ac:dyDescent="0.25">
      <c r="A270" s="135"/>
      <c r="B270" s="156"/>
      <c r="C270" s="147"/>
      <c r="D270" s="147"/>
      <c r="E270" s="148"/>
      <c r="F270" s="149"/>
    </row>
    <row r="271" spans="1:6" x14ac:dyDescent="0.25">
      <c r="A271" s="128"/>
      <c r="B271" s="129"/>
      <c r="C271" s="104" t="s">
        <v>16</v>
      </c>
      <c r="D271" s="104" t="s">
        <v>17</v>
      </c>
      <c r="E271" s="105" t="s">
        <v>18</v>
      </c>
      <c r="F271" s="106" t="s">
        <v>19</v>
      </c>
    </row>
    <row r="272" spans="1:6" ht="13.15" customHeight="1" x14ac:dyDescent="0.25">
      <c r="A272" s="143" t="s">
        <v>200</v>
      </c>
      <c r="B272" s="154" t="s">
        <v>201</v>
      </c>
      <c r="C272" s="65"/>
      <c r="D272" s="66"/>
      <c r="E272" s="67"/>
      <c r="F272" s="68"/>
    </row>
    <row r="273" spans="1:9" ht="45" customHeight="1" x14ac:dyDescent="0.25">
      <c r="A273" s="63"/>
      <c r="B273" s="157" t="s">
        <v>202</v>
      </c>
      <c r="C273" s="89"/>
      <c r="D273" s="66"/>
      <c r="E273" s="67"/>
      <c r="F273" s="68"/>
    </row>
    <row r="274" spans="1:9" ht="43.15" customHeight="1" x14ac:dyDescent="0.25">
      <c r="A274" s="63"/>
      <c r="B274" s="157" t="s">
        <v>203</v>
      </c>
      <c r="C274" s="65"/>
      <c r="D274" s="66"/>
      <c r="E274" s="67"/>
      <c r="F274" s="68"/>
    </row>
    <row r="275" spans="1:9" ht="36" customHeight="1" x14ac:dyDescent="0.25">
      <c r="A275" s="63"/>
      <c r="B275" s="123" t="s">
        <v>37</v>
      </c>
      <c r="C275" s="65" t="s">
        <v>38</v>
      </c>
      <c r="D275" s="66"/>
      <c r="E275" s="67"/>
      <c r="F275" s="68"/>
    </row>
    <row r="276" spans="1:9" x14ac:dyDescent="0.25">
      <c r="A276" s="63"/>
      <c r="C276" s="89"/>
      <c r="D276" s="66"/>
      <c r="E276" s="67"/>
      <c r="F276" s="68"/>
    </row>
    <row r="277" spans="1:9" ht="13" x14ac:dyDescent="0.25">
      <c r="A277" s="158" t="s">
        <v>204</v>
      </c>
      <c r="B277" s="159" t="s">
        <v>205</v>
      </c>
      <c r="C277" s="65"/>
      <c r="D277" s="66"/>
      <c r="E277" s="67"/>
      <c r="F277" s="68"/>
    </row>
    <row r="278" spans="1:9" x14ac:dyDescent="0.25">
      <c r="A278" s="108"/>
      <c r="B278" s="160"/>
      <c r="C278" s="65"/>
      <c r="D278" s="66"/>
      <c r="E278" s="67"/>
      <c r="F278" s="68"/>
    </row>
    <row r="279" spans="1:9" ht="124.15" customHeight="1" x14ac:dyDescent="0.25">
      <c r="A279" s="145"/>
      <c r="B279" s="161" t="s">
        <v>206</v>
      </c>
      <c r="C279" s="65"/>
      <c r="D279" s="66"/>
      <c r="E279" s="67"/>
      <c r="F279" s="68"/>
      <c r="I279" s="4" t="s">
        <v>207</v>
      </c>
    </row>
    <row r="280" spans="1:9" ht="50" x14ac:dyDescent="0.25">
      <c r="A280" s="63"/>
      <c r="B280" s="162" t="s">
        <v>208</v>
      </c>
      <c r="C280" s="65"/>
      <c r="D280" s="66"/>
      <c r="E280" s="67"/>
      <c r="F280" s="68"/>
    </row>
    <row r="281" spans="1:9" ht="36" customHeight="1" x14ac:dyDescent="0.25">
      <c r="A281" s="63"/>
      <c r="B281" s="123" t="s">
        <v>37</v>
      </c>
      <c r="C281" s="65" t="s">
        <v>38</v>
      </c>
      <c r="D281" s="163" t="s">
        <v>209</v>
      </c>
      <c r="E281" s="67"/>
      <c r="F281" s="68"/>
    </row>
    <row r="282" spans="1:9" ht="13.9" customHeight="1" x14ac:dyDescent="0.25">
      <c r="A282" s="63"/>
      <c r="B282" s="164"/>
      <c r="C282" s="65"/>
      <c r="D282" s="66"/>
      <c r="E282" s="67"/>
      <c r="F282" s="68"/>
    </row>
    <row r="283" spans="1:9" ht="13" x14ac:dyDescent="0.25">
      <c r="A283" s="158" t="s">
        <v>210</v>
      </c>
      <c r="B283" s="165" t="str">
        <f>+'[6]EPWP Con&amp;Spec'!B5:K5</f>
        <v xml:space="preserve"> EPWP CONDITIONS AND SPECIFICATIONS</v>
      </c>
      <c r="C283" s="65"/>
      <c r="D283" s="66"/>
      <c r="E283" s="67"/>
      <c r="F283" s="68"/>
    </row>
    <row r="284" spans="1:9" ht="13" x14ac:dyDescent="0.25">
      <c r="A284" s="158"/>
      <c r="B284" s="165" t="s">
        <v>211</v>
      </c>
      <c r="C284" s="65"/>
      <c r="D284" s="66"/>
      <c r="E284" s="67"/>
      <c r="F284" s="68"/>
    </row>
    <row r="285" spans="1:9" x14ac:dyDescent="0.25">
      <c r="A285" s="112"/>
      <c r="B285" s="166" t="str">
        <f>+'[6]EPWP Con&amp;Spec'!B7:K7</f>
        <v>E12.1 a Employment Targets</v>
      </c>
      <c r="C285" s="65"/>
      <c r="D285" s="66"/>
      <c r="E285" s="67"/>
      <c r="F285" s="68"/>
      <c r="I285" s="4" t="s">
        <v>45</v>
      </c>
    </row>
    <row r="286" spans="1:9" ht="41.25" customHeight="1" x14ac:dyDescent="0.25">
      <c r="A286" s="112"/>
      <c r="B286" s="348"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5"/>
      <c r="D286" s="66"/>
      <c r="E286" s="67"/>
      <c r="F286" s="68"/>
      <c r="I286" s="4" t="s">
        <v>45</v>
      </c>
    </row>
    <row r="287" spans="1:9" x14ac:dyDescent="0.25">
      <c r="A287" s="112"/>
      <c r="B287" s="348"/>
      <c r="C287" s="65"/>
      <c r="D287" s="66"/>
      <c r="E287" s="67"/>
      <c r="F287" s="68"/>
    </row>
    <row r="288" spans="1:9" x14ac:dyDescent="0.25">
      <c r="A288" s="112"/>
      <c r="B288" s="89"/>
      <c r="C288" s="65"/>
      <c r="D288" s="66"/>
      <c r="E288" s="67"/>
      <c r="F288" s="68"/>
    </row>
    <row r="289" spans="1:9" x14ac:dyDescent="0.25">
      <c r="A289" s="112"/>
      <c r="B289" s="167" t="s">
        <v>212</v>
      </c>
      <c r="C289" s="65"/>
      <c r="D289" s="114"/>
      <c r="E289" s="121"/>
      <c r="F289" s="122"/>
    </row>
    <row r="290" spans="1:9" x14ac:dyDescent="0.25">
      <c r="A290" s="112"/>
      <c r="B290" s="89"/>
      <c r="C290" s="65"/>
      <c r="D290" s="66"/>
      <c r="E290" s="67"/>
      <c r="F290" s="68"/>
    </row>
    <row r="291" spans="1:9" x14ac:dyDescent="0.25">
      <c r="A291" s="112"/>
      <c r="B291" s="89" t="s">
        <v>37</v>
      </c>
      <c r="C291" s="65" t="s">
        <v>38</v>
      </c>
      <c r="D291" s="114"/>
      <c r="E291" s="121"/>
      <c r="F291" s="122"/>
    </row>
    <row r="292" spans="1:9" x14ac:dyDescent="0.25">
      <c r="A292" s="63"/>
      <c r="B292" s="168"/>
      <c r="C292" s="65"/>
      <c r="D292" s="66"/>
      <c r="E292" s="67"/>
      <c r="F292" s="68"/>
    </row>
    <row r="293" spans="1:9" ht="12" customHeight="1" x14ac:dyDescent="0.25">
      <c r="A293" s="145"/>
      <c r="B293" s="169" t="str">
        <f>+'[6]EPWP Con&amp;Spec'!B11:K11</f>
        <v>E12.1 b Employment requirements</v>
      </c>
      <c r="C293" s="114"/>
      <c r="D293" s="114"/>
      <c r="E293" s="121"/>
      <c r="F293" s="122"/>
    </row>
    <row r="294" spans="1:9" ht="30" customHeight="1" x14ac:dyDescent="0.25">
      <c r="A294" s="89"/>
      <c r="B294" s="75" t="str">
        <f>+'[6]EPWP Con&amp;Spec'!B12:K12</f>
        <v>Tenderers are advised that this contract will be subject to the Expanded Public Works Program (EPWP) aimed at alleviating and reducing unemployment.</v>
      </c>
      <c r="C294" s="114"/>
      <c r="D294" s="114"/>
      <c r="E294" s="121"/>
      <c r="F294" s="122"/>
    </row>
    <row r="295" spans="1:9" ht="27.65" customHeight="1" x14ac:dyDescent="0.25">
      <c r="A295" s="145"/>
      <c r="B295" s="70" t="str">
        <f>+'[6]EPWP Con&amp;Spec'!B14:K14</f>
        <v>Tenderers must allow for any costs for the employement of unskilled labour as per the requirements of the EPWP program;</v>
      </c>
      <c r="C295" s="114"/>
      <c r="D295" s="114"/>
      <c r="E295" s="121"/>
      <c r="F295" s="122"/>
    </row>
    <row r="296" spans="1:9" ht="7.15" customHeight="1" x14ac:dyDescent="0.25">
      <c r="A296" s="145"/>
      <c r="B296" s="126"/>
      <c r="C296" s="114"/>
      <c r="D296" s="114"/>
      <c r="E296" s="121"/>
      <c r="F296" s="122"/>
    </row>
    <row r="297" spans="1:9" ht="13.9" customHeight="1" x14ac:dyDescent="0.25">
      <c r="A297" s="145"/>
      <c r="B297" s="170" t="str">
        <f>+"1. "&amp;+'[6]EPWP Con&amp;Spec'!C15&amp;""</f>
        <v>1. 55% of unskilled labour to be women</v>
      </c>
      <c r="C297" s="114"/>
      <c r="D297" s="114"/>
      <c r="E297" s="121"/>
      <c r="F297" s="122"/>
    </row>
    <row r="298" spans="1:9" ht="13.9" customHeight="1" x14ac:dyDescent="0.25">
      <c r="A298" s="145"/>
      <c r="B298" s="170" t="str">
        <f>+"2. "&amp;+'[6]EPWP Con&amp;Spec'!C16&amp;""</f>
        <v>2. 55% of unskilled labour to be youth aged between 18 and 35 years</v>
      </c>
      <c r="C298" s="114"/>
      <c r="D298" s="114"/>
      <c r="E298" s="121"/>
      <c r="F298" s="122"/>
    </row>
    <row r="299" spans="1:9" ht="13.9" customHeight="1" x14ac:dyDescent="0.25">
      <c r="A299" s="145"/>
      <c r="B299" s="170" t="str">
        <f>+"3. "&amp;+'[6]EPWP Con&amp;Spec'!C17&amp;""</f>
        <v xml:space="preserve">3. 2% of unskilled labour to be people living with disability </v>
      </c>
      <c r="C299" s="114"/>
      <c r="D299" s="114"/>
      <c r="E299" s="121"/>
      <c r="F299" s="122"/>
    </row>
    <row r="300" spans="1:9" ht="71.5" customHeight="1" x14ac:dyDescent="0.25">
      <c r="A300" s="63"/>
      <c r="B300" s="83"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4"/>
      <c r="D300" s="114"/>
      <c r="E300" s="121"/>
      <c r="F300" s="122"/>
      <c r="I300" s="4" t="s">
        <v>45</v>
      </c>
    </row>
    <row r="301" spans="1:9" ht="13.9" customHeight="1" x14ac:dyDescent="0.25">
      <c r="A301" s="63"/>
      <c r="B301" s="83"/>
      <c r="C301" s="114"/>
      <c r="D301" s="114"/>
      <c r="E301" s="121"/>
      <c r="F301" s="122"/>
      <c r="I301" s="4"/>
    </row>
    <row r="302" spans="1:9" ht="13.9" customHeight="1" x14ac:dyDescent="0.25">
      <c r="A302" s="63"/>
      <c r="B302" s="89" t="s">
        <v>37</v>
      </c>
      <c r="C302" s="65" t="s">
        <v>38</v>
      </c>
      <c r="D302" s="114"/>
      <c r="E302" s="121"/>
      <c r="F302" s="122"/>
      <c r="I302" s="4"/>
    </row>
    <row r="303" spans="1:9" ht="21" customHeight="1" x14ac:dyDescent="0.25">
      <c r="A303" s="90"/>
      <c r="B303" s="91" t="s">
        <v>49</v>
      </c>
      <c r="C303" s="92"/>
      <c r="D303" s="93"/>
      <c r="E303" s="94" t="s">
        <v>50</v>
      </c>
      <c r="F303" s="95"/>
    </row>
    <row r="304" spans="1:9" ht="13" x14ac:dyDescent="0.25">
      <c r="A304" s="135"/>
      <c r="B304" s="156"/>
      <c r="C304" s="147"/>
      <c r="D304" s="147"/>
      <c r="E304" s="148"/>
      <c r="F304" s="149"/>
    </row>
    <row r="305" spans="1:6" x14ac:dyDescent="0.25">
      <c r="A305" s="128"/>
      <c r="B305" s="129"/>
      <c r="C305" s="104" t="s">
        <v>16</v>
      </c>
      <c r="D305" s="104" t="s">
        <v>17</v>
      </c>
      <c r="E305" s="105" t="s">
        <v>18</v>
      </c>
      <c r="F305" s="106" t="s">
        <v>19</v>
      </c>
    </row>
    <row r="306" spans="1:6" x14ac:dyDescent="0.25">
      <c r="A306" s="145"/>
      <c r="B306" s="70"/>
      <c r="C306" s="65"/>
      <c r="D306" s="66"/>
      <c r="E306" s="67"/>
      <c r="F306" s="68"/>
    </row>
    <row r="307" spans="1:6" x14ac:dyDescent="0.25">
      <c r="A307" s="145"/>
      <c r="B307" s="171" t="str">
        <f>+'[6]EPWP Con&amp;Spec'!B23:K23</f>
        <v>E12.1 c Labour rate and payment intervals</v>
      </c>
      <c r="C307" s="65"/>
      <c r="D307" s="66"/>
      <c r="E307" s="67"/>
      <c r="F307" s="68"/>
    </row>
    <row r="308" spans="1:6" ht="75" x14ac:dyDescent="0.25">
      <c r="A308" s="145"/>
      <c r="B308" s="70"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5"/>
      <c r="D308" s="66"/>
      <c r="E308" s="67"/>
      <c r="F308" s="68"/>
    </row>
    <row r="309" spans="1:6" ht="37.5" x14ac:dyDescent="0.25">
      <c r="A309" s="145"/>
      <c r="B309" s="70" t="str">
        <f>+'[6]EPWP Con&amp;Spec'!B26:K26</f>
        <v>Contractors should make endeavours to ensure that labourers, particularly unskilled are remunerated on fortnight basis and prior notification be made should there be a shortfall on their wages.</v>
      </c>
      <c r="C309" s="65"/>
      <c r="D309" s="66"/>
      <c r="E309" s="67"/>
      <c r="F309" s="68"/>
    </row>
    <row r="310" spans="1:6" ht="37.5" x14ac:dyDescent="0.25">
      <c r="A310" s="145"/>
      <c r="B310" s="70" t="str">
        <f>+'[6]EPWP Con&amp;Spec'!B28:K28</f>
        <v>The labour rate for local unskilled shall also be determined in consideration of the location of the project, i.e. for projects implemented in urbanized municipalities will not be the same as that for rural municipalities.</v>
      </c>
      <c r="C310" s="65"/>
      <c r="D310" s="66"/>
      <c r="E310" s="67"/>
      <c r="F310" s="68"/>
    </row>
    <row r="311" spans="1:6" x14ac:dyDescent="0.25">
      <c r="A311" s="145"/>
      <c r="B311" s="70"/>
      <c r="C311" s="65"/>
      <c r="D311" s="66"/>
      <c r="E311" s="67"/>
      <c r="F311" s="68"/>
    </row>
    <row r="312" spans="1:6" x14ac:dyDescent="0.25">
      <c r="A312" s="145"/>
      <c r="B312" s="64" t="s">
        <v>37</v>
      </c>
      <c r="C312" s="65" t="s">
        <v>38</v>
      </c>
      <c r="D312" s="66"/>
      <c r="E312" s="67"/>
      <c r="F312" s="68"/>
    </row>
    <row r="313" spans="1:6" x14ac:dyDescent="0.25">
      <c r="A313" s="145"/>
      <c r="B313" s="64"/>
      <c r="C313" s="65"/>
      <c r="D313" s="66"/>
      <c r="E313" s="67"/>
      <c r="F313" s="68"/>
    </row>
    <row r="314" spans="1:6" ht="13" x14ac:dyDescent="0.25">
      <c r="A314" s="63"/>
      <c r="B314" s="172" t="s">
        <v>213</v>
      </c>
      <c r="C314" s="114"/>
      <c r="D314" s="114"/>
      <c r="E314" s="121"/>
      <c r="F314" s="122"/>
    </row>
    <row r="315" spans="1:6" x14ac:dyDescent="0.25">
      <c r="A315" s="145"/>
      <c r="B315" s="171" t="str">
        <f>+'[6]EPWP Con&amp;Spec'!B31:K31</f>
        <v>E12.2 a Labour Intensive Construction (LIC) method</v>
      </c>
      <c r="C315" s="65"/>
      <c r="D315" s="66"/>
      <c r="E315" s="67"/>
      <c r="F315" s="68"/>
    </row>
    <row r="316" spans="1:6" ht="25" x14ac:dyDescent="0.25">
      <c r="A316" s="145"/>
      <c r="B316" s="50" t="str">
        <f>+'[6]EPWP Con&amp;Spec'!B32:K32</f>
        <v>On site there must a person(s) having competency in managing and implementing LIC methods.</v>
      </c>
      <c r="C316" s="65"/>
      <c r="D316" s="66"/>
      <c r="E316" s="67"/>
      <c r="F316" s="68"/>
    </row>
    <row r="317" spans="1:6" ht="25" x14ac:dyDescent="0.25">
      <c r="A317" s="145"/>
      <c r="B317" s="50" t="str">
        <f>+'[6]EPWP Con&amp;Spec'!B33:K33</f>
        <v xml:space="preserve"> *Foreman @ NQF Level 4 the Unit Standard on Implementing LIC methods on site.</v>
      </c>
      <c r="C317" s="65"/>
      <c r="D317" s="66"/>
      <c r="E317" s="67"/>
      <c r="F317" s="68"/>
    </row>
    <row r="318" spans="1:6" ht="25" x14ac:dyDescent="0.25">
      <c r="A318" s="145"/>
      <c r="B318" s="50" t="str">
        <f>+'[6]EPWP Con&amp;Spec'!B34:K34</f>
        <v>*Site Agent/ Managers @ NQF level  5 the Unit Standard on Manage Labour-Intensive Skills Programme both must be CETA accredited</v>
      </c>
      <c r="C318" s="65"/>
      <c r="D318" s="66"/>
      <c r="E318" s="67"/>
      <c r="F318" s="68"/>
    </row>
    <row r="319" spans="1:6" x14ac:dyDescent="0.25">
      <c r="A319" s="145"/>
      <c r="B319" s="64"/>
      <c r="C319" s="65"/>
      <c r="D319" s="66"/>
      <c r="E319" s="67"/>
      <c r="F319" s="68"/>
    </row>
    <row r="320" spans="1:6" x14ac:dyDescent="0.25">
      <c r="A320" s="145"/>
      <c r="B320" s="64" t="s">
        <v>37</v>
      </c>
      <c r="C320" s="65" t="s">
        <v>38</v>
      </c>
      <c r="D320" s="66"/>
      <c r="E320" s="67"/>
      <c r="F320" s="68"/>
    </row>
    <row r="321" spans="1:6" x14ac:dyDescent="0.25">
      <c r="A321" s="145"/>
      <c r="B321" s="64"/>
      <c r="C321" s="65"/>
      <c r="D321" s="66"/>
      <c r="E321" s="67"/>
      <c r="F321" s="68"/>
    </row>
    <row r="322" spans="1:6" x14ac:dyDescent="0.25">
      <c r="A322" s="145"/>
      <c r="B322" s="169" t="str">
        <f>+'[6]EPWP Con&amp;Spec'!B37:K37</f>
        <v>E12.2 b Labour Intensive Construction Method</v>
      </c>
      <c r="C322" s="65"/>
      <c r="D322" s="66"/>
      <c r="E322" s="67"/>
      <c r="F322" s="68"/>
    </row>
    <row r="323" spans="1:6" ht="50" x14ac:dyDescent="0.25">
      <c r="A323" s="145"/>
      <c r="B323" s="4"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5"/>
      <c r="D323" s="66"/>
      <c r="E323" s="67"/>
      <c r="F323" s="68"/>
    </row>
    <row r="324" spans="1:6" x14ac:dyDescent="0.25">
      <c r="A324" s="145"/>
      <c r="B324" s="64"/>
      <c r="C324" s="65"/>
      <c r="D324" s="66"/>
      <c r="E324" s="67"/>
      <c r="F324" s="68"/>
    </row>
    <row r="325" spans="1:6" ht="49.9" customHeight="1" x14ac:dyDescent="0.25">
      <c r="A325" s="145"/>
      <c r="B325" s="4" t="str">
        <f>+'[6]EPWP Con&amp;Spec'!B39:K39</f>
        <v>Reference to be made to Guidelines for the implementation of Labour Intensive Infrastructure projects under EPWP. "Scope of Work in Respect of Work Relating to the Expanded Public Works Programme (EPWP)"</v>
      </c>
      <c r="C325" s="65"/>
      <c r="D325" s="66"/>
      <c r="E325" s="67"/>
      <c r="F325" s="68"/>
    </row>
    <row r="326" spans="1:6" x14ac:dyDescent="0.25">
      <c r="A326" s="145"/>
      <c r="B326" s="64" t="s">
        <v>37</v>
      </c>
      <c r="C326" s="65" t="s">
        <v>38</v>
      </c>
      <c r="D326" s="66"/>
      <c r="E326" s="67"/>
      <c r="F326" s="68"/>
    </row>
    <row r="327" spans="1:6" x14ac:dyDescent="0.25">
      <c r="A327" s="145"/>
      <c r="B327" s="4"/>
      <c r="C327" s="65"/>
      <c r="D327" s="66"/>
      <c r="E327" s="67"/>
      <c r="F327" s="68"/>
    </row>
    <row r="328" spans="1:6" ht="16.149999999999999" customHeight="1" x14ac:dyDescent="0.25">
      <c r="A328" s="145"/>
      <c r="B328" s="173" t="str">
        <f>+'[6]EPWP Con&amp;Spec'!B42:K42</f>
        <v>E12.3 RECORD KEEPING</v>
      </c>
      <c r="C328" s="65"/>
      <c r="D328" s="66"/>
      <c r="E328" s="67"/>
      <c r="F328" s="68"/>
    </row>
    <row r="329" spans="1:6" ht="84.65" customHeight="1" x14ac:dyDescent="0.25">
      <c r="A329" s="145"/>
      <c r="B329" s="4"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5"/>
      <c r="D329" s="66"/>
      <c r="E329" s="67"/>
      <c r="F329" s="68"/>
    </row>
    <row r="330" spans="1:6" x14ac:dyDescent="0.25">
      <c r="A330" s="145"/>
      <c r="B330" s="64" t="s">
        <v>37</v>
      </c>
      <c r="C330" s="65" t="s">
        <v>38</v>
      </c>
      <c r="D330" s="66"/>
      <c r="E330" s="67"/>
      <c r="F330" s="68"/>
    </row>
    <row r="331" spans="1:6" x14ac:dyDescent="0.25">
      <c r="A331" s="145"/>
      <c r="B331" s="64"/>
      <c r="C331" s="65"/>
      <c r="D331" s="66"/>
      <c r="E331" s="67"/>
      <c r="F331" s="68"/>
    </row>
    <row r="332" spans="1:6" ht="45.65" customHeight="1" x14ac:dyDescent="0.25">
      <c r="A332" s="145"/>
      <c r="B332" s="4" t="str">
        <f>+'[6]EPWP Con&amp;Spec'!B46:K46</f>
        <v>12.3.2 The employer must keep this record for a period of at least three (3) years after the completion of the project in his/her office as the project site office would have been relocated.</v>
      </c>
      <c r="C332" s="65"/>
      <c r="D332" s="66"/>
      <c r="E332" s="67"/>
      <c r="F332" s="68"/>
    </row>
    <row r="333" spans="1:6" ht="57" customHeight="1" x14ac:dyDescent="0.25">
      <c r="A333" s="145"/>
      <c r="B333" s="4"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5"/>
      <c r="D333" s="66"/>
      <c r="E333" s="67"/>
      <c r="F333" s="68"/>
    </row>
    <row r="334" spans="1:6" ht="15" customHeight="1" x14ac:dyDescent="0.25">
      <c r="A334" s="145"/>
      <c r="B334" s="64" t="s">
        <v>37</v>
      </c>
      <c r="C334" s="65" t="s">
        <v>38</v>
      </c>
      <c r="D334" s="66"/>
      <c r="E334" s="67"/>
      <c r="F334" s="68"/>
    </row>
    <row r="335" spans="1:6" x14ac:dyDescent="0.25">
      <c r="A335" s="145"/>
      <c r="B335" s="174"/>
      <c r="C335" s="65"/>
      <c r="D335" s="66"/>
      <c r="E335" s="67"/>
      <c r="F335" s="68"/>
    </row>
    <row r="336" spans="1:6" ht="21" customHeight="1" x14ac:dyDescent="0.25">
      <c r="A336" s="90"/>
      <c r="B336" s="91" t="s">
        <v>49</v>
      </c>
      <c r="C336" s="92"/>
      <c r="D336" s="93"/>
      <c r="E336" s="94" t="s">
        <v>50</v>
      </c>
      <c r="F336" s="95"/>
    </row>
    <row r="337" spans="1:6" ht="13" x14ac:dyDescent="0.25">
      <c r="A337" s="135"/>
      <c r="B337" s="156"/>
      <c r="C337" s="147"/>
      <c r="D337" s="147"/>
      <c r="E337" s="148"/>
      <c r="F337" s="149"/>
    </row>
    <row r="338" spans="1:6" x14ac:dyDescent="0.25">
      <c r="A338" s="128"/>
      <c r="B338" s="129"/>
      <c r="C338" s="104" t="s">
        <v>16</v>
      </c>
      <c r="D338" s="104" t="s">
        <v>17</v>
      </c>
      <c r="E338" s="105" t="s">
        <v>18</v>
      </c>
      <c r="F338" s="106" t="s">
        <v>19</v>
      </c>
    </row>
    <row r="339" spans="1:6" ht="13" x14ac:dyDescent="0.25">
      <c r="A339" s="145"/>
      <c r="B339" s="173" t="str">
        <f>+'[6]EPWP Con&amp;Spec'!B50:K50</f>
        <v>E12.4 EPWP REPORTING as per EPWP DATA FORM</v>
      </c>
      <c r="C339" s="65"/>
      <c r="D339" s="66"/>
      <c r="E339" s="67"/>
      <c r="F339" s="68"/>
    </row>
    <row r="340" spans="1:6" ht="237.5" x14ac:dyDescent="0.25">
      <c r="A340" s="145"/>
      <c r="B340" s="4"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5"/>
      <c r="D340" s="66"/>
      <c r="E340" s="67"/>
      <c r="F340" s="68"/>
    </row>
    <row r="341" spans="1:6" ht="27" customHeight="1" x14ac:dyDescent="0.25">
      <c r="A341" s="145"/>
      <c r="B341" t="s">
        <v>37</v>
      </c>
      <c r="C341" s="65" t="s">
        <v>38</v>
      </c>
      <c r="D341" s="66"/>
      <c r="E341" s="67"/>
      <c r="F341" s="68"/>
    </row>
    <row r="342" spans="1:6" ht="8.5" customHeight="1" x14ac:dyDescent="0.25">
      <c r="A342" s="145"/>
      <c r="B342" s="4"/>
      <c r="C342" s="65"/>
      <c r="D342" s="66"/>
      <c r="E342" s="67"/>
      <c r="F342" s="68"/>
    </row>
    <row r="343" spans="1:6" ht="13" x14ac:dyDescent="0.25">
      <c r="A343" s="145"/>
      <c r="B343" s="173" t="str">
        <f>+'[6]EPWP Con&amp;Spec'!B54:K54</f>
        <v>E12.5 EPWP PROMOTION</v>
      </c>
      <c r="C343" s="65"/>
      <c r="D343" s="66"/>
      <c r="E343" s="67"/>
      <c r="F343" s="68"/>
    </row>
    <row r="344" spans="1:6" x14ac:dyDescent="0.25">
      <c r="A344" s="145"/>
      <c r="B344" s="175" t="str">
        <f>+'[6]EPWP Con&amp;Spec'!B55:K55</f>
        <v>12.5.1 EPWP signage board</v>
      </c>
      <c r="C344" s="65"/>
      <c r="D344" s="66"/>
      <c r="E344" s="67"/>
      <c r="F344" s="68"/>
    </row>
    <row r="345" spans="1:6" ht="200" x14ac:dyDescent="0.25">
      <c r="A345" s="145"/>
      <c r="B345" s="170"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5"/>
      <c r="D345" s="66"/>
      <c r="E345" s="67"/>
      <c r="F345" s="68"/>
    </row>
    <row r="346" spans="1:6" s="182" customFormat="1" ht="27" customHeight="1" x14ac:dyDescent="0.25">
      <c r="A346" s="176"/>
      <c r="B346" s="177" t="s">
        <v>37</v>
      </c>
      <c r="C346" s="178" t="s">
        <v>38</v>
      </c>
      <c r="D346" s="179"/>
      <c r="E346" s="180"/>
      <c r="F346" s="181"/>
    </row>
    <row r="347" spans="1:6" ht="8.5" customHeight="1" x14ac:dyDescent="0.25">
      <c r="A347" s="145"/>
      <c r="B347" s="170"/>
      <c r="C347" s="65"/>
      <c r="D347" s="66"/>
      <c r="E347" s="67"/>
      <c r="F347" s="68"/>
    </row>
    <row r="348" spans="1:6" x14ac:dyDescent="0.25">
      <c r="A348" s="145"/>
      <c r="B348" s="175" t="str">
        <f>+'[6]EPWP Con&amp;Spec'!B59:K59</f>
        <v>12.5.2 Branding of labour apparel</v>
      </c>
      <c r="C348" s="65"/>
      <c r="D348" s="66"/>
      <c r="E348" s="67"/>
      <c r="F348" s="68"/>
    </row>
    <row r="349" spans="1:6" ht="37.5" x14ac:dyDescent="0.25">
      <c r="A349" s="145"/>
      <c r="B349" s="170" t="str">
        <f>+'[6]EPWP Con&amp;Spec'!B60:K60</f>
        <v>Contractor &amp; Sub-contractors’ labourers shall be provided with EPWP branded Personal Protective Equipment (PPE), reflector vest with EPWP wording at the back is an ideal and cost effective means of promoting program on site.</v>
      </c>
      <c r="C349" s="65"/>
      <c r="D349" s="66"/>
      <c r="E349" s="67"/>
      <c r="F349" s="68"/>
    </row>
    <row r="350" spans="1:6" ht="14.5" x14ac:dyDescent="0.25">
      <c r="A350" s="145"/>
      <c r="B350" s="183" t="str">
        <f>+'[6]EPWP Con&amp;Spec'!B61:K61</f>
        <v>The contractor is then advised to price for both item 17.5.1 and 17.5.2</v>
      </c>
      <c r="C350" s="65"/>
      <c r="D350" s="66"/>
      <c r="E350" s="67"/>
      <c r="F350" s="68"/>
    </row>
    <row r="351" spans="1:6" s="182" customFormat="1" ht="27" customHeight="1" x14ac:dyDescent="0.25">
      <c r="A351" s="176"/>
      <c r="B351" s="177" t="s">
        <v>37</v>
      </c>
      <c r="C351" s="178" t="s">
        <v>38</v>
      </c>
      <c r="D351" s="179"/>
      <c r="E351" s="180"/>
      <c r="F351" s="181"/>
    </row>
    <row r="352" spans="1:6" ht="8.5" customHeight="1" x14ac:dyDescent="0.25">
      <c r="A352" s="145"/>
      <c r="B352" s="85"/>
      <c r="C352" s="65"/>
      <c r="D352" s="66"/>
      <c r="E352" s="67"/>
      <c r="F352" s="68"/>
    </row>
    <row r="353" spans="1:6" ht="13" x14ac:dyDescent="0.25">
      <c r="A353" s="145"/>
      <c r="B353" s="165" t="str">
        <f>+'[6]EPWP Con&amp;Spec'!B64:K64</f>
        <v>E12.6 COMMUNITY LIAISON OFFICER (CLO)</v>
      </c>
      <c r="C353" s="65"/>
      <c r="D353" s="66"/>
      <c r="E353" s="67"/>
      <c r="F353" s="68"/>
    </row>
    <row r="354" spans="1:6" x14ac:dyDescent="0.25">
      <c r="A354" s="145"/>
      <c r="B354" s="184" t="str">
        <f>+'[6]EPWP Con&amp;Spec'!B65:K65</f>
        <v xml:space="preserve">UTILISATION OF A COMMUNITY LIAISON OFFICER </v>
      </c>
      <c r="C354" s="65"/>
      <c r="D354" s="66"/>
      <c r="E354" s="67"/>
      <c r="F354" s="68"/>
    </row>
    <row r="355" spans="1:6" ht="15.65" customHeight="1" x14ac:dyDescent="0.25">
      <c r="A355" s="145"/>
      <c r="B355" s="170" t="s">
        <v>214</v>
      </c>
      <c r="C355" s="65"/>
      <c r="D355" s="66"/>
      <c r="E355" s="67"/>
      <c r="F355" s="68"/>
    </row>
    <row r="356" spans="1:6" ht="45.65" customHeight="1" x14ac:dyDescent="0.25">
      <c r="A356" s="145"/>
      <c r="B356" s="170" t="str">
        <f>+'[6]EPWP Con&amp;Spec'!B66:K66</f>
        <v>The Contractor shall allow for and pay any and all costs necessary for the engagement of the services of a Community Liaison Officer (CLO) for the full duration of this contract</v>
      </c>
      <c r="C356" s="65"/>
      <c r="D356" s="66"/>
      <c r="E356" s="67"/>
      <c r="F356" s="68"/>
    </row>
    <row r="357" spans="1:6" ht="30" customHeight="1" x14ac:dyDescent="0.25">
      <c r="A357" s="145"/>
      <c r="B357" s="170" t="s">
        <v>215</v>
      </c>
      <c r="C357" s="65"/>
      <c r="D357" s="66"/>
      <c r="E357" s="67"/>
      <c r="F357" s="68"/>
    </row>
    <row r="358" spans="1:6" ht="102" customHeight="1" x14ac:dyDescent="0.25">
      <c r="A358" s="145"/>
      <c r="B358" s="50"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5"/>
      <c r="D358" s="66"/>
      <c r="E358" s="67"/>
      <c r="F358" s="68"/>
    </row>
    <row r="359" spans="1:6" ht="26" x14ac:dyDescent="0.25">
      <c r="A359" s="145"/>
      <c r="B359" s="185" t="str">
        <f>+'[6]EPWP Con&amp;Spec'!B70:K70</f>
        <v>Key Responsibilities of the CLO are envisaged to include and not necessary be limited to:</v>
      </c>
      <c r="C359" s="65"/>
      <c r="D359" s="66"/>
      <c r="E359" s="67"/>
      <c r="F359" s="68"/>
    </row>
    <row r="360" spans="1:6" ht="46.9" customHeight="1" x14ac:dyDescent="0.25">
      <c r="A360" s="145"/>
      <c r="B360" s="50" t="str">
        <f>+'[6]EPWP Con&amp;Spec'!B71:K71</f>
        <v>1. Assisting local leadership in conducting skills and resources audit which facilitates sourcing labour from within the ward or targeted areas for employment, as required by contractor.</v>
      </c>
      <c r="C360" s="65"/>
      <c r="D360" s="66"/>
      <c r="E360" s="67"/>
      <c r="F360" s="68"/>
    </row>
    <row r="361" spans="1:6" ht="29.5" customHeight="1" x14ac:dyDescent="0.25">
      <c r="A361" s="145"/>
      <c r="B361" s="50" t="str">
        <f>+'[6]EPWP Con&amp;Spec'!B72:K72</f>
        <v>2. Assisting in sourcing labour-only domestic sub-contractors and the procurement of materials from local resources, as required by the contractor.</v>
      </c>
      <c r="C361" s="65"/>
      <c r="D361" s="66"/>
      <c r="E361" s="67"/>
      <c r="F361" s="68"/>
    </row>
    <row r="362" spans="1:6" ht="42.65" customHeight="1" x14ac:dyDescent="0.25">
      <c r="A362" s="145"/>
      <c r="B362" s="50" t="str">
        <f>+'[6]EPWP Con&amp;Spec'!B73:K73</f>
        <v>3. Assisting the contractor by identifying areas of potential conflict and or threats to the project or to stakeholders in the project and recommend appropriate action to the contractor.</v>
      </c>
      <c r="C362" s="65"/>
      <c r="D362" s="66"/>
      <c r="E362" s="67"/>
      <c r="F362" s="68"/>
    </row>
    <row r="363" spans="1:6" ht="25" x14ac:dyDescent="0.25">
      <c r="A363" s="145"/>
      <c r="B363" s="50" t="str">
        <f>+'[6]EPWP Con&amp;Spec'!B74:K74</f>
        <v>4. Assisting contractor and stakeholders in the project in the resolution of any conflict which may arise.</v>
      </c>
      <c r="C363" s="65"/>
      <c r="D363" s="66"/>
      <c r="E363" s="67"/>
      <c r="F363" s="68"/>
    </row>
    <row r="364" spans="1:6" ht="28.15" customHeight="1" x14ac:dyDescent="0.25">
      <c r="A364" s="145"/>
      <c r="B364" s="50" t="str">
        <f>+'[6]EPWP Con&amp;Spec'!B75:K75</f>
        <v>5. Establishing and ensuring that sufficient and open communication channels between the contractor and the work force are maintained.</v>
      </c>
      <c r="C364" s="65"/>
      <c r="D364" s="66"/>
      <c r="E364" s="67"/>
      <c r="F364" s="68"/>
    </row>
    <row r="365" spans="1:6" ht="25" x14ac:dyDescent="0.25">
      <c r="A365" s="145"/>
      <c r="B365" s="50" t="str">
        <f>+'[6]EPWP Con&amp;Spec'!B76:K76</f>
        <v>6. Establish and ensuring that efficient and open communication channels between the contractor and the community are maintained</v>
      </c>
      <c r="C365" s="65"/>
      <c r="D365" s="66"/>
      <c r="E365" s="67"/>
      <c r="F365" s="68"/>
    </row>
    <row r="366" spans="1:6" ht="42" customHeight="1" x14ac:dyDescent="0.25">
      <c r="A366" s="145"/>
      <c r="B366" s="50" t="str">
        <f>+'[6]EPWP Con&amp;Spec'!B77:K77</f>
        <v>7. Identifying and reporting to the Contractor regarding issues where communication between stakeholder is necessary, recommend courses of action and facilitate such communications</v>
      </c>
      <c r="C366" s="65"/>
      <c r="D366" s="66"/>
      <c r="E366" s="67"/>
      <c r="F366" s="68"/>
    </row>
    <row r="367" spans="1:6" ht="21" customHeight="1" x14ac:dyDescent="0.25">
      <c r="A367" s="90"/>
      <c r="B367" s="91" t="s">
        <v>49</v>
      </c>
      <c r="C367" s="92"/>
      <c r="D367" s="93"/>
      <c r="E367" s="94" t="s">
        <v>50</v>
      </c>
      <c r="F367" s="95"/>
    </row>
    <row r="368" spans="1:6" x14ac:dyDescent="0.25">
      <c r="A368" s="135"/>
      <c r="B368" s="136"/>
      <c r="C368" s="98"/>
      <c r="D368" s="99"/>
      <c r="E368" s="100"/>
      <c r="F368" s="186"/>
    </row>
    <row r="369" spans="1:6" x14ac:dyDescent="0.25">
      <c r="A369" s="128"/>
      <c r="B369" s="138"/>
      <c r="C369" s="104" t="s">
        <v>16</v>
      </c>
      <c r="D369" s="104" t="s">
        <v>17</v>
      </c>
      <c r="E369" s="105" t="s">
        <v>18</v>
      </c>
      <c r="F369" s="187" t="s">
        <v>19</v>
      </c>
    </row>
    <row r="370" spans="1:6" ht="45.65" customHeight="1" x14ac:dyDescent="0.25">
      <c r="A370" s="145"/>
      <c r="B370" s="50" t="str">
        <f>+'[6]EPWP Con&amp;Spec'!B78:K78</f>
        <v>8. Assisting the Contractor and the work force in the establishment of grievance procedures and necessary recommenda-tion to the Contractor regarding the grievances and solution thereto.</v>
      </c>
      <c r="C370" s="65"/>
      <c r="D370" s="66"/>
      <c r="E370" s="67"/>
      <c r="F370" s="68"/>
    </row>
    <row r="371" spans="1:6" ht="40.9" customHeight="1" x14ac:dyDescent="0.25">
      <c r="A371" s="145"/>
      <c r="B371" s="50" t="str">
        <f>+'[6]EPWP Con&amp;Spec'!B79:K79</f>
        <v>9. Attending to site meetings and project implementation meetings as required by the Contractor and prepare periodic reports as may be required by the Contractor from time to time.</v>
      </c>
      <c r="C371" s="65"/>
      <c r="D371" s="66"/>
      <c r="E371" s="67"/>
      <c r="F371" s="68"/>
    </row>
    <row r="372" spans="1:6" ht="29.5" customHeight="1" x14ac:dyDescent="0.25">
      <c r="A372" s="145"/>
      <c r="B372" s="50" t="str">
        <f>+'[6]EPWP Con&amp;Spec'!B80:K80</f>
        <v>10. Attending to such other duties which are consistent with the functions of a CLO, as may be required by the Contractor from time to time.</v>
      </c>
      <c r="C372" s="65"/>
      <c r="D372" s="66"/>
      <c r="E372" s="67"/>
      <c r="F372" s="68"/>
    </row>
    <row r="373" spans="1:6" ht="73.150000000000006" customHeight="1" x14ac:dyDescent="0.25">
      <c r="A373" s="145"/>
      <c r="B373" s="50"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5"/>
      <c r="D373" s="66"/>
      <c r="E373" s="67"/>
      <c r="F373" s="68"/>
    </row>
    <row r="374" spans="1:6" x14ac:dyDescent="0.25">
      <c r="A374" s="145"/>
      <c r="B374" s="64" t="s">
        <v>37</v>
      </c>
      <c r="C374" s="65" t="s">
        <v>38</v>
      </c>
      <c r="D374" s="66"/>
      <c r="E374" s="67"/>
      <c r="F374" s="68"/>
    </row>
    <row r="375" spans="1:6" x14ac:dyDescent="0.25">
      <c r="A375" s="145"/>
      <c r="B375" s="4" t="s">
        <v>45</v>
      </c>
      <c r="C375" s="65"/>
      <c r="D375" s="66"/>
      <c r="E375" s="67"/>
      <c r="F375" s="68"/>
    </row>
    <row r="376" spans="1:6" ht="13" x14ac:dyDescent="0.25">
      <c r="A376" s="145"/>
      <c r="B376" s="173" t="str">
        <f>+'[6]EPWP Con&amp;Spec'!B84:K84</f>
        <v>E12.7 SKILLS DEVELOPMENT ON SITE</v>
      </c>
      <c r="C376" s="65"/>
      <c r="D376" s="66"/>
      <c r="E376" s="67"/>
      <c r="F376" s="68"/>
    </row>
    <row r="377" spans="1:6" ht="80.5" customHeight="1" x14ac:dyDescent="0.25">
      <c r="A377" s="145"/>
      <c r="B377" s="170"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5"/>
      <c r="D377" s="66"/>
      <c r="E377" s="67"/>
      <c r="F377" s="68"/>
    </row>
    <row r="378" spans="1:6" x14ac:dyDescent="0.25">
      <c r="A378" s="145"/>
      <c r="B378" s="170" t="s">
        <v>45</v>
      </c>
      <c r="C378" s="65"/>
      <c r="D378" s="66"/>
      <c r="E378" s="67"/>
      <c r="F378" s="68"/>
    </row>
    <row r="379" spans="1:6" ht="46.15" customHeight="1" x14ac:dyDescent="0.25">
      <c r="A379" s="145"/>
      <c r="B379" s="170" t="str">
        <f>+'[6]EPWP Con&amp;Spec'!B87:K87</f>
        <v>Contractor should also make provision for the possibility that there might be local youth that will need to be placed on the project with an intention to be provided support towards improving their level of competency and productivity.</v>
      </c>
      <c r="C379" s="65"/>
      <c r="D379" s="66"/>
      <c r="E379" s="67"/>
      <c r="F379" s="68"/>
    </row>
    <row r="380" spans="1:6" ht="55.9" customHeight="1" x14ac:dyDescent="0.25">
      <c r="A380" s="145"/>
      <c r="B380" s="170"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5"/>
      <c r="D380" s="66"/>
      <c r="E380" s="67"/>
      <c r="F380" s="68"/>
    </row>
    <row r="381" spans="1:6" s="182" customFormat="1" ht="27" customHeight="1" x14ac:dyDescent="0.25">
      <c r="A381" s="176"/>
      <c r="B381" s="177" t="s">
        <v>37</v>
      </c>
      <c r="C381" s="178" t="s">
        <v>38</v>
      </c>
      <c r="D381" s="179"/>
      <c r="E381" s="180"/>
      <c r="F381" s="181"/>
    </row>
    <row r="382" spans="1:6" x14ac:dyDescent="0.25">
      <c r="A382" s="145"/>
      <c r="B382" s="85"/>
      <c r="C382" s="65"/>
      <c r="D382" s="66"/>
      <c r="E382" s="67"/>
      <c r="F382" s="68"/>
    </row>
    <row r="383" spans="1:6" ht="13" x14ac:dyDescent="0.25">
      <c r="A383" s="145"/>
      <c r="B383" s="165" t="str">
        <f>+'[6]EPWP Con&amp;Spec'!B92:K92</f>
        <v>E12.8 LABOUR ONLY Sub Contracting for local emerging enterprises</v>
      </c>
      <c r="C383" s="65"/>
      <c r="D383" s="66"/>
      <c r="E383" s="67"/>
      <c r="F383" s="68"/>
    </row>
    <row r="384" spans="1:6" ht="25" x14ac:dyDescent="0.25">
      <c r="A384" s="145"/>
      <c r="B384" s="50" t="str">
        <f>+'[6]EPWP Con&amp;Spec'!B93:K93</f>
        <v>Tenderer’s are advised that this contract is subject to the Expanded Public Works Programme (EPWP) and the following criteria will apply:</v>
      </c>
      <c r="C384" s="65"/>
      <c r="D384" s="66"/>
      <c r="E384" s="67"/>
      <c r="F384" s="68"/>
    </row>
    <row r="385" spans="1:6" x14ac:dyDescent="0.25">
      <c r="A385" s="145"/>
      <c r="B385" s="64"/>
      <c r="C385" s="65"/>
      <c r="D385" s="66"/>
      <c r="E385" s="67"/>
      <c r="F385" s="68"/>
    </row>
    <row r="386" spans="1:6" x14ac:dyDescent="0.25">
      <c r="A386" s="145"/>
      <c r="B386" s="174" t="str">
        <f>+'[6]EPWP Con&amp;Spec'!B95:K95</f>
        <v>African Equity Ownership</v>
      </c>
      <c r="C386" s="65"/>
      <c r="D386" s="66"/>
      <c r="E386" s="67"/>
      <c r="F386" s="68"/>
    </row>
    <row r="387" spans="1:6" ht="62.5" x14ac:dyDescent="0.25">
      <c r="A387" s="145"/>
      <c r="B387" s="50"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5"/>
      <c r="D387" s="66"/>
      <c r="E387" s="67"/>
      <c r="F387" s="68"/>
    </row>
    <row r="388" spans="1:6" ht="25" x14ac:dyDescent="0.25">
      <c r="A388" s="145"/>
      <c r="B388" s="50" t="str">
        <f>+'[6]EPWP Con&amp;Spec'!B97:K97</f>
        <v>b)      The Priority Population Group consists of women, youth and disabled people.</v>
      </c>
      <c r="C388" s="65"/>
      <c r="D388" s="66"/>
      <c r="E388" s="67"/>
      <c r="F388" s="68"/>
    </row>
    <row r="389" spans="1:6" ht="62.5" x14ac:dyDescent="0.25">
      <c r="A389" s="145"/>
      <c r="B389" s="50"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5"/>
      <c r="D389" s="66"/>
      <c r="E389" s="67"/>
      <c r="F389" s="68"/>
    </row>
    <row r="390" spans="1:6" ht="77.25" customHeight="1" x14ac:dyDescent="0.25">
      <c r="A390" s="145"/>
      <c r="B390" s="50"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5"/>
      <c r="D390" s="66"/>
      <c r="E390" s="67"/>
      <c r="F390" s="68"/>
    </row>
    <row r="391" spans="1:6" ht="7.15" customHeight="1" x14ac:dyDescent="0.25">
      <c r="A391" s="145"/>
      <c r="B391" s="4" t="s">
        <v>45</v>
      </c>
      <c r="C391" s="65"/>
      <c r="D391" s="66"/>
      <c r="E391" s="67"/>
      <c r="F391" s="68"/>
    </row>
    <row r="392" spans="1:6" ht="25" x14ac:dyDescent="0.25">
      <c r="A392" s="145"/>
      <c r="B392" s="50" t="str">
        <f>+'[6]EPWP Con&amp;Spec'!B101:K101</f>
        <v>In so far as possible, the Contractor is encouraged to expand the PPG’s skills, knowledge and performance levels.</v>
      </c>
      <c r="C392" s="65"/>
      <c r="D392" s="66"/>
      <c r="E392" s="67"/>
      <c r="F392" s="68"/>
    </row>
    <row r="393" spans="1:6" x14ac:dyDescent="0.25">
      <c r="A393" s="145"/>
      <c r="C393" s="65"/>
      <c r="D393" s="66"/>
      <c r="E393" s="67"/>
      <c r="F393" s="68"/>
    </row>
    <row r="394" spans="1:6" x14ac:dyDescent="0.25">
      <c r="A394" s="145"/>
      <c r="B394" s="64" t="s">
        <v>37</v>
      </c>
      <c r="C394" s="65" t="s">
        <v>38</v>
      </c>
      <c r="D394" s="66"/>
      <c r="E394" s="67"/>
      <c r="F394" s="68"/>
    </row>
    <row r="395" spans="1:6" ht="21" customHeight="1" x14ac:dyDescent="0.25">
      <c r="A395" s="90"/>
      <c r="B395" s="91" t="s">
        <v>49</v>
      </c>
      <c r="C395" s="92"/>
      <c r="D395" s="93"/>
      <c r="E395" s="94" t="s">
        <v>50</v>
      </c>
      <c r="F395" s="95"/>
    </row>
    <row r="396" spans="1:6" x14ac:dyDescent="0.25">
      <c r="A396" s="135"/>
      <c r="B396" s="136"/>
      <c r="C396" s="98"/>
      <c r="D396" s="99"/>
      <c r="E396" s="100"/>
      <c r="F396" s="186"/>
    </row>
    <row r="397" spans="1:6" x14ac:dyDescent="0.25">
      <c r="A397" s="128"/>
      <c r="B397" s="138"/>
      <c r="C397" s="104" t="s">
        <v>16</v>
      </c>
      <c r="D397" s="104" t="s">
        <v>17</v>
      </c>
      <c r="E397" s="105" t="s">
        <v>18</v>
      </c>
      <c r="F397" s="187" t="s">
        <v>19</v>
      </c>
    </row>
    <row r="398" spans="1:6" x14ac:dyDescent="0.25">
      <c r="A398" s="145"/>
      <c r="B398" s="4" t="s">
        <v>45</v>
      </c>
      <c r="C398" s="65"/>
      <c r="D398" s="66"/>
      <c r="E398" s="67"/>
      <c r="F398" s="68"/>
    </row>
    <row r="399" spans="1:6" x14ac:dyDescent="0.25">
      <c r="A399" s="145"/>
      <c r="B399" s="174" t="str">
        <f>+'[6]EPWP Con&amp;Spec'!B104:K104</f>
        <v>TENDERER’S TO NOTE CONDITIONS</v>
      </c>
      <c r="C399" s="65"/>
      <c r="D399" s="66"/>
      <c r="E399" s="67"/>
      <c r="F399" s="68"/>
    </row>
    <row r="400" spans="1:6" ht="25" x14ac:dyDescent="0.25">
      <c r="A400" s="145"/>
      <c r="B400" s="50" t="str">
        <f>+'[6]EPWP Con&amp;Spec'!B105:K105</f>
        <v>a) The contract to be entered into between the Contractor and the PPG’s will be a LABOUR ONLY sub-contract.</v>
      </c>
      <c r="C400" s="65"/>
      <c r="D400" s="66"/>
      <c r="E400" s="67"/>
      <c r="F400" s="68"/>
    </row>
    <row r="401" spans="1:6" ht="58.9" customHeight="1" x14ac:dyDescent="0.25">
      <c r="A401" s="145"/>
      <c r="B401" s="50"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5"/>
      <c r="D401" s="66"/>
      <c r="E401" s="67"/>
      <c r="F401" s="68"/>
    </row>
    <row r="402" spans="1:6" ht="33" customHeight="1" x14ac:dyDescent="0.25">
      <c r="A402" s="145"/>
      <c r="B402" s="50" t="str">
        <f>+'[6]EPWP Con&amp;Spec'!B107:K107</f>
        <v>c) The Contractor shall be responsible for the overall programming of the Works and he is to allow for monitoring the PPG’s programme and progress.</v>
      </c>
      <c r="C402" s="65"/>
      <c r="D402" s="66"/>
      <c r="E402" s="67"/>
      <c r="F402" s="68"/>
    </row>
    <row r="403" spans="1:6" ht="37.5" x14ac:dyDescent="0.25">
      <c r="A403" s="145"/>
      <c r="B403" s="50" t="str">
        <f>+'[6]EPWP Con&amp;Spec'!B108:K108</f>
        <v>d) In conjunction with the Mentor, he is to allow for the supervision and mentoring (where necessary) of the PPG to ensure quality and adherence to standard building practice</v>
      </c>
      <c r="C403" s="65"/>
      <c r="D403" s="66"/>
      <c r="E403" s="67"/>
      <c r="F403" s="68"/>
    </row>
    <row r="404" spans="1:6" ht="25" x14ac:dyDescent="0.25">
      <c r="A404" s="145"/>
      <c r="B404" s="50" t="str">
        <f>+'[6]EPWP Con&amp;Spec'!B109:K109</f>
        <v>e) The Contractor is to allow for extra storage facilities on site for the PPG’s tools and equipment.</v>
      </c>
      <c r="C404" s="65"/>
      <c r="D404" s="66"/>
      <c r="E404" s="67"/>
      <c r="F404" s="68"/>
    </row>
    <row r="405" spans="1:6" ht="47.5" customHeight="1" x14ac:dyDescent="0.25">
      <c r="A405" s="145"/>
      <c r="B405" s="50" t="str">
        <f>+'[6]EPWP Con&amp;Spec'!B110:K110</f>
        <v>f) Basic tools shall be provided by the PPG’s and where these are not available; the Contractor will supply him with the necessary tools and equipment and deduct the costs thereof from the interim claims made by the PPG.</v>
      </c>
      <c r="C405" s="65"/>
      <c r="D405" s="66"/>
      <c r="E405" s="67"/>
      <c r="F405" s="68"/>
    </row>
    <row r="406" spans="1:6" ht="37.5" x14ac:dyDescent="0.25">
      <c r="A406" s="145"/>
      <c r="B406" s="50" t="str">
        <f>+'[6]EPWP Con&amp;Spec'!B111:K111</f>
        <v>g) Work requiring specialized tools will be provided free of chargeby the Contractor with the provision that these be returned upon completion of the Work.</v>
      </c>
      <c r="C406" s="65"/>
      <c r="D406" s="66"/>
      <c r="E406" s="67"/>
      <c r="F406" s="68"/>
    </row>
    <row r="407" spans="1:6" x14ac:dyDescent="0.25">
      <c r="A407" s="145"/>
      <c r="B407" s="4"/>
      <c r="C407" s="65"/>
      <c r="D407" s="66"/>
      <c r="E407" s="67"/>
      <c r="F407" s="68"/>
    </row>
    <row r="408" spans="1:6" ht="16.149999999999999" customHeight="1" x14ac:dyDescent="0.25">
      <c r="A408" s="145"/>
      <c r="B408" s="174" t="str">
        <f>+'[6]EPWP Con&amp;Spec'!B113:K113</f>
        <v>CO-ORDINATION</v>
      </c>
      <c r="C408" s="65"/>
      <c r="D408" s="66"/>
      <c r="E408" s="67"/>
      <c r="F408" s="68"/>
    </row>
    <row r="409" spans="1:6" ht="75.650000000000006" customHeight="1" x14ac:dyDescent="0.25">
      <c r="A409" s="145"/>
      <c r="B409" s="50"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5"/>
      <c r="D409" s="66"/>
      <c r="E409" s="67"/>
      <c r="F409" s="68"/>
    </row>
    <row r="410" spans="1:6" ht="27" customHeight="1" x14ac:dyDescent="0.25">
      <c r="A410" s="145"/>
      <c r="B410" t="s">
        <v>37</v>
      </c>
      <c r="C410" s="65" t="s">
        <v>38</v>
      </c>
      <c r="D410" s="66"/>
      <c r="E410" s="67"/>
      <c r="F410" s="68"/>
    </row>
    <row r="411" spans="1:6" x14ac:dyDescent="0.25">
      <c r="A411" s="145"/>
      <c r="B411" s="4"/>
      <c r="C411" s="65"/>
      <c r="D411" s="66"/>
      <c r="E411" s="67"/>
      <c r="F411" s="68"/>
    </row>
    <row r="412" spans="1:6" x14ac:dyDescent="0.25">
      <c r="A412" s="145"/>
      <c r="B412" s="174" t="str">
        <f>+'[6]EPWP Con&amp;Spec'!B116:K116</f>
        <v>ATTENDANCE</v>
      </c>
      <c r="C412" s="65"/>
      <c r="D412" s="66"/>
      <c r="E412" s="67"/>
      <c r="F412" s="68"/>
    </row>
    <row r="413" spans="1:6" ht="44.5" customHeight="1" x14ac:dyDescent="0.25">
      <c r="A413" s="145"/>
      <c r="B413" s="4" t="str">
        <f>+'[6]EPWP Con&amp;Spec'!B117:K117</f>
        <v>The Contractor may allow for attendance upon the PPG’s concerned to execute the work. The Contractor is to allow the PPG’s the use of any scaffolding belonging to him while it remains so erected on the site.</v>
      </c>
      <c r="C413" s="65"/>
      <c r="D413" s="66"/>
      <c r="E413" s="67"/>
      <c r="F413" s="68"/>
    </row>
    <row r="414" spans="1:6" x14ac:dyDescent="0.25">
      <c r="A414" s="145"/>
      <c r="B414" s="4" t="s">
        <v>45</v>
      </c>
      <c r="C414" s="65"/>
      <c r="D414" s="66"/>
      <c r="E414" s="67"/>
      <c r="F414" s="68"/>
    </row>
    <row r="415" spans="1:6" ht="58.9" customHeight="1" x14ac:dyDescent="0.25">
      <c r="A415" s="145"/>
      <c r="B415" s="4"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5"/>
      <c r="D415" s="66"/>
      <c r="E415" s="67"/>
      <c r="F415" s="68"/>
    </row>
    <row r="416" spans="1:6" ht="11.5" customHeight="1" x14ac:dyDescent="0.25">
      <c r="A416" s="145"/>
      <c r="B416" s="4"/>
      <c r="C416" s="65"/>
      <c r="D416" s="66"/>
      <c r="E416" s="67"/>
      <c r="F416" s="68"/>
    </row>
    <row r="417" spans="1:6" ht="86.5" customHeight="1" x14ac:dyDescent="0.25">
      <c r="A417" s="145"/>
      <c r="B417" s="4"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5"/>
      <c r="D417" s="66"/>
      <c r="E417" s="67"/>
      <c r="F417" s="68"/>
    </row>
    <row r="418" spans="1:6" ht="27" customHeight="1" x14ac:dyDescent="0.25">
      <c r="A418" s="145"/>
      <c r="B418" t="s">
        <v>37</v>
      </c>
      <c r="C418" s="65" t="s">
        <v>38</v>
      </c>
      <c r="D418" s="66"/>
      <c r="E418" s="67"/>
      <c r="F418" s="68"/>
    </row>
    <row r="419" spans="1:6" x14ac:dyDescent="0.25">
      <c r="A419" s="145"/>
      <c r="B419" s="4" t="s">
        <v>45</v>
      </c>
      <c r="C419" s="65"/>
      <c r="D419" s="66"/>
      <c r="E419" s="67"/>
      <c r="F419" s="68"/>
    </row>
    <row r="420" spans="1:6" ht="13" x14ac:dyDescent="0.25">
      <c r="A420" s="145"/>
      <c r="B420" s="173" t="str">
        <f>+'[6]EPWP Con&amp;Spec'!B123:K123</f>
        <v>E12.9 EPWP CONTRACT FOR LABOUR</v>
      </c>
      <c r="C420" s="65"/>
      <c r="D420" s="66"/>
      <c r="E420" s="67"/>
      <c r="F420" s="68"/>
    </row>
    <row r="421" spans="1:6" ht="93.75" customHeight="1" x14ac:dyDescent="0.25">
      <c r="A421" s="145"/>
      <c r="B421" s="170"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5"/>
      <c r="D421" s="66"/>
      <c r="E421" s="67"/>
      <c r="F421" s="68"/>
    </row>
    <row r="422" spans="1:6" ht="27" customHeight="1" x14ac:dyDescent="0.25">
      <c r="A422" s="145"/>
      <c r="B422" s="188" t="str">
        <f>+'[6]EPWP Con&amp;Spec'!B125:K125</f>
        <v>F:............................. V:............................ T:.....................................</v>
      </c>
      <c r="C422" s="65"/>
      <c r="D422" s="66"/>
      <c r="E422" s="67"/>
      <c r="F422" s="68"/>
    </row>
    <row r="423" spans="1:6" x14ac:dyDescent="0.25">
      <c r="A423" s="145"/>
      <c r="B423" s="170" t="s">
        <v>45</v>
      </c>
      <c r="C423" s="65"/>
      <c r="D423" s="66"/>
      <c r="E423" s="67"/>
      <c r="F423" s="68"/>
    </row>
    <row r="424" spans="1:6" ht="21" customHeight="1" x14ac:dyDescent="0.25">
      <c r="A424" s="90"/>
      <c r="B424" s="91" t="s">
        <v>49</v>
      </c>
      <c r="C424" s="92"/>
      <c r="D424" s="93"/>
      <c r="E424" s="94" t="s">
        <v>50</v>
      </c>
      <c r="F424" s="95"/>
    </row>
    <row r="425" spans="1:6" ht="13.15" customHeight="1" x14ac:dyDescent="0.25">
      <c r="A425" s="135"/>
      <c r="B425" s="189"/>
      <c r="C425" s="98"/>
      <c r="D425" s="99"/>
      <c r="E425" s="100"/>
      <c r="F425" s="186"/>
    </row>
    <row r="426" spans="1:6" ht="13.15" customHeight="1" x14ac:dyDescent="0.25">
      <c r="A426" s="128"/>
      <c r="B426" s="190"/>
      <c r="C426" s="104" t="s">
        <v>16</v>
      </c>
      <c r="D426" s="104" t="s">
        <v>17</v>
      </c>
      <c r="E426" s="105" t="s">
        <v>18</v>
      </c>
      <c r="F426" s="187" t="s">
        <v>19</v>
      </c>
    </row>
    <row r="427" spans="1:6" ht="13.15" customHeight="1" x14ac:dyDescent="0.25">
      <c r="A427" s="145"/>
      <c r="B427" s="173" t="str">
        <f>+'[6]EPWP Con&amp;Spec'!B127:K127</f>
        <v>E12.10 EPWP SCOPE of WORK</v>
      </c>
      <c r="C427" s="65"/>
      <c r="D427" s="66"/>
      <c r="E427" s="67"/>
      <c r="F427" s="68"/>
    </row>
    <row r="428" spans="1:6" ht="13" x14ac:dyDescent="0.25">
      <c r="A428" s="145"/>
      <c r="B428" s="185" t="str">
        <f>+'[6]EPWP Con&amp;Spec'!B128:K128</f>
        <v xml:space="preserve">Note: </v>
      </c>
      <c r="C428" s="65"/>
      <c r="D428" s="66"/>
      <c r="E428" s="67"/>
      <c r="F428" s="68"/>
    </row>
    <row r="429" spans="1:6" ht="43.9" customHeight="1" x14ac:dyDescent="0.25">
      <c r="A429" s="145"/>
      <c r="B429" s="4" t="str">
        <f>+'[6]EPWP Con&amp;Spec'!B129:K129</f>
        <v>Contractors are to price any item on the Bill of Quantities having below, bearing in mind that they are regarded as  main sources of job creation, whether sub contracted or undertaken by the main contractor.</v>
      </c>
      <c r="C429" s="65"/>
      <c r="D429" s="66"/>
      <c r="E429" s="67"/>
      <c r="F429" s="68"/>
    </row>
    <row r="430" spans="1:6" x14ac:dyDescent="0.25">
      <c r="A430" s="145"/>
      <c r="B430" s="4" t="str">
        <f>+'[6]EPWP Con&amp;Spec'!B130:K130</f>
        <v xml:space="preserve"> </v>
      </c>
      <c r="C430" s="65"/>
      <c r="D430" s="66"/>
      <c r="E430" s="67"/>
      <c r="F430" s="68"/>
    </row>
    <row r="431" spans="1:6" ht="44.5" customHeight="1" x14ac:dyDescent="0.25">
      <c r="A431" s="145"/>
      <c r="B431" s="4" t="str">
        <f>+'[6]EPWP Con&amp;Spec'!B131:K131</f>
        <v>Elements on the scope of work where application of Labour Intensive Construction methods as  will indicated with letters (LI) are regarded feasible are as follows;</v>
      </c>
      <c r="C431" s="65"/>
      <c r="D431" s="66"/>
      <c r="E431" s="67"/>
      <c r="F431" s="68"/>
    </row>
    <row r="432" spans="1:6" ht="29.5" customHeight="1" x14ac:dyDescent="0.25">
      <c r="A432" s="145"/>
      <c r="B432" s="4" t="str">
        <f>+'[6]EPWP Con&amp;Spec'!B132:K132</f>
        <v xml:space="preserve">i)       Excavating trenches for foundations and any other civil works with the  depth not more than 1.5 m </v>
      </c>
      <c r="C432" s="65"/>
      <c r="D432" s="66"/>
      <c r="E432" s="67"/>
      <c r="F432" s="68"/>
    </row>
    <row r="433" spans="1:6" ht="29.5" customHeight="1" x14ac:dyDescent="0.25">
      <c r="A433" s="145"/>
      <c r="B433" s="4" t="str">
        <f>+'[6]EPWP Con&amp;Spec'!B133:K133</f>
        <v>ii)      All masonry works which include concrete mixing on site; brickwork; plastering; screed works; jointing; etc.</v>
      </c>
      <c r="C433" s="65"/>
      <c r="D433" s="66"/>
      <c r="E433" s="67"/>
      <c r="F433" s="68"/>
    </row>
    <row r="434" spans="1:6" ht="29.5" customHeight="1" x14ac:dyDescent="0.25">
      <c r="A434" s="145"/>
      <c r="B434" s="4" t="str">
        <f>+'[6]EPWP Con&amp;Spec'!B134:K134</f>
        <v>iii)     Painting, Plumbing, Ironmongery; roof cladding; glazing; tilling; carpentry; flooring; waterproofing; etc.</v>
      </c>
      <c r="C434" s="65"/>
      <c r="D434" s="66"/>
      <c r="E434" s="67"/>
      <c r="F434" s="68"/>
    </row>
    <row r="435" spans="1:6" x14ac:dyDescent="0.25">
      <c r="A435" s="145"/>
      <c r="B435" s="64" t="s">
        <v>37</v>
      </c>
      <c r="C435" s="65" t="s">
        <v>38</v>
      </c>
      <c r="D435" s="66"/>
      <c r="E435" s="67"/>
      <c r="F435" s="68"/>
    </row>
    <row r="436" spans="1:6" x14ac:dyDescent="0.25">
      <c r="A436" s="145"/>
      <c r="B436" s="174"/>
      <c r="C436" s="65"/>
      <c r="D436" s="66"/>
      <c r="E436" s="67"/>
      <c r="F436" s="68"/>
    </row>
    <row r="437" spans="1:6" ht="13" x14ac:dyDescent="0.25">
      <c r="A437" s="63"/>
      <c r="B437" s="185" t="str">
        <f>+'[6]EPWP Con&amp;Spec'!B137:K137</f>
        <v>Note:</v>
      </c>
      <c r="C437" s="114"/>
      <c r="D437" s="114"/>
      <c r="E437" s="121"/>
      <c r="F437" s="122"/>
    </row>
    <row r="438" spans="1:6" ht="219.65" customHeight="1" x14ac:dyDescent="0.25">
      <c r="A438" s="145"/>
      <c r="B438" s="4"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5"/>
      <c r="D438" s="66"/>
      <c r="E438" s="67"/>
      <c r="F438" s="68"/>
    </row>
    <row r="439" spans="1:6" ht="7.9" customHeight="1" x14ac:dyDescent="0.25">
      <c r="A439" s="145"/>
      <c r="B439" s="4"/>
      <c r="C439" s="65"/>
      <c r="D439" s="66"/>
      <c r="E439" s="67"/>
      <c r="F439" s="68"/>
    </row>
    <row r="440" spans="1:6" ht="13.9" customHeight="1" x14ac:dyDescent="0.25">
      <c r="A440" s="145"/>
      <c r="B440" s="191" t="s">
        <v>216</v>
      </c>
      <c r="C440" s="65"/>
      <c r="D440" s="66"/>
      <c r="E440" s="67"/>
      <c r="F440" s="68"/>
    </row>
    <row r="441" spans="1:6" ht="71.5" customHeight="1" x14ac:dyDescent="0.25">
      <c r="A441" s="145"/>
      <c r="B441" s="170" t="s">
        <v>217</v>
      </c>
      <c r="C441" s="65"/>
      <c r="D441" s="66"/>
      <c r="E441" s="67"/>
      <c r="F441" s="68"/>
    </row>
    <row r="442" spans="1:6" ht="7.9" customHeight="1" x14ac:dyDescent="0.25">
      <c r="A442" s="145"/>
      <c r="B442" s="170"/>
      <c r="C442" s="65"/>
      <c r="D442" s="66"/>
      <c r="E442" s="67"/>
      <c r="F442" s="68"/>
    </row>
    <row r="443" spans="1:6" ht="25" x14ac:dyDescent="0.25">
      <c r="A443" s="145"/>
      <c r="B443" s="175" t="s">
        <v>218</v>
      </c>
      <c r="C443" s="65"/>
      <c r="D443" s="66"/>
      <c r="E443" s="67"/>
      <c r="F443" s="68"/>
    </row>
    <row r="444" spans="1:6" ht="4.9000000000000004" customHeight="1" x14ac:dyDescent="0.25">
      <c r="A444" s="145"/>
      <c r="B444" s="170"/>
      <c r="C444" s="65"/>
      <c r="D444" s="66"/>
      <c r="E444" s="67"/>
      <c r="F444" s="68"/>
    </row>
    <row r="445" spans="1:6" ht="79.150000000000006" customHeight="1" x14ac:dyDescent="0.25">
      <c r="A445" s="145"/>
      <c r="B445" s="170" t="s">
        <v>219</v>
      </c>
      <c r="C445" s="65"/>
      <c r="D445" s="66"/>
      <c r="E445" s="67"/>
      <c r="F445" s="68"/>
    </row>
    <row r="446" spans="1:6" ht="9.65" customHeight="1" x14ac:dyDescent="0.25">
      <c r="A446" s="145"/>
      <c r="B446" s="170"/>
      <c r="C446" s="65"/>
      <c r="D446" s="66"/>
      <c r="E446" s="67"/>
      <c r="F446" s="68"/>
    </row>
    <row r="447" spans="1:6" ht="14.5" customHeight="1" x14ac:dyDescent="0.25">
      <c r="A447" s="145"/>
      <c r="B447" s="175" t="s">
        <v>220</v>
      </c>
      <c r="C447" s="65"/>
      <c r="D447" s="66"/>
      <c r="E447" s="67"/>
      <c r="F447" s="68"/>
    </row>
    <row r="448" spans="1:6" ht="6" customHeight="1" x14ac:dyDescent="0.25">
      <c r="A448" s="145"/>
      <c r="B448" s="170"/>
      <c r="C448" s="65"/>
      <c r="D448" s="66"/>
      <c r="E448" s="67"/>
      <c r="F448" s="68"/>
    </row>
    <row r="449" spans="1:6" ht="69.650000000000006" customHeight="1" x14ac:dyDescent="0.25">
      <c r="A449" s="145"/>
      <c r="B449" s="170" t="s">
        <v>221</v>
      </c>
      <c r="C449" s="65"/>
      <c r="D449" s="66"/>
      <c r="E449" s="67"/>
      <c r="F449" s="68"/>
    </row>
    <row r="450" spans="1:6" ht="11.5" customHeight="1" x14ac:dyDescent="0.25">
      <c r="A450" s="145"/>
      <c r="B450" s="64"/>
      <c r="C450" s="65"/>
      <c r="D450" s="66"/>
      <c r="E450" s="67"/>
      <c r="F450" s="68"/>
    </row>
    <row r="451" spans="1:6" ht="16.149999999999999" customHeight="1" x14ac:dyDescent="0.25">
      <c r="A451" s="145"/>
      <c r="B451" s="64" t="s">
        <v>37</v>
      </c>
      <c r="C451" s="65" t="s">
        <v>38</v>
      </c>
      <c r="D451" s="66"/>
      <c r="E451" s="67"/>
      <c r="F451" s="68"/>
    </row>
    <row r="452" spans="1:6" ht="21" customHeight="1" x14ac:dyDescent="0.25">
      <c r="A452" s="90"/>
      <c r="B452" s="91" t="s">
        <v>49</v>
      </c>
      <c r="C452" s="92"/>
      <c r="D452" s="93"/>
      <c r="E452" s="94" t="s">
        <v>50</v>
      </c>
      <c r="F452" s="95"/>
    </row>
    <row r="453" spans="1:6" x14ac:dyDescent="0.25">
      <c r="A453" s="135"/>
      <c r="B453" s="136"/>
      <c r="C453" s="98"/>
      <c r="D453" s="99"/>
      <c r="E453" s="100"/>
      <c r="F453" s="186"/>
    </row>
    <row r="454" spans="1:6" x14ac:dyDescent="0.25">
      <c r="A454" s="128"/>
      <c r="B454" s="138"/>
      <c r="C454" s="104" t="s">
        <v>16</v>
      </c>
      <c r="D454" s="104" t="s">
        <v>17</v>
      </c>
      <c r="E454" s="105" t="s">
        <v>18</v>
      </c>
      <c r="F454" s="187" t="s">
        <v>19</v>
      </c>
    </row>
    <row r="455" spans="1:6" ht="5.5" customHeight="1" x14ac:dyDescent="0.25">
      <c r="A455" s="145"/>
      <c r="B455" s="64"/>
      <c r="C455" s="65"/>
      <c r="D455" s="66"/>
      <c r="E455" s="67"/>
      <c r="F455" s="68"/>
    </row>
    <row r="456" spans="1:6" ht="13" x14ac:dyDescent="0.25">
      <c r="A456" s="143" t="s">
        <v>222</v>
      </c>
      <c r="B456" s="144" t="s">
        <v>223</v>
      </c>
      <c r="C456" s="114"/>
      <c r="D456" s="114"/>
      <c r="E456" s="121"/>
      <c r="F456" s="122"/>
    </row>
    <row r="457" spans="1:6" ht="35" x14ac:dyDescent="0.25">
      <c r="A457" s="158"/>
      <c r="B457" s="161" t="s">
        <v>224</v>
      </c>
      <c r="C457" s="65"/>
      <c r="D457" s="66"/>
      <c r="E457" s="67"/>
      <c r="F457" s="68"/>
    </row>
    <row r="458" spans="1:6" ht="6.65" customHeight="1" x14ac:dyDescent="0.25">
      <c r="A458" s="108"/>
      <c r="B458" s="85"/>
      <c r="C458" s="65"/>
      <c r="D458" s="66"/>
      <c r="E458" s="67"/>
      <c r="F458" s="68"/>
    </row>
    <row r="459" spans="1:6" x14ac:dyDescent="0.25">
      <c r="A459" s="192" t="s">
        <v>225</v>
      </c>
      <c r="B459" s="83" t="s">
        <v>226</v>
      </c>
      <c r="C459" s="65"/>
      <c r="D459" s="66"/>
      <c r="E459" s="67"/>
      <c r="F459" s="68"/>
    </row>
    <row r="460" spans="1:6" s="182" customFormat="1" ht="27" customHeight="1" x14ac:dyDescent="0.25">
      <c r="A460" s="193"/>
      <c r="B460" s="177" t="s">
        <v>37</v>
      </c>
      <c r="C460" s="178" t="s">
        <v>38</v>
      </c>
      <c r="D460" s="179"/>
      <c r="E460" s="180"/>
      <c r="F460" s="181"/>
    </row>
    <row r="461" spans="1:6" x14ac:dyDescent="0.25">
      <c r="A461" s="192" t="s">
        <v>227</v>
      </c>
      <c r="B461" s="83" t="s">
        <v>228</v>
      </c>
      <c r="C461" s="114"/>
      <c r="D461" s="114"/>
      <c r="E461" s="121"/>
      <c r="F461" s="122"/>
    </row>
    <row r="462" spans="1:6" s="182" customFormat="1" ht="27" customHeight="1" x14ac:dyDescent="0.25">
      <c r="A462" s="193"/>
      <c r="B462" s="177" t="s">
        <v>37</v>
      </c>
      <c r="C462" s="178" t="s">
        <v>38</v>
      </c>
      <c r="D462" s="179"/>
      <c r="E462" s="180"/>
      <c r="F462" s="181"/>
    </row>
    <row r="463" spans="1:6" ht="25" x14ac:dyDescent="0.25">
      <c r="A463" s="192" t="s">
        <v>229</v>
      </c>
      <c r="B463" s="83" t="s">
        <v>230</v>
      </c>
      <c r="C463" s="114"/>
      <c r="D463" s="114"/>
      <c r="E463" s="121"/>
      <c r="F463" s="122"/>
    </row>
    <row r="464" spans="1:6" ht="6.65" customHeight="1" x14ac:dyDescent="0.25">
      <c r="A464" s="108"/>
      <c r="B464" s="194"/>
      <c r="C464" s="65"/>
      <c r="D464" s="66"/>
      <c r="E464" s="67"/>
      <c r="F464" s="68"/>
    </row>
    <row r="465" spans="1:6" ht="25" x14ac:dyDescent="0.25">
      <c r="A465" s="158"/>
      <c r="B465" s="161" t="s">
        <v>231</v>
      </c>
      <c r="C465" s="65"/>
      <c r="D465" s="66"/>
      <c r="E465" s="67"/>
      <c r="F465" s="68"/>
    </row>
    <row r="466" spans="1:6" s="182" customFormat="1" ht="27" customHeight="1" x14ac:dyDescent="0.25">
      <c r="A466" s="193"/>
      <c r="B466" s="177" t="s">
        <v>37</v>
      </c>
      <c r="C466" s="178" t="s">
        <v>38</v>
      </c>
      <c r="D466" s="179"/>
      <c r="E466" s="180"/>
      <c r="F466" s="181"/>
    </row>
    <row r="467" spans="1:6" ht="7.15" customHeight="1" x14ac:dyDescent="0.25">
      <c r="A467" s="195"/>
      <c r="B467" s="170"/>
      <c r="C467" s="112"/>
      <c r="D467" s="112"/>
      <c r="E467" s="112"/>
      <c r="F467" s="113"/>
    </row>
    <row r="468" spans="1:6" ht="25" x14ac:dyDescent="0.25">
      <c r="A468" s="192" t="s">
        <v>232</v>
      </c>
      <c r="B468" s="161" t="s">
        <v>233</v>
      </c>
      <c r="C468" s="65"/>
      <c r="D468" s="66"/>
      <c r="E468" s="67"/>
      <c r="F468" s="68"/>
    </row>
    <row r="469" spans="1:6" s="182" customFormat="1" ht="27" customHeight="1" x14ac:dyDescent="0.25">
      <c r="A469" s="193"/>
      <c r="B469" s="177" t="s">
        <v>37</v>
      </c>
      <c r="C469" s="178" t="s">
        <v>38</v>
      </c>
      <c r="D469" s="179"/>
      <c r="E469" s="180"/>
      <c r="F469" s="181"/>
    </row>
    <row r="470" spans="1:6" ht="13" x14ac:dyDescent="0.25">
      <c r="A470" s="192" t="s">
        <v>234</v>
      </c>
      <c r="B470" s="196" t="s">
        <v>235</v>
      </c>
      <c r="C470" s="114"/>
      <c r="D470" s="114"/>
      <c r="E470" s="121"/>
      <c r="F470" s="122"/>
    </row>
    <row r="471" spans="1:6" ht="6" customHeight="1" x14ac:dyDescent="0.25">
      <c r="A471" s="108"/>
      <c r="B471" s="161"/>
      <c r="C471" s="65"/>
      <c r="D471" s="66"/>
      <c r="E471" s="67"/>
      <c r="F471" s="68"/>
    </row>
    <row r="472" spans="1:6" ht="25" x14ac:dyDescent="0.25">
      <c r="A472" s="158"/>
      <c r="B472" s="83" t="s">
        <v>236</v>
      </c>
      <c r="C472" s="65"/>
      <c r="D472" s="66"/>
      <c r="E472" s="67"/>
      <c r="F472" s="68"/>
    </row>
    <row r="473" spans="1:6" s="182" customFormat="1" ht="27" customHeight="1" x14ac:dyDescent="0.25">
      <c r="A473" s="193"/>
      <c r="B473" s="177" t="s">
        <v>37</v>
      </c>
      <c r="C473" s="178" t="s">
        <v>38</v>
      </c>
      <c r="D473" s="179"/>
      <c r="E473" s="180"/>
      <c r="F473" s="181"/>
    </row>
    <row r="474" spans="1:6" ht="65.25" customHeight="1" x14ac:dyDescent="0.25">
      <c r="A474" s="108"/>
      <c r="B474" s="197" t="s">
        <v>237</v>
      </c>
      <c r="C474" s="65"/>
      <c r="D474" s="66"/>
      <c r="E474" s="67"/>
      <c r="F474" s="68"/>
    </row>
    <row r="475" spans="1:6" ht="3" customHeight="1" x14ac:dyDescent="0.25">
      <c r="A475" s="145"/>
      <c r="B475" s="64"/>
      <c r="C475" s="65"/>
      <c r="D475" s="66"/>
      <c r="E475" s="67"/>
      <c r="F475" s="68"/>
    </row>
    <row r="476" spans="1:6" ht="13" x14ac:dyDescent="0.25">
      <c r="A476" s="143" t="s">
        <v>238</v>
      </c>
      <c r="B476" s="185" t="s">
        <v>239</v>
      </c>
      <c r="C476" s="65"/>
      <c r="D476" s="66"/>
      <c r="E476" s="67"/>
      <c r="F476" s="68"/>
    </row>
    <row r="477" spans="1:6" ht="50" x14ac:dyDescent="0.25">
      <c r="A477" s="145"/>
      <c r="B477" s="83" t="s">
        <v>240</v>
      </c>
      <c r="C477" s="65"/>
      <c r="D477" s="66"/>
      <c r="E477" s="67"/>
      <c r="F477" s="68"/>
    </row>
    <row r="478" spans="1:6" s="182" customFormat="1" ht="27" customHeight="1" x14ac:dyDescent="0.25">
      <c r="A478" s="198"/>
      <c r="B478" t="s">
        <v>37</v>
      </c>
      <c r="C478" s="178" t="s">
        <v>38</v>
      </c>
      <c r="D478" s="179"/>
      <c r="E478" s="180"/>
      <c r="F478" s="181"/>
    </row>
    <row r="479" spans="1:6" ht="6" customHeight="1" x14ac:dyDescent="0.25">
      <c r="A479" s="63"/>
      <c r="B479" s="64"/>
      <c r="C479" s="107"/>
      <c r="D479" s="66"/>
      <c r="E479" s="199"/>
      <c r="F479" s="68"/>
    </row>
    <row r="480" spans="1:6" ht="13" x14ac:dyDescent="0.25">
      <c r="A480" s="143" t="s">
        <v>241</v>
      </c>
      <c r="B480" s="185" t="s">
        <v>242</v>
      </c>
      <c r="C480" s="65"/>
      <c r="D480" s="66"/>
      <c r="E480" s="67"/>
      <c r="F480" s="68"/>
    </row>
    <row r="481" spans="1:6" ht="33" customHeight="1" x14ac:dyDescent="0.25">
      <c r="A481" s="63"/>
      <c r="B481" s="4" t="s">
        <v>243</v>
      </c>
      <c r="C481" s="107"/>
      <c r="D481" s="66"/>
      <c r="E481" s="199"/>
      <c r="F481" s="68"/>
    </row>
    <row r="482" spans="1:6" s="182" customFormat="1" ht="27" customHeight="1" x14ac:dyDescent="0.25">
      <c r="A482" s="198"/>
      <c r="B482" t="s">
        <v>37</v>
      </c>
      <c r="C482" s="178" t="s">
        <v>38</v>
      </c>
      <c r="D482" s="179"/>
      <c r="E482" s="180"/>
      <c r="F482" s="181"/>
    </row>
    <row r="483" spans="1:6" ht="6" customHeight="1" x14ac:dyDescent="0.25">
      <c r="A483" s="63"/>
      <c r="B483" s="64"/>
      <c r="C483" s="107"/>
      <c r="D483" s="66"/>
      <c r="E483" s="199"/>
      <c r="F483" s="68"/>
    </row>
    <row r="484" spans="1:6" ht="12.75" customHeight="1" x14ac:dyDescent="0.25">
      <c r="A484" s="143" t="s">
        <v>244</v>
      </c>
      <c r="B484" s="185" t="s">
        <v>245</v>
      </c>
      <c r="C484" s="107"/>
      <c r="D484" s="66"/>
      <c r="E484" s="199"/>
      <c r="F484" s="68"/>
    </row>
    <row r="485" spans="1:6" ht="55.9" customHeight="1" x14ac:dyDescent="0.25">
      <c r="A485" s="63"/>
      <c r="B485" s="70" t="s">
        <v>246</v>
      </c>
      <c r="C485" s="107"/>
      <c r="D485" s="66"/>
      <c r="E485" s="199"/>
      <c r="F485" s="68"/>
    </row>
    <row r="486" spans="1:6" s="182" customFormat="1" ht="27" customHeight="1" x14ac:dyDescent="0.25">
      <c r="A486" s="198"/>
      <c r="B486" t="s">
        <v>37</v>
      </c>
      <c r="C486" s="178" t="s">
        <v>38</v>
      </c>
      <c r="D486" s="179"/>
      <c r="E486" s="180"/>
      <c r="F486" s="181"/>
    </row>
    <row r="487" spans="1:6" ht="6" customHeight="1" x14ac:dyDescent="0.25">
      <c r="A487" s="63"/>
      <c r="B487" s="64"/>
      <c r="C487" s="107"/>
      <c r="D487" s="66"/>
      <c r="E487" s="199"/>
      <c r="F487" s="68"/>
    </row>
    <row r="488" spans="1:6" ht="12.75" customHeight="1" x14ac:dyDescent="0.25">
      <c r="A488" s="143" t="s">
        <v>247</v>
      </c>
      <c r="B488" s="185" t="s">
        <v>248</v>
      </c>
      <c r="C488" s="107"/>
      <c r="D488" s="66"/>
      <c r="E488" s="199"/>
      <c r="F488" s="68"/>
    </row>
    <row r="489" spans="1:6" ht="74.25" customHeight="1" x14ac:dyDescent="0.25">
      <c r="A489" s="63"/>
      <c r="B489" s="70" t="s">
        <v>249</v>
      </c>
      <c r="C489" s="107"/>
      <c r="D489" s="66"/>
      <c r="E489" s="199"/>
      <c r="F489" s="68"/>
    </row>
    <row r="490" spans="1:6" ht="38.25" customHeight="1" x14ac:dyDescent="0.25">
      <c r="A490" s="63"/>
      <c r="B490" s="70" t="s">
        <v>250</v>
      </c>
      <c r="C490" s="107"/>
      <c r="D490" s="66"/>
      <c r="E490" s="199"/>
      <c r="F490" s="68"/>
    </row>
    <row r="491" spans="1:6" s="182" customFormat="1" ht="27" customHeight="1" x14ac:dyDescent="0.25">
      <c r="A491" s="198"/>
      <c r="B491" t="s">
        <v>37</v>
      </c>
      <c r="C491" s="178" t="s">
        <v>38</v>
      </c>
      <c r="D491" s="179"/>
      <c r="E491" s="180"/>
      <c r="F491" s="181"/>
    </row>
    <row r="492" spans="1:6" ht="21" customHeight="1" x14ac:dyDescent="0.25">
      <c r="A492" s="90"/>
      <c r="B492" s="91" t="s">
        <v>49</v>
      </c>
      <c r="C492" s="92"/>
      <c r="D492" s="93"/>
      <c r="E492" s="94" t="s">
        <v>50</v>
      </c>
      <c r="F492" s="95"/>
    </row>
    <row r="493" spans="1:6" x14ac:dyDescent="0.25">
      <c r="A493" s="135"/>
      <c r="B493" s="136"/>
      <c r="C493" s="98"/>
      <c r="D493" s="99"/>
      <c r="E493" s="100"/>
      <c r="F493" s="186"/>
    </row>
    <row r="494" spans="1:6" x14ac:dyDescent="0.25">
      <c r="A494" s="128"/>
      <c r="B494" s="138"/>
      <c r="C494" s="104" t="s">
        <v>16</v>
      </c>
      <c r="D494" s="104" t="s">
        <v>17</v>
      </c>
      <c r="E494" s="105" t="s">
        <v>18</v>
      </c>
      <c r="F494" s="187" t="s">
        <v>19</v>
      </c>
    </row>
    <row r="495" spans="1:6" ht="6" customHeight="1" x14ac:dyDescent="0.25">
      <c r="A495" s="63"/>
      <c r="B495" s="64"/>
      <c r="C495" s="107"/>
      <c r="D495" s="66"/>
      <c r="E495" s="199"/>
      <c r="F495" s="68"/>
    </row>
    <row r="496" spans="1:6" ht="12.75" customHeight="1" x14ac:dyDescent="0.25">
      <c r="A496" s="143" t="s">
        <v>251</v>
      </c>
      <c r="B496" s="185" t="s">
        <v>252</v>
      </c>
      <c r="C496" s="107"/>
      <c r="D496" s="66"/>
      <c r="E496" s="199"/>
      <c r="F496" s="68"/>
    </row>
    <row r="497" spans="1:6" ht="70.900000000000006" customHeight="1" x14ac:dyDescent="0.25">
      <c r="A497" s="63"/>
      <c r="B497" s="70" t="s">
        <v>253</v>
      </c>
      <c r="C497" s="107"/>
      <c r="D497" s="66"/>
      <c r="E497" s="199"/>
      <c r="F497" s="68"/>
    </row>
    <row r="498" spans="1:6" s="182" customFormat="1" ht="27.65" customHeight="1" x14ac:dyDescent="0.25">
      <c r="A498" s="198"/>
      <c r="B498" t="s">
        <v>37</v>
      </c>
      <c r="C498" s="178" t="s">
        <v>38</v>
      </c>
      <c r="D498" s="179"/>
      <c r="E498" s="180"/>
      <c r="F498" s="181"/>
    </row>
    <row r="499" spans="1:6" ht="6" customHeight="1" x14ac:dyDescent="0.25">
      <c r="A499" s="63"/>
      <c r="B499" s="70"/>
      <c r="C499" s="107"/>
      <c r="D499" s="66"/>
      <c r="E499" s="199"/>
      <c r="F499" s="68"/>
    </row>
    <row r="500" spans="1:6" ht="12.75" customHeight="1" x14ac:dyDescent="0.25">
      <c r="A500" s="143" t="s">
        <v>254</v>
      </c>
      <c r="B500" s="185" t="s">
        <v>255</v>
      </c>
      <c r="C500" s="107"/>
      <c r="D500" s="66"/>
      <c r="E500" s="199"/>
      <c r="F500" s="68"/>
    </row>
    <row r="501" spans="1:6" ht="61.15" customHeight="1" x14ac:dyDescent="0.25">
      <c r="A501" s="63"/>
      <c r="B501" s="70" t="s">
        <v>256</v>
      </c>
      <c r="C501" s="107"/>
      <c r="D501" s="66"/>
      <c r="E501" s="199"/>
      <c r="F501" s="68"/>
    </row>
    <row r="502" spans="1:6" s="182" customFormat="1" ht="27.65" customHeight="1" x14ac:dyDescent="0.25">
      <c r="A502" s="198"/>
      <c r="B502" t="s">
        <v>37</v>
      </c>
      <c r="C502" s="178" t="s">
        <v>38</v>
      </c>
      <c r="D502" s="179"/>
      <c r="E502" s="180"/>
      <c r="F502" s="181"/>
    </row>
    <row r="503" spans="1:6" ht="6" customHeight="1" x14ac:dyDescent="0.25">
      <c r="A503" s="63"/>
      <c r="B503" s="70"/>
      <c r="C503" s="107"/>
      <c r="D503" s="66"/>
      <c r="E503" s="199"/>
      <c r="F503" s="68"/>
    </row>
    <row r="504" spans="1:6" ht="10.9" customHeight="1" x14ac:dyDescent="0.25">
      <c r="A504" s="63"/>
      <c r="B504" s="70"/>
      <c r="C504" s="107"/>
      <c r="D504" s="66"/>
      <c r="E504" s="199"/>
      <c r="F504" s="68"/>
    </row>
    <row r="505" spans="1:6" ht="12.75" customHeight="1" x14ac:dyDescent="0.25">
      <c r="A505" s="143" t="s">
        <v>257</v>
      </c>
      <c r="B505" s="185" t="s">
        <v>258</v>
      </c>
      <c r="C505" s="107"/>
      <c r="D505" s="66"/>
      <c r="E505" s="199"/>
      <c r="F505" s="68"/>
    </row>
    <row r="506" spans="1:6" ht="30.65" customHeight="1" x14ac:dyDescent="0.25">
      <c r="A506" s="63"/>
      <c r="B506" s="70" t="s">
        <v>259</v>
      </c>
      <c r="C506" s="107"/>
      <c r="D506" s="66"/>
      <c r="E506" s="199"/>
      <c r="F506" s="68"/>
    </row>
    <row r="507" spans="1:6" s="182" customFormat="1" ht="27.65" customHeight="1" x14ac:dyDescent="0.25">
      <c r="A507" s="198"/>
      <c r="B507" t="s">
        <v>37</v>
      </c>
      <c r="C507" s="178" t="s">
        <v>38</v>
      </c>
      <c r="D507" s="179"/>
      <c r="E507" s="180"/>
      <c r="F507" s="181"/>
    </row>
    <row r="508" spans="1:6" x14ac:dyDescent="0.25">
      <c r="A508" s="63"/>
      <c r="B508" s="70"/>
      <c r="C508" s="107"/>
      <c r="D508" s="66"/>
      <c r="E508" s="199"/>
      <c r="F508" s="68"/>
    </row>
    <row r="509" spans="1:6" ht="28.15" customHeight="1" x14ac:dyDescent="0.25">
      <c r="A509" s="143" t="s">
        <v>260</v>
      </c>
      <c r="B509" s="185" t="s">
        <v>261</v>
      </c>
      <c r="C509" s="107"/>
      <c r="D509" s="66"/>
      <c r="E509" s="199"/>
      <c r="F509" s="68"/>
    </row>
    <row r="510" spans="1:6" ht="64.150000000000006" customHeight="1" x14ac:dyDescent="0.25">
      <c r="A510" s="63"/>
      <c r="B510" s="70" t="s">
        <v>262</v>
      </c>
      <c r="C510" s="107"/>
      <c r="D510" s="66"/>
      <c r="E510" s="199"/>
      <c r="F510" s="68"/>
    </row>
    <row r="511" spans="1:6" ht="61.15" customHeight="1" x14ac:dyDescent="0.25">
      <c r="A511" s="63"/>
      <c r="B511" s="4" t="s">
        <v>263</v>
      </c>
      <c r="C511" s="65"/>
      <c r="D511" s="66"/>
      <c r="E511" s="67"/>
      <c r="F511" s="68"/>
    </row>
    <row r="512" spans="1:6" s="182" customFormat="1" ht="27.65" customHeight="1" x14ac:dyDescent="0.25">
      <c r="A512" s="198"/>
      <c r="B512" t="s">
        <v>37</v>
      </c>
      <c r="C512" s="178" t="s">
        <v>38</v>
      </c>
      <c r="D512" s="179"/>
      <c r="E512" s="180"/>
      <c r="F512" s="181"/>
    </row>
    <row r="513" spans="1:6" ht="13.9" customHeight="1" x14ac:dyDescent="0.25">
      <c r="A513" s="63"/>
      <c r="B513" s="64"/>
      <c r="C513" s="107"/>
      <c r="D513" s="66"/>
      <c r="E513" s="199"/>
      <c r="F513" s="68"/>
    </row>
    <row r="514" spans="1:6" ht="13" x14ac:dyDescent="0.25">
      <c r="A514" s="143" t="s">
        <v>264</v>
      </c>
      <c r="B514" s="185" t="s">
        <v>265</v>
      </c>
      <c r="C514" s="107"/>
      <c r="D514" s="66"/>
      <c r="E514" s="199"/>
      <c r="F514" s="68"/>
    </row>
    <row r="515" spans="1:6" ht="34.9" customHeight="1" x14ac:dyDescent="0.25">
      <c r="A515" s="143"/>
      <c r="B515" s="4" t="s">
        <v>266</v>
      </c>
      <c r="C515" s="107"/>
      <c r="D515" s="66"/>
      <c r="E515" s="199"/>
      <c r="F515" s="68"/>
    </row>
    <row r="516" spans="1:6" s="182" customFormat="1" ht="27.65" customHeight="1" x14ac:dyDescent="0.25">
      <c r="A516" s="198"/>
      <c r="B516" t="s">
        <v>37</v>
      </c>
      <c r="C516" s="178" t="s">
        <v>38</v>
      </c>
      <c r="D516" s="179"/>
      <c r="E516" s="180"/>
      <c r="F516" s="181"/>
    </row>
    <row r="517" spans="1:6" x14ac:dyDescent="0.25">
      <c r="A517" s="63"/>
      <c r="B517" s="4"/>
      <c r="C517" s="65"/>
      <c r="D517" s="66"/>
      <c r="E517" s="67"/>
      <c r="F517" s="68"/>
    </row>
    <row r="518" spans="1:6" ht="13" x14ac:dyDescent="0.25">
      <c r="A518" s="143" t="s">
        <v>267</v>
      </c>
      <c r="B518" s="185" t="s">
        <v>268</v>
      </c>
      <c r="C518" s="65"/>
      <c r="D518" s="66"/>
      <c r="E518" s="67"/>
      <c r="F518" s="68"/>
    </row>
    <row r="519" spans="1:6" ht="63.75" customHeight="1" x14ac:dyDescent="0.25">
      <c r="A519" s="63"/>
      <c r="B519" s="70" t="s">
        <v>269</v>
      </c>
      <c r="C519" s="107"/>
      <c r="D519" s="66"/>
      <c r="E519" s="199"/>
      <c r="F519" s="68"/>
    </row>
    <row r="520" spans="1:6" s="182" customFormat="1" ht="27.65" customHeight="1" x14ac:dyDescent="0.25">
      <c r="A520" s="198"/>
      <c r="B520" t="s">
        <v>37</v>
      </c>
      <c r="C520" s="178" t="s">
        <v>38</v>
      </c>
      <c r="D520" s="179"/>
      <c r="E520" s="180"/>
      <c r="F520" s="181"/>
    </row>
    <row r="521" spans="1:6" x14ac:dyDescent="0.25">
      <c r="A521" s="63"/>
      <c r="B521" s="4"/>
      <c r="C521" s="65"/>
      <c r="D521" s="66"/>
      <c r="E521" s="67"/>
      <c r="F521" s="68"/>
    </row>
    <row r="522" spans="1:6" ht="13" x14ac:dyDescent="0.25">
      <c r="A522" s="143" t="s">
        <v>270</v>
      </c>
      <c r="B522" s="185" t="s">
        <v>271</v>
      </c>
      <c r="C522" s="65"/>
      <c r="D522" s="66"/>
      <c r="E522" s="67"/>
      <c r="F522" s="68"/>
    </row>
    <row r="523" spans="1:6" ht="63" customHeight="1" x14ac:dyDescent="0.25">
      <c r="A523" s="63"/>
      <c r="B523" s="70" t="s">
        <v>272</v>
      </c>
      <c r="C523" s="107"/>
      <c r="D523" s="66"/>
      <c r="E523" s="199"/>
      <c r="F523" s="68"/>
    </row>
    <row r="524" spans="1:6" s="182" customFormat="1" ht="27.65" customHeight="1" x14ac:dyDescent="0.25">
      <c r="A524" s="198"/>
      <c r="B524" t="s">
        <v>37</v>
      </c>
      <c r="C524" s="178" t="s">
        <v>38</v>
      </c>
      <c r="D524" s="179"/>
      <c r="E524" s="180"/>
      <c r="F524" s="181"/>
    </row>
    <row r="525" spans="1:6" ht="21" customHeight="1" x14ac:dyDescent="0.25">
      <c r="A525" s="90"/>
      <c r="B525" s="91" t="s">
        <v>49</v>
      </c>
      <c r="C525" s="92"/>
      <c r="D525" s="93"/>
      <c r="E525" s="94" t="s">
        <v>50</v>
      </c>
      <c r="F525" s="95"/>
    </row>
    <row r="526" spans="1:6" x14ac:dyDescent="0.25">
      <c r="A526" s="135"/>
      <c r="B526" s="136"/>
      <c r="C526" s="98"/>
      <c r="D526" s="99"/>
      <c r="E526" s="100"/>
      <c r="F526" s="186"/>
    </row>
    <row r="527" spans="1:6" x14ac:dyDescent="0.25">
      <c r="A527" s="128"/>
      <c r="B527" s="138"/>
      <c r="C527" s="104" t="s">
        <v>16</v>
      </c>
      <c r="D527" s="104" t="s">
        <v>17</v>
      </c>
      <c r="E527" s="105" t="s">
        <v>18</v>
      </c>
      <c r="F527" s="187" t="s">
        <v>19</v>
      </c>
    </row>
    <row r="528" spans="1:6" x14ac:dyDescent="0.25">
      <c r="A528" s="63"/>
      <c r="B528" s="4"/>
      <c r="C528" s="65"/>
      <c r="D528" s="66"/>
      <c r="E528" s="67"/>
      <c r="F528" s="68"/>
    </row>
    <row r="529" spans="1:6" ht="13" x14ac:dyDescent="0.25">
      <c r="A529" s="143" t="s">
        <v>273</v>
      </c>
      <c r="B529" s="185" t="s">
        <v>274</v>
      </c>
      <c r="C529" s="65"/>
      <c r="D529" s="66"/>
      <c r="E529" s="67"/>
      <c r="F529" s="68"/>
    </row>
    <row r="530" spans="1:6" ht="31.15" customHeight="1" x14ac:dyDescent="0.25">
      <c r="A530" s="63"/>
      <c r="B530" s="140" t="s">
        <v>275</v>
      </c>
      <c r="C530" s="107"/>
      <c r="D530" s="66"/>
      <c r="E530" s="199"/>
      <c r="F530" s="68"/>
    </row>
    <row r="531" spans="1:6" ht="63.65" customHeight="1" x14ac:dyDescent="0.25">
      <c r="A531" s="63"/>
      <c r="B531" s="78" t="s">
        <v>276</v>
      </c>
      <c r="C531" s="65"/>
      <c r="D531" s="66"/>
      <c r="E531" s="67"/>
      <c r="F531" s="68"/>
    </row>
    <row r="532" spans="1:6" s="182" customFormat="1" ht="27" customHeight="1" x14ac:dyDescent="0.25">
      <c r="A532" s="198"/>
      <c r="B532" t="s">
        <v>37</v>
      </c>
      <c r="C532" s="178" t="s">
        <v>38</v>
      </c>
      <c r="D532" s="179"/>
      <c r="E532" s="180"/>
      <c r="F532" s="181"/>
    </row>
    <row r="533" spans="1:6" x14ac:dyDescent="0.25">
      <c r="A533" s="63"/>
      <c r="B533" s="4"/>
      <c r="C533" s="65"/>
      <c r="D533" s="66"/>
      <c r="E533" s="67"/>
      <c r="F533" s="68"/>
    </row>
    <row r="534" spans="1:6" ht="13" x14ac:dyDescent="0.25">
      <c r="A534" s="143" t="s">
        <v>277</v>
      </c>
      <c r="B534" s="185" t="s">
        <v>278</v>
      </c>
      <c r="C534" s="107"/>
      <c r="D534" s="66"/>
      <c r="E534" s="199"/>
      <c r="F534" s="68"/>
    </row>
    <row r="535" spans="1:6" ht="70.900000000000006" customHeight="1" x14ac:dyDescent="0.25">
      <c r="A535" s="63"/>
      <c r="B535" s="140" t="s">
        <v>279</v>
      </c>
      <c r="C535" s="107"/>
      <c r="D535" s="66"/>
      <c r="E535" s="199"/>
      <c r="F535" s="68"/>
    </row>
    <row r="536" spans="1:6" ht="25" x14ac:dyDescent="0.25">
      <c r="A536" s="63"/>
      <c r="B536" s="140" t="s">
        <v>280</v>
      </c>
      <c r="C536" s="65"/>
      <c r="D536" s="66"/>
      <c r="E536" s="67"/>
      <c r="F536" s="68"/>
    </row>
    <row r="537" spans="1:6" s="182" customFormat="1" ht="27" customHeight="1" x14ac:dyDescent="0.25">
      <c r="A537" s="198"/>
      <c r="B537" t="s">
        <v>37</v>
      </c>
      <c r="C537" s="178" t="s">
        <v>38</v>
      </c>
      <c r="D537" s="179"/>
      <c r="E537" s="180"/>
      <c r="F537" s="181"/>
    </row>
    <row r="538" spans="1:6" x14ac:dyDescent="0.25">
      <c r="A538" s="63"/>
      <c r="B538" s="140"/>
      <c r="C538" s="65"/>
      <c r="D538" s="66"/>
      <c r="E538" s="67"/>
      <c r="F538" s="68"/>
    </row>
    <row r="539" spans="1:6" ht="143.25" customHeight="1" x14ac:dyDescent="0.25">
      <c r="A539" s="63" t="s">
        <v>281</v>
      </c>
      <c r="B539" s="140" t="s">
        <v>282</v>
      </c>
      <c r="C539" s="65"/>
      <c r="D539" s="66"/>
      <c r="E539" s="67"/>
      <c r="F539" s="68"/>
    </row>
    <row r="540" spans="1:6" x14ac:dyDescent="0.25">
      <c r="A540" s="63"/>
      <c r="B540" s="140"/>
      <c r="C540" s="65"/>
      <c r="D540" s="66"/>
      <c r="E540" s="67"/>
      <c r="F540" s="68"/>
    </row>
    <row r="541" spans="1:6" x14ac:dyDescent="0.25">
      <c r="A541" s="63"/>
      <c r="B541" s="140"/>
      <c r="C541" s="65"/>
      <c r="D541" s="66"/>
      <c r="E541" s="67"/>
      <c r="F541" s="68"/>
    </row>
    <row r="542" spans="1:6" x14ac:dyDescent="0.25">
      <c r="A542" s="63"/>
      <c r="B542" s="140"/>
      <c r="C542" s="65"/>
      <c r="D542" s="66"/>
      <c r="E542" s="67"/>
      <c r="F542" s="68"/>
    </row>
    <row r="543" spans="1:6" x14ac:dyDescent="0.25">
      <c r="A543" s="63"/>
      <c r="B543" s="140"/>
      <c r="C543" s="65"/>
      <c r="D543" s="66"/>
      <c r="E543" s="67"/>
      <c r="F543" s="68"/>
    </row>
    <row r="544" spans="1:6" x14ac:dyDescent="0.25">
      <c r="A544" s="63"/>
      <c r="B544" s="140"/>
      <c r="C544" s="65"/>
      <c r="D544" s="66"/>
      <c r="E544" s="67"/>
      <c r="F544" s="68"/>
    </row>
    <row r="545" spans="1:6" x14ac:dyDescent="0.25">
      <c r="A545" s="63"/>
      <c r="B545" s="140"/>
      <c r="C545" s="65"/>
      <c r="D545" s="66"/>
      <c r="E545" s="67"/>
      <c r="F545" s="68"/>
    </row>
    <row r="546" spans="1:6" x14ac:dyDescent="0.25">
      <c r="A546" s="63"/>
      <c r="B546" s="140"/>
      <c r="C546" s="65"/>
      <c r="D546" s="66"/>
      <c r="E546" s="67"/>
      <c r="F546" s="68"/>
    </row>
    <row r="547" spans="1:6" x14ac:dyDescent="0.25">
      <c r="A547" s="63"/>
      <c r="B547" s="140"/>
      <c r="C547" s="65"/>
      <c r="D547" s="66"/>
      <c r="E547" s="67"/>
      <c r="F547" s="68"/>
    </row>
    <row r="548" spans="1:6" x14ac:dyDescent="0.25">
      <c r="A548" s="63"/>
      <c r="B548" s="140"/>
      <c r="C548" s="65"/>
      <c r="D548" s="66"/>
      <c r="E548" s="67"/>
      <c r="F548" s="68"/>
    </row>
    <row r="549" spans="1:6" x14ac:dyDescent="0.25">
      <c r="A549" s="63"/>
      <c r="B549" s="140"/>
      <c r="C549" s="65"/>
      <c r="D549" s="66"/>
      <c r="E549" s="67"/>
      <c r="F549" s="68"/>
    </row>
    <row r="550" spans="1:6" x14ac:dyDescent="0.25">
      <c r="A550" s="63"/>
      <c r="B550" s="140"/>
      <c r="C550" s="65"/>
      <c r="D550" s="66"/>
      <c r="E550" s="67"/>
      <c r="F550" s="68"/>
    </row>
    <row r="551" spans="1:6" ht="10.5" customHeight="1" x14ac:dyDescent="0.25">
      <c r="A551" s="63"/>
      <c r="B551" s="140"/>
      <c r="C551" s="65"/>
      <c r="D551" s="66"/>
      <c r="E551" s="67"/>
      <c r="F551" s="68"/>
    </row>
    <row r="552" spans="1:6" hidden="1" x14ac:dyDescent="0.25">
      <c r="A552" s="63"/>
      <c r="B552" s="140"/>
      <c r="C552" s="65"/>
      <c r="D552" s="66"/>
      <c r="E552" s="67"/>
      <c r="F552" s="68"/>
    </row>
    <row r="553" spans="1:6" hidden="1" x14ac:dyDescent="0.25">
      <c r="A553" s="63"/>
      <c r="B553" s="140"/>
      <c r="C553" s="65"/>
      <c r="D553" s="66"/>
      <c r="E553" s="67"/>
      <c r="F553" s="68"/>
    </row>
    <row r="554" spans="1:6" hidden="1" x14ac:dyDescent="0.25">
      <c r="A554" s="63"/>
      <c r="B554" s="140"/>
      <c r="C554" s="65"/>
      <c r="D554" s="66"/>
      <c r="E554" s="67"/>
      <c r="F554" s="68"/>
    </row>
    <row r="555" spans="1:6" hidden="1" x14ac:dyDescent="0.25">
      <c r="A555" s="63"/>
      <c r="B555" s="140"/>
      <c r="C555" s="65"/>
      <c r="D555" s="66"/>
      <c r="E555" s="67"/>
      <c r="F555" s="68"/>
    </row>
    <row r="556" spans="1:6" hidden="1" x14ac:dyDescent="0.25">
      <c r="A556" s="63"/>
      <c r="B556" s="140"/>
      <c r="C556" s="65"/>
      <c r="D556" s="66"/>
      <c r="E556" s="67"/>
      <c r="F556" s="68"/>
    </row>
    <row r="557" spans="1:6" hidden="1" x14ac:dyDescent="0.25">
      <c r="A557" s="63"/>
      <c r="B557" s="140"/>
      <c r="C557" s="65"/>
      <c r="D557" s="66"/>
      <c r="E557" s="67"/>
      <c r="F557" s="68"/>
    </row>
    <row r="558" spans="1:6" hidden="1" x14ac:dyDescent="0.25">
      <c r="A558" s="63"/>
      <c r="B558" s="140"/>
      <c r="C558" s="65"/>
      <c r="D558" s="66"/>
      <c r="E558" s="67"/>
      <c r="F558" s="68"/>
    </row>
    <row r="559" spans="1:6" hidden="1" x14ac:dyDescent="0.25">
      <c r="A559" s="63"/>
      <c r="B559" s="140"/>
      <c r="C559" s="65"/>
      <c r="D559" s="66"/>
      <c r="E559" s="67"/>
      <c r="F559" s="68"/>
    </row>
    <row r="560" spans="1:6" hidden="1" x14ac:dyDescent="0.25">
      <c r="A560" s="63"/>
      <c r="B560" s="140"/>
      <c r="C560" s="65"/>
      <c r="D560" s="66"/>
      <c r="E560" s="67"/>
      <c r="F560" s="68"/>
    </row>
    <row r="561" spans="1:6" hidden="1" x14ac:dyDescent="0.25">
      <c r="A561" s="63"/>
      <c r="B561" s="140"/>
      <c r="C561" s="65"/>
      <c r="D561" s="66"/>
      <c r="E561" s="67"/>
      <c r="F561" s="68"/>
    </row>
    <row r="562" spans="1:6" hidden="1" x14ac:dyDescent="0.25">
      <c r="A562" s="63"/>
      <c r="B562" s="140"/>
      <c r="C562" s="65"/>
      <c r="D562" s="66"/>
      <c r="E562" s="67"/>
      <c r="F562" s="68"/>
    </row>
    <row r="563" spans="1:6" hidden="1" x14ac:dyDescent="0.25">
      <c r="A563" s="63"/>
      <c r="B563" s="140"/>
      <c r="C563" s="65"/>
      <c r="D563" s="66"/>
      <c r="E563" s="67"/>
      <c r="F563" s="68"/>
    </row>
    <row r="564" spans="1:6" hidden="1" x14ac:dyDescent="0.25">
      <c r="A564" s="63"/>
      <c r="B564" s="140"/>
      <c r="C564" s="65"/>
      <c r="D564" s="66"/>
      <c r="E564" s="67"/>
      <c r="F564" s="68"/>
    </row>
    <row r="565" spans="1:6" hidden="1" x14ac:dyDescent="0.25">
      <c r="A565" s="63"/>
      <c r="B565" s="140"/>
      <c r="C565" s="65"/>
      <c r="D565" s="66"/>
      <c r="E565" s="67"/>
      <c r="F565" s="68"/>
    </row>
    <row r="566" spans="1:6" ht="21" customHeight="1" x14ac:dyDescent="0.25">
      <c r="A566" s="63"/>
      <c r="B566" s="140"/>
      <c r="C566" s="65"/>
      <c r="D566" s="66"/>
      <c r="E566" s="67"/>
      <c r="F566" s="68"/>
    </row>
    <row r="567" spans="1:6" x14ac:dyDescent="0.25">
      <c r="A567" s="63"/>
      <c r="B567" s="140"/>
      <c r="C567" s="65"/>
      <c r="D567" s="66"/>
      <c r="E567" s="67"/>
      <c r="F567" s="68"/>
    </row>
    <row r="568" spans="1:6" x14ac:dyDescent="0.25">
      <c r="A568" s="63"/>
      <c r="B568" s="140"/>
      <c r="C568" s="65"/>
      <c r="D568" s="66"/>
      <c r="E568" s="67"/>
      <c r="F568" s="68"/>
    </row>
    <row r="569" spans="1:6" x14ac:dyDescent="0.25">
      <c r="A569" s="63"/>
      <c r="B569" s="140"/>
      <c r="C569" s="65"/>
      <c r="D569" s="66"/>
      <c r="E569" s="67"/>
      <c r="F569" s="68"/>
    </row>
    <row r="570" spans="1:6" x14ac:dyDescent="0.25">
      <c r="A570" s="63"/>
      <c r="B570" s="140"/>
      <c r="C570" s="65"/>
      <c r="D570" s="66"/>
      <c r="E570" s="67"/>
      <c r="F570" s="68"/>
    </row>
    <row r="571" spans="1:6" x14ac:dyDescent="0.25">
      <c r="A571" s="63"/>
      <c r="B571" s="140"/>
      <c r="C571" s="65"/>
      <c r="D571" s="66"/>
      <c r="E571" s="67"/>
      <c r="F571" s="68"/>
    </row>
    <row r="572" spans="1:6" x14ac:dyDescent="0.25">
      <c r="A572" s="63"/>
      <c r="B572" s="140"/>
      <c r="C572" s="65"/>
      <c r="D572" s="66"/>
      <c r="E572" s="67"/>
      <c r="F572" s="68"/>
    </row>
    <row r="573" spans="1:6" x14ac:dyDescent="0.25">
      <c r="A573" s="63"/>
      <c r="B573" s="140"/>
      <c r="C573" s="65"/>
      <c r="D573" s="66"/>
      <c r="E573" s="67"/>
      <c r="F573" s="68"/>
    </row>
    <row r="574" spans="1:6" x14ac:dyDescent="0.25">
      <c r="A574" s="63"/>
      <c r="B574" s="140"/>
      <c r="C574" s="65"/>
      <c r="D574" s="66"/>
      <c r="E574" s="67"/>
      <c r="F574" s="68"/>
    </row>
    <row r="575" spans="1:6" x14ac:dyDescent="0.25">
      <c r="A575" s="63"/>
      <c r="B575" s="140"/>
      <c r="C575" s="65"/>
      <c r="D575" s="66"/>
      <c r="E575" s="67"/>
      <c r="F575" s="68"/>
    </row>
    <row r="576" spans="1:6" x14ac:dyDescent="0.25">
      <c r="A576" s="63"/>
      <c r="B576" s="64"/>
      <c r="C576" s="65"/>
      <c r="D576" s="66"/>
      <c r="E576" s="67"/>
      <c r="F576" s="68"/>
    </row>
    <row r="577" spans="1:6" ht="21" customHeight="1" x14ac:dyDescent="0.25">
      <c r="A577" s="90"/>
      <c r="B577" s="91" t="s">
        <v>49</v>
      </c>
      <c r="C577" s="92"/>
      <c r="D577" s="93"/>
      <c r="E577" s="94" t="s">
        <v>50</v>
      </c>
      <c r="F577" s="95"/>
    </row>
    <row r="578" spans="1:6" x14ac:dyDescent="0.25">
      <c r="A578" s="200"/>
      <c r="B578" s="126"/>
      <c r="C578" s="201"/>
      <c r="D578" s="201"/>
      <c r="E578" s="201"/>
      <c r="F578" s="201"/>
    </row>
    <row r="579" spans="1:6" ht="15.5" x14ac:dyDescent="0.25">
      <c r="A579" s="349" t="s">
        <v>283</v>
      </c>
      <c r="B579" s="350"/>
      <c r="C579" s="350"/>
      <c r="D579" s="350"/>
      <c r="E579" s="350"/>
      <c r="F579" s="351"/>
    </row>
    <row r="580" spans="1:6" ht="17.5" x14ac:dyDescent="0.25">
      <c r="A580" s="202"/>
      <c r="B580" s="203"/>
      <c r="C580" s="203"/>
      <c r="D580" s="203"/>
      <c r="E580" s="204"/>
      <c r="F580" s="205"/>
    </row>
    <row r="581" spans="1:6" ht="15.5" x14ac:dyDescent="0.25">
      <c r="A581" s="352" t="s">
        <v>284</v>
      </c>
      <c r="B581" s="353"/>
      <c r="C581" s="353"/>
      <c r="D581" s="353"/>
      <c r="E581" s="353"/>
      <c r="F581" s="354"/>
    </row>
    <row r="582" spans="1:6" ht="14.5" thickBot="1" x14ac:dyDescent="0.3">
      <c r="A582" s="355" t="s">
        <v>285</v>
      </c>
      <c r="B582" s="356"/>
      <c r="C582" s="206"/>
      <c r="D582" s="207" t="s">
        <v>286</v>
      </c>
      <c r="E582" s="357" t="s">
        <v>287</v>
      </c>
      <c r="F582" s="358"/>
    </row>
    <row r="583" spans="1:6" ht="15.5" x14ac:dyDescent="0.25">
      <c r="A583" s="208"/>
      <c r="B583" s="209"/>
      <c r="C583" s="209"/>
      <c r="D583" s="210"/>
      <c r="E583" s="211"/>
      <c r="F583" s="212"/>
    </row>
    <row r="584" spans="1:6" ht="15.5" x14ac:dyDescent="0.25">
      <c r="A584" s="208"/>
      <c r="D584" s="213">
        <v>1</v>
      </c>
      <c r="E584" s="214" t="s">
        <v>50</v>
      </c>
      <c r="F584" s="212"/>
    </row>
    <row r="585" spans="1:6" ht="15.5" x14ac:dyDescent="0.25">
      <c r="A585" s="208"/>
      <c r="D585" s="213"/>
      <c r="E585" s="214"/>
      <c r="F585" s="212"/>
    </row>
    <row r="586" spans="1:6" ht="15.5" x14ac:dyDescent="0.25">
      <c r="A586" s="208"/>
      <c r="D586" s="213">
        <v>2</v>
      </c>
      <c r="E586" s="214" t="s">
        <v>50</v>
      </c>
      <c r="F586" s="212"/>
    </row>
    <row r="587" spans="1:6" ht="15.5" x14ac:dyDescent="0.25">
      <c r="A587" s="208"/>
      <c r="D587" s="213"/>
      <c r="E587" s="214"/>
      <c r="F587" s="212"/>
    </row>
    <row r="588" spans="1:6" ht="15.5" x14ac:dyDescent="0.25">
      <c r="A588" s="208"/>
      <c r="D588" s="213">
        <v>3</v>
      </c>
      <c r="E588" s="214" t="s">
        <v>50</v>
      </c>
      <c r="F588" s="212"/>
    </row>
    <row r="589" spans="1:6" ht="15.5" x14ac:dyDescent="0.25">
      <c r="A589" s="208"/>
      <c r="D589" s="213"/>
      <c r="E589" s="214"/>
      <c r="F589" s="212"/>
    </row>
    <row r="590" spans="1:6" ht="15.5" x14ac:dyDescent="0.25">
      <c r="A590" s="208"/>
      <c r="D590" s="213">
        <v>4</v>
      </c>
      <c r="E590" s="214" t="s">
        <v>50</v>
      </c>
      <c r="F590" s="212"/>
    </row>
    <row r="591" spans="1:6" ht="15.5" x14ac:dyDescent="0.25">
      <c r="A591" s="208"/>
      <c r="D591" s="213"/>
      <c r="E591" s="214"/>
      <c r="F591" s="212"/>
    </row>
    <row r="592" spans="1:6" ht="15.5" x14ac:dyDescent="0.25">
      <c r="A592" s="208"/>
      <c r="D592" s="213">
        <v>5</v>
      </c>
      <c r="E592" s="214" t="s">
        <v>50</v>
      </c>
      <c r="F592" s="212"/>
    </row>
    <row r="593" spans="1:6" ht="15.5" x14ac:dyDescent="0.25">
      <c r="A593" s="208"/>
      <c r="D593" s="213"/>
      <c r="E593" s="214"/>
      <c r="F593" s="212"/>
    </row>
    <row r="594" spans="1:6" ht="15.5" x14ac:dyDescent="0.25">
      <c r="A594" s="208"/>
      <c r="D594" s="213">
        <v>6</v>
      </c>
      <c r="E594" s="214" t="s">
        <v>50</v>
      </c>
      <c r="F594" s="212"/>
    </row>
    <row r="595" spans="1:6" ht="15.5" x14ac:dyDescent="0.25">
      <c r="A595" s="208"/>
      <c r="D595" s="213"/>
      <c r="E595" s="214"/>
      <c r="F595" s="212"/>
    </row>
    <row r="596" spans="1:6" ht="15.5" x14ac:dyDescent="0.25">
      <c r="A596" s="208"/>
      <c r="D596" s="213">
        <v>7</v>
      </c>
      <c r="E596" s="214" t="s">
        <v>50</v>
      </c>
      <c r="F596" s="212"/>
    </row>
    <row r="597" spans="1:6" ht="15.5" x14ac:dyDescent="0.25">
      <c r="A597" s="208"/>
      <c r="D597" s="213"/>
      <c r="E597" s="214"/>
      <c r="F597" s="212"/>
    </row>
    <row r="598" spans="1:6" ht="15.5" x14ac:dyDescent="0.25">
      <c r="A598" s="208"/>
      <c r="D598" s="213">
        <v>8</v>
      </c>
      <c r="E598" s="214" t="s">
        <v>50</v>
      </c>
      <c r="F598" s="212"/>
    </row>
    <row r="599" spans="1:6" ht="15.5" x14ac:dyDescent="0.25">
      <c r="A599" s="208"/>
      <c r="D599" s="213"/>
      <c r="E599" s="214"/>
      <c r="F599" s="212"/>
    </row>
    <row r="600" spans="1:6" ht="15.5" x14ac:dyDescent="0.25">
      <c r="A600" s="208"/>
      <c r="D600" s="213">
        <v>9</v>
      </c>
      <c r="E600" s="214" t="s">
        <v>50</v>
      </c>
      <c r="F600" s="212"/>
    </row>
    <row r="601" spans="1:6" ht="15.5" x14ac:dyDescent="0.25">
      <c r="A601" s="208"/>
      <c r="D601" s="213"/>
      <c r="E601" s="214"/>
      <c r="F601" s="212"/>
    </row>
    <row r="602" spans="1:6" ht="15.5" x14ac:dyDescent="0.25">
      <c r="A602" s="208"/>
      <c r="D602" s="213">
        <v>10</v>
      </c>
      <c r="E602" s="214" t="s">
        <v>50</v>
      </c>
      <c r="F602" s="212"/>
    </row>
    <row r="603" spans="1:6" ht="15.5" x14ac:dyDescent="0.25">
      <c r="A603" s="208"/>
      <c r="D603" s="213"/>
      <c r="E603" s="214"/>
      <c r="F603" s="212"/>
    </row>
    <row r="604" spans="1:6" ht="15.5" x14ac:dyDescent="0.25">
      <c r="A604" s="208"/>
      <c r="D604" s="213">
        <v>11</v>
      </c>
      <c r="E604" s="214" t="s">
        <v>50</v>
      </c>
      <c r="F604" s="212"/>
    </row>
    <row r="605" spans="1:6" ht="15.5" x14ac:dyDescent="0.25">
      <c r="A605" s="208"/>
      <c r="D605" s="213"/>
      <c r="E605" s="214"/>
      <c r="F605" s="212"/>
    </row>
    <row r="606" spans="1:6" ht="15.5" x14ac:dyDescent="0.25">
      <c r="A606" s="208"/>
      <c r="D606" s="213">
        <v>12</v>
      </c>
      <c r="E606" s="214" t="s">
        <v>50</v>
      </c>
      <c r="F606" s="212"/>
    </row>
    <row r="607" spans="1:6" ht="15.5" x14ac:dyDescent="0.25">
      <c r="A607" s="208"/>
      <c r="D607" s="213"/>
      <c r="E607" s="214"/>
      <c r="F607" s="212"/>
    </row>
    <row r="608" spans="1:6" ht="15.5" x14ac:dyDescent="0.25">
      <c r="A608" s="208"/>
      <c r="D608" s="213">
        <v>13</v>
      </c>
      <c r="E608" s="214" t="s">
        <v>50</v>
      </c>
      <c r="F608" s="212"/>
    </row>
    <row r="609" spans="1:6" ht="15.5" x14ac:dyDescent="0.25">
      <c r="A609" s="208"/>
      <c r="D609" s="213"/>
      <c r="E609" s="214"/>
      <c r="F609" s="212"/>
    </row>
    <row r="610" spans="1:6" ht="15.5" x14ac:dyDescent="0.25">
      <c r="A610" s="208"/>
      <c r="D610" s="213">
        <v>14</v>
      </c>
      <c r="E610" s="214" t="s">
        <v>50</v>
      </c>
      <c r="F610" s="212"/>
    </row>
    <row r="611" spans="1:6" ht="15.5" x14ac:dyDescent="0.25">
      <c r="A611" s="208"/>
      <c r="D611" s="213"/>
      <c r="E611" s="214"/>
      <c r="F611" s="212"/>
    </row>
    <row r="612" spans="1:6" ht="15.5" x14ac:dyDescent="0.25">
      <c r="A612" s="208"/>
      <c r="D612" s="213">
        <v>15</v>
      </c>
      <c r="E612" s="214" t="s">
        <v>50</v>
      </c>
      <c r="F612" s="212"/>
    </row>
    <row r="613" spans="1:6" ht="15.5" x14ac:dyDescent="0.25">
      <c r="A613" s="208"/>
      <c r="D613" s="213"/>
      <c r="E613" s="214"/>
      <c r="F613" s="212"/>
    </row>
    <row r="614" spans="1:6" ht="15.5" x14ac:dyDescent="0.25">
      <c r="A614" s="208"/>
      <c r="D614" s="213">
        <v>16</v>
      </c>
      <c r="E614" s="214" t="s">
        <v>50</v>
      </c>
      <c r="F614" s="212"/>
    </row>
    <row r="615" spans="1:6" ht="15.5" x14ac:dyDescent="0.25">
      <c r="A615" s="208"/>
      <c r="D615" s="213"/>
      <c r="E615" s="214"/>
      <c r="F615" s="212"/>
    </row>
    <row r="616" spans="1:6" ht="15.5" x14ac:dyDescent="0.25">
      <c r="A616" s="208"/>
      <c r="D616" s="213"/>
      <c r="E616" s="214"/>
      <c r="F616" s="212"/>
    </row>
    <row r="617" spans="1:6" ht="15.5" x14ac:dyDescent="0.25">
      <c r="A617" s="208"/>
      <c r="D617" s="213"/>
      <c r="E617" s="214"/>
      <c r="F617" s="212"/>
    </row>
    <row r="618" spans="1:6" ht="15.5" x14ac:dyDescent="0.25">
      <c r="A618" s="208"/>
      <c r="D618" s="213"/>
      <c r="E618" s="214"/>
      <c r="F618" s="212"/>
    </row>
    <row r="619" spans="1:6" ht="15.5" x14ac:dyDescent="0.25">
      <c r="A619" s="208"/>
      <c r="D619" s="213"/>
      <c r="E619" s="214"/>
      <c r="F619" s="212"/>
    </row>
    <row r="620" spans="1:6" ht="15.5" x14ac:dyDescent="0.25">
      <c r="A620" s="208"/>
      <c r="D620" s="213"/>
      <c r="E620" s="214"/>
      <c r="F620" s="212"/>
    </row>
    <row r="621" spans="1:6" ht="15.5" x14ac:dyDescent="0.25">
      <c r="A621" s="208"/>
      <c r="D621" s="213"/>
      <c r="E621" s="214"/>
      <c r="F621" s="212"/>
    </row>
    <row r="622" spans="1:6" ht="15.5" x14ac:dyDescent="0.25">
      <c r="A622" s="208"/>
      <c r="D622" s="213"/>
      <c r="E622" s="214"/>
      <c r="F622" s="212"/>
    </row>
    <row r="623" spans="1:6" ht="15.5" x14ac:dyDescent="0.25">
      <c r="A623" s="208"/>
      <c r="D623" s="213"/>
      <c r="E623" s="214"/>
      <c r="F623" s="212"/>
    </row>
    <row r="624" spans="1:6" ht="15.5" x14ac:dyDescent="0.25">
      <c r="A624" s="208"/>
      <c r="D624" s="213"/>
      <c r="E624" s="214"/>
      <c r="F624" s="212"/>
    </row>
    <row r="625" spans="1:6" ht="15.5" x14ac:dyDescent="0.25">
      <c r="A625" s="208"/>
      <c r="D625" s="213"/>
      <c r="E625" s="214"/>
      <c r="F625" s="212"/>
    </row>
    <row r="626" spans="1:6" ht="15.5" x14ac:dyDescent="0.25">
      <c r="A626" s="208"/>
      <c r="D626" s="213"/>
      <c r="E626" s="214"/>
      <c r="F626" s="212"/>
    </row>
    <row r="627" spans="1:6" ht="15.5" x14ac:dyDescent="0.25">
      <c r="A627" s="208"/>
      <c r="D627" s="213"/>
      <c r="E627" s="214"/>
      <c r="F627" s="212"/>
    </row>
    <row r="628" spans="1:6" ht="15.5" x14ac:dyDescent="0.25">
      <c r="A628" s="215"/>
      <c r="D628" s="213" t="s">
        <v>45</v>
      </c>
      <c r="E628" s="214" t="s">
        <v>45</v>
      </c>
      <c r="F628" s="212"/>
    </row>
    <row r="629" spans="1:6" ht="15.5" x14ac:dyDescent="0.25">
      <c r="A629" s="215"/>
      <c r="D629" s="213"/>
      <c r="E629" s="214"/>
      <c r="F629" s="212"/>
    </row>
    <row r="630" spans="1:6" ht="15.5" x14ac:dyDescent="0.25">
      <c r="A630" s="215"/>
      <c r="B630" s="216"/>
      <c r="C630" s="216"/>
      <c r="D630" s="213"/>
      <c r="E630" s="217"/>
      <c r="F630" s="212"/>
    </row>
    <row r="631" spans="1:6" ht="16" thickBot="1" x14ac:dyDescent="0.3">
      <c r="A631" s="359" t="s">
        <v>288</v>
      </c>
      <c r="B631" s="360"/>
      <c r="C631" s="219"/>
      <c r="D631" s="218"/>
      <c r="E631" s="220" t="s">
        <v>50</v>
      </c>
      <c r="F631" s="221"/>
    </row>
    <row r="632" spans="1:6" ht="15.5" x14ac:dyDescent="0.25">
      <c r="A632" s="340" t="s">
        <v>289</v>
      </c>
      <c r="B632" s="341"/>
      <c r="C632" s="341"/>
      <c r="D632" s="341"/>
      <c r="E632" s="341"/>
      <c r="F632" s="342"/>
    </row>
    <row r="633" spans="1:6" ht="15.5" x14ac:dyDescent="0.25">
      <c r="A633" s="343" t="s">
        <v>290</v>
      </c>
      <c r="B633" s="344"/>
      <c r="C633" s="344"/>
      <c r="D633" s="344"/>
      <c r="E633" s="344"/>
      <c r="F633" s="345"/>
    </row>
    <row r="634" spans="1:6" ht="15.5" x14ac:dyDescent="0.25">
      <c r="A634" s="346" t="s">
        <v>291</v>
      </c>
      <c r="B634" s="347"/>
      <c r="C634" s="224"/>
      <c r="D634" s="224"/>
      <c r="E634" s="225"/>
      <c r="F634" s="226"/>
    </row>
    <row r="635" spans="1:6" x14ac:dyDescent="0.25">
      <c r="D635" s="50"/>
    </row>
    <row r="636" spans="1:6" x14ac:dyDescent="0.25">
      <c r="D636" s="50"/>
    </row>
    <row r="637" spans="1:6" x14ac:dyDescent="0.25">
      <c r="D637" s="50"/>
    </row>
    <row r="638" spans="1:6" x14ac:dyDescent="0.25">
      <c r="D638" s="50"/>
    </row>
    <row r="639" spans="1:6" x14ac:dyDescent="0.25">
      <c r="D639" s="50"/>
    </row>
    <row r="640" spans="1:6"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0"/>
    </row>
    <row r="726" spans="4:4" x14ac:dyDescent="0.25">
      <c r="D726" s="50"/>
    </row>
    <row r="727" spans="4:4" x14ac:dyDescent="0.25">
      <c r="D727" s="50"/>
    </row>
    <row r="728" spans="4:4" x14ac:dyDescent="0.25">
      <c r="D728" s="50"/>
    </row>
    <row r="729" spans="4:4" x14ac:dyDescent="0.25">
      <c r="D729" s="50"/>
    </row>
    <row r="730" spans="4:4" x14ac:dyDescent="0.25">
      <c r="D730" s="50"/>
    </row>
    <row r="731" spans="4:4" x14ac:dyDescent="0.25">
      <c r="D731" s="50"/>
    </row>
    <row r="732" spans="4:4" x14ac:dyDescent="0.25">
      <c r="D732" s="50"/>
    </row>
    <row r="733" spans="4:4" x14ac:dyDescent="0.25">
      <c r="D733" s="50"/>
    </row>
    <row r="734" spans="4:4" x14ac:dyDescent="0.25">
      <c r="D734" s="50"/>
    </row>
    <row r="735" spans="4:4" x14ac:dyDescent="0.25">
      <c r="D735" s="50"/>
    </row>
    <row r="736" spans="4:4" x14ac:dyDescent="0.25">
      <c r="D736" s="50"/>
    </row>
    <row r="737" spans="4:4" x14ac:dyDescent="0.25">
      <c r="D737" s="50"/>
    </row>
    <row r="738" spans="4:4" x14ac:dyDescent="0.25">
      <c r="D738" s="50"/>
    </row>
    <row r="739" spans="4:4" x14ac:dyDescent="0.25">
      <c r="D739" s="50"/>
    </row>
    <row r="740" spans="4:4" x14ac:dyDescent="0.25">
      <c r="D740" s="50"/>
    </row>
    <row r="741" spans="4:4" x14ac:dyDescent="0.25">
      <c r="D741" s="50"/>
    </row>
    <row r="742" spans="4:4" x14ac:dyDescent="0.25">
      <c r="D742" s="50"/>
    </row>
    <row r="743" spans="4:4" x14ac:dyDescent="0.25">
      <c r="D743" s="50"/>
    </row>
    <row r="744" spans="4:4" x14ac:dyDescent="0.25">
      <c r="D744" s="50"/>
    </row>
    <row r="745" spans="4:4" x14ac:dyDescent="0.25">
      <c r="D745" s="50"/>
    </row>
    <row r="746" spans="4:4" x14ac:dyDescent="0.25">
      <c r="D746" s="50"/>
    </row>
    <row r="747" spans="4:4" x14ac:dyDescent="0.25">
      <c r="D747" s="50"/>
    </row>
    <row r="748" spans="4:4" x14ac:dyDescent="0.25">
      <c r="D748" s="50"/>
    </row>
    <row r="749" spans="4:4" x14ac:dyDescent="0.25">
      <c r="D749" s="50"/>
    </row>
    <row r="750" spans="4:4" x14ac:dyDescent="0.25">
      <c r="D750" s="50"/>
    </row>
    <row r="751" spans="4:4" x14ac:dyDescent="0.25">
      <c r="D751" s="50"/>
    </row>
    <row r="752" spans="4:4" x14ac:dyDescent="0.25">
      <c r="D752" s="50"/>
    </row>
    <row r="753" spans="4:4" x14ac:dyDescent="0.25">
      <c r="D753" s="50"/>
    </row>
    <row r="754" spans="4:4" x14ac:dyDescent="0.25">
      <c r="D754" s="50"/>
    </row>
    <row r="755" spans="4:4" x14ac:dyDescent="0.25">
      <c r="D755" s="50"/>
    </row>
    <row r="756" spans="4:4" x14ac:dyDescent="0.25">
      <c r="D756" s="50"/>
    </row>
    <row r="757" spans="4:4" x14ac:dyDescent="0.25">
      <c r="D757" s="50"/>
    </row>
    <row r="758" spans="4:4" x14ac:dyDescent="0.25">
      <c r="D758" s="50"/>
    </row>
    <row r="759" spans="4:4" x14ac:dyDescent="0.25">
      <c r="D759" s="50"/>
    </row>
    <row r="760" spans="4:4" x14ac:dyDescent="0.25">
      <c r="D760" s="50"/>
    </row>
    <row r="761" spans="4:4" x14ac:dyDescent="0.25">
      <c r="D761" s="50"/>
    </row>
    <row r="762" spans="4:4" x14ac:dyDescent="0.25">
      <c r="D762" s="50"/>
    </row>
    <row r="763" spans="4:4" x14ac:dyDescent="0.25">
      <c r="D763" s="50"/>
    </row>
    <row r="764" spans="4:4" x14ac:dyDescent="0.25">
      <c r="D764" s="50"/>
    </row>
    <row r="765" spans="4:4" x14ac:dyDescent="0.25">
      <c r="D765" s="50"/>
    </row>
    <row r="766" spans="4:4" x14ac:dyDescent="0.25">
      <c r="D766" s="50"/>
    </row>
    <row r="767" spans="4:4" x14ac:dyDescent="0.25">
      <c r="D767" s="50"/>
    </row>
    <row r="768" spans="4:4" x14ac:dyDescent="0.25">
      <c r="D768" s="50"/>
    </row>
    <row r="769" spans="4:4" x14ac:dyDescent="0.25">
      <c r="D769" s="50"/>
    </row>
    <row r="770" spans="4:4" x14ac:dyDescent="0.25">
      <c r="D770" s="50"/>
    </row>
    <row r="771" spans="4:4" x14ac:dyDescent="0.25">
      <c r="D771" s="50"/>
    </row>
    <row r="772" spans="4:4" x14ac:dyDescent="0.25">
      <c r="D772" s="50"/>
    </row>
    <row r="773" spans="4:4" x14ac:dyDescent="0.25">
      <c r="D773" s="50"/>
    </row>
    <row r="774" spans="4:4" x14ac:dyDescent="0.25">
      <c r="D774" s="50"/>
    </row>
    <row r="775" spans="4:4" x14ac:dyDescent="0.25">
      <c r="D775" s="50"/>
    </row>
    <row r="776" spans="4:4" x14ac:dyDescent="0.25">
      <c r="D776" s="50"/>
    </row>
    <row r="777" spans="4:4" x14ac:dyDescent="0.25">
      <c r="D777" s="50"/>
    </row>
    <row r="778" spans="4:4" x14ac:dyDescent="0.25">
      <c r="D778" s="50"/>
    </row>
    <row r="779" spans="4:4" x14ac:dyDescent="0.25">
      <c r="D779" s="50"/>
    </row>
    <row r="780" spans="4:4" x14ac:dyDescent="0.25">
      <c r="D780" s="50"/>
    </row>
    <row r="781" spans="4:4" x14ac:dyDescent="0.25">
      <c r="D781" s="50"/>
    </row>
    <row r="782" spans="4:4" x14ac:dyDescent="0.25">
      <c r="D782" s="50"/>
    </row>
    <row r="783" spans="4:4" x14ac:dyDescent="0.25">
      <c r="D783" s="50"/>
    </row>
    <row r="784" spans="4:4" x14ac:dyDescent="0.25">
      <c r="D784" s="50"/>
    </row>
    <row r="785" spans="4:4" x14ac:dyDescent="0.25">
      <c r="D785" s="50"/>
    </row>
    <row r="786" spans="4:4" x14ac:dyDescent="0.25">
      <c r="D786" s="50"/>
    </row>
    <row r="787" spans="4:4" x14ac:dyDescent="0.25">
      <c r="D787" s="50"/>
    </row>
    <row r="788" spans="4:4" x14ac:dyDescent="0.25">
      <c r="D788" s="50"/>
    </row>
    <row r="789" spans="4:4" x14ac:dyDescent="0.25">
      <c r="D789" s="50"/>
    </row>
    <row r="790" spans="4:4" x14ac:dyDescent="0.25">
      <c r="D790" s="50"/>
    </row>
    <row r="791" spans="4:4" x14ac:dyDescent="0.25">
      <c r="D791" s="50"/>
    </row>
    <row r="792" spans="4:4" x14ac:dyDescent="0.25">
      <c r="D792" s="50"/>
    </row>
    <row r="793" spans="4:4" x14ac:dyDescent="0.25">
      <c r="D793" s="50"/>
    </row>
    <row r="794" spans="4:4" x14ac:dyDescent="0.25">
      <c r="D794" s="50"/>
    </row>
    <row r="795" spans="4:4" x14ac:dyDescent="0.25">
      <c r="D795" s="50"/>
    </row>
    <row r="796" spans="4:4" x14ac:dyDescent="0.25">
      <c r="D796" s="50"/>
    </row>
    <row r="797" spans="4:4" x14ac:dyDescent="0.25">
      <c r="D797" s="50"/>
    </row>
    <row r="798" spans="4:4" x14ac:dyDescent="0.25">
      <c r="D798" s="50"/>
    </row>
    <row r="799" spans="4:4" x14ac:dyDescent="0.25">
      <c r="D799" s="50"/>
    </row>
    <row r="800" spans="4:4" x14ac:dyDescent="0.25">
      <c r="D800" s="50"/>
    </row>
    <row r="801" spans="4:4" x14ac:dyDescent="0.25">
      <c r="D801" s="50"/>
    </row>
    <row r="802" spans="4:4" x14ac:dyDescent="0.25">
      <c r="D802" s="50"/>
    </row>
    <row r="803" spans="4:4" x14ac:dyDescent="0.25">
      <c r="D803" s="50"/>
    </row>
    <row r="804" spans="4:4" x14ac:dyDescent="0.25">
      <c r="D804" s="50"/>
    </row>
    <row r="805" spans="4:4" x14ac:dyDescent="0.25">
      <c r="D805" s="50"/>
    </row>
    <row r="806" spans="4:4" x14ac:dyDescent="0.25">
      <c r="D806" s="50"/>
    </row>
    <row r="807" spans="4:4" x14ac:dyDescent="0.25">
      <c r="D807" s="50"/>
    </row>
    <row r="808" spans="4:4" x14ac:dyDescent="0.25">
      <c r="D808" s="50"/>
    </row>
    <row r="809" spans="4:4" x14ac:dyDescent="0.25">
      <c r="D809" s="50"/>
    </row>
    <row r="810" spans="4:4" x14ac:dyDescent="0.25">
      <c r="D810" s="50"/>
    </row>
    <row r="811" spans="4:4" x14ac:dyDescent="0.25">
      <c r="D811" s="50"/>
    </row>
    <row r="812" spans="4:4" x14ac:dyDescent="0.25">
      <c r="D812" s="50"/>
    </row>
    <row r="813" spans="4:4" x14ac:dyDescent="0.25">
      <c r="D813" s="50"/>
    </row>
    <row r="814" spans="4:4" x14ac:dyDescent="0.25">
      <c r="D814" s="50"/>
    </row>
    <row r="815" spans="4:4" x14ac:dyDescent="0.25">
      <c r="D815" s="50"/>
    </row>
    <row r="816" spans="4:4" x14ac:dyDescent="0.25">
      <c r="D816" s="50"/>
    </row>
    <row r="817" spans="4:4" x14ac:dyDescent="0.25">
      <c r="D817" s="50"/>
    </row>
    <row r="818" spans="4:4" x14ac:dyDescent="0.25">
      <c r="D818" s="50"/>
    </row>
    <row r="819" spans="4:4" x14ac:dyDescent="0.25">
      <c r="D819" s="50"/>
    </row>
    <row r="820" spans="4:4" x14ac:dyDescent="0.25">
      <c r="D820" s="50"/>
    </row>
    <row r="821" spans="4:4" x14ac:dyDescent="0.25">
      <c r="D821" s="50"/>
    </row>
    <row r="822" spans="4:4" x14ac:dyDescent="0.25">
      <c r="D822" s="50"/>
    </row>
    <row r="823" spans="4:4" x14ac:dyDescent="0.25">
      <c r="D823" s="50"/>
    </row>
    <row r="824" spans="4:4" x14ac:dyDescent="0.25">
      <c r="D824" s="50"/>
    </row>
    <row r="825" spans="4:4" x14ac:dyDescent="0.25">
      <c r="D825" s="50"/>
    </row>
    <row r="826" spans="4:4" x14ac:dyDescent="0.25">
      <c r="D826" s="50"/>
    </row>
    <row r="827" spans="4:4" x14ac:dyDescent="0.25">
      <c r="D827" s="50"/>
    </row>
    <row r="828" spans="4:4" x14ac:dyDescent="0.25">
      <c r="D828" s="50"/>
    </row>
    <row r="829" spans="4:4" x14ac:dyDescent="0.25">
      <c r="D829" s="50"/>
    </row>
    <row r="830" spans="4:4" x14ac:dyDescent="0.25">
      <c r="D830" s="50"/>
    </row>
    <row r="831" spans="4:4" x14ac:dyDescent="0.25">
      <c r="D831" s="50"/>
    </row>
    <row r="832" spans="4:4" x14ac:dyDescent="0.25">
      <c r="D832" s="50"/>
    </row>
    <row r="833" spans="4:4" x14ac:dyDescent="0.25">
      <c r="D833" s="50"/>
    </row>
    <row r="834" spans="4:4" x14ac:dyDescent="0.25">
      <c r="D834" s="50"/>
    </row>
    <row r="835" spans="4:4" x14ac:dyDescent="0.25">
      <c r="D835" s="50"/>
    </row>
    <row r="836" spans="4:4" x14ac:dyDescent="0.25">
      <c r="D836" s="50"/>
    </row>
    <row r="837" spans="4:4" x14ac:dyDescent="0.25">
      <c r="D837" s="50"/>
    </row>
    <row r="838" spans="4:4" x14ac:dyDescent="0.25">
      <c r="D838" s="50"/>
    </row>
    <row r="839" spans="4:4" x14ac:dyDescent="0.25">
      <c r="D839" s="50"/>
    </row>
    <row r="840" spans="4:4" x14ac:dyDescent="0.25">
      <c r="D840" s="50"/>
    </row>
    <row r="841" spans="4:4" x14ac:dyDescent="0.25">
      <c r="D841" s="50"/>
    </row>
    <row r="842" spans="4:4" x14ac:dyDescent="0.25">
      <c r="D842" s="50"/>
    </row>
    <row r="843" spans="4:4" x14ac:dyDescent="0.25">
      <c r="D843" s="50"/>
    </row>
    <row r="844" spans="4:4" x14ac:dyDescent="0.25">
      <c r="D844" s="50"/>
    </row>
    <row r="845" spans="4:4" x14ac:dyDescent="0.25">
      <c r="D845" s="50"/>
    </row>
    <row r="846" spans="4:4" x14ac:dyDescent="0.25">
      <c r="D846" s="50"/>
    </row>
    <row r="847" spans="4:4" x14ac:dyDescent="0.25">
      <c r="D847" s="50"/>
    </row>
    <row r="848" spans="4:4" x14ac:dyDescent="0.25">
      <c r="D848" s="50"/>
    </row>
    <row r="849" spans="4:4" x14ac:dyDescent="0.25">
      <c r="D849" s="50"/>
    </row>
    <row r="850" spans="4:4" x14ac:dyDescent="0.25">
      <c r="D850" s="50"/>
    </row>
    <row r="851" spans="4:4" x14ac:dyDescent="0.25">
      <c r="D851" s="50"/>
    </row>
    <row r="852" spans="4:4" x14ac:dyDescent="0.25">
      <c r="D852" s="50"/>
    </row>
    <row r="853" spans="4:4" x14ac:dyDescent="0.25">
      <c r="D853" s="50"/>
    </row>
    <row r="854" spans="4:4" x14ac:dyDescent="0.25">
      <c r="D854" s="50"/>
    </row>
    <row r="855" spans="4:4" x14ac:dyDescent="0.25">
      <c r="D855" s="50"/>
    </row>
    <row r="856" spans="4:4" x14ac:dyDescent="0.25">
      <c r="D856" s="50"/>
    </row>
    <row r="857" spans="4:4" x14ac:dyDescent="0.25">
      <c r="D857" s="50"/>
    </row>
    <row r="858" spans="4:4" x14ac:dyDescent="0.25">
      <c r="D858" s="50"/>
    </row>
    <row r="859" spans="4:4" x14ac:dyDescent="0.25">
      <c r="D859" s="50"/>
    </row>
    <row r="860" spans="4:4" x14ac:dyDescent="0.25">
      <c r="D860" s="50"/>
    </row>
    <row r="861" spans="4:4" x14ac:dyDescent="0.25">
      <c r="D861" s="50"/>
    </row>
    <row r="862" spans="4:4" x14ac:dyDescent="0.25">
      <c r="D862" s="50"/>
    </row>
    <row r="863" spans="4:4" x14ac:dyDescent="0.25">
      <c r="D863" s="50"/>
    </row>
    <row r="864" spans="4:4" x14ac:dyDescent="0.25">
      <c r="D864" s="50"/>
    </row>
    <row r="865" spans="4:4" x14ac:dyDescent="0.25">
      <c r="D865" s="50"/>
    </row>
    <row r="866" spans="4:4" x14ac:dyDescent="0.25">
      <c r="D866" s="50"/>
    </row>
    <row r="867" spans="4:4" x14ac:dyDescent="0.25">
      <c r="D867" s="50"/>
    </row>
    <row r="868" spans="4:4" x14ac:dyDescent="0.25">
      <c r="D868" s="50"/>
    </row>
    <row r="869" spans="4:4" x14ac:dyDescent="0.25">
      <c r="D869" s="50"/>
    </row>
    <row r="870" spans="4:4" x14ac:dyDescent="0.25">
      <c r="D870" s="50"/>
    </row>
    <row r="871" spans="4:4" x14ac:dyDescent="0.25">
      <c r="D871" s="50"/>
    </row>
    <row r="872" spans="4:4" x14ac:dyDescent="0.25">
      <c r="D872" s="50"/>
    </row>
    <row r="873" spans="4:4" x14ac:dyDescent="0.25">
      <c r="D873" s="50"/>
    </row>
    <row r="874" spans="4:4" x14ac:dyDescent="0.25">
      <c r="D874" s="50"/>
    </row>
    <row r="875" spans="4:4" x14ac:dyDescent="0.25">
      <c r="D875" s="50"/>
    </row>
    <row r="876" spans="4:4" x14ac:dyDescent="0.25">
      <c r="D876" s="50"/>
    </row>
    <row r="877" spans="4:4" x14ac:dyDescent="0.25">
      <c r="D877" s="50"/>
    </row>
    <row r="878" spans="4:4" x14ac:dyDescent="0.25">
      <c r="D878" s="50"/>
    </row>
    <row r="879" spans="4:4" x14ac:dyDescent="0.25">
      <c r="D879" s="50"/>
    </row>
    <row r="880" spans="4:4" x14ac:dyDescent="0.25">
      <c r="D880" s="50"/>
    </row>
    <row r="881" spans="4:4" x14ac:dyDescent="0.25">
      <c r="D881" s="50"/>
    </row>
    <row r="882" spans="4:4" x14ac:dyDescent="0.25">
      <c r="D882" s="50"/>
    </row>
    <row r="883" spans="4:4" x14ac:dyDescent="0.25">
      <c r="D883" s="50"/>
    </row>
    <row r="884" spans="4:4" x14ac:dyDescent="0.25">
      <c r="D884" s="50"/>
    </row>
    <row r="885" spans="4:4" x14ac:dyDescent="0.25">
      <c r="D885" s="50"/>
    </row>
    <row r="886" spans="4:4" x14ac:dyDescent="0.25">
      <c r="D886" s="50"/>
    </row>
    <row r="887" spans="4:4" x14ac:dyDescent="0.25">
      <c r="D887" s="50"/>
    </row>
    <row r="888" spans="4:4" x14ac:dyDescent="0.25">
      <c r="D888" s="50"/>
    </row>
    <row r="889" spans="4:4" x14ac:dyDescent="0.25">
      <c r="D889" s="50"/>
    </row>
    <row r="890" spans="4:4" x14ac:dyDescent="0.25">
      <c r="D890" s="50"/>
    </row>
    <row r="891" spans="4:4" x14ac:dyDescent="0.25">
      <c r="D891" s="50"/>
    </row>
    <row r="892" spans="4:4" x14ac:dyDescent="0.25">
      <c r="D892" s="50"/>
    </row>
    <row r="893" spans="4:4" x14ac:dyDescent="0.25">
      <c r="D893" s="50"/>
    </row>
    <row r="894" spans="4:4" x14ac:dyDescent="0.25">
      <c r="D894" s="50"/>
    </row>
    <row r="895" spans="4:4" x14ac:dyDescent="0.25">
      <c r="D895" s="50"/>
    </row>
    <row r="896" spans="4:4" x14ac:dyDescent="0.25">
      <c r="D896" s="50"/>
    </row>
    <row r="897" spans="4:4" x14ac:dyDescent="0.25">
      <c r="D897" s="50"/>
    </row>
    <row r="898" spans="4:4" x14ac:dyDescent="0.25">
      <c r="D898" s="50"/>
    </row>
    <row r="899" spans="4:4" x14ac:dyDescent="0.25">
      <c r="D899" s="50"/>
    </row>
    <row r="900" spans="4:4" x14ac:dyDescent="0.25">
      <c r="D900" s="50"/>
    </row>
    <row r="901" spans="4:4" x14ac:dyDescent="0.25">
      <c r="D901" s="50"/>
    </row>
    <row r="902" spans="4:4" x14ac:dyDescent="0.25">
      <c r="D902" s="50"/>
    </row>
    <row r="903" spans="4:4" x14ac:dyDescent="0.25">
      <c r="D903" s="50"/>
    </row>
    <row r="904" spans="4:4" x14ac:dyDescent="0.25">
      <c r="D904" s="50"/>
    </row>
    <row r="905" spans="4:4" x14ac:dyDescent="0.25">
      <c r="D905" s="50"/>
    </row>
    <row r="906" spans="4:4" x14ac:dyDescent="0.25">
      <c r="D906" s="50"/>
    </row>
    <row r="907" spans="4:4" x14ac:dyDescent="0.25">
      <c r="D907" s="50"/>
    </row>
    <row r="908" spans="4:4" x14ac:dyDescent="0.25">
      <c r="D908" s="50"/>
    </row>
    <row r="909" spans="4:4" x14ac:dyDescent="0.25">
      <c r="D909" s="50"/>
    </row>
    <row r="910" spans="4:4" x14ac:dyDescent="0.25">
      <c r="D910" s="50"/>
    </row>
    <row r="911" spans="4:4" x14ac:dyDescent="0.25">
      <c r="D911" s="50"/>
    </row>
    <row r="912" spans="4:4" x14ac:dyDescent="0.25">
      <c r="D912" s="50"/>
    </row>
    <row r="913" spans="4:4" x14ac:dyDescent="0.25">
      <c r="D913" s="50"/>
    </row>
    <row r="914" spans="4:4" x14ac:dyDescent="0.25">
      <c r="D914" s="50"/>
    </row>
    <row r="915" spans="4:4" x14ac:dyDescent="0.25">
      <c r="D915" s="50"/>
    </row>
    <row r="916" spans="4:4" x14ac:dyDescent="0.25">
      <c r="D916" s="50"/>
    </row>
    <row r="917" spans="4:4" x14ac:dyDescent="0.25">
      <c r="D917" s="50"/>
    </row>
    <row r="918" spans="4:4" x14ac:dyDescent="0.25">
      <c r="D918" s="50"/>
    </row>
    <row r="919" spans="4:4" x14ac:dyDescent="0.25">
      <c r="D919" s="50"/>
    </row>
    <row r="920" spans="4:4" x14ac:dyDescent="0.25">
      <c r="D920" s="50"/>
    </row>
    <row r="921" spans="4:4" x14ac:dyDescent="0.25">
      <c r="D921" s="50"/>
    </row>
    <row r="922" spans="4:4" x14ac:dyDescent="0.25">
      <c r="D922" s="50"/>
    </row>
    <row r="923" spans="4:4" x14ac:dyDescent="0.25">
      <c r="D923" s="50"/>
    </row>
    <row r="924" spans="4:4" x14ac:dyDescent="0.25">
      <c r="D924" s="50"/>
    </row>
    <row r="925" spans="4:4" x14ac:dyDescent="0.25">
      <c r="D925" s="50"/>
    </row>
    <row r="926" spans="4:4" x14ac:dyDescent="0.25">
      <c r="D926" s="50"/>
    </row>
    <row r="927" spans="4:4" x14ac:dyDescent="0.25">
      <c r="D927" s="50"/>
    </row>
    <row r="928" spans="4:4" x14ac:dyDescent="0.25">
      <c r="D928" s="50"/>
    </row>
    <row r="929" spans="4:4" x14ac:dyDescent="0.25">
      <c r="D929" s="50"/>
    </row>
    <row r="930" spans="4:4" x14ac:dyDescent="0.25">
      <c r="D930" s="50"/>
    </row>
    <row r="931" spans="4:4" x14ac:dyDescent="0.25">
      <c r="D931" s="50"/>
    </row>
    <row r="932" spans="4:4" x14ac:dyDescent="0.25">
      <c r="D932" s="50"/>
    </row>
    <row r="933" spans="4:4" x14ac:dyDescent="0.25">
      <c r="D933" s="50"/>
    </row>
    <row r="934" spans="4:4" x14ac:dyDescent="0.25">
      <c r="D934" s="50"/>
    </row>
    <row r="935" spans="4:4" x14ac:dyDescent="0.25">
      <c r="D935" s="50"/>
    </row>
    <row r="936" spans="4:4" x14ac:dyDescent="0.25">
      <c r="D936" s="50"/>
    </row>
    <row r="937" spans="4:4" x14ac:dyDescent="0.25">
      <c r="D937" s="50"/>
    </row>
    <row r="938" spans="4:4" x14ac:dyDescent="0.25">
      <c r="D938" s="50"/>
    </row>
    <row r="939" spans="4:4" x14ac:dyDescent="0.25">
      <c r="D939" s="50"/>
    </row>
    <row r="940" spans="4:4" x14ac:dyDescent="0.25">
      <c r="D940" s="50"/>
    </row>
    <row r="941" spans="4:4" x14ac:dyDescent="0.25">
      <c r="D941" s="50"/>
    </row>
    <row r="942" spans="4:4" x14ac:dyDescent="0.25">
      <c r="D942" s="50"/>
    </row>
    <row r="943" spans="4:4" x14ac:dyDescent="0.25">
      <c r="D943" s="50"/>
    </row>
    <row r="944" spans="4:4" x14ac:dyDescent="0.25">
      <c r="D944" s="50"/>
    </row>
    <row r="945" spans="4:4" x14ac:dyDescent="0.25">
      <c r="D945" s="50"/>
    </row>
    <row r="946" spans="4:4" x14ac:dyDescent="0.25">
      <c r="D946" s="50"/>
    </row>
    <row r="947" spans="4:4" x14ac:dyDescent="0.25">
      <c r="D947" s="50"/>
    </row>
    <row r="948" spans="4:4" x14ac:dyDescent="0.25">
      <c r="D948" s="50"/>
    </row>
    <row r="949" spans="4:4" x14ac:dyDescent="0.25">
      <c r="D949" s="50"/>
    </row>
    <row r="950" spans="4:4" x14ac:dyDescent="0.25">
      <c r="D950" s="50"/>
    </row>
    <row r="951" spans="4:4" x14ac:dyDescent="0.25">
      <c r="D951" s="50"/>
    </row>
    <row r="952" spans="4:4" x14ac:dyDescent="0.25">
      <c r="D952" s="50"/>
    </row>
    <row r="953" spans="4:4" x14ac:dyDescent="0.25">
      <c r="D953" s="50"/>
    </row>
    <row r="954" spans="4:4" x14ac:dyDescent="0.25">
      <c r="D954" s="50"/>
    </row>
    <row r="955" spans="4:4" x14ac:dyDescent="0.25">
      <c r="D955" s="50"/>
    </row>
    <row r="956" spans="4:4" x14ac:dyDescent="0.25">
      <c r="D956" s="50"/>
    </row>
    <row r="957" spans="4:4" x14ac:dyDescent="0.25">
      <c r="D957" s="50"/>
    </row>
    <row r="958" spans="4:4" x14ac:dyDescent="0.25">
      <c r="D958" s="50"/>
    </row>
    <row r="959" spans="4:4" x14ac:dyDescent="0.25">
      <c r="D959" s="50"/>
    </row>
    <row r="960" spans="4:4" x14ac:dyDescent="0.25">
      <c r="D960" s="50"/>
    </row>
    <row r="961" spans="4:4" x14ac:dyDescent="0.25">
      <c r="D961" s="50"/>
    </row>
    <row r="962" spans="4:4" x14ac:dyDescent="0.25">
      <c r="D962" s="50"/>
    </row>
    <row r="963" spans="4:4" x14ac:dyDescent="0.25">
      <c r="D963" s="50"/>
    </row>
    <row r="964" spans="4:4" x14ac:dyDescent="0.25">
      <c r="D964" s="50"/>
    </row>
    <row r="965" spans="4:4" x14ac:dyDescent="0.25">
      <c r="D965" s="50"/>
    </row>
    <row r="966" spans="4:4" x14ac:dyDescent="0.25">
      <c r="D966" s="50"/>
    </row>
    <row r="967" spans="4:4" x14ac:dyDescent="0.25">
      <c r="D967" s="50"/>
    </row>
    <row r="968" spans="4:4" x14ac:dyDescent="0.25">
      <c r="D968" s="50"/>
    </row>
    <row r="969" spans="4:4" x14ac:dyDescent="0.25">
      <c r="D969" s="50"/>
    </row>
    <row r="970" spans="4:4" x14ac:dyDescent="0.25">
      <c r="D970" s="50"/>
    </row>
    <row r="971" spans="4:4" x14ac:dyDescent="0.25">
      <c r="D971" s="50"/>
    </row>
    <row r="972" spans="4:4" x14ac:dyDescent="0.25">
      <c r="D972" s="50"/>
    </row>
    <row r="973" spans="4:4" x14ac:dyDescent="0.25">
      <c r="D973" s="50"/>
    </row>
    <row r="974" spans="4:4" x14ac:dyDescent="0.25">
      <c r="D974" s="50"/>
    </row>
    <row r="975" spans="4:4" x14ac:dyDescent="0.25">
      <c r="D975" s="50"/>
    </row>
    <row r="976" spans="4:4" x14ac:dyDescent="0.25">
      <c r="D976" s="50"/>
    </row>
    <row r="977" spans="4:4" x14ac:dyDescent="0.25">
      <c r="D977" s="50"/>
    </row>
    <row r="978" spans="4:4" x14ac:dyDescent="0.25">
      <c r="D978" s="50"/>
    </row>
    <row r="979" spans="4:4" x14ac:dyDescent="0.25">
      <c r="D979" s="50"/>
    </row>
    <row r="980" spans="4:4" x14ac:dyDescent="0.25">
      <c r="D980" s="50"/>
    </row>
    <row r="981" spans="4:4" x14ac:dyDescent="0.25">
      <c r="D981" s="50"/>
    </row>
    <row r="982" spans="4:4" x14ac:dyDescent="0.25">
      <c r="D982" s="50"/>
    </row>
    <row r="983" spans="4:4" x14ac:dyDescent="0.25">
      <c r="D983" s="50"/>
    </row>
    <row r="984" spans="4:4" x14ac:dyDescent="0.25">
      <c r="D984" s="50"/>
    </row>
    <row r="985" spans="4:4" x14ac:dyDescent="0.25">
      <c r="D985" s="50"/>
    </row>
    <row r="986" spans="4:4" x14ac:dyDescent="0.25">
      <c r="D986" s="50"/>
    </row>
    <row r="987" spans="4:4" x14ac:dyDescent="0.25">
      <c r="D987" s="50"/>
    </row>
    <row r="988" spans="4:4" x14ac:dyDescent="0.25">
      <c r="D988" s="50"/>
    </row>
    <row r="989" spans="4:4" x14ac:dyDescent="0.25">
      <c r="D989" s="50"/>
    </row>
    <row r="990" spans="4:4" x14ac:dyDescent="0.25">
      <c r="D990" s="50"/>
    </row>
    <row r="991" spans="4:4" x14ac:dyDescent="0.25">
      <c r="D991" s="50"/>
    </row>
    <row r="992" spans="4:4" x14ac:dyDescent="0.25">
      <c r="D992" s="50"/>
    </row>
    <row r="993" spans="4:4" x14ac:dyDescent="0.25">
      <c r="D993" s="50"/>
    </row>
    <row r="994" spans="4:4" x14ac:dyDescent="0.25">
      <c r="D994" s="50"/>
    </row>
    <row r="995" spans="4:4" x14ac:dyDescent="0.25">
      <c r="D995" s="50"/>
    </row>
    <row r="996" spans="4:4" x14ac:dyDescent="0.25">
      <c r="D996" s="50"/>
    </row>
    <row r="997" spans="4:4" x14ac:dyDescent="0.25">
      <c r="D997" s="50"/>
    </row>
    <row r="998" spans="4:4" x14ac:dyDescent="0.25">
      <c r="D998" s="50"/>
    </row>
    <row r="999" spans="4:4" x14ac:dyDescent="0.25">
      <c r="D999" s="50"/>
    </row>
    <row r="1000" spans="4:4" x14ac:dyDescent="0.25">
      <c r="D1000" s="50"/>
    </row>
    <row r="1001" spans="4:4" x14ac:dyDescent="0.25">
      <c r="D1001" s="50"/>
    </row>
    <row r="1002" spans="4:4" x14ac:dyDescent="0.25">
      <c r="D1002" s="50"/>
    </row>
    <row r="1003" spans="4:4" x14ac:dyDescent="0.25">
      <c r="D1003" s="50"/>
    </row>
    <row r="1004" spans="4:4" x14ac:dyDescent="0.25">
      <c r="D1004" s="50"/>
    </row>
    <row r="1005" spans="4:4" x14ac:dyDescent="0.25">
      <c r="D1005" s="50"/>
    </row>
    <row r="1006" spans="4:4" x14ac:dyDescent="0.25">
      <c r="D1006" s="50"/>
    </row>
    <row r="1007" spans="4:4" x14ac:dyDescent="0.25">
      <c r="D1007" s="50"/>
    </row>
    <row r="1008" spans="4:4" x14ac:dyDescent="0.25">
      <c r="D1008" s="50"/>
    </row>
    <row r="1009" spans="4:4" x14ac:dyDescent="0.25">
      <c r="D1009" s="50"/>
    </row>
    <row r="1010" spans="4:4" x14ac:dyDescent="0.25">
      <c r="D1010" s="50"/>
    </row>
    <row r="1011" spans="4:4" x14ac:dyDescent="0.25">
      <c r="D1011" s="50"/>
    </row>
    <row r="1012" spans="4:4" x14ac:dyDescent="0.25">
      <c r="D1012" s="50"/>
    </row>
    <row r="1013" spans="4:4" x14ac:dyDescent="0.25">
      <c r="D1013" s="50"/>
    </row>
    <row r="1014" spans="4:4" x14ac:dyDescent="0.25">
      <c r="D1014" s="50"/>
    </row>
    <row r="1015" spans="4:4" x14ac:dyDescent="0.25">
      <c r="D1015" s="50"/>
    </row>
    <row r="1016" spans="4:4" x14ac:dyDescent="0.25">
      <c r="D1016" s="50"/>
    </row>
    <row r="1017" spans="4:4" x14ac:dyDescent="0.25">
      <c r="D1017" s="50"/>
    </row>
    <row r="1018" spans="4:4" x14ac:dyDescent="0.25">
      <c r="D1018" s="50"/>
    </row>
    <row r="1019" spans="4:4" x14ac:dyDescent="0.25">
      <c r="D1019" s="50"/>
    </row>
    <row r="1020" spans="4:4" x14ac:dyDescent="0.25">
      <c r="D1020" s="50"/>
    </row>
    <row r="1021" spans="4:4" x14ac:dyDescent="0.25">
      <c r="D1021" s="50"/>
    </row>
    <row r="1022" spans="4:4" x14ac:dyDescent="0.25">
      <c r="D1022" s="50"/>
    </row>
    <row r="1023" spans="4:4" x14ac:dyDescent="0.25">
      <c r="D1023" s="50"/>
    </row>
    <row r="1024" spans="4:4" x14ac:dyDescent="0.25">
      <c r="D1024" s="50"/>
    </row>
    <row r="1025" spans="4:4" x14ac:dyDescent="0.25">
      <c r="D1025" s="50"/>
    </row>
    <row r="1026" spans="4:4" x14ac:dyDescent="0.25">
      <c r="D1026" s="50"/>
    </row>
    <row r="1027" spans="4:4" x14ac:dyDescent="0.25">
      <c r="D1027" s="50"/>
    </row>
    <row r="1028" spans="4:4" x14ac:dyDescent="0.25">
      <c r="D1028" s="50"/>
    </row>
    <row r="1029" spans="4:4" x14ac:dyDescent="0.25">
      <c r="D1029" s="50"/>
    </row>
    <row r="1030" spans="4:4" x14ac:dyDescent="0.25">
      <c r="D1030" s="50"/>
    </row>
    <row r="1031" spans="4:4" x14ac:dyDescent="0.25">
      <c r="D1031" s="50"/>
    </row>
    <row r="1032" spans="4:4" x14ac:dyDescent="0.25">
      <c r="D1032" s="50"/>
    </row>
    <row r="1033" spans="4:4" x14ac:dyDescent="0.25">
      <c r="D1033" s="50"/>
    </row>
    <row r="1034" spans="4:4" x14ac:dyDescent="0.25">
      <c r="D1034" s="50"/>
    </row>
    <row r="1035" spans="4:4" x14ac:dyDescent="0.25">
      <c r="D1035" s="50"/>
    </row>
    <row r="1036" spans="4:4" x14ac:dyDescent="0.25">
      <c r="D1036" s="50"/>
    </row>
    <row r="1037" spans="4:4" x14ac:dyDescent="0.25">
      <c r="D1037" s="50"/>
    </row>
    <row r="1038" spans="4:4" x14ac:dyDescent="0.25">
      <c r="D1038" s="50"/>
    </row>
    <row r="1039" spans="4:4" x14ac:dyDescent="0.25">
      <c r="D1039" s="50"/>
    </row>
    <row r="1040" spans="4:4" x14ac:dyDescent="0.25">
      <c r="D1040" s="50"/>
    </row>
    <row r="1041" spans="4:4" x14ac:dyDescent="0.25">
      <c r="D1041" s="50"/>
    </row>
    <row r="1042" spans="4:4" x14ac:dyDescent="0.25">
      <c r="D1042" s="50"/>
    </row>
    <row r="1043" spans="4:4" x14ac:dyDescent="0.25">
      <c r="D1043" s="50"/>
    </row>
    <row r="1044" spans="4:4" x14ac:dyDescent="0.25">
      <c r="D1044" s="50"/>
    </row>
    <row r="1045" spans="4:4" x14ac:dyDescent="0.25">
      <c r="D1045" s="50"/>
    </row>
    <row r="1046" spans="4:4" x14ac:dyDescent="0.25">
      <c r="D1046" s="50"/>
    </row>
    <row r="1047" spans="4:4" x14ac:dyDescent="0.25">
      <c r="D1047" s="50"/>
    </row>
    <row r="1048" spans="4:4" x14ac:dyDescent="0.25">
      <c r="D1048" s="50"/>
    </row>
    <row r="1049" spans="4:4" x14ac:dyDescent="0.25">
      <c r="D1049" s="50"/>
    </row>
    <row r="1050" spans="4:4" x14ac:dyDescent="0.25">
      <c r="D1050" s="50"/>
    </row>
    <row r="1051" spans="4:4" x14ac:dyDescent="0.25">
      <c r="D1051" s="50"/>
    </row>
    <row r="1052" spans="4:4" x14ac:dyDescent="0.25">
      <c r="D1052" s="50"/>
    </row>
    <row r="1053" spans="4:4" x14ac:dyDescent="0.25">
      <c r="D1053" s="50"/>
    </row>
    <row r="1054" spans="4:4" x14ac:dyDescent="0.25">
      <c r="D1054" s="50"/>
    </row>
    <row r="1055" spans="4:4" x14ac:dyDescent="0.25">
      <c r="D1055" s="50"/>
    </row>
    <row r="1056" spans="4:4" x14ac:dyDescent="0.25">
      <c r="D1056" s="50"/>
    </row>
    <row r="1057" spans="4:4" x14ac:dyDescent="0.25">
      <c r="D1057" s="50"/>
    </row>
    <row r="1058" spans="4:4" x14ac:dyDescent="0.25">
      <c r="D1058" s="50"/>
    </row>
    <row r="1059" spans="4:4" x14ac:dyDescent="0.25">
      <c r="D1059" s="50"/>
    </row>
    <row r="1060" spans="4:4" x14ac:dyDescent="0.25">
      <c r="D1060" s="50"/>
    </row>
    <row r="1061" spans="4:4" x14ac:dyDescent="0.25">
      <c r="D1061" s="50"/>
    </row>
    <row r="1062" spans="4:4" x14ac:dyDescent="0.25">
      <c r="D1062" s="50"/>
    </row>
    <row r="1063" spans="4:4" x14ac:dyDescent="0.25">
      <c r="D1063" s="50"/>
    </row>
    <row r="1064" spans="4:4" x14ac:dyDescent="0.25">
      <c r="D1064" s="50"/>
    </row>
    <row r="1065" spans="4:4" x14ac:dyDescent="0.25">
      <c r="D1065" s="50"/>
    </row>
    <row r="1066" spans="4:4" x14ac:dyDescent="0.25">
      <c r="D1066" s="50"/>
    </row>
    <row r="1067" spans="4:4" x14ac:dyDescent="0.25">
      <c r="D1067" s="50"/>
    </row>
    <row r="1068" spans="4:4" x14ac:dyDescent="0.25">
      <c r="D1068" s="50"/>
    </row>
    <row r="1069" spans="4:4" x14ac:dyDescent="0.25">
      <c r="D1069" s="50"/>
    </row>
    <row r="1070" spans="4:4" x14ac:dyDescent="0.25">
      <c r="D1070" s="50"/>
    </row>
    <row r="1071" spans="4:4" x14ac:dyDescent="0.25">
      <c r="D1071" s="50"/>
    </row>
    <row r="1072" spans="4:4" x14ac:dyDescent="0.25">
      <c r="D1072" s="50"/>
    </row>
    <row r="1073" spans="4:4" x14ac:dyDescent="0.25">
      <c r="D1073" s="50"/>
    </row>
    <row r="1074" spans="4:4" x14ac:dyDescent="0.25">
      <c r="D1074" s="50"/>
    </row>
    <row r="1075" spans="4:4" x14ac:dyDescent="0.25">
      <c r="D1075" s="50"/>
    </row>
    <row r="1076" spans="4:4" x14ac:dyDescent="0.25">
      <c r="D1076" s="50"/>
    </row>
    <row r="1077" spans="4:4" x14ac:dyDescent="0.25">
      <c r="D1077" s="50"/>
    </row>
    <row r="1078" spans="4:4" x14ac:dyDescent="0.25">
      <c r="D1078" s="50"/>
    </row>
    <row r="1079" spans="4:4" x14ac:dyDescent="0.25">
      <c r="D1079" s="50"/>
    </row>
    <row r="1080" spans="4:4" x14ac:dyDescent="0.25">
      <c r="D1080" s="50"/>
    </row>
    <row r="1081" spans="4:4" x14ac:dyDescent="0.25">
      <c r="D1081" s="50"/>
    </row>
    <row r="1082" spans="4:4" x14ac:dyDescent="0.25">
      <c r="D1082" s="50"/>
    </row>
    <row r="1083" spans="4:4" x14ac:dyDescent="0.25">
      <c r="D1083" s="50"/>
    </row>
    <row r="1084" spans="4:4" x14ac:dyDescent="0.25">
      <c r="D1084" s="50"/>
    </row>
    <row r="1085" spans="4:4" x14ac:dyDescent="0.25">
      <c r="D1085" s="50"/>
    </row>
    <row r="1086" spans="4:4" x14ac:dyDescent="0.25">
      <c r="D1086" s="50"/>
    </row>
    <row r="1087" spans="4:4" x14ac:dyDescent="0.25">
      <c r="D1087" s="50"/>
    </row>
    <row r="1088" spans="4:4" x14ac:dyDescent="0.25">
      <c r="D1088" s="50"/>
    </row>
    <row r="1089" spans="4:4" x14ac:dyDescent="0.25">
      <c r="D1089" s="50"/>
    </row>
    <row r="1090" spans="4:4" x14ac:dyDescent="0.25">
      <c r="D1090" s="50"/>
    </row>
    <row r="1091" spans="4:4" x14ac:dyDescent="0.25">
      <c r="D1091" s="50"/>
    </row>
    <row r="1092" spans="4:4" x14ac:dyDescent="0.25">
      <c r="D1092" s="50"/>
    </row>
    <row r="1093" spans="4:4" x14ac:dyDescent="0.25">
      <c r="D1093" s="50"/>
    </row>
    <row r="1094" spans="4:4" x14ac:dyDescent="0.25">
      <c r="D1094" s="50"/>
    </row>
    <row r="1095" spans="4:4" x14ac:dyDescent="0.25">
      <c r="D1095" s="50"/>
    </row>
    <row r="1096" spans="4:4" x14ac:dyDescent="0.25">
      <c r="D1096" s="50"/>
    </row>
    <row r="1097" spans="4:4" x14ac:dyDescent="0.25">
      <c r="D1097" s="50"/>
    </row>
    <row r="1098" spans="4:4" x14ac:dyDescent="0.25">
      <c r="D1098" s="50"/>
    </row>
    <row r="1099" spans="4:4" x14ac:dyDescent="0.25">
      <c r="D1099" s="50"/>
    </row>
    <row r="1100" spans="4:4" x14ac:dyDescent="0.25">
      <c r="D1100" s="50"/>
    </row>
    <row r="1101" spans="4:4" x14ac:dyDescent="0.25">
      <c r="D1101" s="50"/>
    </row>
    <row r="1102" spans="4:4" x14ac:dyDescent="0.25">
      <c r="D1102" s="50"/>
    </row>
    <row r="1103" spans="4:4" x14ac:dyDescent="0.25">
      <c r="D1103" s="50"/>
    </row>
    <row r="1104" spans="4:4" x14ac:dyDescent="0.25">
      <c r="D1104" s="50"/>
    </row>
    <row r="1105" spans="4:4" x14ac:dyDescent="0.25">
      <c r="D1105" s="50"/>
    </row>
    <row r="1106" spans="4:4" x14ac:dyDescent="0.25">
      <c r="D1106" s="50"/>
    </row>
    <row r="1107" spans="4:4" x14ac:dyDescent="0.25">
      <c r="D1107" s="50"/>
    </row>
    <row r="1108" spans="4:4" x14ac:dyDescent="0.25">
      <c r="D1108" s="50"/>
    </row>
    <row r="1109" spans="4:4" x14ac:dyDescent="0.25">
      <c r="D1109" s="50"/>
    </row>
    <row r="1110" spans="4:4" x14ac:dyDescent="0.25">
      <c r="D1110" s="50"/>
    </row>
    <row r="1111" spans="4:4" x14ac:dyDescent="0.25">
      <c r="D1111" s="50"/>
    </row>
    <row r="1112" spans="4:4" x14ac:dyDescent="0.25">
      <c r="D1112" s="50"/>
    </row>
    <row r="1113" spans="4:4" x14ac:dyDescent="0.25">
      <c r="D1113" s="50"/>
    </row>
    <row r="1114" spans="4:4" x14ac:dyDescent="0.25">
      <c r="D1114" s="50"/>
    </row>
    <row r="1115" spans="4:4" x14ac:dyDescent="0.25">
      <c r="D1115" s="50"/>
    </row>
    <row r="1116" spans="4:4" x14ac:dyDescent="0.25">
      <c r="D1116" s="50"/>
    </row>
    <row r="1117" spans="4:4" x14ac:dyDescent="0.25">
      <c r="D1117" s="50"/>
    </row>
    <row r="1118" spans="4:4" x14ac:dyDescent="0.25">
      <c r="D1118" s="50"/>
    </row>
    <row r="1119" spans="4:4" x14ac:dyDescent="0.25">
      <c r="D1119" s="50"/>
    </row>
    <row r="1120" spans="4:4" x14ac:dyDescent="0.25">
      <c r="D1120" s="50"/>
    </row>
    <row r="1121" spans="4:4" x14ac:dyDescent="0.25">
      <c r="D1121" s="50"/>
    </row>
    <row r="1122" spans="4:4" x14ac:dyDescent="0.25">
      <c r="D1122" s="50"/>
    </row>
    <row r="1123" spans="4:4" x14ac:dyDescent="0.25">
      <c r="D1123" s="50"/>
    </row>
    <row r="1124" spans="4:4" x14ac:dyDescent="0.25">
      <c r="D1124" s="50"/>
    </row>
    <row r="1125" spans="4:4" x14ac:dyDescent="0.25">
      <c r="D1125" s="50"/>
    </row>
    <row r="1126" spans="4:4" x14ac:dyDescent="0.25">
      <c r="D1126" s="50"/>
    </row>
    <row r="1127" spans="4:4" x14ac:dyDescent="0.25">
      <c r="D1127" s="50"/>
    </row>
    <row r="1128" spans="4:4" x14ac:dyDescent="0.25">
      <c r="D1128" s="50"/>
    </row>
    <row r="1129" spans="4:4" x14ac:dyDescent="0.25">
      <c r="D1129" s="50"/>
    </row>
    <row r="1130" spans="4:4" x14ac:dyDescent="0.25">
      <c r="D1130" s="50"/>
    </row>
    <row r="1131" spans="4:4" x14ac:dyDescent="0.25">
      <c r="D1131" s="50"/>
    </row>
    <row r="1132" spans="4:4" x14ac:dyDescent="0.25">
      <c r="D1132" s="50"/>
    </row>
    <row r="1133" spans="4:4" x14ac:dyDescent="0.25">
      <c r="D1133" s="50"/>
    </row>
    <row r="1134" spans="4:4" x14ac:dyDescent="0.25">
      <c r="D1134" s="50"/>
    </row>
    <row r="1135" spans="4:4" x14ac:dyDescent="0.25">
      <c r="D1135" s="50"/>
    </row>
    <row r="1136" spans="4:4" x14ac:dyDescent="0.25">
      <c r="D1136" s="50"/>
    </row>
    <row r="1137" spans="4:4" x14ac:dyDescent="0.25">
      <c r="D1137" s="50"/>
    </row>
    <row r="1138" spans="4:4" x14ac:dyDescent="0.25">
      <c r="D1138" s="50"/>
    </row>
    <row r="1139" spans="4:4" x14ac:dyDescent="0.25">
      <c r="D1139" s="50"/>
    </row>
    <row r="1140" spans="4:4" x14ac:dyDescent="0.25">
      <c r="D1140" s="50"/>
    </row>
    <row r="1141" spans="4:4" x14ac:dyDescent="0.25">
      <c r="D1141" s="50"/>
    </row>
    <row r="1142" spans="4:4" x14ac:dyDescent="0.25">
      <c r="D1142" s="50"/>
    </row>
    <row r="1143" spans="4:4" x14ac:dyDescent="0.25">
      <c r="D1143" s="50"/>
    </row>
    <row r="1144" spans="4:4" x14ac:dyDescent="0.25">
      <c r="D1144" s="50"/>
    </row>
    <row r="1145" spans="4:4" x14ac:dyDescent="0.25">
      <c r="D1145" s="50"/>
    </row>
    <row r="1146" spans="4:4" x14ac:dyDescent="0.25">
      <c r="D1146" s="50"/>
    </row>
    <row r="1147" spans="4:4" x14ac:dyDescent="0.25">
      <c r="D1147" s="50"/>
    </row>
    <row r="1148" spans="4:4" x14ac:dyDescent="0.25">
      <c r="D1148" s="50"/>
    </row>
    <row r="1149" spans="4:4" x14ac:dyDescent="0.25">
      <c r="D1149" s="50"/>
    </row>
    <row r="1150" spans="4:4" x14ac:dyDescent="0.25">
      <c r="D1150" s="50"/>
    </row>
    <row r="1151" spans="4:4" x14ac:dyDescent="0.25">
      <c r="D1151" s="50"/>
    </row>
    <row r="1152" spans="4:4" x14ac:dyDescent="0.25">
      <c r="D1152" s="50"/>
    </row>
    <row r="1153" spans="4:4" x14ac:dyDescent="0.25">
      <c r="D1153" s="50"/>
    </row>
    <row r="1154" spans="4:4" x14ac:dyDescent="0.25">
      <c r="D1154" s="50"/>
    </row>
    <row r="1155" spans="4:4" x14ac:dyDescent="0.25">
      <c r="D1155" s="50"/>
    </row>
    <row r="1156" spans="4:4" x14ac:dyDescent="0.25">
      <c r="D1156" s="50"/>
    </row>
    <row r="1157" spans="4:4" x14ac:dyDescent="0.25">
      <c r="D1157" s="50"/>
    </row>
    <row r="1158" spans="4:4" x14ac:dyDescent="0.25">
      <c r="D1158" s="50"/>
    </row>
    <row r="1159" spans="4:4" x14ac:dyDescent="0.25">
      <c r="D1159" s="50"/>
    </row>
    <row r="1160" spans="4:4" x14ac:dyDescent="0.25">
      <c r="D1160" s="50"/>
    </row>
    <row r="1161" spans="4:4" x14ac:dyDescent="0.25">
      <c r="D1161" s="50"/>
    </row>
    <row r="1162" spans="4:4" x14ac:dyDescent="0.25">
      <c r="D1162" s="50"/>
    </row>
    <row r="1163" spans="4:4" x14ac:dyDescent="0.25">
      <c r="D1163" s="50"/>
    </row>
    <row r="1164" spans="4:4" x14ac:dyDescent="0.25">
      <c r="D1164" s="50"/>
    </row>
    <row r="1165" spans="4:4" x14ac:dyDescent="0.25">
      <c r="D1165" s="50"/>
    </row>
    <row r="1166" spans="4:4" x14ac:dyDescent="0.25">
      <c r="D1166" s="50"/>
    </row>
    <row r="1167" spans="4:4" x14ac:dyDescent="0.25">
      <c r="D1167" s="50"/>
    </row>
    <row r="1168" spans="4:4" x14ac:dyDescent="0.25">
      <c r="D1168" s="50"/>
    </row>
    <row r="1169" spans="4:4" x14ac:dyDescent="0.25">
      <c r="D1169" s="50"/>
    </row>
    <row r="1170" spans="4:4" x14ac:dyDescent="0.25">
      <c r="D1170" s="50"/>
    </row>
    <row r="1171" spans="4:4" x14ac:dyDescent="0.25">
      <c r="D1171" s="50"/>
    </row>
    <row r="1172" spans="4:4" x14ac:dyDescent="0.25">
      <c r="D1172" s="50"/>
    </row>
    <row r="1173" spans="4:4" x14ac:dyDescent="0.25">
      <c r="D1173" s="50"/>
    </row>
    <row r="1174" spans="4:4" x14ac:dyDescent="0.25">
      <c r="D1174" s="50"/>
    </row>
    <row r="1175" spans="4:4" x14ac:dyDescent="0.25">
      <c r="D1175" s="50"/>
    </row>
    <row r="1176" spans="4:4" x14ac:dyDescent="0.25">
      <c r="D1176" s="50"/>
    </row>
    <row r="1177" spans="4:4" x14ac:dyDescent="0.25">
      <c r="D1177" s="50"/>
    </row>
    <row r="1178" spans="4:4" x14ac:dyDescent="0.25">
      <c r="D1178" s="50"/>
    </row>
    <row r="1179" spans="4:4" x14ac:dyDescent="0.25">
      <c r="D1179" s="50"/>
    </row>
    <row r="1180" spans="4:4" x14ac:dyDescent="0.25">
      <c r="D1180" s="50"/>
    </row>
    <row r="1181" spans="4:4" x14ac:dyDescent="0.25">
      <c r="D1181" s="50"/>
    </row>
    <row r="1182" spans="4:4" x14ac:dyDescent="0.25">
      <c r="D1182" s="50"/>
    </row>
    <row r="1183" spans="4:4" x14ac:dyDescent="0.25">
      <c r="D1183" s="50"/>
    </row>
    <row r="1184" spans="4:4" x14ac:dyDescent="0.25">
      <c r="D1184" s="50"/>
    </row>
    <row r="1185" spans="4:4" x14ac:dyDescent="0.25">
      <c r="D1185" s="50"/>
    </row>
    <row r="1186" spans="4:4" x14ac:dyDescent="0.25">
      <c r="D1186" s="50"/>
    </row>
    <row r="1187" spans="4:4" x14ac:dyDescent="0.25">
      <c r="D1187" s="50"/>
    </row>
    <row r="1188" spans="4:4" x14ac:dyDescent="0.25">
      <c r="D1188" s="50"/>
    </row>
    <row r="1189" spans="4:4" x14ac:dyDescent="0.25">
      <c r="D1189" s="50"/>
    </row>
    <row r="1190" spans="4:4" x14ac:dyDescent="0.25">
      <c r="D1190" s="50"/>
    </row>
    <row r="1191" spans="4:4" x14ac:dyDescent="0.25">
      <c r="D1191" s="50"/>
    </row>
    <row r="1192" spans="4:4" x14ac:dyDescent="0.25">
      <c r="D1192" s="50"/>
    </row>
    <row r="1193" spans="4:4" x14ac:dyDescent="0.25">
      <c r="D1193" s="50"/>
    </row>
    <row r="1194" spans="4:4" x14ac:dyDescent="0.25">
      <c r="D1194" s="50"/>
    </row>
    <row r="1195" spans="4:4" x14ac:dyDescent="0.25">
      <c r="D1195" s="50"/>
    </row>
    <row r="1196" spans="4:4" x14ac:dyDescent="0.25">
      <c r="D1196" s="50"/>
    </row>
    <row r="1197" spans="4:4" x14ac:dyDescent="0.25">
      <c r="D1197" s="50"/>
    </row>
    <row r="1198" spans="4:4" x14ac:dyDescent="0.25">
      <c r="D1198" s="50"/>
    </row>
    <row r="1199" spans="4:4" x14ac:dyDescent="0.25">
      <c r="D1199" s="50"/>
    </row>
    <row r="1200" spans="4:4" x14ac:dyDescent="0.25">
      <c r="D1200" s="50"/>
    </row>
    <row r="1201" spans="4:4" x14ac:dyDescent="0.25">
      <c r="D1201" s="50"/>
    </row>
    <row r="1202" spans="4:4" x14ac:dyDescent="0.25">
      <c r="D1202" s="50"/>
    </row>
    <row r="1203" spans="4:4" x14ac:dyDescent="0.25">
      <c r="D1203" s="50"/>
    </row>
    <row r="1204" spans="4:4" x14ac:dyDescent="0.25">
      <c r="D1204" s="50"/>
    </row>
    <row r="1205" spans="4:4" x14ac:dyDescent="0.25">
      <c r="D1205" s="50"/>
    </row>
    <row r="1206" spans="4:4" x14ac:dyDescent="0.25">
      <c r="D1206" s="50"/>
    </row>
    <row r="1207" spans="4:4" x14ac:dyDescent="0.25">
      <c r="D1207" s="50"/>
    </row>
    <row r="1208" spans="4:4" x14ac:dyDescent="0.25">
      <c r="D1208" s="50"/>
    </row>
    <row r="1209" spans="4:4" x14ac:dyDescent="0.25">
      <c r="D1209" s="50"/>
    </row>
    <row r="1210" spans="4:4" x14ac:dyDescent="0.25">
      <c r="D1210" s="50"/>
    </row>
    <row r="1211" spans="4:4" x14ac:dyDescent="0.25">
      <c r="D1211" s="50"/>
    </row>
    <row r="1212" spans="4:4" x14ac:dyDescent="0.25">
      <c r="D1212" s="50"/>
    </row>
    <row r="1213" spans="4:4" x14ac:dyDescent="0.25">
      <c r="D1213" s="50"/>
    </row>
    <row r="1214" spans="4:4" x14ac:dyDescent="0.25">
      <c r="D1214" s="50"/>
    </row>
    <row r="1215" spans="4:4" x14ac:dyDescent="0.25">
      <c r="D1215" s="50"/>
    </row>
    <row r="1216" spans="4:4" x14ac:dyDescent="0.25">
      <c r="D1216" s="50"/>
    </row>
    <row r="1217" spans="4:4" x14ac:dyDescent="0.25">
      <c r="D1217" s="50"/>
    </row>
    <row r="1218" spans="4:4" x14ac:dyDescent="0.25">
      <c r="D1218" s="50"/>
    </row>
    <row r="1219" spans="4:4" x14ac:dyDescent="0.25">
      <c r="D1219" s="50"/>
    </row>
    <row r="1220" spans="4:4" x14ac:dyDescent="0.25">
      <c r="D1220" s="50"/>
    </row>
    <row r="1221" spans="4:4" x14ac:dyDescent="0.25">
      <c r="D1221" s="50"/>
    </row>
    <row r="1222" spans="4:4" x14ac:dyDescent="0.25">
      <c r="D1222" s="50"/>
    </row>
    <row r="1223" spans="4:4" x14ac:dyDescent="0.25">
      <c r="D1223" s="50"/>
    </row>
    <row r="1224" spans="4:4" x14ac:dyDescent="0.25">
      <c r="D1224" s="50"/>
    </row>
    <row r="1225" spans="4:4" x14ac:dyDescent="0.25">
      <c r="D1225" s="50"/>
    </row>
    <row r="1226" spans="4:4" x14ac:dyDescent="0.25">
      <c r="D1226" s="50"/>
    </row>
    <row r="1227" spans="4:4" x14ac:dyDescent="0.25">
      <c r="D1227" s="50"/>
    </row>
    <row r="1228" spans="4:4" x14ac:dyDescent="0.25">
      <c r="D1228" s="50"/>
    </row>
    <row r="1229" spans="4:4" x14ac:dyDescent="0.25">
      <c r="D1229" s="50"/>
    </row>
    <row r="1230" spans="4:4" x14ac:dyDescent="0.25">
      <c r="D1230" s="50"/>
    </row>
    <row r="1231" spans="4:4" x14ac:dyDescent="0.25">
      <c r="D1231" s="50"/>
    </row>
    <row r="1232" spans="4:4" x14ac:dyDescent="0.25">
      <c r="D1232" s="50"/>
    </row>
    <row r="1233" spans="4:4" x14ac:dyDescent="0.25">
      <c r="D1233" s="50"/>
    </row>
    <row r="1234" spans="4:4" x14ac:dyDescent="0.25">
      <c r="D1234" s="50"/>
    </row>
    <row r="1235" spans="4:4" x14ac:dyDescent="0.25">
      <c r="D1235" s="50"/>
    </row>
    <row r="1236" spans="4:4" x14ac:dyDescent="0.25">
      <c r="D1236" s="50"/>
    </row>
    <row r="1237" spans="4:4" x14ac:dyDescent="0.25">
      <c r="D1237" s="50"/>
    </row>
    <row r="1238" spans="4:4" x14ac:dyDescent="0.25">
      <c r="D1238" s="50"/>
    </row>
    <row r="1239" spans="4:4" x14ac:dyDescent="0.25">
      <c r="D1239" s="50"/>
    </row>
    <row r="1240" spans="4:4" x14ac:dyDescent="0.25">
      <c r="D1240" s="50"/>
    </row>
    <row r="1241" spans="4:4" x14ac:dyDescent="0.25">
      <c r="D1241" s="50"/>
    </row>
    <row r="1242" spans="4:4" x14ac:dyDescent="0.25">
      <c r="D1242" s="50"/>
    </row>
    <row r="1243" spans="4:4" x14ac:dyDescent="0.25">
      <c r="D1243" s="50"/>
    </row>
    <row r="1244" spans="4:4" x14ac:dyDescent="0.25">
      <c r="D1244" s="50"/>
    </row>
    <row r="1245" spans="4:4" x14ac:dyDescent="0.25">
      <c r="D1245" s="50"/>
    </row>
    <row r="1246" spans="4:4" x14ac:dyDescent="0.25">
      <c r="D1246" s="50"/>
    </row>
    <row r="1247" spans="4:4" x14ac:dyDescent="0.25">
      <c r="D1247" s="50"/>
    </row>
    <row r="1248" spans="4:4" x14ac:dyDescent="0.25">
      <c r="D1248" s="50"/>
    </row>
    <row r="1249" spans="4:4" x14ac:dyDescent="0.25">
      <c r="D1249" s="50"/>
    </row>
    <row r="1250" spans="4:4" x14ac:dyDescent="0.25">
      <c r="D1250" s="50"/>
    </row>
    <row r="1251" spans="4:4" x14ac:dyDescent="0.25">
      <c r="D1251" s="50"/>
    </row>
    <row r="1252" spans="4:4" x14ac:dyDescent="0.25">
      <c r="D1252" s="50"/>
    </row>
    <row r="1253" spans="4:4" x14ac:dyDescent="0.25">
      <c r="D1253" s="50"/>
    </row>
    <row r="1254" spans="4:4" x14ac:dyDescent="0.25">
      <c r="D1254" s="50"/>
    </row>
    <row r="1255" spans="4:4" x14ac:dyDescent="0.25">
      <c r="D1255" s="50"/>
    </row>
    <row r="1256" spans="4:4" x14ac:dyDescent="0.25">
      <c r="D1256" s="50"/>
    </row>
    <row r="1257" spans="4:4" x14ac:dyDescent="0.25">
      <c r="D1257" s="50"/>
    </row>
    <row r="1258" spans="4:4" x14ac:dyDescent="0.25">
      <c r="D1258" s="50"/>
    </row>
    <row r="1259" spans="4:4" x14ac:dyDescent="0.25">
      <c r="D1259" s="50"/>
    </row>
    <row r="1260" spans="4:4" x14ac:dyDescent="0.25">
      <c r="D1260" s="50"/>
    </row>
    <row r="1261" spans="4:4" x14ac:dyDescent="0.25">
      <c r="D1261" s="50"/>
    </row>
    <row r="1262" spans="4:4" x14ac:dyDescent="0.25">
      <c r="D1262" s="50"/>
    </row>
    <row r="1263" spans="4:4" x14ac:dyDescent="0.25">
      <c r="D1263" s="50"/>
    </row>
    <row r="1264" spans="4:4" x14ac:dyDescent="0.25">
      <c r="D1264" s="50"/>
    </row>
    <row r="1265" spans="4:4" x14ac:dyDescent="0.25">
      <c r="D1265" s="50"/>
    </row>
    <row r="1266" spans="4:4" x14ac:dyDescent="0.25">
      <c r="D1266" s="50"/>
    </row>
    <row r="1267" spans="4:4" x14ac:dyDescent="0.25">
      <c r="D1267" s="50"/>
    </row>
    <row r="1268" spans="4:4" x14ac:dyDescent="0.25">
      <c r="D1268" s="50"/>
    </row>
    <row r="1269" spans="4:4" x14ac:dyDescent="0.25">
      <c r="D1269" s="50"/>
    </row>
    <row r="1270" spans="4:4" x14ac:dyDescent="0.25">
      <c r="D1270" s="50"/>
    </row>
    <row r="1271" spans="4:4" x14ac:dyDescent="0.25">
      <c r="D1271" s="50"/>
    </row>
    <row r="1272" spans="4:4" x14ac:dyDescent="0.25">
      <c r="D1272" s="50"/>
    </row>
    <row r="1273" spans="4:4" x14ac:dyDescent="0.25">
      <c r="D1273" s="50"/>
    </row>
    <row r="1274" spans="4:4" x14ac:dyDescent="0.25">
      <c r="D1274" s="50"/>
    </row>
    <row r="1275" spans="4:4" x14ac:dyDescent="0.25">
      <c r="D1275" s="50"/>
    </row>
    <row r="1276" spans="4:4" x14ac:dyDescent="0.25">
      <c r="D1276" s="50"/>
    </row>
    <row r="1277" spans="4:4" x14ac:dyDescent="0.25">
      <c r="D1277" s="50"/>
    </row>
    <row r="1278" spans="4:4" x14ac:dyDescent="0.25">
      <c r="D1278" s="50"/>
    </row>
    <row r="1279" spans="4:4" x14ac:dyDescent="0.25">
      <c r="D1279" s="50"/>
    </row>
    <row r="1280" spans="4:4" x14ac:dyDescent="0.25">
      <c r="D1280" s="50"/>
    </row>
    <row r="1281" spans="4:4" x14ac:dyDescent="0.25">
      <c r="D1281" s="50"/>
    </row>
    <row r="1282" spans="4:4" x14ac:dyDescent="0.25">
      <c r="D1282" s="50"/>
    </row>
    <row r="1283" spans="4:4" x14ac:dyDescent="0.25">
      <c r="D1283" s="50"/>
    </row>
    <row r="1284" spans="4:4" x14ac:dyDescent="0.25">
      <c r="D1284" s="50"/>
    </row>
    <row r="1285" spans="4:4" x14ac:dyDescent="0.25">
      <c r="D1285" s="50"/>
    </row>
    <row r="1286" spans="4:4" x14ac:dyDescent="0.25">
      <c r="D1286" s="50"/>
    </row>
    <row r="1287" spans="4:4" x14ac:dyDescent="0.25">
      <c r="D1287" s="50"/>
    </row>
    <row r="1288" spans="4:4" x14ac:dyDescent="0.25">
      <c r="D1288" s="50"/>
    </row>
    <row r="1289" spans="4:4" x14ac:dyDescent="0.25">
      <c r="D1289" s="50"/>
    </row>
    <row r="1290" spans="4:4" x14ac:dyDescent="0.25">
      <c r="D1290" s="50"/>
    </row>
    <row r="1291" spans="4:4" x14ac:dyDescent="0.25">
      <c r="D1291" s="50"/>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48CC2E4A-A5E2-48DF-B4A3-56D1D26EB0CE}"/>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014BF868-E5D7-4819-BF39-C4039DCFCFE0}">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4098"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4099"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4100"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4BEB-DE81-4175-B19D-32BEB3794E87}">
  <sheetPr codeName="Sheet39">
    <tabColor rgb="FFFFC000"/>
  </sheetPr>
  <dimension ref="B1:M35"/>
  <sheetViews>
    <sheetView showGridLines="0" showRowColHeaders="0" topLeftCell="A2" zoomScaleNormal="100" workbookViewId="0">
      <selection activeCell="D8" sqref="D8:F8"/>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68" t="s">
        <v>0</v>
      </c>
      <c r="C2" s="369"/>
      <c r="D2" s="369"/>
      <c r="E2" s="369"/>
      <c r="F2" s="369"/>
      <c r="G2" s="369"/>
      <c r="H2" s="369"/>
      <c r="I2" s="369"/>
      <c r="J2" s="370"/>
      <c r="K2" s="2"/>
    </row>
    <row r="4" spans="2:13" ht="15.75" customHeight="1" x14ac:dyDescent="0.3">
      <c r="B4" s="371" t="s">
        <v>1</v>
      </c>
      <c r="C4" s="372"/>
      <c r="D4" s="377" t="s">
        <v>436</v>
      </c>
      <c r="E4" s="378"/>
      <c r="F4" s="378"/>
      <c r="G4" s="378"/>
      <c r="H4" s="378"/>
      <c r="I4" s="378"/>
      <c r="J4" s="379"/>
      <c r="K4"/>
      <c r="L4"/>
    </row>
    <row r="5" spans="2:13" ht="14.25" customHeight="1" x14ac:dyDescent="0.3">
      <c r="B5" s="373"/>
      <c r="C5" s="374"/>
      <c r="D5" s="380"/>
      <c r="E5" s="381"/>
      <c r="F5" s="381"/>
      <c r="G5" s="381"/>
      <c r="H5" s="381"/>
      <c r="I5" s="381"/>
      <c r="J5" s="382"/>
    </row>
    <row r="6" spans="2:13" ht="12.75" customHeight="1" x14ac:dyDescent="0.3">
      <c r="B6" s="373"/>
      <c r="C6" s="374"/>
      <c r="D6" s="380"/>
      <c r="E6" s="381"/>
      <c r="F6" s="381"/>
      <c r="G6" s="381"/>
      <c r="H6" s="381"/>
      <c r="I6" s="381"/>
      <c r="J6" s="382"/>
    </row>
    <row r="7" spans="2:13" ht="20.25" customHeight="1" x14ac:dyDescent="0.3">
      <c r="B7" s="375"/>
      <c r="C7" s="376"/>
      <c r="D7" s="383"/>
      <c r="E7" s="384"/>
      <c r="F7" s="384"/>
      <c r="G7" s="384"/>
      <c r="H7" s="384"/>
      <c r="I7" s="384"/>
      <c r="J7" s="385"/>
    </row>
    <row r="8" spans="2:13" ht="16.5" customHeight="1" x14ac:dyDescent="0.35">
      <c r="B8" s="386" t="s">
        <v>2</v>
      </c>
      <c r="C8" s="387"/>
      <c r="D8" s="388" t="s">
        <v>438</v>
      </c>
      <c r="E8" s="389"/>
      <c r="F8" s="390"/>
      <c r="G8" s="391" t="s">
        <v>3</v>
      </c>
      <c r="H8" s="391"/>
      <c r="I8" s="392" t="s">
        <v>437</v>
      </c>
      <c r="J8" s="393"/>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394" t="s">
        <v>4</v>
      </c>
      <c r="C19" s="394"/>
      <c r="D19" s="394"/>
      <c r="E19" s="394"/>
      <c r="F19" s="394"/>
      <c r="G19" s="394"/>
      <c r="H19" s="394"/>
      <c r="I19" s="394"/>
      <c r="J19" s="394"/>
    </row>
    <row r="20" spans="2:10" hidden="1" x14ac:dyDescent="0.3">
      <c r="B20" s="7"/>
      <c r="C20" s="7"/>
      <c r="D20" s="7"/>
      <c r="E20" s="7"/>
      <c r="F20" s="7"/>
    </row>
    <row r="21" spans="2:10" ht="13.5" customHeight="1" x14ac:dyDescent="0.3">
      <c r="B21" s="395"/>
      <c r="C21" s="395"/>
      <c r="D21" s="395"/>
      <c r="E21" s="395"/>
      <c r="F21" s="395"/>
      <c r="G21" s="8"/>
      <c r="H21" s="8"/>
    </row>
    <row r="22" spans="2:10" hidden="1" x14ac:dyDescent="0.3">
      <c r="B22" s="7"/>
      <c r="C22" s="7"/>
      <c r="D22" s="7"/>
      <c r="E22" s="7"/>
      <c r="F22" s="7"/>
    </row>
    <row r="23" spans="2:10" ht="27" customHeight="1" x14ac:dyDescent="0.3">
      <c r="B23" s="396"/>
      <c r="C23" s="396"/>
      <c r="D23" s="396"/>
      <c r="E23" s="396"/>
      <c r="F23" s="396"/>
    </row>
    <row r="24" spans="2:10" ht="22.5" hidden="1" customHeight="1" x14ac:dyDescent="0.3">
      <c r="B24" s="7"/>
      <c r="C24" s="7"/>
      <c r="D24" s="7"/>
      <c r="E24" s="7"/>
      <c r="F24" s="7"/>
    </row>
    <row r="25" spans="2:10" ht="25.5" customHeight="1" x14ac:dyDescent="0.3">
      <c r="B25" s="397"/>
      <c r="C25" s="397"/>
      <c r="D25" s="397"/>
      <c r="E25" s="397"/>
      <c r="F25" s="397"/>
      <c r="G25" s="397"/>
      <c r="H25" s="397"/>
      <c r="I25" s="397"/>
      <c r="J25" s="397"/>
    </row>
    <row r="26" spans="2:10" hidden="1" x14ac:dyDescent="0.3">
      <c r="B26" s="7"/>
      <c r="C26" s="7"/>
      <c r="D26" s="7"/>
      <c r="E26" s="7"/>
      <c r="F26" s="7"/>
    </row>
    <row r="27" spans="2:10" ht="12.75" customHeight="1" x14ac:dyDescent="0.3">
      <c r="B27" s="398"/>
      <c r="C27" s="398"/>
      <c r="D27" s="398"/>
      <c r="E27" s="398"/>
      <c r="F27" s="398"/>
      <c r="G27" s="398"/>
      <c r="H27" s="398"/>
      <c r="I27" s="398"/>
      <c r="J27" s="398"/>
    </row>
    <row r="28" spans="2:10" ht="34.5" customHeight="1" x14ac:dyDescent="0.3">
      <c r="B28" s="398"/>
      <c r="C28" s="398"/>
      <c r="D28" s="398"/>
      <c r="E28" s="398"/>
      <c r="F28" s="398"/>
      <c r="G28" s="398"/>
      <c r="H28" s="398"/>
      <c r="I28" s="398"/>
      <c r="J28" s="398"/>
    </row>
    <row r="29" spans="2:10" hidden="1" x14ac:dyDescent="0.3">
      <c r="B29" s="7"/>
      <c r="C29" s="7"/>
      <c r="D29" s="7"/>
      <c r="E29" s="7"/>
      <c r="F29" s="7"/>
    </row>
    <row r="30" spans="2:10" ht="12.75" customHeight="1" x14ac:dyDescent="0.3">
      <c r="B30" s="9"/>
      <c r="C30" s="7"/>
      <c r="D30" s="7"/>
      <c r="E30" s="7"/>
      <c r="F30" s="7"/>
    </row>
    <row r="31" spans="2:10" ht="21" customHeight="1" x14ac:dyDescent="0.3">
      <c r="B31" s="367"/>
      <c r="C31" s="367"/>
      <c r="D31" s="367"/>
      <c r="E31" s="367"/>
      <c r="F31" s="367"/>
      <c r="G31" s="367"/>
      <c r="H31" s="367"/>
      <c r="I31" s="367"/>
      <c r="J31" s="367"/>
    </row>
    <row r="32" spans="2:10" ht="21" customHeight="1" x14ac:dyDescent="0.3">
      <c r="B32" s="367"/>
      <c r="C32" s="367"/>
      <c r="D32" s="367"/>
      <c r="E32" s="367"/>
      <c r="F32" s="367"/>
      <c r="G32" s="367"/>
      <c r="H32" s="367"/>
      <c r="I32" s="367"/>
      <c r="J32" s="367"/>
    </row>
    <row r="33" spans="2:10" ht="21" customHeight="1" x14ac:dyDescent="0.3">
      <c r="B33" s="367"/>
      <c r="C33" s="367"/>
      <c r="D33" s="367"/>
      <c r="E33" s="367"/>
      <c r="F33" s="367"/>
      <c r="G33" s="367"/>
      <c r="H33" s="367"/>
      <c r="I33" s="367"/>
      <c r="J33" s="367"/>
    </row>
    <row r="34" spans="2:10" ht="21" customHeight="1" x14ac:dyDescent="0.3">
      <c r="B34" s="367"/>
      <c r="C34" s="367"/>
      <c r="D34" s="367"/>
      <c r="E34" s="367"/>
      <c r="F34" s="367"/>
      <c r="G34" s="367"/>
      <c r="H34" s="367"/>
      <c r="I34" s="367"/>
      <c r="J34" s="367"/>
    </row>
    <row r="35" spans="2:10" ht="12.75" customHeight="1" x14ac:dyDescent="0.3">
      <c r="B35" s="367"/>
      <c r="C35" s="367"/>
      <c r="D35" s="7"/>
      <c r="E35" s="7"/>
      <c r="F35" s="7"/>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B712-3D1E-4FB1-AC7F-524EEA1FEEE0}">
  <dimension ref="A1:I43"/>
  <sheetViews>
    <sheetView zoomScale="70" zoomScaleNormal="70" workbookViewId="0">
      <selection activeCell="H8" sqref="H8"/>
    </sheetView>
  </sheetViews>
  <sheetFormatPr defaultRowHeight="12.5" x14ac:dyDescent="0.25"/>
  <cols>
    <col min="1" max="16384" width="8.7265625" style="10"/>
  </cols>
  <sheetData>
    <row r="1" spans="1:9" ht="18" x14ac:dyDescent="0.25">
      <c r="A1" s="399" t="s">
        <v>0</v>
      </c>
      <c r="B1" s="400"/>
      <c r="C1" s="400"/>
      <c r="D1" s="400"/>
      <c r="E1" s="400"/>
      <c r="F1" s="400"/>
      <c r="G1" s="400"/>
      <c r="H1" s="400"/>
      <c r="I1" s="401"/>
    </row>
    <row r="2" spans="1:9" ht="13" x14ac:dyDescent="0.3">
      <c r="A2" s="11"/>
      <c r="B2" s="11"/>
      <c r="C2" s="11"/>
      <c r="D2" s="11"/>
      <c r="E2" s="11"/>
      <c r="F2" s="11"/>
      <c r="G2" s="11"/>
      <c r="H2" s="11"/>
      <c r="I2" s="11"/>
    </row>
    <row r="3" spans="1:9" ht="12.5" customHeight="1" x14ac:dyDescent="0.25">
      <c r="A3" s="402" t="str">
        <f>'[7]T2.22_Final BOQ'!B4</f>
        <v>Project title:</v>
      </c>
      <c r="B3" s="403"/>
      <c r="C3" s="408" t="str">
        <f>'T2.22_Final BOQ'!D4</f>
        <v>ZNTU04288W: DEPARTMENT OF HEALTH: NDLANGUBO CLINIC: WIMS NO. 058501: PROVISION OF BOREHOLE WITH BOOSTER PUMP AND WATER TREATMENT SYSTEM</v>
      </c>
      <c r="D3" s="409"/>
      <c r="E3" s="409"/>
      <c r="F3" s="409"/>
      <c r="G3" s="409"/>
      <c r="H3" s="409"/>
      <c r="I3" s="410"/>
    </row>
    <row r="4" spans="1:9" ht="12.5" customHeight="1" x14ac:dyDescent="0.25">
      <c r="A4" s="404"/>
      <c r="B4" s="405"/>
      <c r="C4" s="411"/>
      <c r="D4" s="412"/>
      <c r="E4" s="412"/>
      <c r="F4" s="412"/>
      <c r="G4" s="412"/>
      <c r="H4" s="412"/>
      <c r="I4" s="413"/>
    </row>
    <row r="5" spans="1:9" ht="12.5" customHeight="1" x14ac:dyDescent="0.25">
      <c r="A5" s="404"/>
      <c r="B5" s="405"/>
      <c r="C5" s="411"/>
      <c r="D5" s="412"/>
      <c r="E5" s="412"/>
      <c r="F5" s="412"/>
      <c r="G5" s="412"/>
      <c r="H5" s="412"/>
      <c r="I5" s="413"/>
    </row>
    <row r="6" spans="1:9" ht="12.5" customHeight="1" x14ac:dyDescent="0.25">
      <c r="A6" s="406"/>
      <c r="B6" s="407"/>
      <c r="C6" s="414"/>
      <c r="D6" s="415"/>
      <c r="E6" s="415"/>
      <c r="F6" s="415"/>
      <c r="G6" s="415"/>
      <c r="H6" s="415"/>
      <c r="I6" s="416"/>
    </row>
    <row r="7" spans="1:9" ht="15.5" customHeight="1" x14ac:dyDescent="0.35">
      <c r="A7" s="417" t="str">
        <f>'[7]T2.22_Final BOQ'!B8</f>
        <v xml:space="preserve">Tender no:         </v>
      </c>
      <c r="B7" s="418"/>
      <c r="C7" s="419" t="s">
        <v>438</v>
      </c>
      <c r="D7" s="420"/>
      <c r="E7" s="421"/>
      <c r="F7" s="422" t="str">
        <f>'[7]T2.22_Final BOQ'!G8</f>
        <v>Project Code:</v>
      </c>
      <c r="G7" s="422"/>
      <c r="H7" s="423" t="s">
        <v>437</v>
      </c>
      <c r="I7" s="424"/>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B58B-B92A-48C9-BA8A-5D3C38385BFC}">
  <sheetPr codeName="Sheet51">
    <tabColor rgb="FF00B050"/>
  </sheetPr>
  <dimension ref="A1:K19"/>
  <sheetViews>
    <sheetView showGridLines="0" showRowColHeaders="0" zoomScaleNormal="100" zoomScaleSheetLayoutView="89" workbookViewId="0">
      <selection activeCell="A2" sqref="A2:K2"/>
    </sheetView>
  </sheetViews>
  <sheetFormatPr defaultColWidth="9.1796875" defaultRowHeight="12.5" x14ac:dyDescent="0.25"/>
  <cols>
    <col min="7" max="7" width="13.81640625" customWidth="1"/>
  </cols>
  <sheetData>
    <row r="1" spans="1:11" ht="63.75" customHeight="1" x14ac:dyDescent="0.25">
      <c r="A1" s="287"/>
      <c r="B1" s="287"/>
      <c r="C1" s="287"/>
      <c r="D1" s="287"/>
      <c r="F1" s="287"/>
      <c r="G1" s="287"/>
      <c r="H1" s="287"/>
      <c r="I1" s="287"/>
      <c r="J1" s="287"/>
      <c r="K1" s="287"/>
    </row>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376</v>
      </c>
      <c r="B16" s="426"/>
      <c r="C16" s="426"/>
      <c r="D16" s="426"/>
      <c r="E16" s="426"/>
      <c r="F16" s="426"/>
      <c r="G16" s="426"/>
      <c r="H16" s="426"/>
      <c r="I16" s="426"/>
      <c r="J16" s="426"/>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8194" r:id="rId5" name="Button 2">
              <controlPr defaultSize="0" print="0" autoFill="0" autoPict="0" macro="[0]!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8195" r:id="rId6" name="Button 3">
              <controlPr defaultSize="0" print="0" autoFill="0" autoPict="0" macro="[0]!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8196" r:id="rId7" name="Button 4">
              <controlPr defaultSize="0" print="0" autoFill="0" autoPict="0" macro="[0]!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73E1-8707-4544-9635-758265744634}">
  <sheetPr codeName="Sheet52">
    <tabColor rgb="FF00B050"/>
  </sheetPr>
  <dimension ref="A1:V92"/>
  <sheetViews>
    <sheetView showGridLines="0" zoomScaleNormal="100" workbookViewId="0">
      <selection activeCell="B6" sqref="B6:L6"/>
    </sheetView>
  </sheetViews>
  <sheetFormatPr defaultColWidth="9.1796875" defaultRowHeight="12.5" x14ac:dyDescent="0.25"/>
  <cols>
    <col min="1" max="1" width="9.1796875" style="182"/>
    <col min="2" max="2" width="5.453125" style="182" customWidth="1"/>
    <col min="3" max="3" width="4.81640625" style="182" customWidth="1"/>
    <col min="4" max="4" width="1.1796875" style="182" customWidth="1"/>
    <col min="5" max="5" width="4.7265625" style="182" customWidth="1"/>
    <col min="6" max="10" width="9.1796875" style="182"/>
    <col min="11" max="11" width="9.1796875" style="182" customWidth="1"/>
    <col min="12" max="12" width="34.7265625" style="182" customWidth="1"/>
    <col min="13" max="16384" width="9.1796875" style="182"/>
  </cols>
  <sheetData>
    <row r="1" spans="1:13" ht="56.25" customHeight="1" x14ac:dyDescent="0.4">
      <c r="B1" s="452" t="s">
        <v>435</v>
      </c>
      <c r="C1" s="453"/>
      <c r="D1" s="453"/>
      <c r="E1" s="453"/>
      <c r="F1" s="453"/>
      <c r="G1" s="453"/>
      <c r="H1" s="453"/>
      <c r="I1" s="453"/>
      <c r="J1" s="453"/>
      <c r="K1" s="453"/>
      <c r="L1" s="454"/>
      <c r="M1" s="336"/>
    </row>
    <row r="2" spans="1:13" ht="7.5" customHeight="1" x14ac:dyDescent="0.4">
      <c r="B2" s="339"/>
      <c r="C2" s="338"/>
      <c r="D2" s="338"/>
      <c r="E2" s="338"/>
      <c r="F2" s="338"/>
      <c r="G2" s="338"/>
      <c r="H2" s="338"/>
      <c r="I2" s="338"/>
      <c r="J2" s="338"/>
      <c r="K2" s="338"/>
      <c r="L2" s="337"/>
      <c r="M2" s="336"/>
    </row>
    <row r="3" spans="1:13" ht="83.25" customHeight="1" x14ac:dyDescent="0.25">
      <c r="B3" s="391" t="s">
        <v>1</v>
      </c>
      <c r="C3" s="391"/>
      <c r="D3" s="391"/>
      <c r="E3" s="456" t="s">
        <v>436</v>
      </c>
      <c r="F3" s="457"/>
      <c r="G3" s="457"/>
      <c r="H3" s="457"/>
      <c r="I3" s="457"/>
      <c r="J3" s="457"/>
      <c r="K3" s="457"/>
      <c r="L3" s="457"/>
      <c r="M3" s="335"/>
    </row>
    <row r="4" spans="1:13" ht="31.5" customHeight="1" x14ac:dyDescent="0.25">
      <c r="B4" s="490" t="s">
        <v>434</v>
      </c>
      <c r="C4" s="491"/>
      <c r="D4" s="492"/>
      <c r="E4" s="488" t="s">
        <v>438</v>
      </c>
      <c r="F4" s="489"/>
      <c r="G4" s="489"/>
      <c r="H4" s="487"/>
      <c r="I4" s="488" t="s">
        <v>3</v>
      </c>
      <c r="J4" s="487"/>
      <c r="K4" s="486" t="s">
        <v>437</v>
      </c>
      <c r="L4" s="487"/>
      <c r="M4" s="3"/>
    </row>
    <row r="5" spans="1:13" ht="13" x14ac:dyDescent="0.3">
      <c r="B5" s="334"/>
      <c r="C5" s="334"/>
      <c r="D5" s="334"/>
      <c r="E5" s="334"/>
      <c r="F5" s="334"/>
    </row>
    <row r="6" spans="1:13" ht="18" x14ac:dyDescent="0.4">
      <c r="B6" s="493" t="s">
        <v>433</v>
      </c>
      <c r="C6" s="493"/>
      <c r="D6" s="493"/>
      <c r="E6" s="493"/>
      <c r="F6" s="493"/>
      <c r="G6" s="493"/>
      <c r="H6" s="493"/>
      <c r="I6" s="493"/>
      <c r="J6" s="493"/>
      <c r="K6" s="493"/>
      <c r="L6" s="493"/>
    </row>
    <row r="7" spans="1:13" ht="18" x14ac:dyDescent="0.4">
      <c r="B7" s="333"/>
      <c r="C7" s="333"/>
      <c r="D7" s="333"/>
      <c r="E7" s="333"/>
      <c r="F7" s="333"/>
      <c r="G7" s="333"/>
      <c r="H7" s="333"/>
      <c r="I7" s="333"/>
      <c r="J7" s="333"/>
      <c r="K7" s="333"/>
      <c r="L7" s="333"/>
    </row>
    <row r="8" spans="1:13" ht="34.9" customHeight="1" x14ac:dyDescent="0.35">
      <c r="A8" s="332"/>
      <c r="B8" s="331"/>
      <c r="C8" s="494" t="s">
        <v>432</v>
      </c>
      <c r="D8" s="494"/>
      <c r="E8" s="494"/>
      <c r="F8" s="494"/>
      <c r="G8" s="494"/>
      <c r="H8" s="494"/>
      <c r="I8" s="494"/>
      <c r="J8" s="494"/>
      <c r="K8" s="494"/>
      <c r="L8" s="495"/>
    </row>
    <row r="9" spans="1:13" ht="3.65" customHeight="1" x14ac:dyDescent="0.35">
      <c r="A9" s="297"/>
      <c r="B9" s="309"/>
      <c r="C9" s="300"/>
      <c r="D9" s="300"/>
      <c r="E9" s="300"/>
      <c r="F9" s="300"/>
      <c r="G9" s="300"/>
      <c r="H9" s="300"/>
      <c r="I9" s="300"/>
      <c r="J9" s="300"/>
      <c r="K9" s="300"/>
      <c r="L9" s="299"/>
    </row>
    <row r="10" spans="1:13" ht="79.900000000000006" customHeight="1" x14ac:dyDescent="0.35">
      <c r="A10" s="297"/>
      <c r="B10" s="309"/>
      <c r="C10" s="429" t="s">
        <v>431</v>
      </c>
      <c r="D10" s="429"/>
      <c r="E10" s="429"/>
      <c r="F10" s="429"/>
      <c r="G10" s="429"/>
      <c r="H10" s="429"/>
      <c r="I10" s="429"/>
      <c r="J10" s="429"/>
      <c r="K10" s="429"/>
      <c r="L10" s="444"/>
    </row>
    <row r="11" spans="1:13" ht="15.75" customHeight="1" x14ac:dyDescent="0.35">
      <c r="A11" s="297"/>
      <c r="B11" s="309"/>
      <c r="C11" s="300"/>
      <c r="D11" s="300"/>
      <c r="E11" s="300"/>
      <c r="F11" s="300"/>
      <c r="G11" s="300"/>
      <c r="H11" s="300"/>
      <c r="I11" s="300"/>
      <c r="J11" s="300"/>
      <c r="K11" s="300"/>
      <c r="L11" s="299"/>
    </row>
    <row r="12" spans="1:13" ht="15.75" customHeight="1" x14ac:dyDescent="0.25">
      <c r="A12" s="297"/>
      <c r="B12" s="327">
        <v>1</v>
      </c>
      <c r="C12" s="455" t="s">
        <v>430</v>
      </c>
      <c r="D12" s="455"/>
      <c r="E12" s="455"/>
      <c r="F12" s="455"/>
      <c r="G12" s="455"/>
      <c r="H12" s="455"/>
      <c r="I12" s="455"/>
      <c r="J12" s="455"/>
      <c r="K12" s="455"/>
      <c r="L12" s="306"/>
    </row>
    <row r="13" spans="1:13" ht="15.75" customHeight="1" x14ac:dyDescent="0.35">
      <c r="A13" s="297"/>
      <c r="B13" s="309"/>
      <c r="C13" s="330"/>
      <c r="D13" s="222"/>
      <c r="E13" s="222"/>
      <c r="F13" s="222"/>
      <c r="G13" s="222"/>
      <c r="H13" s="222"/>
      <c r="I13" s="222"/>
      <c r="J13" s="222"/>
      <c r="K13" s="222"/>
      <c r="L13" s="223"/>
    </row>
    <row r="14" spans="1:13" ht="125.5" customHeight="1" x14ac:dyDescent="0.35">
      <c r="A14" s="297"/>
      <c r="B14" s="309"/>
      <c r="C14" s="429" t="s">
        <v>429</v>
      </c>
      <c r="D14" s="429"/>
      <c r="E14" s="429"/>
      <c r="F14" s="429"/>
      <c r="G14" s="429"/>
      <c r="H14" s="429"/>
      <c r="I14" s="429"/>
      <c r="J14" s="429"/>
      <c r="K14" s="429"/>
      <c r="L14" s="444"/>
    </row>
    <row r="15" spans="1:13" ht="15.75" customHeight="1" x14ac:dyDescent="0.35">
      <c r="A15" s="297"/>
      <c r="B15" s="309"/>
      <c r="C15" s="300"/>
      <c r="D15" s="300"/>
      <c r="E15" s="300"/>
      <c r="F15" s="300"/>
      <c r="G15" s="300"/>
      <c r="H15" s="300"/>
      <c r="I15" s="300"/>
      <c r="J15" s="300"/>
      <c r="K15" s="300"/>
      <c r="L15" s="299"/>
    </row>
    <row r="16" spans="1:13" ht="15.75" customHeight="1" x14ac:dyDescent="0.25">
      <c r="A16" s="297"/>
      <c r="B16" s="327">
        <v>2</v>
      </c>
      <c r="C16" s="455" t="s">
        <v>428</v>
      </c>
      <c r="D16" s="455"/>
      <c r="E16" s="455"/>
      <c r="F16" s="455"/>
      <c r="G16" s="455"/>
      <c r="H16" s="455"/>
      <c r="I16" s="455"/>
      <c r="J16" s="455"/>
      <c r="K16" s="455"/>
      <c r="L16" s="306"/>
    </row>
    <row r="17" spans="1:12" ht="5.25" customHeight="1" x14ac:dyDescent="0.35">
      <c r="A17" s="297"/>
      <c r="B17" s="309"/>
      <c r="C17" s="330"/>
      <c r="D17" s="313"/>
      <c r="E17" s="313"/>
      <c r="F17" s="313"/>
      <c r="G17" s="313"/>
      <c r="H17" s="313"/>
      <c r="I17" s="313"/>
      <c r="J17" s="313"/>
      <c r="K17" s="313"/>
      <c r="L17" s="311"/>
    </row>
    <row r="18" spans="1:12" ht="76.900000000000006" customHeight="1" x14ac:dyDescent="0.35">
      <c r="A18" s="297"/>
      <c r="B18" s="309"/>
      <c r="C18" s="429" t="s">
        <v>427</v>
      </c>
      <c r="D18" s="429"/>
      <c r="E18" s="429"/>
      <c r="F18" s="429"/>
      <c r="G18" s="429"/>
      <c r="H18" s="429"/>
      <c r="I18" s="429"/>
      <c r="J18" s="429"/>
      <c r="K18" s="429"/>
      <c r="L18" s="444"/>
    </row>
    <row r="19" spans="1:12" ht="15.75" customHeight="1" x14ac:dyDescent="0.35">
      <c r="A19" s="297"/>
      <c r="B19" s="309"/>
      <c r="C19" s="300"/>
      <c r="D19" s="300"/>
      <c r="E19" s="300"/>
      <c r="F19" s="300"/>
      <c r="G19" s="300"/>
      <c r="H19" s="300"/>
      <c r="I19" s="300"/>
      <c r="J19" s="300"/>
      <c r="K19" s="300"/>
      <c r="L19" s="299"/>
    </row>
    <row r="20" spans="1:12" ht="15.75" customHeight="1" x14ac:dyDescent="0.25">
      <c r="A20" s="297"/>
      <c r="B20" s="327">
        <v>3</v>
      </c>
      <c r="C20" s="455" t="s">
        <v>426</v>
      </c>
      <c r="D20" s="455"/>
      <c r="E20" s="455"/>
      <c r="F20" s="455"/>
      <c r="G20" s="455"/>
      <c r="H20" s="455"/>
      <c r="I20" s="455"/>
      <c r="J20" s="455"/>
      <c r="K20" s="455"/>
      <c r="L20" s="306"/>
    </row>
    <row r="21" spans="1:12" ht="70.900000000000006" customHeight="1" x14ac:dyDescent="0.35">
      <c r="A21" s="297"/>
      <c r="B21" s="309"/>
      <c r="C21" s="445" t="s">
        <v>425</v>
      </c>
      <c r="D21" s="445"/>
      <c r="E21" s="445"/>
      <c r="F21" s="445"/>
      <c r="G21" s="445"/>
      <c r="H21" s="445"/>
      <c r="I21" s="445"/>
      <c r="J21" s="445"/>
      <c r="K21" s="445"/>
      <c r="L21" s="446"/>
    </row>
    <row r="22" spans="1:12" ht="15.75" customHeight="1" x14ac:dyDescent="0.35">
      <c r="A22" s="297"/>
      <c r="B22" s="309"/>
      <c r="C22" s="300"/>
      <c r="D22" s="300"/>
      <c r="E22" s="300"/>
      <c r="F22" s="300"/>
      <c r="G22" s="300"/>
      <c r="H22" s="300"/>
      <c r="I22" s="300"/>
      <c r="J22" s="300"/>
      <c r="K22" s="300"/>
      <c r="L22" s="299"/>
    </row>
    <row r="23" spans="1:12" ht="15.75" customHeight="1" x14ac:dyDescent="0.35">
      <c r="A23" s="297"/>
      <c r="B23" s="327">
        <v>4</v>
      </c>
      <c r="C23" s="455" t="s">
        <v>424</v>
      </c>
      <c r="D23" s="455"/>
      <c r="E23" s="455"/>
      <c r="F23" s="455"/>
      <c r="G23" s="455"/>
      <c r="H23" s="455"/>
      <c r="I23" s="455"/>
      <c r="J23" s="455"/>
      <c r="K23" s="455"/>
      <c r="L23" s="311"/>
    </row>
    <row r="24" spans="1:12" ht="80.5" customHeight="1" x14ac:dyDescent="0.35">
      <c r="A24" s="297"/>
      <c r="B24" s="309"/>
      <c r="C24" s="445" t="s">
        <v>423</v>
      </c>
      <c r="D24" s="445"/>
      <c r="E24" s="445"/>
      <c r="F24" s="445"/>
      <c r="G24" s="445"/>
      <c r="H24" s="445"/>
      <c r="I24" s="445"/>
      <c r="J24" s="445"/>
      <c r="K24" s="445"/>
      <c r="L24" s="446"/>
    </row>
    <row r="25" spans="1:12" ht="15.75" customHeight="1" x14ac:dyDescent="0.35">
      <c r="A25" s="297"/>
      <c r="B25" s="319"/>
      <c r="C25" s="483"/>
      <c r="D25" s="483"/>
      <c r="E25" s="483"/>
      <c r="F25" s="483"/>
      <c r="G25" s="483"/>
      <c r="H25" s="483"/>
      <c r="I25" s="483"/>
      <c r="J25" s="483"/>
      <c r="K25" s="483"/>
      <c r="L25" s="484"/>
    </row>
    <row r="26" spans="1:12" ht="15.75" customHeight="1" x14ac:dyDescent="0.35">
      <c r="A26" s="297"/>
      <c r="B26" s="329">
        <v>5</v>
      </c>
      <c r="C26" s="501" t="s">
        <v>422</v>
      </c>
      <c r="D26" s="501"/>
      <c r="E26" s="501"/>
      <c r="F26" s="501"/>
      <c r="G26" s="501"/>
      <c r="H26" s="501"/>
      <c r="I26" s="501"/>
      <c r="J26" s="501"/>
      <c r="K26" s="501"/>
      <c r="L26" s="315"/>
    </row>
    <row r="27" spans="1:12" ht="67.150000000000006" customHeight="1" x14ac:dyDescent="0.35">
      <c r="A27" s="297"/>
      <c r="B27" s="309"/>
      <c r="C27" s="445" t="s">
        <v>421</v>
      </c>
      <c r="D27" s="445"/>
      <c r="E27" s="445"/>
      <c r="F27" s="445"/>
      <c r="G27" s="445"/>
      <c r="H27" s="445"/>
      <c r="I27" s="445"/>
      <c r="J27" s="445"/>
      <c r="K27" s="445"/>
      <c r="L27" s="446"/>
    </row>
    <row r="28" spans="1:12" ht="15.75" customHeight="1" x14ac:dyDescent="0.35">
      <c r="A28" s="297"/>
      <c r="B28" s="309"/>
      <c r="C28" s="300"/>
      <c r="D28" s="300"/>
      <c r="E28" s="300"/>
      <c r="F28" s="300"/>
      <c r="G28" s="300"/>
      <c r="H28" s="300"/>
      <c r="I28" s="300"/>
      <c r="J28" s="300"/>
      <c r="K28" s="300"/>
      <c r="L28" s="311"/>
    </row>
    <row r="29" spans="1:12" ht="15.75" customHeight="1" x14ac:dyDescent="0.35">
      <c r="A29" s="297"/>
      <c r="B29" s="327">
        <v>6</v>
      </c>
      <c r="C29" s="455" t="s">
        <v>420</v>
      </c>
      <c r="D29" s="455"/>
      <c r="E29" s="455"/>
      <c r="F29" s="455"/>
      <c r="G29" s="455"/>
      <c r="H29" s="455"/>
      <c r="I29" s="455"/>
      <c r="J29" s="455"/>
      <c r="K29" s="455"/>
      <c r="L29" s="311"/>
    </row>
    <row r="30" spans="1:12" ht="15.75" customHeight="1" x14ac:dyDescent="0.35">
      <c r="A30" s="297"/>
      <c r="B30" s="309"/>
      <c r="C30" s="313"/>
      <c r="D30" s="313"/>
      <c r="E30" s="313"/>
      <c r="F30" s="313"/>
      <c r="G30" s="313"/>
      <c r="H30" s="313"/>
      <c r="I30" s="313"/>
      <c r="J30" s="313"/>
      <c r="K30" s="313"/>
      <c r="L30" s="311"/>
    </row>
    <row r="31" spans="1:12" ht="48.65" customHeight="1" x14ac:dyDescent="0.25">
      <c r="A31" s="297"/>
      <c r="B31" s="328" t="s">
        <v>45</v>
      </c>
      <c r="C31" s="445" t="s">
        <v>419</v>
      </c>
      <c r="D31" s="445"/>
      <c r="E31" s="445"/>
      <c r="F31" s="445"/>
      <c r="G31" s="445"/>
      <c r="H31" s="445"/>
      <c r="I31" s="445"/>
      <c r="J31" s="445"/>
      <c r="K31" s="445"/>
      <c r="L31" s="446"/>
    </row>
    <row r="32" spans="1:12" ht="3.75" customHeight="1" x14ac:dyDescent="0.35">
      <c r="A32" s="297"/>
      <c r="B32" s="309"/>
      <c r="C32" s="300"/>
      <c r="D32" s="300"/>
      <c r="E32" s="300"/>
      <c r="F32" s="300"/>
      <c r="G32" s="300"/>
      <c r="H32" s="300"/>
      <c r="I32" s="300"/>
      <c r="J32" s="300"/>
      <c r="K32" s="300"/>
      <c r="L32" s="311"/>
    </row>
    <row r="33" spans="1:19" ht="49.15" customHeight="1" x14ac:dyDescent="0.35">
      <c r="A33" s="297"/>
      <c r="B33" s="309"/>
      <c r="C33" s="445" t="s">
        <v>418</v>
      </c>
      <c r="D33" s="445"/>
      <c r="E33" s="445"/>
      <c r="F33" s="445"/>
      <c r="G33" s="445"/>
      <c r="H33" s="445"/>
      <c r="I33" s="445"/>
      <c r="J33" s="445"/>
      <c r="K33" s="445"/>
      <c r="L33" s="446"/>
    </row>
    <row r="34" spans="1:19" ht="3.75" customHeight="1" x14ac:dyDescent="0.35">
      <c r="A34" s="297"/>
      <c r="B34" s="309"/>
      <c r="C34" s="300"/>
      <c r="D34" s="300"/>
      <c r="E34" s="300"/>
      <c r="F34" s="300"/>
      <c r="G34" s="300"/>
      <c r="H34" s="300"/>
      <c r="I34" s="300"/>
      <c r="J34" s="300"/>
      <c r="K34" s="300"/>
      <c r="L34" s="311"/>
    </row>
    <row r="35" spans="1:19" ht="49.9" customHeight="1" x14ac:dyDescent="0.35">
      <c r="A35" s="297"/>
      <c r="B35" s="309"/>
      <c r="C35" s="445" t="s">
        <v>417</v>
      </c>
      <c r="D35" s="445"/>
      <c r="E35" s="445"/>
      <c r="F35" s="445"/>
      <c r="G35" s="445"/>
      <c r="H35" s="445"/>
      <c r="I35" s="445"/>
      <c r="J35" s="445"/>
      <c r="K35" s="445"/>
      <c r="L35" s="446"/>
    </row>
    <row r="36" spans="1:19" ht="16.5" customHeight="1" x14ac:dyDescent="0.35">
      <c r="A36" s="297"/>
      <c r="B36" s="309"/>
      <c r="C36" s="322"/>
      <c r="D36" s="322"/>
      <c r="E36" s="322"/>
      <c r="F36" s="322"/>
      <c r="G36" s="322"/>
      <c r="H36" s="322"/>
      <c r="I36" s="322"/>
      <c r="J36" s="322"/>
      <c r="K36" s="322"/>
      <c r="L36" s="307"/>
    </row>
    <row r="37" spans="1:19" ht="16.5" customHeight="1" x14ac:dyDescent="0.35">
      <c r="A37" s="297"/>
      <c r="B37" s="327">
        <v>7</v>
      </c>
      <c r="C37" s="455" t="s">
        <v>416</v>
      </c>
      <c r="D37" s="455"/>
      <c r="E37" s="455"/>
      <c r="F37" s="455"/>
      <c r="G37" s="455"/>
      <c r="H37" s="455"/>
      <c r="I37" s="455"/>
      <c r="J37" s="455"/>
      <c r="K37" s="455"/>
      <c r="L37" s="311"/>
    </row>
    <row r="38" spans="1:19" ht="9.75" customHeight="1" x14ac:dyDescent="0.35">
      <c r="A38" s="297"/>
      <c r="B38" s="309"/>
      <c r="C38" s="313"/>
      <c r="D38" s="313"/>
      <c r="E38" s="313"/>
      <c r="F38" s="313"/>
      <c r="G38" s="313"/>
      <c r="H38" s="313"/>
      <c r="I38" s="313"/>
      <c r="J38" s="313"/>
      <c r="K38" s="313"/>
      <c r="L38" s="311"/>
    </row>
    <row r="39" spans="1:19" ht="49.15" customHeight="1" x14ac:dyDescent="0.35">
      <c r="A39" s="297"/>
      <c r="B39" s="309"/>
      <c r="C39" s="463" t="s">
        <v>415</v>
      </c>
      <c r="D39" s="463"/>
      <c r="E39" s="463"/>
      <c r="F39" s="463"/>
      <c r="G39" s="463"/>
      <c r="H39" s="463"/>
      <c r="I39" s="463"/>
      <c r="J39" s="463"/>
      <c r="K39" s="463"/>
      <c r="L39" s="464"/>
    </row>
    <row r="40" spans="1:19" ht="52.9" customHeight="1" x14ac:dyDescent="0.35">
      <c r="A40" s="297"/>
      <c r="B40" s="309"/>
      <c r="C40" s="463" t="s">
        <v>414</v>
      </c>
      <c r="D40" s="463"/>
      <c r="E40" s="463"/>
      <c r="F40" s="463"/>
      <c r="G40" s="463"/>
      <c r="H40" s="463"/>
      <c r="I40" s="463"/>
      <c r="J40" s="463"/>
      <c r="K40" s="463"/>
      <c r="L40" s="464"/>
    </row>
    <row r="41" spans="1:19" ht="35.5" customHeight="1" x14ac:dyDescent="0.35">
      <c r="A41" s="297"/>
      <c r="B41" s="309"/>
      <c r="C41" s="463" t="s">
        <v>413</v>
      </c>
      <c r="D41" s="463"/>
      <c r="E41" s="463"/>
      <c r="F41" s="463"/>
      <c r="G41" s="463"/>
      <c r="H41" s="463"/>
      <c r="I41" s="463"/>
      <c r="J41" s="463"/>
      <c r="K41" s="463"/>
      <c r="L41" s="464"/>
    </row>
    <row r="42" spans="1:19" ht="16.5" customHeight="1" x14ac:dyDescent="0.35">
      <c r="A42" s="297"/>
      <c r="B42" s="309"/>
      <c r="C42" s="322"/>
      <c r="D42" s="322"/>
      <c r="E42" s="322"/>
      <c r="F42" s="322"/>
      <c r="G42" s="322"/>
      <c r="H42" s="322"/>
      <c r="I42" s="322"/>
      <c r="J42" s="322"/>
      <c r="K42" s="322"/>
      <c r="L42" s="307"/>
    </row>
    <row r="43" spans="1:19" ht="32.25" customHeight="1" x14ac:dyDescent="0.25">
      <c r="A43" s="297"/>
      <c r="B43" s="327">
        <v>8</v>
      </c>
      <c r="C43" s="455" t="s">
        <v>412</v>
      </c>
      <c r="D43" s="455"/>
      <c r="E43" s="455"/>
      <c r="F43" s="455"/>
      <c r="G43" s="455"/>
      <c r="H43" s="455"/>
      <c r="I43" s="455"/>
      <c r="J43" s="455"/>
      <c r="K43" s="455"/>
      <c r="L43" s="471"/>
    </row>
    <row r="44" spans="1:19" ht="16.5" customHeight="1" x14ac:dyDescent="0.35">
      <c r="A44" s="297"/>
      <c r="B44" s="309"/>
      <c r="C44" s="313"/>
      <c r="D44" s="313"/>
      <c r="E44" s="313"/>
      <c r="F44" s="313"/>
      <c r="G44" s="313"/>
      <c r="H44" s="313"/>
      <c r="I44" s="313"/>
      <c r="J44" s="313"/>
      <c r="K44" s="313"/>
      <c r="L44" s="311"/>
    </row>
    <row r="45" spans="1:19" ht="18.649999999999999" customHeight="1" x14ac:dyDescent="0.35">
      <c r="A45" s="297"/>
      <c r="B45" s="309"/>
      <c r="C45" s="474" t="s">
        <v>411</v>
      </c>
      <c r="D45" s="475"/>
      <c r="E45" s="475"/>
      <c r="F45" s="475"/>
      <c r="G45" s="475"/>
      <c r="H45" s="475"/>
      <c r="I45" s="475"/>
      <c r="J45" s="475"/>
      <c r="K45" s="475"/>
      <c r="L45" s="476"/>
      <c r="M45" s="323"/>
    </row>
    <row r="46" spans="1:19" s="134" customFormat="1" ht="51.65" customHeight="1" x14ac:dyDescent="0.25">
      <c r="A46" s="326"/>
      <c r="B46" s="325"/>
      <c r="C46" s="477" t="str">
        <f>IF('[8]Master Data'!E403=1,"Standard System of Measuring Builders Work (6th Edition)",IF('[8]Master Data'!E403=2,"Standard System of Measuring Builders Work (7th Edition)",IF('[8]Master Data'!E403=3,"Standard System of Measuring Building Works for Small or Simple Buildings 1999",IF('[8]Master Data'!E403=4,"Civil Engineering Standard Method of Measurement Southern African (Edition 3)","Other (Specify)"))))</f>
        <v>Standard System of Measuring Builders Work (7th Edition)</v>
      </c>
      <c r="D46" s="478"/>
      <c r="E46" s="478"/>
      <c r="F46" s="478"/>
      <c r="G46" s="478"/>
      <c r="H46" s="478"/>
      <c r="I46" s="478"/>
      <c r="J46" s="478"/>
      <c r="K46" s="478"/>
      <c r="L46" s="479"/>
      <c r="M46" s="324"/>
      <c r="O46" s="472" t="s">
        <v>45</v>
      </c>
      <c r="P46" s="473"/>
      <c r="Q46" s="473"/>
      <c r="R46" s="473"/>
      <c r="S46" s="473"/>
    </row>
    <row r="47" spans="1:19" ht="96.65" customHeight="1" x14ac:dyDescent="0.35">
      <c r="A47" s="297"/>
      <c r="B47" s="309"/>
      <c r="C47" s="474" t="s">
        <v>410</v>
      </c>
      <c r="D47" s="475"/>
      <c r="E47" s="475"/>
      <c r="F47" s="475"/>
      <c r="G47" s="475"/>
      <c r="H47" s="475"/>
      <c r="I47" s="475"/>
      <c r="J47" s="475"/>
      <c r="K47" s="475"/>
      <c r="L47" s="476"/>
      <c r="M47" s="323"/>
      <c r="O47" s="320"/>
    </row>
    <row r="48" spans="1:19" ht="16.5" customHeight="1" x14ac:dyDescent="0.35">
      <c r="A48" s="297"/>
      <c r="B48" s="309"/>
      <c r="C48" s="322"/>
      <c r="D48" s="322"/>
      <c r="E48" s="322"/>
      <c r="F48" s="322"/>
      <c r="G48" s="322"/>
      <c r="H48" s="322"/>
      <c r="I48" s="322"/>
      <c r="J48" s="322"/>
      <c r="K48" s="322"/>
      <c r="L48" s="307"/>
      <c r="O48" s="320"/>
    </row>
    <row r="49" spans="1:15" ht="16.5" customHeight="1" x14ac:dyDescent="0.35">
      <c r="A49" s="297"/>
      <c r="B49" s="298">
        <v>9</v>
      </c>
      <c r="C49" s="442" t="s">
        <v>409</v>
      </c>
      <c r="D49" s="442"/>
      <c r="E49" s="442"/>
      <c r="F49" s="442"/>
      <c r="G49" s="442"/>
      <c r="H49" s="442"/>
      <c r="I49" s="442"/>
      <c r="J49" s="442"/>
      <c r="K49" s="442"/>
      <c r="L49" s="311"/>
      <c r="O49" s="320"/>
    </row>
    <row r="50" spans="1:15" ht="16.5" customHeight="1" x14ac:dyDescent="0.35">
      <c r="A50" s="297"/>
      <c r="B50" s="309"/>
      <c r="C50" s="321"/>
      <c r="D50" s="321"/>
      <c r="E50" s="321"/>
      <c r="F50" s="321"/>
      <c r="G50" s="321"/>
      <c r="H50" s="321"/>
      <c r="I50" s="321"/>
      <c r="J50" s="321"/>
      <c r="K50" s="321"/>
      <c r="L50" s="311"/>
      <c r="O50" s="320"/>
    </row>
    <row r="51" spans="1:15" ht="54" customHeight="1" x14ac:dyDescent="0.35">
      <c r="A51" s="297"/>
      <c r="B51" s="309"/>
      <c r="C51" s="445" t="s">
        <v>408</v>
      </c>
      <c r="D51" s="445"/>
      <c r="E51" s="445"/>
      <c r="F51" s="445"/>
      <c r="G51" s="445"/>
      <c r="H51" s="445"/>
      <c r="I51" s="445"/>
      <c r="J51" s="445"/>
      <c r="K51" s="445"/>
      <c r="L51" s="446"/>
    </row>
    <row r="52" spans="1:15" ht="18" customHeight="1" x14ac:dyDescent="0.35">
      <c r="A52" s="297"/>
      <c r="B52" s="319"/>
      <c r="C52" s="318"/>
      <c r="D52" s="318"/>
      <c r="E52" s="318"/>
      <c r="F52" s="318"/>
      <c r="G52" s="318"/>
      <c r="H52" s="318"/>
      <c r="I52" s="318"/>
      <c r="J52" s="318"/>
      <c r="K52" s="318"/>
      <c r="L52" s="317"/>
    </row>
    <row r="53" spans="1:15" ht="18" customHeight="1" x14ac:dyDescent="0.35">
      <c r="A53" s="297"/>
      <c r="B53" s="316">
        <v>10</v>
      </c>
      <c r="C53" s="496" t="s">
        <v>407</v>
      </c>
      <c r="D53" s="496"/>
      <c r="E53" s="496"/>
      <c r="F53" s="496"/>
      <c r="G53" s="496"/>
      <c r="H53" s="496"/>
      <c r="I53" s="496"/>
      <c r="J53" s="496"/>
      <c r="K53" s="496"/>
      <c r="L53" s="315"/>
    </row>
    <row r="54" spans="1:15" ht="18" customHeight="1" x14ac:dyDescent="0.35">
      <c r="A54" s="297"/>
      <c r="B54" s="309"/>
      <c r="C54" s="314"/>
      <c r="D54" s="313"/>
      <c r="E54" s="313"/>
      <c r="F54" s="312"/>
      <c r="G54" s="312"/>
      <c r="H54" s="312"/>
      <c r="I54" s="312"/>
      <c r="J54" s="312"/>
      <c r="K54" s="312"/>
      <c r="L54" s="311"/>
    </row>
    <row r="55" spans="1:15" ht="114.65" customHeight="1" x14ac:dyDescent="0.35">
      <c r="A55" s="297"/>
      <c r="B55" s="309"/>
      <c r="C55" s="300" t="s">
        <v>402</v>
      </c>
      <c r="D55" s="445" t="s">
        <v>406</v>
      </c>
      <c r="E55" s="445"/>
      <c r="F55" s="445"/>
      <c r="G55" s="445"/>
      <c r="H55" s="445"/>
      <c r="I55" s="445"/>
      <c r="J55" s="445"/>
      <c r="K55" s="445"/>
      <c r="L55" s="446"/>
    </row>
    <row r="56" spans="1:15" ht="54.65" customHeight="1" x14ac:dyDescent="0.35">
      <c r="A56" s="297"/>
      <c r="B56" s="309"/>
      <c r="C56" s="310" t="s">
        <v>400</v>
      </c>
      <c r="D56" s="465" t="s">
        <v>405</v>
      </c>
      <c r="E56" s="465"/>
      <c r="F56" s="465"/>
      <c r="G56" s="465"/>
      <c r="H56" s="465"/>
      <c r="I56" s="465"/>
      <c r="J56" s="465"/>
      <c r="K56" s="465"/>
      <c r="L56" s="466"/>
    </row>
    <row r="57" spans="1:15" ht="30" customHeight="1" x14ac:dyDescent="0.35">
      <c r="A57" s="297"/>
      <c r="B57" s="309"/>
      <c r="C57" s="300" t="s">
        <v>398</v>
      </c>
      <c r="D57" s="445" t="s">
        <v>404</v>
      </c>
      <c r="E57" s="445"/>
      <c r="F57" s="445"/>
      <c r="G57" s="445"/>
      <c r="H57" s="445"/>
      <c r="I57" s="445"/>
      <c r="J57" s="445"/>
      <c r="K57" s="445"/>
      <c r="L57" s="446"/>
    </row>
    <row r="58" spans="1:15" ht="16.5" customHeight="1" x14ac:dyDescent="0.35">
      <c r="A58" s="297"/>
      <c r="B58" s="292"/>
      <c r="C58" s="291"/>
      <c r="D58" s="458"/>
      <c r="E58" s="458"/>
      <c r="F58" s="458"/>
      <c r="G58" s="458"/>
      <c r="H58" s="458"/>
      <c r="I58" s="458"/>
      <c r="J58" s="458"/>
      <c r="K58" s="458"/>
      <c r="L58" s="459"/>
    </row>
    <row r="59" spans="1:15" ht="16.5" customHeight="1" x14ac:dyDescent="0.35">
      <c r="A59" s="297"/>
      <c r="B59" s="298">
        <v>11</v>
      </c>
      <c r="C59" s="497" t="s">
        <v>403</v>
      </c>
      <c r="D59" s="442"/>
      <c r="E59" s="442"/>
      <c r="F59" s="442"/>
      <c r="G59" s="442"/>
      <c r="H59" s="442"/>
      <c r="I59" s="442"/>
      <c r="J59" s="442"/>
      <c r="K59" s="442"/>
      <c r="L59" s="498"/>
    </row>
    <row r="60" spans="1:15" ht="16.5" customHeight="1" x14ac:dyDescent="0.35">
      <c r="A60" s="297"/>
      <c r="B60" s="309"/>
      <c r="C60" s="314"/>
      <c r="D60" s="313"/>
      <c r="E60" s="313"/>
      <c r="F60" s="312"/>
      <c r="G60" s="312"/>
      <c r="H60" s="312"/>
      <c r="I60" s="312"/>
      <c r="J60" s="312"/>
      <c r="K60" s="312"/>
      <c r="L60" s="311"/>
    </row>
    <row r="61" spans="1:15" ht="63.75" customHeight="1" x14ac:dyDescent="0.35">
      <c r="A61" s="297"/>
      <c r="B61" s="309"/>
      <c r="C61" s="300" t="s">
        <v>402</v>
      </c>
      <c r="D61" s="445" t="s">
        <v>401</v>
      </c>
      <c r="E61" s="445"/>
      <c r="F61" s="445"/>
      <c r="G61" s="445"/>
      <c r="H61" s="445"/>
      <c r="I61" s="445"/>
      <c r="J61" s="445"/>
      <c r="K61" s="445"/>
      <c r="L61" s="446"/>
    </row>
    <row r="62" spans="1:15" ht="26.25" customHeight="1" x14ac:dyDescent="0.35">
      <c r="A62" s="297"/>
      <c r="B62" s="309"/>
      <c r="C62" s="310" t="s">
        <v>400</v>
      </c>
      <c r="D62" s="499" t="s">
        <v>399</v>
      </c>
      <c r="E62" s="499"/>
      <c r="F62" s="499"/>
      <c r="G62" s="499"/>
      <c r="H62" s="499"/>
      <c r="I62" s="499"/>
      <c r="J62" s="499"/>
      <c r="K62" s="499"/>
      <c r="L62" s="500"/>
    </row>
    <row r="63" spans="1:15" ht="63" customHeight="1" x14ac:dyDescent="0.35">
      <c r="A63" s="297"/>
      <c r="B63" s="309"/>
      <c r="C63" s="300" t="s">
        <v>398</v>
      </c>
      <c r="D63" s="445" t="s">
        <v>397</v>
      </c>
      <c r="E63" s="445"/>
      <c r="F63" s="445"/>
      <c r="G63" s="445"/>
      <c r="H63" s="445"/>
      <c r="I63" s="445"/>
      <c r="J63" s="445"/>
      <c r="K63" s="445"/>
      <c r="L63" s="446"/>
    </row>
    <row r="64" spans="1:15" ht="37.5" customHeight="1" x14ac:dyDescent="0.35">
      <c r="A64" s="297"/>
      <c r="B64" s="309"/>
      <c r="C64" s="300" t="s">
        <v>396</v>
      </c>
      <c r="D64" s="445" t="s">
        <v>395</v>
      </c>
      <c r="E64" s="445"/>
      <c r="F64" s="445"/>
      <c r="G64" s="445"/>
      <c r="H64" s="445"/>
      <c r="I64" s="445"/>
      <c r="J64" s="445"/>
      <c r="K64" s="445"/>
      <c r="L64" s="446"/>
    </row>
    <row r="65" spans="1:22" ht="42" customHeight="1" thickBot="1" x14ac:dyDescent="0.4">
      <c r="A65" s="297"/>
      <c r="B65" s="296"/>
      <c r="C65" s="300">
        <v>5</v>
      </c>
      <c r="D65" s="445" t="s">
        <v>394</v>
      </c>
      <c r="E65" s="445"/>
      <c r="F65" s="445"/>
      <c r="G65" s="445"/>
      <c r="H65" s="445"/>
      <c r="I65" s="445"/>
      <c r="J65" s="445"/>
      <c r="K65" s="445"/>
      <c r="L65" s="446"/>
      <c r="M65" s="469"/>
      <c r="N65" s="469"/>
      <c r="O65" s="469"/>
      <c r="P65" s="469"/>
      <c r="Q65" s="469"/>
      <c r="R65" s="469"/>
      <c r="S65" s="469"/>
      <c r="T65" s="469"/>
      <c r="U65" s="469"/>
      <c r="V65" s="469"/>
    </row>
    <row r="66" spans="1:22" ht="30.75" customHeight="1" thickBot="1" x14ac:dyDescent="0.4">
      <c r="A66" s="297"/>
      <c r="B66" s="296"/>
      <c r="C66" s="447" t="s">
        <v>393</v>
      </c>
      <c r="D66" s="448"/>
      <c r="E66" s="448"/>
      <c r="F66" s="448"/>
      <c r="G66" s="448"/>
      <c r="H66" s="449"/>
      <c r="I66" s="450"/>
      <c r="J66" s="448"/>
      <c r="K66" s="448"/>
      <c r="L66" s="451"/>
      <c r="M66" s="305"/>
      <c r="N66" s="305"/>
      <c r="O66" s="305"/>
      <c r="P66" s="305"/>
      <c r="Q66" s="305"/>
      <c r="R66" s="305"/>
      <c r="S66" s="305"/>
      <c r="T66" s="305"/>
      <c r="U66" s="305"/>
      <c r="V66" s="305"/>
    </row>
    <row r="67" spans="1:22" ht="36.75" customHeight="1" thickBot="1" x14ac:dyDescent="0.4">
      <c r="A67" s="297"/>
      <c r="B67" s="298"/>
      <c r="C67" s="447" t="s">
        <v>392</v>
      </c>
      <c r="D67" s="448"/>
      <c r="E67" s="448"/>
      <c r="F67" s="448"/>
      <c r="G67" s="448"/>
      <c r="H67" s="449"/>
      <c r="I67" s="450"/>
      <c r="J67" s="448"/>
      <c r="K67" s="448"/>
      <c r="L67" s="451"/>
      <c r="M67" s="305"/>
      <c r="N67" s="305"/>
      <c r="O67" s="305"/>
      <c r="P67" s="305"/>
      <c r="Q67" s="305"/>
      <c r="R67" s="305"/>
      <c r="S67" s="305"/>
      <c r="T67" s="305"/>
      <c r="U67" s="305"/>
      <c r="V67" s="305"/>
    </row>
    <row r="68" spans="1:22" ht="30.75" customHeight="1" x14ac:dyDescent="0.3">
      <c r="A68" s="297"/>
      <c r="B68" s="308">
        <v>12</v>
      </c>
      <c r="C68" s="467" t="s">
        <v>391</v>
      </c>
      <c r="D68" s="468"/>
      <c r="E68" s="468"/>
      <c r="F68" s="468"/>
      <c r="G68" s="468"/>
      <c r="H68" s="468"/>
      <c r="I68" s="468"/>
      <c r="J68" s="468"/>
      <c r="K68" s="468"/>
      <c r="L68" s="307"/>
      <c r="M68" s="305"/>
      <c r="N68" s="305"/>
      <c r="O68" s="305"/>
      <c r="P68" s="305"/>
      <c r="Q68" s="305"/>
      <c r="R68" s="305"/>
      <c r="S68" s="305"/>
      <c r="T68" s="305"/>
      <c r="U68" s="305"/>
      <c r="V68" s="305"/>
    </row>
    <row r="69" spans="1:22" ht="84.75" customHeight="1" x14ac:dyDescent="0.35">
      <c r="A69" s="297"/>
      <c r="B69" s="296"/>
      <c r="C69" s="460" t="s">
        <v>390</v>
      </c>
      <c r="D69" s="461"/>
      <c r="E69" s="461"/>
      <c r="F69" s="461"/>
      <c r="G69" s="461"/>
      <c r="H69" s="461"/>
      <c r="I69" s="461"/>
      <c r="J69" s="461"/>
      <c r="K69" s="461"/>
      <c r="L69" s="462"/>
      <c r="M69" s="305"/>
      <c r="N69" s="305"/>
      <c r="O69" s="305"/>
      <c r="P69" s="305"/>
      <c r="Q69" s="305"/>
      <c r="R69" s="305"/>
      <c r="S69" s="305"/>
      <c r="T69" s="305"/>
      <c r="U69" s="305"/>
      <c r="V69" s="305"/>
    </row>
    <row r="70" spans="1:22" ht="51" customHeight="1" x14ac:dyDescent="0.35">
      <c r="A70" s="297"/>
      <c r="B70" s="296"/>
      <c r="C70" s="216">
        <v>1</v>
      </c>
      <c r="D70" s="429" t="s">
        <v>389</v>
      </c>
      <c r="E70" s="429"/>
      <c r="F70" s="429"/>
      <c r="G70" s="429"/>
      <c r="H70" s="429"/>
      <c r="I70" s="429"/>
      <c r="J70" s="429"/>
      <c r="K70" s="429"/>
      <c r="L70" s="444"/>
      <c r="M70" s="305"/>
      <c r="N70" s="305"/>
      <c r="O70" s="305"/>
      <c r="P70" s="305"/>
      <c r="Q70" s="305"/>
      <c r="R70" s="305"/>
      <c r="S70" s="305"/>
      <c r="T70" s="305"/>
      <c r="U70" s="305"/>
      <c r="V70" s="305"/>
    </row>
    <row r="71" spans="1:22" ht="33.65" customHeight="1" x14ac:dyDescent="0.35">
      <c r="A71" s="297"/>
      <c r="B71" s="296"/>
      <c r="C71" s="216">
        <v>2</v>
      </c>
      <c r="D71" s="429" t="s">
        <v>388</v>
      </c>
      <c r="E71" s="429"/>
      <c r="F71" s="429"/>
      <c r="G71" s="429"/>
      <c r="H71" s="429"/>
      <c r="I71" s="429"/>
      <c r="J71" s="429"/>
      <c r="K71" s="429"/>
      <c r="L71" s="444"/>
      <c r="M71" s="305"/>
      <c r="N71" s="305"/>
      <c r="O71" s="305"/>
      <c r="P71" s="305"/>
      <c r="Q71" s="305"/>
      <c r="R71" s="305"/>
      <c r="S71" s="305"/>
      <c r="T71" s="305"/>
      <c r="U71" s="305"/>
      <c r="V71" s="305"/>
    </row>
    <row r="72" spans="1:22" ht="42" customHeight="1" x14ac:dyDescent="0.35">
      <c r="A72" s="297"/>
      <c r="B72" s="296"/>
      <c r="C72" s="216">
        <v>3</v>
      </c>
      <c r="D72" s="429" t="s">
        <v>387</v>
      </c>
      <c r="E72" s="429"/>
      <c r="F72" s="429"/>
      <c r="G72" s="429"/>
      <c r="H72" s="429"/>
      <c r="I72" s="429"/>
      <c r="J72" s="429"/>
      <c r="K72" s="429"/>
      <c r="L72" s="444"/>
      <c r="M72" s="305"/>
      <c r="N72" s="305"/>
      <c r="O72" s="305"/>
      <c r="P72" s="305"/>
      <c r="Q72" s="305"/>
      <c r="R72" s="305"/>
      <c r="S72" s="305"/>
      <c r="T72" s="305"/>
      <c r="U72" s="305"/>
      <c r="V72" s="305"/>
    </row>
    <row r="73" spans="1:22" ht="42" customHeight="1" x14ac:dyDescent="0.35">
      <c r="A73" s="297"/>
      <c r="B73" s="296"/>
      <c r="C73" s="216">
        <v>4</v>
      </c>
      <c r="D73" s="300"/>
      <c r="E73" s="429" t="s">
        <v>386</v>
      </c>
      <c r="F73" s="430"/>
      <c r="G73" s="430"/>
      <c r="H73" s="430"/>
      <c r="I73" s="430"/>
      <c r="J73" s="430"/>
      <c r="K73" s="430"/>
      <c r="L73" s="431"/>
      <c r="M73" s="305"/>
      <c r="N73" s="305"/>
      <c r="O73" s="305"/>
      <c r="P73" s="305"/>
      <c r="Q73" s="305"/>
      <c r="R73" s="305"/>
      <c r="S73" s="305"/>
      <c r="T73" s="305"/>
      <c r="U73" s="305"/>
      <c r="V73" s="305"/>
    </row>
    <row r="74" spans="1:22" ht="42" customHeight="1" x14ac:dyDescent="0.35">
      <c r="A74" s="297"/>
      <c r="B74" s="296"/>
      <c r="C74" s="216">
        <v>5</v>
      </c>
      <c r="D74" s="300"/>
      <c r="E74" s="429" t="s">
        <v>385</v>
      </c>
      <c r="F74" s="430"/>
      <c r="G74" s="430"/>
      <c r="H74" s="430"/>
      <c r="I74" s="430"/>
      <c r="J74" s="430"/>
      <c r="K74" s="430"/>
      <c r="L74" s="431"/>
      <c r="M74" s="305"/>
      <c r="N74" s="305"/>
      <c r="O74" s="305"/>
      <c r="P74" s="305"/>
      <c r="Q74" s="305"/>
      <c r="R74" s="305"/>
      <c r="S74" s="305"/>
      <c r="T74" s="305"/>
      <c r="U74" s="305"/>
      <c r="V74" s="305"/>
    </row>
    <row r="75" spans="1:22" ht="42" customHeight="1" x14ac:dyDescent="0.35">
      <c r="A75" s="297"/>
      <c r="B75" s="296"/>
      <c r="C75" s="216">
        <v>6</v>
      </c>
      <c r="D75" s="300"/>
      <c r="E75" s="429" t="s">
        <v>385</v>
      </c>
      <c r="F75" s="430"/>
      <c r="G75" s="430"/>
      <c r="H75" s="430"/>
      <c r="I75" s="430"/>
      <c r="J75" s="430"/>
      <c r="K75" s="430"/>
      <c r="L75" s="431"/>
      <c r="M75" s="305"/>
      <c r="N75" s="305"/>
      <c r="O75" s="305"/>
      <c r="P75" s="305"/>
      <c r="Q75" s="305"/>
      <c r="R75" s="305"/>
      <c r="S75" s="305"/>
      <c r="T75" s="305"/>
      <c r="U75" s="305"/>
      <c r="V75" s="305"/>
    </row>
    <row r="76" spans="1:22" ht="30" customHeight="1" x14ac:dyDescent="0.35">
      <c r="A76" s="297"/>
      <c r="B76" s="296"/>
      <c r="C76" s="432" t="s">
        <v>384</v>
      </c>
      <c r="D76" s="433"/>
      <c r="E76" s="433"/>
      <c r="F76" s="433"/>
      <c r="G76" s="434"/>
      <c r="H76" s="437"/>
      <c r="I76" s="438"/>
      <c r="J76" s="438"/>
      <c r="K76" s="438"/>
      <c r="L76" s="439"/>
      <c r="R76" s="305"/>
      <c r="S76" s="305"/>
      <c r="T76" s="305"/>
      <c r="U76" s="305"/>
      <c r="V76" s="305"/>
    </row>
    <row r="77" spans="1:22" ht="29.25" customHeight="1" x14ac:dyDescent="0.35">
      <c r="A77" s="297"/>
      <c r="B77" s="296"/>
      <c r="C77" s="432" t="s">
        <v>383</v>
      </c>
      <c r="D77" s="435"/>
      <c r="E77" s="435"/>
      <c r="F77" s="435"/>
      <c r="G77" s="436"/>
      <c r="H77" s="437"/>
      <c r="I77" s="435"/>
      <c r="J77" s="435"/>
      <c r="K77" s="435"/>
      <c r="L77" s="436"/>
      <c r="M77" s="305"/>
      <c r="N77" s="305"/>
      <c r="O77" s="305"/>
      <c r="P77" s="305"/>
      <c r="Q77" s="305"/>
      <c r="R77" s="305"/>
      <c r="S77" s="305"/>
      <c r="T77" s="305"/>
      <c r="U77" s="305"/>
      <c r="V77" s="305"/>
    </row>
    <row r="78" spans="1:22" ht="15.75" customHeight="1" x14ac:dyDescent="0.25">
      <c r="A78" s="297"/>
      <c r="B78" s="427">
        <v>13</v>
      </c>
      <c r="C78" s="371" t="s">
        <v>382</v>
      </c>
      <c r="D78" s="372"/>
      <c r="E78" s="372"/>
      <c r="F78" s="372"/>
      <c r="G78" s="372"/>
      <c r="H78" s="372"/>
      <c r="I78" s="372"/>
      <c r="J78" s="372"/>
      <c r="K78" s="372"/>
      <c r="L78" s="480"/>
    </row>
    <row r="79" spans="1:22" ht="21" customHeight="1" x14ac:dyDescent="0.25">
      <c r="A79" s="297"/>
      <c r="B79" s="428"/>
      <c r="C79" s="481"/>
      <c r="D79" s="473"/>
      <c r="E79" s="473"/>
      <c r="F79" s="473"/>
      <c r="G79" s="473"/>
      <c r="H79" s="473"/>
      <c r="I79" s="473"/>
      <c r="J79" s="473"/>
      <c r="K79" s="473"/>
      <c r="L79" s="482"/>
    </row>
    <row r="80" spans="1:22" ht="64.150000000000006" customHeight="1" x14ac:dyDescent="0.35">
      <c r="A80" s="297"/>
      <c r="B80" s="296"/>
      <c r="C80" s="429" t="str">
        <f>+'[8]Master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29"/>
      <c r="E80" s="429"/>
      <c r="F80" s="429"/>
      <c r="G80" s="429"/>
      <c r="H80" s="429"/>
      <c r="I80" s="429"/>
      <c r="J80" s="429"/>
      <c r="K80" s="429"/>
      <c r="L80" s="444"/>
      <c r="M80" s="470" t="s">
        <v>381</v>
      </c>
      <c r="N80" s="470"/>
      <c r="O80" s="470"/>
      <c r="P80" s="470"/>
      <c r="Q80" s="470"/>
      <c r="R80" s="470"/>
      <c r="S80" s="470"/>
      <c r="T80" s="470"/>
      <c r="U80" s="470"/>
    </row>
    <row r="81" spans="1:21" ht="12.75" customHeight="1" x14ac:dyDescent="0.35">
      <c r="A81" s="297"/>
      <c r="B81" s="304" t="s">
        <v>45</v>
      </c>
      <c r="C81" s="295"/>
      <c r="D81" s="303"/>
      <c r="E81" s="303"/>
      <c r="F81" s="303"/>
      <c r="G81" s="303"/>
      <c r="H81" s="303"/>
      <c r="I81" s="303"/>
      <c r="J81" s="303"/>
      <c r="K81" s="303"/>
      <c r="L81" s="302"/>
      <c r="M81" s="470" t="s">
        <v>380</v>
      </c>
      <c r="N81" s="470"/>
      <c r="O81" s="470"/>
      <c r="P81" s="470"/>
      <c r="Q81" s="470"/>
      <c r="R81" s="470"/>
      <c r="S81" s="470"/>
      <c r="T81" s="470"/>
      <c r="U81" s="470"/>
    </row>
    <row r="82" spans="1:21" ht="15.75" customHeight="1" x14ac:dyDescent="0.35">
      <c r="A82" s="297"/>
      <c r="B82" s="298">
        <v>14</v>
      </c>
      <c r="C82" s="442" t="s">
        <v>379</v>
      </c>
      <c r="D82" s="442"/>
      <c r="E82" s="442"/>
      <c r="F82" s="442"/>
      <c r="G82" s="442"/>
      <c r="H82" s="442"/>
      <c r="I82" s="442"/>
      <c r="J82" s="442"/>
      <c r="K82" s="442"/>
      <c r="L82" s="443"/>
    </row>
    <row r="83" spans="1:21" ht="9.75" customHeight="1" x14ac:dyDescent="0.35">
      <c r="A83" s="297"/>
      <c r="B83" s="301"/>
      <c r="C83" s="295"/>
      <c r="D83" s="295"/>
      <c r="E83" s="295"/>
      <c r="F83" s="295"/>
      <c r="G83" s="295"/>
      <c r="H83" s="295"/>
      <c r="I83" s="295"/>
      <c r="J83" s="295"/>
      <c r="K83" s="295"/>
      <c r="L83" s="294"/>
    </row>
    <row r="84" spans="1:21" ht="52.15" customHeight="1" x14ac:dyDescent="0.35">
      <c r="A84" s="297"/>
      <c r="B84" s="296"/>
      <c r="C84" s="429" t="str">
        <f>+'[8]Master Data'!D620</f>
        <v>The tender price must include for Value Added Tax (VAT). All rates, provisional sums, etc. in the Bills of Quantities must however be net (exclusive of VAT) with VAT calculated and added to the Total Value thereof in the Final Summary.</v>
      </c>
      <c r="D84" s="429"/>
      <c r="E84" s="429"/>
      <c r="F84" s="429"/>
      <c r="G84" s="429"/>
      <c r="H84" s="429"/>
      <c r="I84" s="429"/>
      <c r="J84" s="429"/>
      <c r="K84" s="429"/>
      <c r="L84" s="444"/>
      <c r="M84" s="485" t="s">
        <v>378</v>
      </c>
      <c r="N84" s="485"/>
      <c r="O84" s="485"/>
      <c r="P84" s="485"/>
      <c r="Q84" s="485"/>
      <c r="R84" s="485"/>
      <c r="S84" s="485"/>
      <c r="T84" s="485"/>
      <c r="U84" s="485"/>
    </row>
    <row r="85" spans="1:21" ht="15.5" x14ac:dyDescent="0.35">
      <c r="A85" s="297"/>
      <c r="B85" s="298" t="s">
        <v>45</v>
      </c>
      <c r="C85" s="295"/>
      <c r="D85" s="295"/>
      <c r="E85" s="295"/>
      <c r="F85" s="295"/>
      <c r="G85" s="295"/>
      <c r="H85" s="295"/>
      <c r="I85" s="295"/>
      <c r="J85" s="295"/>
      <c r="K85" s="295"/>
      <c r="L85" s="294"/>
    </row>
    <row r="86" spans="1:21" ht="15.5" x14ac:dyDescent="0.35">
      <c r="A86" s="297"/>
      <c r="B86" s="298">
        <v>15</v>
      </c>
      <c r="C86" s="442" t="s">
        <v>377</v>
      </c>
      <c r="D86" s="442"/>
      <c r="E86" s="442"/>
      <c r="F86" s="442"/>
      <c r="G86" s="442"/>
      <c r="H86" s="442"/>
      <c r="I86" s="442"/>
      <c r="J86" s="442"/>
      <c r="K86" s="442"/>
      <c r="L86" s="443"/>
    </row>
    <row r="87" spans="1:21" ht="17.25" customHeight="1" x14ac:dyDescent="0.35">
      <c r="A87" s="297"/>
      <c r="B87" s="296"/>
      <c r="C87" s="295"/>
      <c r="D87" s="295"/>
      <c r="E87" s="295"/>
      <c r="F87" s="295"/>
      <c r="G87" s="295"/>
      <c r="H87" s="295"/>
      <c r="I87" s="295"/>
      <c r="J87" s="295"/>
      <c r="K87" s="295"/>
      <c r="L87" s="294"/>
    </row>
    <row r="88" spans="1:21" ht="112.15" customHeight="1" x14ac:dyDescent="0.35">
      <c r="A88" s="293"/>
      <c r="B88" s="292"/>
      <c r="C88" s="440" t="str">
        <f>+'[8]Master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40"/>
      <c r="E88" s="440"/>
      <c r="F88" s="440"/>
      <c r="G88" s="440"/>
      <c r="H88" s="440"/>
      <c r="I88" s="440"/>
      <c r="J88" s="440"/>
      <c r="K88" s="440"/>
      <c r="L88" s="441"/>
    </row>
    <row r="89" spans="1:21" ht="15.5" x14ac:dyDescent="0.35">
      <c r="B89" s="290"/>
    </row>
    <row r="90" spans="1:21" ht="30" customHeight="1" x14ac:dyDescent="0.25"/>
    <row r="91" spans="1:21" ht="15.5" x14ac:dyDescent="0.35">
      <c r="B91" s="289"/>
      <c r="E91" s="182" t="s">
        <v>45</v>
      </c>
    </row>
    <row r="92" spans="1:21" ht="54.75" customHeight="1" x14ac:dyDescent="0.35">
      <c r="M92" s="288"/>
    </row>
  </sheetData>
  <sheetProtection formatRows="0"/>
  <mergeCells count="74">
    <mergeCell ref="C26:K26"/>
    <mergeCell ref="C29:K29"/>
    <mergeCell ref="C31:L31"/>
    <mergeCell ref="C33:L33"/>
    <mergeCell ref="C35:L35"/>
    <mergeCell ref="C24:L24"/>
    <mergeCell ref="C16:K16"/>
    <mergeCell ref="C18:L18"/>
    <mergeCell ref="C21:L21"/>
    <mergeCell ref="C20:K20"/>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D64:L64"/>
    <mergeCell ref="C27:L27"/>
    <mergeCell ref="M65:V65"/>
    <mergeCell ref="M81:U81"/>
    <mergeCell ref="M80:U80"/>
    <mergeCell ref="C51:L51"/>
    <mergeCell ref="C43:L43"/>
    <mergeCell ref="O46:S46"/>
    <mergeCell ref="C45:L45"/>
    <mergeCell ref="C47:L47"/>
    <mergeCell ref="C46:L46"/>
    <mergeCell ref="C80:L80"/>
    <mergeCell ref="E73:L73"/>
    <mergeCell ref="E74:L74"/>
    <mergeCell ref="C78:L79"/>
    <mergeCell ref="C41:L41"/>
    <mergeCell ref="B1:L1"/>
    <mergeCell ref="D71:L71"/>
    <mergeCell ref="D57:L57"/>
    <mergeCell ref="C37:K37"/>
    <mergeCell ref="C23:K23"/>
    <mergeCell ref="B3:D3"/>
    <mergeCell ref="E3:L3"/>
    <mergeCell ref="D58:L58"/>
    <mergeCell ref="C69:L69"/>
    <mergeCell ref="C49:K49"/>
    <mergeCell ref="C39:L39"/>
    <mergeCell ref="C40:L40"/>
    <mergeCell ref="D61:L61"/>
    <mergeCell ref="D56:L56"/>
    <mergeCell ref="I67:L67"/>
    <mergeCell ref="C68:K68"/>
    <mergeCell ref="C88:L88"/>
    <mergeCell ref="C82:L82"/>
    <mergeCell ref="C84:L84"/>
    <mergeCell ref="D65:L65"/>
    <mergeCell ref="C86:L86"/>
    <mergeCell ref="D72:L72"/>
    <mergeCell ref="D70:L70"/>
    <mergeCell ref="C66:H66"/>
    <mergeCell ref="I66:L66"/>
    <mergeCell ref="C67:H67"/>
    <mergeCell ref="B78:B79"/>
    <mergeCell ref="E75:L75"/>
    <mergeCell ref="C76:G76"/>
    <mergeCell ref="C77:G77"/>
    <mergeCell ref="H76:L76"/>
    <mergeCell ref="H77:L77"/>
  </mergeCells>
  <hyperlinks>
    <hyperlink ref="C56" r:id="rId1" display="http://kzntreasury.kzntl.gov.za,/" xr:uid="{460EA19B-C928-4CAE-84DE-B88911FB849C}"/>
    <hyperlink ref="C62" r:id="rId2" display="http://kzntreasury.kzntl.gov.za,/" xr:uid="{454A86EC-79E0-4F6D-9DB2-F6AACF2DF171}"/>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8E4-84BC-4E31-82BB-A9618AF800BB}">
  <sheetPr codeName="Sheet65">
    <tabColor rgb="FF00B050"/>
  </sheetPr>
  <dimension ref="A1:K19"/>
  <sheetViews>
    <sheetView showGridLines="0" showRowColHeaders="0" zoomScaleNormal="100" workbookViewId="0">
      <selection activeCell="A2" sqref="A2:K2"/>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53.25" customHeight="1" x14ac:dyDescent="0.4">
      <c r="A16" s="502" t="s">
        <v>12</v>
      </c>
      <c r="B16" s="502"/>
      <c r="C16" s="502"/>
      <c r="D16" s="502"/>
      <c r="E16" s="502"/>
      <c r="F16" s="502"/>
      <c r="G16" s="502"/>
      <c r="H16" s="502"/>
      <c r="I16" s="502"/>
      <c r="J16" s="502"/>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3074"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3075"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3076"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6CD-9071-4D23-92AF-87E83304618D}">
  <sheetPr codeName="Sheet68">
    <tabColor rgb="FF00B0F0"/>
  </sheetPr>
  <dimension ref="A1:K19"/>
  <sheetViews>
    <sheetView showGridLines="0" showRowColHeaders="0" zoomScaleNormal="100" workbookViewId="0">
      <selection activeCell="A2" sqref="A2:K2"/>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292</v>
      </c>
      <c r="B16" s="426"/>
      <c r="C16" s="426"/>
      <c r="D16" s="426"/>
      <c r="E16" s="426"/>
      <c r="F16" s="426"/>
      <c r="G16" s="426"/>
      <c r="H16" s="426"/>
      <c r="I16" s="426"/>
      <c r="J16" s="426"/>
    </row>
    <row r="17" spans="1:1" x14ac:dyDescent="0.25">
      <c r="A17" s="48"/>
    </row>
    <row r="18" spans="1:1" x14ac:dyDescent="0.25">
      <c r="A18" s="48"/>
    </row>
    <row r="19" spans="1:1" x14ac:dyDescent="0.25">
      <c r="A19" s="48"/>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8E8-B872-4514-A65A-98B5E03933F7}">
  <sheetPr>
    <pageSetUpPr fitToPage="1"/>
  </sheetPr>
  <dimension ref="A1:G117"/>
  <sheetViews>
    <sheetView workbookViewId="0">
      <selection activeCell="B22" sqref="B22:C22"/>
    </sheetView>
  </sheetViews>
  <sheetFormatPr defaultColWidth="8" defaultRowHeight="12.5" x14ac:dyDescent="0.25"/>
  <cols>
    <col min="1" max="1" width="6.36328125" style="228" customWidth="1"/>
    <col min="2" max="2" width="8.90625" style="228" customWidth="1"/>
    <col min="3" max="3" width="45.90625" style="228" customWidth="1"/>
    <col min="4" max="4" width="8" style="228" customWidth="1"/>
    <col min="5" max="5" width="10.453125" style="228" customWidth="1"/>
    <col min="6" max="6" width="12" style="228" customWidth="1"/>
    <col min="7" max="7" width="13.6328125" style="228" customWidth="1"/>
    <col min="8" max="8" width="1.36328125" style="228" customWidth="1"/>
    <col min="9" max="10" width="8" style="228"/>
    <col min="11" max="11" width="8.6328125" style="228" bestFit="1" customWidth="1"/>
    <col min="12" max="16384" width="8" style="228"/>
  </cols>
  <sheetData>
    <row r="1" spans="1:7" ht="13" x14ac:dyDescent="0.25">
      <c r="A1" s="524" t="s">
        <v>293</v>
      </c>
      <c r="B1" s="525"/>
      <c r="C1" s="525"/>
      <c r="D1" s="525"/>
      <c r="E1" s="525"/>
      <c r="F1" s="525"/>
      <c r="G1" s="526"/>
    </row>
    <row r="2" spans="1:7" ht="13" x14ac:dyDescent="0.25">
      <c r="A2" s="527" t="s">
        <v>294</v>
      </c>
      <c r="B2" s="528"/>
      <c r="C2" s="229" t="s">
        <v>295</v>
      </c>
      <c r="D2" s="230"/>
      <c r="E2" s="231"/>
      <c r="F2" s="232"/>
      <c r="G2" s="233"/>
    </row>
    <row r="3" spans="1:7" ht="13" x14ac:dyDescent="0.25">
      <c r="A3" s="529" t="s">
        <v>296</v>
      </c>
      <c r="B3" s="530"/>
      <c r="C3" s="234"/>
      <c r="D3" s="235"/>
      <c r="E3" s="236"/>
      <c r="F3" s="237"/>
      <c r="G3" s="238"/>
    </row>
    <row r="4" spans="1:7" ht="13" x14ac:dyDescent="0.25">
      <c r="A4" s="239" t="s">
        <v>38</v>
      </c>
      <c r="B4" s="531" t="s">
        <v>297</v>
      </c>
      <c r="C4" s="532"/>
      <c r="D4" s="240" t="s">
        <v>298</v>
      </c>
      <c r="E4" s="241" t="s">
        <v>299</v>
      </c>
      <c r="F4" s="239" t="s">
        <v>300</v>
      </c>
      <c r="G4" s="241" t="s">
        <v>301</v>
      </c>
    </row>
    <row r="5" spans="1:7" ht="13" x14ac:dyDescent="0.25">
      <c r="A5" s="524" t="s">
        <v>302</v>
      </c>
      <c r="B5" s="525"/>
      <c r="C5" s="525"/>
      <c r="D5" s="525"/>
      <c r="E5" s="525"/>
      <c r="F5" s="525"/>
      <c r="G5" s="526"/>
    </row>
    <row r="6" spans="1:7" ht="13" x14ac:dyDescent="0.25">
      <c r="A6" s="242"/>
      <c r="B6" s="243" t="s">
        <v>303</v>
      </c>
      <c r="C6" s="244"/>
      <c r="D6" s="244"/>
      <c r="E6" s="244"/>
      <c r="F6" s="244"/>
      <c r="G6" s="245"/>
    </row>
    <row r="7" spans="1:7" ht="13" x14ac:dyDescent="0.25">
      <c r="A7" s="246"/>
      <c r="B7" s="247" t="s">
        <v>304</v>
      </c>
      <c r="C7" s="248"/>
      <c r="D7" s="248"/>
      <c r="E7" s="248"/>
      <c r="F7" s="248"/>
      <c r="G7" s="249"/>
    </row>
    <row r="8" spans="1:7" ht="13" x14ac:dyDescent="0.25">
      <c r="A8" s="246"/>
      <c r="B8" s="247" t="s">
        <v>305</v>
      </c>
      <c r="C8" s="248"/>
      <c r="D8" s="248"/>
      <c r="E8" s="248"/>
      <c r="F8" s="248"/>
      <c r="G8" s="249"/>
    </row>
    <row r="9" spans="1:7" ht="51.4" customHeight="1" x14ac:dyDescent="0.25">
      <c r="A9" s="250"/>
      <c r="B9" s="503" t="s">
        <v>306</v>
      </c>
      <c r="C9" s="509"/>
      <c r="D9" s="509"/>
      <c r="E9" s="509"/>
      <c r="F9" s="509"/>
      <c r="G9" s="533"/>
    </row>
    <row r="10" spans="1:7" ht="31.9" customHeight="1" x14ac:dyDescent="0.25">
      <c r="A10" s="253"/>
      <c r="B10" s="534" t="s">
        <v>307</v>
      </c>
      <c r="C10" s="535"/>
      <c r="D10" s="535"/>
      <c r="E10" s="535"/>
      <c r="F10" s="535"/>
      <c r="G10" s="536"/>
    </row>
    <row r="11" spans="1:7" ht="13" x14ac:dyDescent="0.25">
      <c r="A11" s="254"/>
      <c r="B11" s="255" t="str">
        <f>'[9]Table 16'!$A$4</f>
        <v>DRILLING</v>
      </c>
      <c r="C11" s="256"/>
      <c r="D11" s="257" t="s">
        <v>308</v>
      </c>
      <c r="E11" s="258" t="s">
        <v>299</v>
      </c>
      <c r="F11" s="259" t="s">
        <v>300</v>
      </c>
      <c r="G11" s="260" t="s">
        <v>301</v>
      </c>
    </row>
    <row r="12" spans="1:7" ht="21.65" customHeight="1" x14ac:dyDescent="0.25">
      <c r="A12" s="261"/>
      <c r="B12" s="537" t="s">
        <v>5</v>
      </c>
      <c r="C12" s="538"/>
      <c r="D12" s="262"/>
      <c r="E12" s="263"/>
      <c r="F12" s="264"/>
      <c r="G12" s="265"/>
    </row>
    <row r="13" spans="1:7" ht="21.65" customHeight="1" x14ac:dyDescent="0.25">
      <c r="A13" s="261"/>
      <c r="B13" s="515" t="s">
        <v>309</v>
      </c>
      <c r="C13" s="516"/>
      <c r="D13" s="262"/>
      <c r="E13" s="263"/>
      <c r="F13" s="264"/>
      <c r="G13" s="265"/>
    </row>
    <row r="14" spans="1:7" ht="37.9" customHeight="1" x14ac:dyDescent="0.25">
      <c r="A14" s="261"/>
      <c r="B14" s="519" t="s">
        <v>310</v>
      </c>
      <c r="C14" s="520"/>
      <c r="D14" s="262"/>
      <c r="E14" s="263"/>
      <c r="F14" s="264"/>
      <c r="G14" s="265"/>
    </row>
    <row r="15" spans="1:7" ht="59.25" customHeight="1" x14ac:dyDescent="0.25">
      <c r="A15" s="261"/>
      <c r="B15" s="539" t="s">
        <v>311</v>
      </c>
      <c r="C15" s="540"/>
      <c r="D15" s="262"/>
      <c r="E15" s="263"/>
      <c r="F15" s="264"/>
      <c r="G15" s="265"/>
    </row>
    <row r="16" spans="1:7" ht="42" customHeight="1" x14ac:dyDescent="0.25">
      <c r="A16" s="261"/>
      <c r="B16" s="519" t="s">
        <v>312</v>
      </c>
      <c r="C16" s="520"/>
      <c r="D16" s="262"/>
      <c r="E16" s="263"/>
      <c r="F16" s="264"/>
      <c r="G16" s="265"/>
    </row>
    <row r="17" spans="1:7" ht="23.5" customHeight="1" x14ac:dyDescent="0.25">
      <c r="A17" s="261"/>
      <c r="B17" s="515" t="s">
        <v>313</v>
      </c>
      <c r="C17" s="516"/>
      <c r="D17" s="268"/>
      <c r="E17" s="263"/>
      <c r="F17" s="264"/>
      <c r="G17" s="265"/>
    </row>
    <row r="18" spans="1:7" ht="23.5" customHeight="1" x14ac:dyDescent="0.25">
      <c r="A18" s="261"/>
      <c r="B18" s="517" t="s">
        <v>314</v>
      </c>
      <c r="C18" s="518"/>
      <c r="D18" s="268"/>
      <c r="E18" s="263"/>
      <c r="F18" s="264"/>
      <c r="G18" s="265"/>
    </row>
    <row r="19" spans="1:7" ht="23.5" customHeight="1" x14ac:dyDescent="0.3">
      <c r="A19" s="261">
        <v>1</v>
      </c>
      <c r="B19" s="519" t="s">
        <v>315</v>
      </c>
      <c r="C19" s="520"/>
      <c r="D19" s="269" t="str">
        <f>"m"&amp;CHAR(179)</f>
        <v>m³</v>
      </c>
      <c r="E19" s="270">
        <v>3</v>
      </c>
      <c r="F19" s="264"/>
      <c r="G19" s="265"/>
    </row>
    <row r="20" spans="1:7" ht="23.5" customHeight="1" x14ac:dyDescent="0.3">
      <c r="A20" s="261"/>
      <c r="B20" s="266"/>
      <c r="C20" s="267"/>
      <c r="D20" s="268"/>
      <c r="E20" s="270"/>
      <c r="F20" s="264"/>
      <c r="G20" s="265"/>
    </row>
    <row r="21" spans="1:7" ht="23.5" customHeight="1" x14ac:dyDescent="0.3">
      <c r="A21" s="261"/>
      <c r="B21" s="266"/>
      <c r="C21" s="267"/>
      <c r="D21" s="268"/>
      <c r="E21" s="270"/>
      <c r="F21" s="264"/>
      <c r="G21" s="265"/>
    </row>
    <row r="22" spans="1:7" ht="23.5" customHeight="1" x14ac:dyDescent="0.3">
      <c r="A22" s="261"/>
      <c r="B22" s="521" t="s">
        <v>374</v>
      </c>
      <c r="C22" s="522"/>
      <c r="D22" s="268"/>
      <c r="E22" s="270"/>
      <c r="F22" s="264"/>
      <c r="G22" s="260"/>
    </row>
    <row r="23" spans="1:7" ht="13" x14ac:dyDescent="0.25">
      <c r="A23" s="261"/>
      <c r="B23" s="523" t="s">
        <v>316</v>
      </c>
      <c r="C23" s="523"/>
      <c r="D23" s="262"/>
      <c r="E23" s="263"/>
      <c r="F23" s="264"/>
      <c r="G23" s="265"/>
    </row>
    <row r="24" spans="1:7" ht="13" x14ac:dyDescent="0.25">
      <c r="A24" s="272"/>
      <c r="B24" s="273" t="s">
        <v>317</v>
      </c>
      <c r="C24" s="274"/>
      <c r="D24" s="275"/>
      <c r="E24" s="275"/>
      <c r="F24" s="276"/>
      <c r="G24" s="276"/>
    </row>
    <row r="25" spans="1:7" x14ac:dyDescent="0.25">
      <c r="A25" s="272">
        <v>2</v>
      </c>
      <c r="B25" s="509" t="s">
        <v>318</v>
      </c>
      <c r="C25" s="504"/>
      <c r="D25" s="275" t="s">
        <v>319</v>
      </c>
      <c r="E25" s="275">
        <v>100</v>
      </c>
      <c r="F25" s="277"/>
      <c r="G25" s="277"/>
    </row>
    <row r="26" spans="1:7" x14ac:dyDescent="0.25">
      <c r="A26" s="272">
        <v>3</v>
      </c>
      <c r="B26" s="509" t="s">
        <v>320</v>
      </c>
      <c r="C26" s="504"/>
      <c r="D26" s="275" t="s">
        <v>319</v>
      </c>
      <c r="E26" s="275">
        <v>50</v>
      </c>
      <c r="F26" s="277"/>
      <c r="G26" s="277"/>
    </row>
    <row r="27" spans="1:7" x14ac:dyDescent="0.25">
      <c r="A27" s="272">
        <v>4</v>
      </c>
      <c r="B27" s="509" t="s">
        <v>321</v>
      </c>
      <c r="C27" s="504"/>
      <c r="D27" s="275" t="s">
        <v>319</v>
      </c>
      <c r="E27" s="275" t="s">
        <v>322</v>
      </c>
      <c r="F27" s="277"/>
      <c r="G27" s="278" t="s">
        <v>323</v>
      </c>
    </row>
    <row r="28" spans="1:7" x14ac:dyDescent="0.25">
      <c r="A28" s="272"/>
      <c r="B28" s="252"/>
      <c r="C28" s="274"/>
      <c r="D28" s="275"/>
      <c r="E28" s="275"/>
      <c r="F28" s="277"/>
      <c r="G28" s="278"/>
    </row>
    <row r="29" spans="1:7" ht="13" x14ac:dyDescent="0.25">
      <c r="A29" s="272"/>
      <c r="B29" s="273" t="s">
        <v>324</v>
      </c>
      <c r="C29" s="274"/>
      <c r="D29" s="275"/>
      <c r="E29" s="275"/>
      <c r="F29" s="277"/>
      <c r="G29" s="277"/>
    </row>
    <row r="30" spans="1:7" x14ac:dyDescent="0.25">
      <c r="A30" s="272">
        <v>5</v>
      </c>
      <c r="B30" s="509" t="s">
        <v>318</v>
      </c>
      <c r="C30" s="504"/>
      <c r="D30" s="275" t="s">
        <v>319</v>
      </c>
      <c r="E30" s="275">
        <v>50</v>
      </c>
      <c r="F30" s="277"/>
      <c r="G30" s="277"/>
    </row>
    <row r="31" spans="1:7" x14ac:dyDescent="0.25">
      <c r="A31" s="272">
        <v>6</v>
      </c>
      <c r="B31" s="509" t="s">
        <v>320</v>
      </c>
      <c r="C31" s="504"/>
      <c r="D31" s="275" t="s">
        <v>319</v>
      </c>
      <c r="E31" s="275">
        <v>50</v>
      </c>
      <c r="F31" s="277"/>
      <c r="G31" s="277"/>
    </row>
    <row r="32" spans="1:7" x14ac:dyDescent="0.25">
      <c r="A32" s="272">
        <v>7</v>
      </c>
      <c r="B32" s="509" t="s">
        <v>321</v>
      </c>
      <c r="C32" s="504"/>
      <c r="D32" s="275" t="s">
        <v>319</v>
      </c>
      <c r="E32" s="275" t="s">
        <v>322</v>
      </c>
      <c r="F32" s="277"/>
      <c r="G32" s="278" t="s">
        <v>323</v>
      </c>
    </row>
    <row r="33" spans="1:7" x14ac:dyDescent="0.25">
      <c r="A33" s="272"/>
      <c r="B33" s="252"/>
      <c r="C33" s="274"/>
      <c r="D33" s="275"/>
      <c r="E33" s="275"/>
      <c r="F33" s="277"/>
      <c r="G33" s="278"/>
    </row>
    <row r="34" spans="1:7" ht="13" x14ac:dyDescent="0.25">
      <c r="A34" s="272"/>
      <c r="B34" s="273" t="s">
        <v>325</v>
      </c>
      <c r="C34" s="274"/>
      <c r="D34" s="275"/>
      <c r="E34" s="275"/>
      <c r="F34" s="277"/>
      <c r="G34" s="277"/>
    </row>
    <row r="35" spans="1:7" x14ac:dyDescent="0.25">
      <c r="A35" s="272">
        <v>8</v>
      </c>
      <c r="B35" s="509" t="s">
        <v>318</v>
      </c>
      <c r="C35" s="504"/>
      <c r="D35" s="275" t="s">
        <v>319</v>
      </c>
      <c r="E35" s="275" t="s">
        <v>322</v>
      </c>
      <c r="F35" s="277"/>
      <c r="G35" s="278" t="s">
        <v>323</v>
      </c>
    </row>
    <row r="36" spans="1:7" x14ac:dyDescent="0.25">
      <c r="A36" s="272">
        <v>9</v>
      </c>
      <c r="B36" s="509" t="s">
        <v>320</v>
      </c>
      <c r="C36" s="504"/>
      <c r="D36" s="275" t="s">
        <v>319</v>
      </c>
      <c r="E36" s="275" t="s">
        <v>322</v>
      </c>
      <c r="F36" s="277"/>
      <c r="G36" s="278" t="s">
        <v>323</v>
      </c>
    </row>
    <row r="37" spans="1:7" x14ac:dyDescent="0.25">
      <c r="A37" s="272">
        <v>10</v>
      </c>
      <c r="B37" s="509" t="s">
        <v>321</v>
      </c>
      <c r="C37" s="504"/>
      <c r="D37" s="275" t="s">
        <v>319</v>
      </c>
      <c r="E37" s="275" t="s">
        <v>322</v>
      </c>
      <c r="F37" s="277"/>
      <c r="G37" s="278" t="s">
        <v>323</v>
      </c>
    </row>
    <row r="38" spans="1:7" x14ac:dyDescent="0.25">
      <c r="A38" s="272"/>
      <c r="B38" s="252"/>
      <c r="C38" s="274"/>
      <c r="D38" s="275"/>
      <c r="E38" s="275"/>
      <c r="F38" s="277"/>
      <c r="G38" s="278"/>
    </row>
    <row r="39" spans="1:7" ht="13" x14ac:dyDescent="0.25">
      <c r="A39" s="272"/>
      <c r="B39" s="273" t="s">
        <v>326</v>
      </c>
      <c r="C39" s="274"/>
      <c r="D39" s="275"/>
      <c r="E39" s="275"/>
      <c r="F39" s="277"/>
      <c r="G39" s="277"/>
    </row>
    <row r="40" spans="1:7" x14ac:dyDescent="0.25">
      <c r="A40" s="272">
        <v>11</v>
      </c>
      <c r="B40" s="509" t="s">
        <v>318</v>
      </c>
      <c r="C40" s="504"/>
      <c r="D40" s="275" t="s">
        <v>319</v>
      </c>
      <c r="E40" s="275">
        <v>50</v>
      </c>
      <c r="F40" s="277"/>
      <c r="G40" s="277"/>
    </row>
    <row r="41" spans="1:7" x14ac:dyDescent="0.25">
      <c r="A41" s="272">
        <v>12</v>
      </c>
      <c r="B41" s="509" t="s">
        <v>320</v>
      </c>
      <c r="C41" s="504"/>
      <c r="D41" s="275" t="s">
        <v>319</v>
      </c>
      <c r="E41" s="275" t="s">
        <v>322</v>
      </c>
      <c r="F41" s="277"/>
      <c r="G41" s="278" t="s">
        <v>323</v>
      </c>
    </row>
    <row r="42" spans="1:7" x14ac:dyDescent="0.25">
      <c r="A42" s="272">
        <v>13</v>
      </c>
      <c r="B42" s="509" t="s">
        <v>321</v>
      </c>
      <c r="C42" s="504"/>
      <c r="D42" s="275" t="s">
        <v>319</v>
      </c>
      <c r="E42" s="275" t="s">
        <v>322</v>
      </c>
      <c r="F42" s="277"/>
      <c r="G42" s="278" t="s">
        <v>323</v>
      </c>
    </row>
    <row r="43" spans="1:7" ht="13" x14ac:dyDescent="0.25">
      <c r="A43" s="272"/>
      <c r="B43" s="271" t="s">
        <v>327</v>
      </c>
      <c r="C43" s="274"/>
      <c r="D43" s="275"/>
      <c r="E43" s="275"/>
      <c r="F43" s="277"/>
      <c r="G43" s="277"/>
    </row>
    <row r="44" spans="1:7" ht="13" x14ac:dyDescent="0.25">
      <c r="A44" s="272"/>
      <c r="B44" s="271"/>
      <c r="C44" s="274"/>
      <c r="D44" s="275"/>
      <c r="E44" s="275"/>
      <c r="F44" s="277"/>
      <c r="G44" s="277"/>
    </row>
    <row r="45" spans="1:7" ht="13" x14ac:dyDescent="0.25">
      <c r="A45" s="272"/>
      <c r="B45" s="273" t="s">
        <v>317</v>
      </c>
      <c r="C45" s="274"/>
      <c r="D45" s="275"/>
      <c r="E45" s="275"/>
      <c r="F45" s="277"/>
      <c r="G45" s="277"/>
    </row>
    <row r="46" spans="1:7" x14ac:dyDescent="0.25">
      <c r="A46" s="272">
        <v>14</v>
      </c>
      <c r="B46" s="509" t="s">
        <v>318</v>
      </c>
      <c r="C46" s="504"/>
      <c r="D46" s="275" t="s">
        <v>319</v>
      </c>
      <c r="E46" s="275">
        <v>50</v>
      </c>
      <c r="F46" s="277"/>
      <c r="G46" s="277"/>
    </row>
    <row r="47" spans="1:7" x14ac:dyDescent="0.25">
      <c r="A47" s="272">
        <v>15</v>
      </c>
      <c r="B47" s="509" t="s">
        <v>320</v>
      </c>
      <c r="C47" s="504"/>
      <c r="D47" s="275" t="s">
        <v>319</v>
      </c>
      <c r="E47" s="275" t="s">
        <v>322</v>
      </c>
      <c r="F47" s="277"/>
      <c r="G47" s="278" t="s">
        <v>323</v>
      </c>
    </row>
    <row r="48" spans="1:7" x14ac:dyDescent="0.25">
      <c r="A48" s="272">
        <v>16</v>
      </c>
      <c r="B48" s="509" t="s">
        <v>321</v>
      </c>
      <c r="C48" s="504"/>
      <c r="D48" s="275" t="s">
        <v>319</v>
      </c>
      <c r="E48" s="275" t="s">
        <v>322</v>
      </c>
      <c r="F48" s="277"/>
      <c r="G48" s="278" t="s">
        <v>323</v>
      </c>
    </row>
    <row r="49" spans="1:7" ht="13" x14ac:dyDescent="0.25">
      <c r="A49" s="272"/>
      <c r="B49" s="273" t="s">
        <v>324</v>
      </c>
      <c r="C49" s="274"/>
      <c r="D49" s="275"/>
      <c r="E49" s="275"/>
      <c r="F49" s="277"/>
      <c r="G49" s="277"/>
    </row>
    <row r="50" spans="1:7" x14ac:dyDescent="0.25">
      <c r="A50" s="272">
        <v>17</v>
      </c>
      <c r="B50" s="509" t="s">
        <v>318</v>
      </c>
      <c r="C50" s="504"/>
      <c r="D50" s="275" t="s">
        <v>319</v>
      </c>
      <c r="E50" s="275" t="s">
        <v>322</v>
      </c>
      <c r="F50" s="277"/>
      <c r="G50" s="278" t="s">
        <v>323</v>
      </c>
    </row>
    <row r="51" spans="1:7" x14ac:dyDescent="0.25">
      <c r="A51" s="272">
        <v>18</v>
      </c>
      <c r="B51" s="509" t="s">
        <v>320</v>
      </c>
      <c r="C51" s="504"/>
      <c r="D51" s="275" t="s">
        <v>319</v>
      </c>
      <c r="E51" s="275" t="s">
        <v>322</v>
      </c>
      <c r="F51" s="277"/>
      <c r="G51" s="278" t="s">
        <v>323</v>
      </c>
    </row>
    <row r="52" spans="1:7" x14ac:dyDescent="0.25">
      <c r="A52" s="272">
        <v>19</v>
      </c>
      <c r="B52" s="509" t="s">
        <v>321</v>
      </c>
      <c r="C52" s="504"/>
      <c r="D52" s="275" t="s">
        <v>319</v>
      </c>
      <c r="E52" s="275" t="s">
        <v>322</v>
      </c>
      <c r="F52" s="277"/>
      <c r="G52" s="278" t="s">
        <v>323</v>
      </c>
    </row>
    <row r="53" spans="1:7" x14ac:dyDescent="0.25">
      <c r="A53" s="272"/>
      <c r="B53" s="279"/>
      <c r="C53" s="274"/>
      <c r="D53" s="275"/>
      <c r="E53" s="280"/>
      <c r="F53" s="277"/>
      <c r="G53" s="277"/>
    </row>
    <row r="54" spans="1:7" ht="13" x14ac:dyDescent="0.25">
      <c r="A54" s="272"/>
      <c r="B54" s="273" t="s">
        <v>325</v>
      </c>
      <c r="C54" s="274"/>
      <c r="D54" s="275"/>
      <c r="E54" s="275"/>
      <c r="F54" s="277"/>
      <c r="G54" s="277"/>
    </row>
    <row r="55" spans="1:7" x14ac:dyDescent="0.25">
      <c r="A55" s="272">
        <v>20</v>
      </c>
      <c r="B55" s="509" t="s">
        <v>318</v>
      </c>
      <c r="C55" s="504"/>
      <c r="D55" s="275" t="s">
        <v>319</v>
      </c>
      <c r="E55" s="275" t="s">
        <v>322</v>
      </c>
      <c r="F55" s="277"/>
      <c r="G55" s="278" t="s">
        <v>323</v>
      </c>
    </row>
    <row r="56" spans="1:7" x14ac:dyDescent="0.25">
      <c r="A56" s="272">
        <v>21</v>
      </c>
      <c r="B56" s="509" t="s">
        <v>320</v>
      </c>
      <c r="C56" s="504"/>
      <c r="D56" s="275" t="s">
        <v>319</v>
      </c>
      <c r="E56" s="275" t="s">
        <v>322</v>
      </c>
      <c r="F56" s="277"/>
      <c r="G56" s="278" t="s">
        <v>323</v>
      </c>
    </row>
    <row r="57" spans="1:7" x14ac:dyDescent="0.25">
      <c r="A57" s="272">
        <v>22</v>
      </c>
      <c r="B57" s="509" t="s">
        <v>321</v>
      </c>
      <c r="C57" s="504"/>
      <c r="D57" s="275" t="s">
        <v>319</v>
      </c>
      <c r="E57" s="275" t="s">
        <v>322</v>
      </c>
      <c r="F57" s="277"/>
      <c r="G57" s="278" t="s">
        <v>323</v>
      </c>
    </row>
    <row r="58" spans="1:7" ht="13" x14ac:dyDescent="0.25">
      <c r="A58" s="272"/>
      <c r="B58" s="271"/>
      <c r="C58" s="274"/>
      <c r="D58" s="275"/>
      <c r="E58" s="275"/>
      <c r="F58" s="277"/>
      <c r="G58" s="277"/>
    </row>
    <row r="59" spans="1:7" x14ac:dyDescent="0.25">
      <c r="A59" s="272">
        <v>23</v>
      </c>
      <c r="B59" s="509" t="s">
        <v>328</v>
      </c>
      <c r="C59" s="504"/>
      <c r="D59" s="275" t="s">
        <v>319</v>
      </c>
      <c r="E59" s="280">
        <v>75</v>
      </c>
      <c r="F59" s="277"/>
      <c r="G59" s="277"/>
    </row>
    <row r="60" spans="1:7" x14ac:dyDescent="0.25">
      <c r="A60" s="272">
        <v>24</v>
      </c>
      <c r="B60" s="509" t="s">
        <v>329</v>
      </c>
      <c r="C60" s="504"/>
      <c r="D60" s="275" t="s">
        <v>319</v>
      </c>
      <c r="E60" s="280">
        <v>40</v>
      </c>
      <c r="F60" s="277"/>
      <c r="G60" s="277"/>
    </row>
    <row r="61" spans="1:7" x14ac:dyDescent="0.25">
      <c r="A61" s="272">
        <v>25</v>
      </c>
      <c r="B61" s="509" t="s">
        <v>330</v>
      </c>
      <c r="C61" s="504"/>
      <c r="D61" s="275" t="s">
        <v>331</v>
      </c>
      <c r="E61" s="280">
        <v>4</v>
      </c>
      <c r="F61" s="277"/>
      <c r="G61" s="277"/>
    </row>
    <row r="62" spans="1:7" ht="13.15" customHeight="1" x14ac:dyDescent="0.25">
      <c r="A62" s="272"/>
      <c r="B62" s="252"/>
      <c r="C62" s="274"/>
      <c r="D62" s="275"/>
      <c r="E62" s="280"/>
      <c r="F62" s="277"/>
      <c r="G62" s="277"/>
    </row>
    <row r="63" spans="1:7" ht="13" x14ac:dyDescent="0.25">
      <c r="A63" s="272"/>
      <c r="B63" s="273" t="s">
        <v>332</v>
      </c>
      <c r="C63" s="274"/>
      <c r="D63" s="275"/>
      <c r="E63" s="275"/>
      <c r="F63" s="277"/>
      <c r="G63" s="277"/>
    </row>
    <row r="64" spans="1:7" x14ac:dyDescent="0.25">
      <c r="A64" s="272">
        <v>26</v>
      </c>
      <c r="B64" s="509" t="s">
        <v>333</v>
      </c>
      <c r="C64" s="504"/>
      <c r="D64" s="275" t="s">
        <v>319</v>
      </c>
      <c r="E64" s="275" t="s">
        <v>322</v>
      </c>
      <c r="F64" s="277"/>
      <c r="G64" s="278" t="s">
        <v>323</v>
      </c>
    </row>
    <row r="65" spans="1:7" x14ac:dyDescent="0.25">
      <c r="A65" s="272">
        <v>27</v>
      </c>
      <c r="B65" s="509" t="s">
        <v>334</v>
      </c>
      <c r="C65" s="504"/>
      <c r="D65" s="275" t="s">
        <v>319</v>
      </c>
      <c r="E65" s="275" t="s">
        <v>322</v>
      </c>
      <c r="F65" s="277"/>
      <c r="G65" s="278" t="s">
        <v>323</v>
      </c>
    </row>
    <row r="66" spans="1:7" x14ac:dyDescent="0.25">
      <c r="A66" s="272">
        <v>28</v>
      </c>
      <c r="B66" s="509" t="s">
        <v>335</v>
      </c>
      <c r="C66" s="504"/>
      <c r="D66" s="275" t="s">
        <v>319</v>
      </c>
      <c r="E66" s="275" t="s">
        <v>322</v>
      </c>
      <c r="F66" s="277"/>
      <c r="G66" s="278" t="s">
        <v>323</v>
      </c>
    </row>
    <row r="67" spans="1:7" ht="13.15" customHeight="1" thickBot="1" x14ac:dyDescent="0.3">
      <c r="A67" s="272"/>
      <c r="B67" s="513" t="s">
        <v>375</v>
      </c>
      <c r="C67" s="514"/>
      <c r="D67" s="275"/>
      <c r="E67" s="275"/>
      <c r="F67" s="277"/>
      <c r="G67" s="281"/>
    </row>
    <row r="68" spans="1:7" x14ac:dyDescent="0.25">
      <c r="A68" s="272">
        <v>29</v>
      </c>
      <c r="B68" s="509" t="s">
        <v>336</v>
      </c>
      <c r="C68" s="504"/>
      <c r="D68" s="275" t="s">
        <v>337</v>
      </c>
      <c r="E68" s="275">
        <v>1</v>
      </c>
      <c r="F68" s="277"/>
      <c r="G68" s="277"/>
    </row>
    <row r="69" spans="1:7" ht="28.5" customHeight="1" x14ac:dyDescent="0.25">
      <c r="A69" s="272">
        <v>30</v>
      </c>
      <c r="B69" s="503" t="s">
        <v>338</v>
      </c>
      <c r="C69" s="504"/>
      <c r="D69" s="275" t="s">
        <v>337</v>
      </c>
      <c r="E69" s="275">
        <v>1</v>
      </c>
      <c r="F69" s="277"/>
      <c r="G69" s="277"/>
    </row>
    <row r="70" spans="1:7" ht="28.5" customHeight="1" x14ac:dyDescent="0.25">
      <c r="A70" s="272">
        <v>31</v>
      </c>
      <c r="B70" s="509" t="s">
        <v>339</v>
      </c>
      <c r="C70" s="504"/>
      <c r="D70" s="275" t="s">
        <v>337</v>
      </c>
      <c r="E70" s="275">
        <v>1</v>
      </c>
      <c r="F70" s="277"/>
      <c r="G70" s="277"/>
    </row>
    <row r="71" spans="1:7" x14ac:dyDescent="0.25">
      <c r="A71" s="272">
        <v>32</v>
      </c>
      <c r="B71" s="509" t="s">
        <v>340</v>
      </c>
      <c r="C71" s="504"/>
      <c r="D71" s="275" t="s">
        <v>341</v>
      </c>
      <c r="E71" s="275" t="s">
        <v>322</v>
      </c>
      <c r="F71" s="277"/>
      <c r="G71" s="278" t="s">
        <v>323</v>
      </c>
    </row>
    <row r="72" spans="1:7" x14ac:dyDescent="0.25">
      <c r="A72" s="272">
        <v>33</v>
      </c>
      <c r="B72" s="509" t="s">
        <v>342</v>
      </c>
      <c r="C72" s="504"/>
      <c r="D72" s="275" t="s">
        <v>341</v>
      </c>
      <c r="E72" s="275" t="s">
        <v>322</v>
      </c>
      <c r="F72" s="277"/>
      <c r="G72" s="278" t="s">
        <v>323</v>
      </c>
    </row>
    <row r="73" spans="1:7" x14ac:dyDescent="0.25">
      <c r="A73" s="272"/>
      <c r="D73" s="282"/>
      <c r="E73" s="282"/>
      <c r="F73" s="283"/>
      <c r="G73" s="283"/>
    </row>
    <row r="74" spans="1:7" ht="34.9" customHeight="1" x14ac:dyDescent="0.25">
      <c r="A74" s="272">
        <v>34</v>
      </c>
      <c r="B74" s="509" t="s">
        <v>343</v>
      </c>
      <c r="C74" s="504"/>
      <c r="D74" s="275" t="s">
        <v>344</v>
      </c>
      <c r="E74" s="280">
        <v>2</v>
      </c>
      <c r="F74" s="277"/>
      <c r="G74" s="277"/>
    </row>
    <row r="75" spans="1:7" x14ac:dyDescent="0.25">
      <c r="A75" s="272"/>
      <c r="B75" s="252"/>
      <c r="C75" s="274"/>
      <c r="D75" s="275"/>
      <c r="E75" s="280"/>
      <c r="F75" s="277"/>
      <c r="G75" s="277"/>
    </row>
    <row r="76" spans="1:7" x14ac:dyDescent="0.25">
      <c r="A76" s="284">
        <v>35</v>
      </c>
      <c r="B76" s="509" t="s">
        <v>345</v>
      </c>
      <c r="C76" s="504"/>
      <c r="D76" s="282"/>
      <c r="E76" s="282"/>
      <c r="F76" s="283"/>
      <c r="G76" s="283"/>
    </row>
    <row r="77" spans="1:7" x14ac:dyDescent="0.25">
      <c r="A77" s="272"/>
      <c r="B77" s="509" t="s">
        <v>346</v>
      </c>
      <c r="C77" s="504"/>
      <c r="D77" s="275" t="s">
        <v>347</v>
      </c>
      <c r="E77" s="275" t="s">
        <v>322</v>
      </c>
      <c r="F77" s="277"/>
      <c r="G77" s="278" t="s">
        <v>323</v>
      </c>
    </row>
    <row r="78" spans="1:7" x14ac:dyDescent="0.25">
      <c r="A78" s="284"/>
      <c r="B78" s="509" t="s">
        <v>348</v>
      </c>
      <c r="C78" s="504"/>
      <c r="D78" s="275" t="s">
        <v>344</v>
      </c>
      <c r="E78" s="275" t="s">
        <v>322</v>
      </c>
      <c r="F78" s="277"/>
      <c r="G78" s="278" t="s">
        <v>323</v>
      </c>
    </row>
    <row r="79" spans="1:7" x14ac:dyDescent="0.25">
      <c r="A79" s="284"/>
      <c r="B79" s="509" t="s">
        <v>349</v>
      </c>
      <c r="C79" s="504"/>
      <c r="D79" s="275" t="s">
        <v>347</v>
      </c>
      <c r="E79" s="275" t="s">
        <v>322</v>
      </c>
      <c r="F79" s="277"/>
      <c r="G79" s="278" t="s">
        <v>323</v>
      </c>
    </row>
    <row r="80" spans="1:7" x14ac:dyDescent="0.25">
      <c r="A80" s="284"/>
      <c r="B80" s="509" t="s">
        <v>350</v>
      </c>
      <c r="C80" s="504"/>
      <c r="D80" s="275" t="s">
        <v>351</v>
      </c>
      <c r="E80" s="275" t="s">
        <v>322</v>
      </c>
      <c r="F80" s="277"/>
      <c r="G80" s="278" t="s">
        <v>323</v>
      </c>
    </row>
    <row r="81" spans="1:7" x14ac:dyDescent="0.25">
      <c r="A81" s="284"/>
      <c r="B81" s="509" t="s">
        <v>352</v>
      </c>
      <c r="C81" s="504"/>
      <c r="D81" s="275" t="s">
        <v>351</v>
      </c>
      <c r="E81" s="275" t="s">
        <v>322</v>
      </c>
      <c r="F81" s="277"/>
      <c r="G81" s="278" t="s">
        <v>323</v>
      </c>
    </row>
    <row r="82" spans="1:7" x14ac:dyDescent="0.25">
      <c r="A82" s="284"/>
      <c r="D82" s="282"/>
      <c r="E82" s="282"/>
      <c r="F82" s="283"/>
      <c r="G82" s="283"/>
    </row>
    <row r="83" spans="1:7" ht="30" customHeight="1" x14ac:dyDescent="0.25">
      <c r="A83" s="272">
        <v>36</v>
      </c>
      <c r="B83" s="509" t="s">
        <v>353</v>
      </c>
      <c r="C83" s="504"/>
      <c r="D83" s="275" t="s">
        <v>344</v>
      </c>
      <c r="E83" s="280">
        <v>24</v>
      </c>
      <c r="F83" s="277"/>
      <c r="G83" s="277"/>
    </row>
    <row r="84" spans="1:7" x14ac:dyDescent="0.25">
      <c r="A84" s="284"/>
      <c r="D84" s="282"/>
      <c r="E84" s="282"/>
      <c r="F84" s="283"/>
      <c r="G84" s="283"/>
    </row>
    <row r="85" spans="1:7" x14ac:dyDescent="0.25">
      <c r="A85" s="284"/>
      <c r="D85" s="282"/>
      <c r="E85" s="282"/>
      <c r="F85" s="283"/>
      <c r="G85" s="283"/>
    </row>
    <row r="86" spans="1:7" ht="24" customHeight="1" x14ac:dyDescent="0.25">
      <c r="A86" s="272">
        <v>37</v>
      </c>
      <c r="B86" s="509" t="s">
        <v>354</v>
      </c>
      <c r="C86" s="504"/>
      <c r="D86" s="275" t="s">
        <v>344</v>
      </c>
      <c r="E86" s="275">
        <v>1</v>
      </c>
      <c r="F86" s="277"/>
      <c r="G86" s="277"/>
    </row>
    <row r="87" spans="1:7" x14ac:dyDescent="0.25">
      <c r="A87" s="284"/>
      <c r="D87" s="282"/>
      <c r="E87" s="282"/>
      <c r="F87" s="283"/>
      <c r="G87" s="283"/>
    </row>
    <row r="88" spans="1:7" x14ac:dyDescent="0.25">
      <c r="A88" s="272">
        <v>38</v>
      </c>
      <c r="B88" s="509" t="s">
        <v>355</v>
      </c>
      <c r="C88" s="504"/>
      <c r="D88" s="275" t="s">
        <v>38</v>
      </c>
      <c r="E88" s="275">
        <v>1</v>
      </c>
      <c r="F88" s="277"/>
      <c r="G88" s="277"/>
    </row>
    <row r="89" spans="1:7" x14ac:dyDescent="0.25">
      <c r="A89" s="284"/>
      <c r="D89" s="282"/>
      <c r="E89" s="282"/>
      <c r="F89" s="283"/>
      <c r="G89" s="283"/>
    </row>
    <row r="90" spans="1:7" ht="13" x14ac:dyDescent="0.25">
      <c r="A90" s="272"/>
      <c r="B90" s="273" t="s">
        <v>7</v>
      </c>
      <c r="C90" s="274"/>
      <c r="D90" s="275"/>
      <c r="E90" s="275"/>
      <c r="F90" s="277"/>
      <c r="G90" s="277"/>
    </row>
    <row r="91" spans="1:7" ht="13" x14ac:dyDescent="0.25">
      <c r="A91" s="272"/>
      <c r="B91" s="273"/>
      <c r="C91" s="274"/>
      <c r="D91" s="275"/>
      <c r="E91" s="275"/>
      <c r="F91" s="277"/>
      <c r="G91" s="277"/>
    </row>
    <row r="92" spans="1:7" ht="66.400000000000006" customHeight="1" x14ac:dyDescent="0.25">
      <c r="A92" s="284">
        <v>39</v>
      </c>
      <c r="B92" s="509" t="s">
        <v>356</v>
      </c>
      <c r="C92" s="504"/>
      <c r="D92" s="275" t="s">
        <v>38</v>
      </c>
      <c r="E92" s="275">
        <v>1</v>
      </c>
      <c r="F92" s="277"/>
      <c r="G92" s="277"/>
    </row>
    <row r="93" spans="1:7" x14ac:dyDescent="0.25">
      <c r="A93" s="284"/>
      <c r="D93" s="282"/>
      <c r="E93" s="282"/>
      <c r="F93" s="283"/>
      <c r="G93" s="283"/>
    </row>
    <row r="94" spans="1:7" ht="12.65" customHeight="1" x14ac:dyDescent="0.25">
      <c r="A94" s="272"/>
      <c r="B94" s="510"/>
      <c r="C94" s="511"/>
      <c r="D94" s="275"/>
      <c r="E94" s="275"/>
      <c r="F94" s="277"/>
      <c r="G94" s="277"/>
    </row>
    <row r="95" spans="1:7" ht="13" x14ac:dyDescent="0.25">
      <c r="A95" s="284"/>
      <c r="B95" s="508" t="s">
        <v>357</v>
      </c>
      <c r="C95" s="512"/>
      <c r="D95" s="282"/>
      <c r="E95" s="282"/>
      <c r="F95" s="283"/>
      <c r="G95" s="283"/>
    </row>
    <row r="96" spans="1:7" ht="50" customHeight="1" x14ac:dyDescent="0.25">
      <c r="A96" s="284">
        <v>40</v>
      </c>
      <c r="B96" s="503" t="s">
        <v>358</v>
      </c>
      <c r="C96" s="504"/>
      <c r="D96" s="282" t="s">
        <v>38</v>
      </c>
      <c r="E96" s="282">
        <v>1</v>
      </c>
      <c r="F96" s="283"/>
      <c r="G96" s="283"/>
    </row>
    <row r="97" spans="1:7" x14ac:dyDescent="0.25">
      <c r="A97" s="284"/>
      <c r="B97" s="503"/>
      <c r="C97" s="504"/>
      <c r="D97" s="282"/>
      <c r="E97" s="282"/>
      <c r="F97" s="283"/>
      <c r="G97" s="283"/>
    </row>
    <row r="98" spans="1:7" ht="35.25" customHeight="1" x14ac:dyDescent="0.25">
      <c r="A98" s="272"/>
      <c r="B98" s="503" t="s">
        <v>359</v>
      </c>
      <c r="C98" s="504"/>
      <c r="D98" s="275" t="s">
        <v>38</v>
      </c>
      <c r="E98" s="275">
        <v>1</v>
      </c>
      <c r="F98" s="277"/>
      <c r="G98" s="277"/>
    </row>
    <row r="99" spans="1:7" ht="23.25" customHeight="1" x14ac:dyDescent="0.25">
      <c r="A99" s="272"/>
      <c r="B99" s="251"/>
      <c r="C99" s="274"/>
      <c r="D99" s="275"/>
      <c r="E99" s="275"/>
      <c r="F99" s="277"/>
      <c r="G99" s="277"/>
    </row>
    <row r="100" spans="1:7" ht="23.25" customHeight="1" x14ac:dyDescent="0.25">
      <c r="A100" s="272"/>
      <c r="B100" s="507" t="s">
        <v>9</v>
      </c>
      <c r="C100" s="508"/>
      <c r="D100" s="275"/>
      <c r="E100" s="275"/>
      <c r="F100" s="277"/>
      <c r="G100" s="277"/>
    </row>
    <row r="101" spans="1:7" ht="39" customHeight="1" x14ac:dyDescent="0.25">
      <c r="A101" s="272"/>
      <c r="B101" s="503" t="s">
        <v>360</v>
      </c>
      <c r="C101" s="504"/>
      <c r="D101" s="275" t="s">
        <v>337</v>
      </c>
      <c r="E101" s="275">
        <v>1</v>
      </c>
      <c r="F101" s="277"/>
      <c r="G101" s="277"/>
    </row>
    <row r="102" spans="1:7" ht="32.25" customHeight="1" x14ac:dyDescent="0.25">
      <c r="A102" s="272"/>
      <c r="B102" s="503" t="s">
        <v>361</v>
      </c>
      <c r="C102" s="504"/>
      <c r="D102" s="275" t="s">
        <v>337</v>
      </c>
      <c r="E102" s="275">
        <v>1</v>
      </c>
      <c r="F102" s="277"/>
      <c r="G102" s="277"/>
    </row>
    <row r="103" spans="1:7" ht="25.5" customHeight="1" x14ac:dyDescent="0.25">
      <c r="A103" s="272"/>
      <c r="B103" s="503" t="s">
        <v>362</v>
      </c>
      <c r="C103" s="504"/>
      <c r="D103" s="275" t="s">
        <v>337</v>
      </c>
      <c r="E103" s="275">
        <v>1</v>
      </c>
      <c r="F103" s="277"/>
      <c r="G103" s="277"/>
    </row>
    <row r="104" spans="1:7" ht="19.5" customHeight="1" x14ac:dyDescent="0.25">
      <c r="A104" s="272"/>
      <c r="B104" s="503" t="s">
        <v>363</v>
      </c>
      <c r="C104" s="504"/>
      <c r="D104" s="275" t="s">
        <v>364</v>
      </c>
      <c r="E104" s="275">
        <v>50</v>
      </c>
      <c r="F104" s="277"/>
      <c r="G104" s="277"/>
    </row>
    <row r="105" spans="1:7" ht="39.75" customHeight="1" x14ac:dyDescent="0.25">
      <c r="A105" s="272"/>
      <c r="B105" s="503" t="s">
        <v>365</v>
      </c>
      <c r="C105" s="504"/>
      <c r="D105" s="275" t="s">
        <v>364</v>
      </c>
      <c r="E105" s="275">
        <v>35</v>
      </c>
      <c r="F105" s="277"/>
      <c r="G105" s="277"/>
    </row>
    <row r="106" spans="1:7" ht="18" customHeight="1" x14ac:dyDescent="0.25">
      <c r="A106" s="272"/>
      <c r="B106" s="503" t="s">
        <v>366</v>
      </c>
      <c r="C106" s="504"/>
      <c r="D106" s="275" t="s">
        <v>367</v>
      </c>
      <c r="E106" s="275">
        <v>4</v>
      </c>
      <c r="F106" s="277"/>
      <c r="G106" s="277"/>
    </row>
    <row r="107" spans="1:7" ht="21" customHeight="1" x14ac:dyDescent="0.25">
      <c r="A107" s="272"/>
      <c r="B107" s="503" t="s">
        <v>368</v>
      </c>
      <c r="C107" s="504"/>
      <c r="D107" s="275" t="s">
        <v>38</v>
      </c>
      <c r="E107" s="275">
        <v>1</v>
      </c>
      <c r="F107" s="277"/>
      <c r="G107" s="277"/>
    </row>
    <row r="108" spans="1:7" ht="51" customHeight="1" x14ac:dyDescent="0.25">
      <c r="A108" s="272"/>
      <c r="B108" s="503" t="s">
        <v>369</v>
      </c>
      <c r="C108" s="504"/>
      <c r="D108" s="275" t="s">
        <v>38</v>
      </c>
      <c r="E108" s="275">
        <v>1</v>
      </c>
      <c r="F108" s="277"/>
      <c r="G108" s="277"/>
    </row>
    <row r="109" spans="1:7" ht="39" customHeight="1" x14ac:dyDescent="0.25">
      <c r="A109" s="272"/>
      <c r="B109" s="503" t="s">
        <v>370</v>
      </c>
      <c r="C109" s="504"/>
      <c r="D109" s="275" t="s">
        <v>38</v>
      </c>
      <c r="E109" s="275">
        <v>1</v>
      </c>
      <c r="F109" s="277"/>
      <c r="G109" s="277"/>
    </row>
    <row r="110" spans="1:7" ht="21" customHeight="1" x14ac:dyDescent="0.25">
      <c r="A110" s="272"/>
      <c r="B110" s="503" t="s">
        <v>371</v>
      </c>
      <c r="C110" s="504"/>
      <c r="D110" s="275" t="s">
        <v>38</v>
      </c>
      <c r="E110" s="275">
        <v>1</v>
      </c>
      <c r="F110" s="277"/>
      <c r="G110" s="277"/>
    </row>
    <row r="111" spans="1:7" ht="21" customHeight="1" x14ac:dyDescent="0.25">
      <c r="A111" s="272"/>
      <c r="B111" s="507" t="s">
        <v>10</v>
      </c>
      <c r="C111" s="508"/>
      <c r="D111" s="275"/>
      <c r="E111" s="275"/>
      <c r="F111" s="277"/>
      <c r="G111" s="277"/>
    </row>
    <row r="112" spans="1:7" ht="57.75" customHeight="1" x14ac:dyDescent="0.25">
      <c r="A112" s="272"/>
      <c r="B112" s="503" t="s">
        <v>372</v>
      </c>
      <c r="C112" s="504"/>
      <c r="D112" s="275" t="s">
        <v>367</v>
      </c>
      <c r="E112" s="275">
        <v>1</v>
      </c>
      <c r="F112" s="277"/>
      <c r="G112" s="277"/>
    </row>
    <row r="113" spans="1:7" ht="21" customHeight="1" x14ac:dyDescent="0.25">
      <c r="A113" s="272"/>
      <c r="B113" s="503" t="s">
        <v>373</v>
      </c>
      <c r="C113" s="504"/>
      <c r="D113" s="275" t="s">
        <v>367</v>
      </c>
      <c r="E113" s="275">
        <v>1</v>
      </c>
      <c r="F113" s="277"/>
      <c r="G113" s="277"/>
    </row>
    <row r="114" spans="1:7" ht="21" customHeight="1" x14ac:dyDescent="0.25">
      <c r="A114" s="272"/>
      <c r="B114" s="252"/>
      <c r="C114" s="274"/>
      <c r="D114" s="275"/>
      <c r="E114" s="275"/>
      <c r="F114" s="277"/>
      <c r="G114" s="277"/>
    </row>
    <row r="115" spans="1:7" ht="21" customHeight="1" x14ac:dyDescent="0.25">
      <c r="A115" s="272"/>
      <c r="B115" s="252"/>
      <c r="C115" s="274"/>
      <c r="D115" s="275"/>
      <c r="E115" s="275"/>
      <c r="F115" s="277"/>
      <c r="G115" s="277"/>
    </row>
    <row r="116" spans="1:7" ht="13.5" thickBot="1" x14ac:dyDescent="0.3">
      <c r="A116" s="285"/>
      <c r="B116" s="505" t="s">
        <v>374</v>
      </c>
      <c r="C116" s="506"/>
      <c r="D116" s="275"/>
      <c r="E116" s="275"/>
      <c r="F116" s="276"/>
      <c r="G116" s="286"/>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C2.2_Notes to QS Prelims &amp; Gen</vt:lpstr>
      <vt:lpstr>T2.22_Final BOQ</vt:lpstr>
      <vt:lpstr>FINAL SUMMARY</vt:lpstr>
      <vt:lpstr>C2_Pricing Data-fly</vt:lpstr>
      <vt:lpstr>C2.1 Pricing Instructions</vt:lpstr>
      <vt:lpstr>C2.2_Prelim Fly</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Thandazile Ninela</cp:lastModifiedBy>
  <dcterms:created xsi:type="dcterms:W3CDTF">2026-05-28T08:08:20Z</dcterms:created>
  <dcterms:modified xsi:type="dcterms:W3CDTF">2026-05-28T12:13:17Z</dcterms:modified>
</cp:coreProperties>
</file>