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mncengms\Documents\Laptops and Desktops\RFP docs\"/>
    </mc:Choice>
  </mc:AlternateContent>
  <xr:revisionPtr revIDLastSave="0" documentId="8_{73CF5C2C-BF96-4964-81D1-8A299C5C4D49}" xr6:coauthVersionLast="47" xr6:coauthVersionMax="47" xr10:uidLastSave="{00000000-0000-0000-0000-000000000000}"/>
  <bookViews>
    <workbookView xWindow="-120" yWindow="-120" windowWidth="20730" windowHeight="11160" tabRatio="952" activeTab="1" xr2:uid="{00000000-000D-0000-FFFF-FFFF00000000}"/>
  </bookViews>
  <sheets>
    <sheet name="Gatekeepers" sheetId="24" r:id="rId1"/>
    <sheet name=" Paper Evaluations" sheetId="2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23" l="1"/>
  <c r="F6" i="23" s="1"/>
  <c r="E5" i="23"/>
  <c r="F5" i="23" s="1"/>
  <c r="E3" i="23"/>
  <c r="F3" i="23" s="1"/>
  <c r="E9" i="23"/>
  <c r="F9" i="23" s="1"/>
  <c r="E8" i="23"/>
  <c r="F8" i="23" s="1"/>
  <c r="D3" i="23"/>
  <c r="D7" i="23"/>
  <c r="D4" i="23"/>
  <c r="F2" i="23" l="1"/>
  <c r="F4" i="23"/>
  <c r="F7" i="23"/>
  <c r="D10" i="23"/>
  <c r="F10" i="23" l="1"/>
</calcChain>
</file>

<file path=xl/sharedStrings.xml><?xml version="1.0" encoding="utf-8"?>
<sst xmlns="http://schemas.openxmlformats.org/spreadsheetml/2006/main" count="68" uniqueCount="55">
  <si>
    <t>1. Platform stability</t>
  </si>
  <si>
    <t>Signature</t>
  </si>
  <si>
    <t>Date</t>
  </si>
  <si>
    <t>Weights</t>
  </si>
  <si>
    <t>Final Score</t>
  </si>
  <si>
    <t>Yes</t>
  </si>
  <si>
    <t>Evaluation Checked and Verified by:</t>
  </si>
  <si>
    <t>Name and Surname:</t>
  </si>
  <si>
    <r>
      <t>Signature</t>
    </r>
    <r>
      <rPr>
        <b/>
        <sz val="12"/>
        <rFont val="Arial"/>
        <family val="2"/>
      </rPr>
      <t>……………………………………………………..</t>
    </r>
  </si>
  <si>
    <r>
      <t>Date</t>
    </r>
    <r>
      <rPr>
        <b/>
        <sz val="12"/>
        <rFont val="Arial"/>
        <family val="2"/>
      </rPr>
      <t>…</t>
    </r>
  </si>
  <si>
    <t>A letter confirming that the tenderer can provide  fully functional test unit for testing</t>
  </si>
  <si>
    <t>The tenderer to provide list of addresses of the national footprint offices. Alternatively, provide an effective plan and or partnership to be used to perform the delivery of technical support  where support is required</t>
  </si>
  <si>
    <t>The tenderer to provide list of addresses of the national footprint offices. Alternatively, provide an effective plan and or partnership to be used to perform the delivery of the required units</t>
  </si>
  <si>
    <t>A confirmation letter from OEM validating the computer model  life cycle</t>
  </si>
  <si>
    <t>A letter confirming that the tenderer can provide  the same brand for the duration of the contract</t>
  </si>
  <si>
    <t>3.1 Do you have technical repair centres across the country?</t>
  </si>
  <si>
    <t>Does your company accept the Service Level Agreement in its totality</t>
  </si>
  <si>
    <t>Tender returnable</t>
  </si>
  <si>
    <t>ESKOM SECTION
(To be completed by Eskom)</t>
  </si>
  <si>
    <t>Gate Keeper Returnable</t>
  </si>
  <si>
    <t>State compliance or Non Compliance</t>
  </si>
  <si>
    <t>Comments</t>
  </si>
  <si>
    <t>State Yes or No</t>
  </si>
  <si>
    <t>Tenderers returnable</t>
  </si>
  <si>
    <t>TENDERERS SECTION
(To be completed by TENDERER)</t>
  </si>
  <si>
    <t>Compliance/Non Compliance</t>
  </si>
  <si>
    <t>Does your company have the national foot print to  provide technical support services in Eskom sites at all provinces.</t>
  </si>
  <si>
    <t>Does your company have the national foot print to deliver to all Eskom sites at all provinces  or provide an effective logistical plan to be used to perform the delivery of service in Eskom sites at all provinces where units are required</t>
  </si>
  <si>
    <t>Will you be able to provide same brand for the duration of the contract period (5 years)</t>
  </si>
  <si>
    <t>Tenderer's Response</t>
  </si>
  <si>
    <t>Tenderers Score</t>
  </si>
  <si>
    <t xml:space="preserve">Important Notes: </t>
  </si>
  <si>
    <t>2.Warranty period</t>
  </si>
  <si>
    <t xml:space="preserve">3.Product reliability </t>
  </si>
  <si>
    <t>Evaluation Criteria Approved by</t>
  </si>
  <si>
    <t xml:space="preserve">A letter from the OEM confirming the OEM standard failure rate.
0% - if the standard failure rate is &gt;=5%
50% - if the standard failure rate is &gt;=2% but &lt;5%
100% - if the standard failure rate is &lt;2%
</t>
  </si>
  <si>
    <t>A letter from the OEM confirming the OEM standard failure rate.
0% - if the standard failure rate is &gt;=10%
50% - if the standard failure rate is &gt;=5% but &lt;10%
100% - if the standard failure rate is &lt;5%</t>
  </si>
  <si>
    <t xml:space="preserve">3. The Tenderer that meets the paper evaluation threshold of 80% shall supply a product/computer demo of the computer on the stipulated date and time </t>
  </si>
  <si>
    <t xml:space="preserve"> </t>
  </si>
  <si>
    <t>No</t>
  </si>
  <si>
    <t>Response</t>
  </si>
  <si>
    <t>2. Tenderers who do not meet the technical gatekeepers, will be deemed to have submitted an unacceptable tender and will be disqualified</t>
  </si>
  <si>
    <t>4. Tenderer(s) to take note of the following key instructions - Please follow the structure of the technical evaluation sheet provided when responding to this enquiry.</t>
  </si>
  <si>
    <t>Your company must be able to supply the Demo units when reqiured within a stipulated date and time. (The test units must meet Eskom’s  specification as outlined in the tender document)</t>
  </si>
  <si>
    <t>1. Please indicate location of answers to the criteria required. To be included in Comments tab per sheet.</t>
  </si>
  <si>
    <r>
      <t xml:space="preserve">PAPER EVALUATION CRITERIA: Note that, only if </t>
    </r>
    <r>
      <rPr>
        <u/>
        <sz val="11"/>
        <rFont val="Arial"/>
        <family val="2"/>
      </rPr>
      <t>ALL</t>
    </r>
    <r>
      <rPr>
        <sz val="11"/>
        <rFont val="Arial"/>
        <family val="2"/>
      </rPr>
      <t xml:space="preserve"> the gatekeepers above are met will the suppliers be evaluated  evaluated based on the criteria listed below and each question carries points 
</t>
    </r>
    <r>
      <rPr>
        <b/>
        <sz val="11"/>
        <rFont val="Arial"/>
        <family val="2"/>
      </rPr>
      <t>Note:</t>
    </r>
    <r>
      <rPr>
        <sz val="11"/>
        <rFont val="Arial"/>
        <family val="2"/>
      </rPr>
      <t xml:space="preserve"> Under Tenderer's response, the answer is defaulted to "No/0%", please change where applicable</t>
    </r>
  </si>
  <si>
    <t>4.1 What is the OEM standard failure rate of components within the issued laptops/2in1?</t>
  </si>
  <si>
    <t>A list of repair centres across the country and/or proof of cross-functional partnerships</t>
  </si>
  <si>
    <t xml:space="preserve">A confirmation letter from OEM validating granting of permission to Eskom's outsourced service provider(s) </t>
  </si>
  <si>
    <t>3.2  In cases where a PC must be replaced for whatever reason, will your organisation permit Eskom's outsorced service provider(s) to perform data transfer?</t>
  </si>
  <si>
    <t>4.2 What is the OEM standard failure rate of components within the issued desktops and Small Form Factor?</t>
  </si>
  <si>
    <t xml:space="preserve">1.1 Your organisation must provide Eskom with demo units for Hardware Certification and Image  testing for model change. This must be provided 3 months prior the Change control process (Eskom should be notified 3 months prior on any upcoming changes to Model/Hardware via email)
</t>
  </si>
  <si>
    <t>Attach Service Level Agreement Document (initial each page and sign)</t>
  </si>
  <si>
    <t>Gate Keeper Returnable
Does your company have 
•	a local assembly/production environment; and
•	Ability to capture and deploy the corporate images to the supplied devices; and
•	Asset tagging prior to delivery?
Note: A site visit will be required after shortlisting to verify the above</t>
  </si>
  <si>
    <t>Physical address of assembly plant/production facility (Distributor and OEM) to be submitted. 
For Distributor: the tenderer must submit a certificate/letter  from the OEM indicating that they are a Distributor.
For the OEM: a letter in the company's letterhead  that they are the OEM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</si>
</sst>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1" x14ac:knownFonts="1">
    <font>
      <sz val="10"/>
      <name val="Arial"/>
    </font>
    <font>
      <sz val="10"/>
      <name val="Arial"/>
      <family val="2"/>
    </font>
    <font>
      <sz val="10"/>
      <name val="Arial"/>
      <family val="2"/>
    </font>
    <font>
      <sz val="10"/>
      <name val="Arial"/>
      <family val="2"/>
    </font>
    <font>
      <sz val="10"/>
      <name val="Arial"/>
      <family val="2"/>
    </font>
    <font>
      <sz val="16"/>
      <name val="Arial"/>
      <family val="2"/>
    </font>
    <font>
      <sz val="12"/>
      <name val="Arial"/>
      <family val="2"/>
    </font>
    <font>
      <b/>
      <sz val="10"/>
      <color rgb="FFFF0000"/>
      <name val="Arial"/>
      <family val="2"/>
    </font>
    <font>
      <b/>
      <sz val="10"/>
      <name val="Arial"/>
      <family val="2"/>
    </font>
    <font>
      <b/>
      <sz val="16"/>
      <name val="Arial"/>
      <family val="2"/>
    </font>
    <font>
      <b/>
      <sz val="11"/>
      <name val="Arial"/>
      <family val="2"/>
    </font>
    <font>
      <b/>
      <sz val="12"/>
      <name val="Arial"/>
      <family val="2"/>
    </font>
    <font>
      <sz val="10"/>
      <color theme="1"/>
      <name val="Arial"/>
      <family val="2"/>
    </font>
    <font>
      <b/>
      <u/>
      <sz val="16"/>
      <color indexed="8"/>
      <name val="Arial"/>
      <family val="2"/>
    </font>
    <font>
      <sz val="16"/>
      <color indexed="8"/>
      <name val="Calibri"/>
      <family val="2"/>
    </font>
    <font>
      <sz val="10"/>
      <color indexed="8"/>
      <name val="Arial"/>
      <family val="2"/>
    </font>
    <font>
      <sz val="10"/>
      <color theme="0"/>
      <name val="Arial"/>
      <family val="2"/>
    </font>
    <font>
      <b/>
      <sz val="10"/>
      <color theme="1"/>
      <name val="Arial"/>
      <family val="2"/>
    </font>
    <font>
      <sz val="11"/>
      <name val="Arial"/>
      <family val="2"/>
    </font>
    <font>
      <u/>
      <sz val="11"/>
      <name val="Arial"/>
      <family val="2"/>
    </font>
    <font>
      <sz val="12"/>
      <color theme="0"/>
      <name val="Arial"/>
      <family val="2"/>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FF000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79998168889431442"/>
        <bgColor indexed="64"/>
      </patternFill>
    </fill>
  </fills>
  <borders count="25">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8">
    <xf numFmtId="0" fontId="0" fillId="0" borderId="0"/>
    <xf numFmtId="164" fontId="4" fillId="0" borderId="0" applyFont="0" applyFill="0" applyBorder="0" applyAlignment="0" applyProtection="0"/>
    <xf numFmtId="0" fontId="3" fillId="0" borderId="0"/>
    <xf numFmtId="0" fontId="2" fillId="0" borderId="0"/>
    <xf numFmtId="9" fontId="1"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cellStyleXfs>
  <cellXfs count="105">
    <xf numFmtId="0" fontId="0" fillId="0" borderId="0" xfId="0"/>
    <xf numFmtId="0" fontId="5" fillId="0" borderId="0" xfId="0" applyFont="1"/>
    <xf numFmtId="0" fontId="6" fillId="0" borderId="0" xfId="0" applyFont="1"/>
    <xf numFmtId="0" fontId="1" fillId="0" borderId="0" xfId="0" applyFont="1"/>
    <xf numFmtId="0" fontId="1" fillId="2" borderId="0" xfId="0" applyFont="1" applyFill="1"/>
    <xf numFmtId="0" fontId="8" fillId="3" borderId="2" xfId="0" applyFont="1" applyFill="1" applyBorder="1"/>
    <xf numFmtId="0" fontId="8" fillId="3" borderId="8" xfId="0" applyFont="1" applyFill="1" applyBorder="1"/>
    <xf numFmtId="0" fontId="9" fillId="0" borderId="0" xfId="0" applyFont="1"/>
    <xf numFmtId="0" fontId="5" fillId="2" borderId="0" xfId="0" applyFont="1" applyFill="1"/>
    <xf numFmtId="0" fontId="6" fillId="0" borderId="0" xfId="0" applyFont="1" applyAlignment="1">
      <alignment horizontal="left" indent="1"/>
    </xf>
    <xf numFmtId="0" fontId="6" fillId="2" borderId="0" xfId="0" applyFont="1" applyFill="1"/>
    <xf numFmtId="0" fontId="1" fillId="0" borderId="0" xfId="0" applyFont="1" applyAlignment="1">
      <alignment vertical="center"/>
    </xf>
    <xf numFmtId="0" fontId="5" fillId="0" borderId="0" xfId="0" applyFont="1" applyAlignment="1">
      <alignment vertical="center"/>
    </xf>
    <xf numFmtId="0" fontId="1" fillId="0" borderId="0" xfId="0" applyFont="1" applyAlignment="1">
      <alignment horizontal="center" vertical="center"/>
    </xf>
    <xf numFmtId="9" fontId="8" fillId="3" borderId="8" xfId="4" applyFont="1" applyFill="1" applyBorder="1" applyAlignment="1">
      <alignment horizontal="center" vertical="center"/>
    </xf>
    <xf numFmtId="0" fontId="5" fillId="0" borderId="0" xfId="0" applyFont="1" applyAlignment="1">
      <alignment horizontal="center" vertical="center"/>
    </xf>
    <xf numFmtId="0" fontId="1" fillId="2" borderId="2" xfId="0" applyFont="1" applyFill="1" applyBorder="1" applyAlignment="1">
      <alignment horizontal="center" vertical="center" wrapText="1"/>
    </xf>
    <xf numFmtId="9" fontId="8" fillId="3" borderId="2" xfId="4" applyFont="1" applyFill="1" applyBorder="1" applyAlignment="1">
      <alignment horizontal="center" vertical="center"/>
    </xf>
    <xf numFmtId="0" fontId="1" fillId="0" borderId="2" xfId="0" applyFont="1" applyBorder="1" applyAlignment="1">
      <alignment wrapText="1"/>
    </xf>
    <xf numFmtId="0" fontId="12" fillId="0" borderId="0" xfId="0" applyFont="1"/>
    <xf numFmtId="0" fontId="1" fillId="0" borderId="2" xfId="0" applyFont="1" applyBorder="1" applyAlignment="1">
      <alignment vertical="center" wrapText="1"/>
    </xf>
    <xf numFmtId="0" fontId="7" fillId="0" borderId="0" xfId="0" applyFont="1"/>
    <xf numFmtId="0" fontId="8" fillId="8" borderId="7" xfId="0" applyFont="1" applyFill="1" applyBorder="1" applyAlignment="1">
      <alignment horizontal="center" vertical="top" wrapText="1"/>
    </xf>
    <xf numFmtId="0" fontId="8" fillId="8" borderId="7" xfId="0" applyFont="1" applyFill="1" applyBorder="1" applyAlignment="1">
      <alignment horizontal="center" vertical="center" wrapText="1"/>
    </xf>
    <xf numFmtId="0" fontId="1" fillId="0" borderId="20" xfId="0" applyFont="1" applyBorder="1" applyAlignment="1">
      <alignment vertical="center" wrapText="1"/>
    </xf>
    <xf numFmtId="0" fontId="12" fillId="0" borderId="18" xfId="0" applyFont="1" applyBorder="1"/>
    <xf numFmtId="0" fontId="12" fillId="0" borderId="1" xfId="0" applyFont="1" applyBorder="1"/>
    <xf numFmtId="0" fontId="1" fillId="0" borderId="6"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8" xfId="0" applyFont="1" applyBorder="1" applyAlignment="1">
      <alignment vertical="center" wrapText="1"/>
    </xf>
    <xf numFmtId="0" fontId="12" fillId="0" borderId="5" xfId="0" applyFont="1" applyBorder="1"/>
    <xf numFmtId="0" fontId="1" fillId="0" borderId="20" xfId="0" applyFont="1" applyBorder="1" applyAlignment="1">
      <alignment horizontal="center" vertical="center" wrapText="1"/>
    </xf>
    <xf numFmtId="0" fontId="8" fillId="3" borderId="6" xfId="0" applyFont="1" applyFill="1" applyBorder="1" applyAlignment="1">
      <alignment horizontal="justify" vertical="center"/>
    </xf>
    <xf numFmtId="0" fontId="8" fillId="3" borderId="2" xfId="0" applyFont="1" applyFill="1" applyBorder="1" applyAlignment="1">
      <alignment vertical="center"/>
    </xf>
    <xf numFmtId="0" fontId="8" fillId="3" borderId="1" xfId="0" applyFont="1" applyFill="1" applyBorder="1"/>
    <xf numFmtId="9" fontId="1" fillId="2" borderId="2" xfId="4" applyFont="1" applyFill="1" applyBorder="1" applyAlignment="1">
      <alignment horizontal="center" vertical="center"/>
    </xf>
    <xf numFmtId="0" fontId="1" fillId="0" borderId="6" xfId="0" applyFont="1" applyBorder="1" applyAlignment="1">
      <alignment horizontal="left" vertical="center" indent="3"/>
    </xf>
    <xf numFmtId="9" fontId="1" fillId="0" borderId="2" xfId="4" applyFont="1" applyBorder="1" applyAlignment="1">
      <alignment horizontal="center" vertical="center"/>
    </xf>
    <xf numFmtId="0" fontId="1" fillId="0" borderId="6" xfId="0" applyFont="1" applyBorder="1" applyAlignment="1">
      <alignment horizontal="left" vertical="center" wrapText="1" indent="3"/>
    </xf>
    <xf numFmtId="0" fontId="1" fillId="0" borderId="6" xfId="0" applyFont="1" applyBorder="1" applyAlignment="1">
      <alignment horizontal="left" vertical="center" wrapText="1" indent="2"/>
    </xf>
    <xf numFmtId="9" fontId="1" fillId="0" borderId="2" xfId="4" applyFont="1" applyFill="1" applyBorder="1" applyAlignment="1">
      <alignment horizontal="center" vertical="center"/>
    </xf>
    <xf numFmtId="0" fontId="8" fillId="2" borderId="10" xfId="0" applyFont="1" applyFill="1" applyBorder="1" applyAlignment="1">
      <alignment horizontal="left" vertical="center" wrapText="1"/>
    </xf>
    <xf numFmtId="0" fontId="8" fillId="3" borderId="8" xfId="0" applyFont="1" applyFill="1" applyBorder="1" applyAlignment="1">
      <alignment vertical="center"/>
    </xf>
    <xf numFmtId="0" fontId="8" fillId="3" borderId="5" xfId="0" applyFont="1" applyFill="1" applyBorder="1"/>
    <xf numFmtId="0" fontId="1" fillId="3" borderId="2" xfId="0" applyFont="1" applyFill="1" applyBorder="1" applyAlignment="1">
      <alignment vertical="center"/>
    </xf>
    <xf numFmtId="0" fontId="1" fillId="3" borderId="1" xfId="0" applyFont="1" applyFill="1" applyBorder="1"/>
    <xf numFmtId="0" fontId="15" fillId="0" borderId="0" xfId="0" applyFont="1"/>
    <xf numFmtId="0" fontId="1" fillId="0" borderId="8" xfId="0" applyFont="1" applyBorder="1" applyAlignment="1">
      <alignment horizontal="left" vertical="center" wrapText="1"/>
    </xf>
    <xf numFmtId="0" fontId="1" fillId="0" borderId="2" xfId="0" applyFont="1" applyBorder="1" applyAlignment="1">
      <alignment vertical="top" wrapText="1"/>
    </xf>
    <xf numFmtId="0" fontId="14" fillId="9" borderId="0" xfId="0" applyFont="1" applyFill="1"/>
    <xf numFmtId="0" fontId="14" fillId="9" borderId="15" xfId="0" applyFont="1" applyFill="1" applyBorder="1"/>
    <xf numFmtId="9" fontId="16" fillId="0" borderId="0" xfId="0" applyNumberFormat="1" applyFont="1" applyAlignment="1">
      <alignment horizontal="center" vertical="center"/>
    </xf>
    <xf numFmtId="0" fontId="14" fillId="9" borderId="4" xfId="0" applyFont="1" applyFill="1" applyBorder="1" applyAlignment="1">
      <alignment vertical="top"/>
    </xf>
    <xf numFmtId="0" fontId="1" fillId="0" borderId="2" xfId="0" applyFont="1" applyBorder="1" applyAlignment="1">
      <alignment horizontal="center" vertical="center" wrapText="1"/>
    </xf>
    <xf numFmtId="0" fontId="1" fillId="0" borderId="21" xfId="0" applyFont="1" applyBorder="1" applyAlignment="1">
      <alignment horizontal="center" vertical="center" wrapText="1"/>
    </xf>
    <xf numFmtId="0" fontId="16" fillId="0" borderId="0" xfId="0" applyFont="1"/>
    <xf numFmtId="9" fontId="8" fillId="3" borderId="2" xfId="0" applyNumberFormat="1" applyFont="1" applyFill="1" applyBorder="1" applyAlignment="1">
      <alignment horizontal="center"/>
    </xf>
    <xf numFmtId="9" fontId="8" fillId="3" borderId="8" xfId="0" applyNumberFormat="1" applyFont="1" applyFill="1" applyBorder="1" applyAlignment="1">
      <alignment horizontal="center"/>
    </xf>
    <xf numFmtId="0" fontId="5" fillId="2" borderId="0" xfId="0" applyFont="1" applyFill="1" applyAlignment="1">
      <alignment horizontal="center"/>
    </xf>
    <xf numFmtId="0" fontId="1" fillId="2" borderId="0" xfId="0" applyFont="1" applyFill="1" applyAlignment="1">
      <alignment horizontal="center"/>
    </xf>
    <xf numFmtId="9" fontId="8" fillId="3" borderId="2" xfId="0" applyNumberFormat="1" applyFont="1" applyFill="1" applyBorder="1" applyAlignment="1">
      <alignment horizontal="center" vertical="center"/>
    </xf>
    <xf numFmtId="9" fontId="1" fillId="2" borderId="2" xfId="4" applyFont="1" applyFill="1" applyBorder="1" applyAlignment="1">
      <alignment horizontal="center" vertical="center" wrapText="1"/>
    </xf>
    <xf numFmtId="2" fontId="1" fillId="0" borderId="0" xfId="0" applyNumberFormat="1" applyFont="1" applyAlignment="1">
      <alignment horizontal="center" vertical="center"/>
    </xf>
    <xf numFmtId="1" fontId="1" fillId="0" borderId="0" xfId="0" applyNumberFormat="1" applyFont="1" applyAlignment="1">
      <alignment horizontal="center" vertical="center"/>
    </xf>
    <xf numFmtId="2" fontId="6" fillId="0" borderId="0" xfId="0" applyNumberFormat="1" applyFont="1" applyAlignment="1">
      <alignment horizontal="center" vertical="center"/>
    </xf>
    <xf numFmtId="2" fontId="6" fillId="2" borderId="0" xfId="0" applyNumberFormat="1" applyFont="1" applyFill="1" applyAlignment="1">
      <alignment horizontal="center" vertical="center"/>
    </xf>
    <xf numFmtId="2" fontId="1" fillId="2" borderId="0" xfId="0" applyNumberFormat="1" applyFont="1" applyFill="1" applyAlignment="1">
      <alignment horizontal="center" vertical="center"/>
    </xf>
    <xf numFmtId="2" fontId="1" fillId="10" borderId="2" xfId="0" applyNumberFormat="1" applyFont="1" applyFill="1" applyBorder="1" applyAlignment="1">
      <alignment horizontal="center" vertical="center"/>
    </xf>
    <xf numFmtId="0" fontId="8" fillId="3" borderId="23" xfId="0" applyFont="1" applyFill="1" applyBorder="1" applyAlignment="1">
      <alignment horizontal="center" vertical="center" wrapText="1"/>
    </xf>
    <xf numFmtId="0" fontId="8" fillId="5" borderId="23" xfId="0" applyFont="1" applyFill="1" applyBorder="1" applyAlignment="1">
      <alignment horizontal="center" vertical="center"/>
    </xf>
    <xf numFmtId="0" fontId="8" fillId="3" borderId="24" xfId="0" applyFont="1" applyFill="1" applyBorder="1" applyAlignment="1">
      <alignment horizontal="center" vertical="center" wrapText="1"/>
    </xf>
    <xf numFmtId="0" fontId="8" fillId="3" borderId="19" xfId="0" applyFont="1" applyFill="1" applyBorder="1" applyAlignment="1">
      <alignment horizontal="justify" vertical="center"/>
    </xf>
    <xf numFmtId="0" fontId="8" fillId="3" borderId="20" xfId="0" applyFont="1" applyFill="1" applyBorder="1" applyAlignment="1">
      <alignment vertical="center"/>
    </xf>
    <xf numFmtId="0" fontId="8" fillId="3" borderId="20" xfId="0" applyFont="1" applyFill="1" applyBorder="1" applyAlignment="1">
      <alignment horizontal="right"/>
    </xf>
    <xf numFmtId="9" fontId="8" fillId="3" borderId="20" xfId="4" applyFont="1" applyFill="1" applyBorder="1" applyAlignment="1">
      <alignment horizontal="center" vertical="center"/>
    </xf>
    <xf numFmtId="9" fontId="8" fillId="3" borderId="20" xfId="0" applyNumberFormat="1" applyFont="1" applyFill="1" applyBorder="1" applyAlignment="1">
      <alignment horizontal="center"/>
    </xf>
    <xf numFmtId="9" fontId="8" fillId="3" borderId="20" xfId="0" applyNumberFormat="1" applyFont="1" applyFill="1" applyBorder="1" applyAlignment="1">
      <alignment horizontal="center" vertical="center"/>
    </xf>
    <xf numFmtId="0" fontId="8" fillId="3" borderId="18" xfId="0" applyFont="1" applyFill="1" applyBorder="1"/>
    <xf numFmtId="9" fontId="8" fillId="3" borderId="8" xfId="0" applyNumberFormat="1" applyFont="1" applyFill="1" applyBorder="1" applyAlignment="1">
      <alignment horizontal="center" vertical="center"/>
    </xf>
    <xf numFmtId="0" fontId="1" fillId="0" borderId="6" xfId="0" applyFont="1" applyBorder="1" applyAlignment="1">
      <alignment horizontal="left" vertical="center" wrapText="1"/>
    </xf>
    <xf numFmtId="0" fontId="1" fillId="0" borderId="19" xfId="0" applyFont="1" applyBorder="1" applyAlignment="1">
      <alignment horizontal="left" vertical="center" wrapText="1"/>
    </xf>
    <xf numFmtId="9" fontId="1" fillId="0" borderId="2" xfId="0" applyNumberFormat="1" applyFont="1" applyBorder="1" applyAlignment="1">
      <alignment horizontal="center" vertical="center"/>
    </xf>
    <xf numFmtId="0" fontId="6" fillId="2" borderId="15" xfId="0" applyFont="1" applyFill="1" applyBorder="1"/>
    <xf numFmtId="0" fontId="6" fillId="2" borderId="1" xfId="0" applyFont="1" applyFill="1" applyBorder="1"/>
    <xf numFmtId="0" fontId="18" fillId="6" borderId="22" xfId="0" applyFont="1" applyFill="1" applyBorder="1" applyAlignment="1">
      <alignment horizontal="left" vertical="center" wrapText="1"/>
    </xf>
    <xf numFmtId="0" fontId="20" fillId="0" borderId="0" xfId="0" applyFont="1" applyAlignment="1">
      <alignment horizontal="left" indent="1"/>
    </xf>
    <xf numFmtId="0" fontId="1" fillId="0" borderId="2" xfId="0" applyFont="1" applyBorder="1" applyAlignment="1">
      <alignment horizontal="left" wrapText="1"/>
    </xf>
    <xf numFmtId="0" fontId="1" fillId="0" borderId="6" xfId="0" applyFont="1" applyBorder="1" applyAlignment="1">
      <alignment horizontal="left" vertical="top" wrapText="1" indent="2"/>
    </xf>
    <xf numFmtId="0" fontId="1" fillId="2" borderId="2" xfId="0" applyFont="1" applyFill="1" applyBorder="1" applyAlignment="1">
      <alignment horizontal="left" vertical="top" wrapText="1"/>
    </xf>
    <xf numFmtId="0" fontId="17" fillId="4" borderId="9" xfId="0" applyFont="1" applyFill="1" applyBorder="1" applyAlignment="1">
      <alignment horizontal="left" wrapText="1"/>
    </xf>
    <xf numFmtId="0" fontId="17" fillId="4" borderId="3" xfId="0" applyFont="1" applyFill="1" applyBorder="1" applyAlignment="1">
      <alignment horizontal="left" wrapText="1"/>
    </xf>
    <xf numFmtId="0" fontId="8" fillId="7" borderId="9" xfId="0" applyFont="1" applyFill="1" applyBorder="1" applyAlignment="1">
      <alignment horizontal="left" vertical="center" wrapText="1"/>
    </xf>
    <xf numFmtId="0" fontId="8" fillId="7" borderId="3" xfId="0" applyFont="1" applyFill="1" applyBorder="1" applyAlignment="1">
      <alignment horizontal="left" vertical="center" wrapText="1"/>
    </xf>
    <xf numFmtId="0" fontId="13" fillId="9" borderId="12" xfId="0" applyFont="1" applyFill="1" applyBorder="1" applyAlignment="1">
      <alignment vertical="top"/>
    </xf>
    <xf numFmtId="0" fontId="13" fillId="9" borderId="13" xfId="0" applyFont="1" applyFill="1" applyBorder="1" applyAlignment="1">
      <alignment vertical="top"/>
    </xf>
    <xf numFmtId="0" fontId="13" fillId="9" borderId="14" xfId="0" applyFont="1" applyFill="1" applyBorder="1" applyAlignment="1">
      <alignment vertical="top"/>
    </xf>
    <xf numFmtId="0" fontId="14" fillId="9" borderId="4" xfId="0" applyFont="1" applyFill="1" applyBorder="1"/>
    <xf numFmtId="0" fontId="14" fillId="9" borderId="0" xfId="0" applyFont="1" applyFill="1"/>
    <xf numFmtId="0" fontId="14" fillId="9" borderId="15" xfId="0" applyFont="1" applyFill="1" applyBorder="1"/>
    <xf numFmtId="0" fontId="14" fillId="9" borderId="4" xfId="0" applyFont="1" applyFill="1" applyBorder="1" applyAlignment="1">
      <alignment vertical="top"/>
    </xf>
    <xf numFmtId="0" fontId="14" fillId="9" borderId="0" xfId="0" applyFont="1" applyFill="1" applyAlignment="1">
      <alignment vertical="top"/>
    </xf>
    <xf numFmtId="0" fontId="14" fillId="9" borderId="15" xfId="0" applyFont="1" applyFill="1" applyBorder="1" applyAlignment="1">
      <alignment vertical="top"/>
    </xf>
    <xf numFmtId="0" fontId="14" fillId="9" borderId="16" xfId="0" applyFont="1" applyFill="1" applyBorder="1" applyAlignment="1">
      <alignment horizontal="left"/>
    </xf>
    <xf numFmtId="0" fontId="14" fillId="9" borderId="11" xfId="0" applyFont="1" applyFill="1" applyBorder="1" applyAlignment="1">
      <alignment horizontal="left"/>
    </xf>
    <xf numFmtId="0" fontId="14" fillId="9" borderId="17" xfId="0" applyFont="1" applyFill="1" applyBorder="1" applyAlignment="1">
      <alignment horizontal="left"/>
    </xf>
  </cellXfs>
  <cellStyles count="8">
    <cellStyle name="Comma 2" xfId="1" xr:uid="{00000000-0005-0000-0000-000001000000}"/>
    <cellStyle name="Normal" xfId="0" builtinId="0"/>
    <cellStyle name="Normal 2" xfId="2" xr:uid="{00000000-0005-0000-0000-000003000000}"/>
    <cellStyle name="Normal 2 2" xfId="3" xr:uid="{00000000-0005-0000-0000-000004000000}"/>
    <cellStyle name="Percent" xfId="4" builtinId="5"/>
    <cellStyle name="Percent 2" xfId="5" xr:uid="{00000000-0005-0000-0000-000006000000}"/>
    <cellStyle name="Percent 2 2" xfId="6" xr:uid="{00000000-0005-0000-0000-000007000000}"/>
    <cellStyle name="Percent 3"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7C333-8CF4-4923-8213-8AAFABCA91F6}">
  <dimension ref="A1:M21"/>
  <sheetViews>
    <sheetView topLeftCell="A6" zoomScale="80" zoomScaleNormal="80" workbookViewId="0">
      <selection activeCell="D12" sqref="D12"/>
    </sheetView>
  </sheetViews>
  <sheetFormatPr defaultRowHeight="12.75" x14ac:dyDescent="0.2"/>
  <cols>
    <col min="1" max="1" width="4.85546875" customWidth="1"/>
    <col min="2" max="2" width="63.5703125" customWidth="1"/>
    <col min="3" max="3" width="20.85546875" customWidth="1"/>
    <col min="4" max="4" width="66.7109375" customWidth="1"/>
    <col min="5" max="5" width="41.5703125" customWidth="1"/>
    <col min="6" max="6" width="38.140625" customWidth="1"/>
    <col min="7" max="7" width="0.140625" customWidth="1"/>
    <col min="8" max="10" width="9.140625" hidden="1" customWidth="1"/>
    <col min="12" max="13" width="9.140625" style="55"/>
  </cols>
  <sheetData>
    <row r="1" spans="1:12" ht="20.25" x14ac:dyDescent="0.2">
      <c r="A1" s="93" t="s">
        <v>31</v>
      </c>
      <c r="B1" s="94"/>
      <c r="C1" s="94"/>
      <c r="D1" s="94"/>
      <c r="E1" s="94"/>
      <c r="F1" s="94"/>
      <c r="G1" s="94"/>
      <c r="H1" s="94"/>
      <c r="I1" s="94"/>
      <c r="J1" s="95"/>
    </row>
    <row r="2" spans="1:12" ht="21" x14ac:dyDescent="0.35">
      <c r="A2" s="96" t="s">
        <v>44</v>
      </c>
      <c r="B2" s="97"/>
      <c r="C2" s="97"/>
      <c r="D2" s="97"/>
      <c r="E2" s="97"/>
      <c r="F2" s="97"/>
      <c r="G2" s="97"/>
      <c r="H2" s="97"/>
      <c r="I2" s="97"/>
      <c r="J2" s="98"/>
    </row>
    <row r="3" spans="1:12" ht="21" x14ac:dyDescent="0.35">
      <c r="A3" s="52" t="s">
        <v>41</v>
      </c>
      <c r="B3" s="49"/>
      <c r="C3" s="49"/>
      <c r="D3" s="49"/>
      <c r="E3" s="49"/>
      <c r="F3" s="49"/>
      <c r="G3" s="49"/>
      <c r="H3" s="49"/>
      <c r="I3" s="49"/>
      <c r="J3" s="50"/>
    </row>
    <row r="4" spans="1:12" ht="21" x14ac:dyDescent="0.2">
      <c r="A4" s="99" t="s">
        <v>37</v>
      </c>
      <c r="B4" s="100"/>
      <c r="C4" s="100"/>
      <c r="D4" s="100"/>
      <c r="E4" s="100"/>
      <c r="F4" s="100"/>
      <c r="G4" s="100"/>
      <c r="H4" s="100"/>
      <c r="I4" s="100"/>
      <c r="J4" s="101"/>
    </row>
    <row r="5" spans="1:12" ht="21" x14ac:dyDescent="0.35">
      <c r="A5" s="96" t="s">
        <v>42</v>
      </c>
      <c r="B5" s="97"/>
      <c r="C5" s="97"/>
      <c r="D5" s="97"/>
      <c r="E5" s="97"/>
      <c r="F5" s="97"/>
      <c r="G5" s="97"/>
      <c r="H5" s="97"/>
      <c r="I5" s="97"/>
      <c r="J5" s="98"/>
    </row>
    <row r="6" spans="1:12" ht="21.75" thickBot="1" x14ac:dyDescent="0.4">
      <c r="A6" s="102"/>
      <c r="B6" s="103"/>
      <c r="C6" s="103"/>
      <c r="D6" s="103"/>
      <c r="E6" s="103"/>
      <c r="F6" s="103"/>
      <c r="G6" s="103"/>
      <c r="H6" s="103"/>
      <c r="I6" s="103"/>
      <c r="J6" s="104"/>
    </row>
    <row r="8" spans="1:12" x14ac:dyDescent="0.2">
      <c r="B8" s="19"/>
      <c r="C8" s="89" t="s">
        <v>24</v>
      </c>
      <c r="D8" s="90"/>
      <c r="E8" s="91" t="s">
        <v>18</v>
      </c>
      <c r="F8" s="92"/>
    </row>
    <row r="9" spans="1:12" ht="13.5" thickBot="1" x14ac:dyDescent="0.25">
      <c r="B9" s="22" t="s">
        <v>19</v>
      </c>
      <c r="C9" s="22" t="s">
        <v>22</v>
      </c>
      <c r="D9" s="22" t="s">
        <v>23</v>
      </c>
      <c r="E9" s="23" t="s">
        <v>20</v>
      </c>
      <c r="F9" s="23" t="s">
        <v>21</v>
      </c>
      <c r="L9" s="55" t="s">
        <v>40</v>
      </c>
    </row>
    <row r="10" spans="1:12" ht="110.25" customHeight="1" x14ac:dyDescent="0.2">
      <c r="B10" s="80" t="s">
        <v>53</v>
      </c>
      <c r="C10" s="31"/>
      <c r="D10" s="24" t="s">
        <v>54</v>
      </c>
      <c r="E10" s="24" t="s">
        <v>25</v>
      </c>
      <c r="F10" s="25"/>
      <c r="K10" s="46"/>
      <c r="L10" s="55" t="s">
        <v>5</v>
      </c>
    </row>
    <row r="11" spans="1:12" ht="44.25" customHeight="1" x14ac:dyDescent="0.2">
      <c r="B11" s="79" t="s">
        <v>43</v>
      </c>
      <c r="C11" s="53"/>
      <c r="D11" s="20" t="s">
        <v>10</v>
      </c>
      <c r="E11" s="20" t="s">
        <v>25</v>
      </c>
      <c r="F11" s="26"/>
      <c r="K11" s="46"/>
      <c r="L11" s="55" t="s">
        <v>39</v>
      </c>
    </row>
    <row r="12" spans="1:12" ht="46.5" customHeight="1" x14ac:dyDescent="0.2">
      <c r="B12" s="27" t="s">
        <v>26</v>
      </c>
      <c r="C12" s="53"/>
      <c r="D12" s="20" t="s">
        <v>11</v>
      </c>
      <c r="E12" s="20" t="s">
        <v>25</v>
      </c>
      <c r="F12" s="26"/>
      <c r="K12" s="46"/>
    </row>
    <row r="13" spans="1:12" ht="59.25" customHeight="1" x14ac:dyDescent="0.2">
      <c r="B13" s="27" t="s">
        <v>27</v>
      </c>
      <c r="C13" s="53"/>
      <c r="D13" s="20" t="s">
        <v>12</v>
      </c>
      <c r="E13" s="20" t="s">
        <v>25</v>
      </c>
      <c r="F13" s="26"/>
      <c r="K13" s="46"/>
    </row>
    <row r="14" spans="1:12" ht="36" customHeight="1" x14ac:dyDescent="0.2">
      <c r="B14" s="27" t="s">
        <v>28</v>
      </c>
      <c r="C14" s="53"/>
      <c r="D14" s="86" t="s">
        <v>14</v>
      </c>
      <c r="E14" s="20" t="s">
        <v>25</v>
      </c>
      <c r="F14" s="26"/>
      <c r="K14" s="46"/>
    </row>
    <row r="15" spans="1:12" ht="32.25" customHeight="1" thickBot="1" x14ac:dyDescent="0.25">
      <c r="B15" s="28" t="s">
        <v>16</v>
      </c>
      <c r="C15" s="54"/>
      <c r="D15" s="47" t="s">
        <v>52</v>
      </c>
      <c r="E15" s="29" t="s">
        <v>25</v>
      </c>
      <c r="F15" s="30"/>
      <c r="K15" s="46"/>
    </row>
    <row r="16" spans="1:12" x14ac:dyDescent="0.2">
      <c r="K16" s="46"/>
    </row>
    <row r="17" spans="1:11" x14ac:dyDescent="0.2">
      <c r="K17" s="46"/>
    </row>
    <row r="18" spans="1:11" x14ac:dyDescent="0.2">
      <c r="K18" s="46"/>
    </row>
    <row r="19" spans="1:11" x14ac:dyDescent="0.2">
      <c r="A19" s="21"/>
      <c r="C19" s="3" t="s">
        <v>34</v>
      </c>
      <c r="D19" s="3" t="s">
        <v>38</v>
      </c>
    </row>
    <row r="20" spans="1:11" x14ac:dyDescent="0.2">
      <c r="C20" s="3" t="s">
        <v>1</v>
      </c>
    </row>
    <row r="21" spans="1:11" x14ac:dyDescent="0.2">
      <c r="C21" s="3" t="s">
        <v>2</v>
      </c>
    </row>
  </sheetData>
  <mergeCells count="7">
    <mergeCell ref="C8:D8"/>
    <mergeCell ref="E8:F8"/>
    <mergeCell ref="A1:J1"/>
    <mergeCell ref="A2:J2"/>
    <mergeCell ref="A4:J4"/>
    <mergeCell ref="A5:J5"/>
    <mergeCell ref="A6:J6"/>
  </mergeCells>
  <dataValidations count="1">
    <dataValidation type="list" allowBlank="1" showInputMessage="1" showErrorMessage="1" sqref="C10:C15" xr:uid="{B89C67E2-ED9A-4906-90D1-60A22302C05B}">
      <formula1>$L$10:$L$11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
  <sheetViews>
    <sheetView showGridLines="0" tabSelected="1" zoomScale="80" zoomScaleNormal="80" workbookViewId="0">
      <selection activeCell="A3" sqref="A3"/>
    </sheetView>
  </sheetViews>
  <sheetFormatPr defaultColWidth="9.140625" defaultRowHeight="45" customHeight="1" x14ac:dyDescent="0.2"/>
  <cols>
    <col min="1" max="1" width="84.28515625" style="3" customWidth="1"/>
    <col min="2" max="2" width="13.28515625" style="11" customWidth="1"/>
    <col min="3" max="3" width="52.7109375" style="3" customWidth="1"/>
    <col min="4" max="4" width="9.85546875" style="13" customWidth="1"/>
    <col min="5" max="5" width="12" style="59" customWidth="1"/>
    <col min="6" max="6" width="12" style="4" bestFit="1" customWidth="1"/>
    <col min="7" max="7" width="27.7109375" style="3" customWidth="1"/>
    <col min="8" max="16384" width="9.140625" style="3"/>
  </cols>
  <sheetData>
    <row r="1" spans="1:7" ht="75" customHeight="1" thickBot="1" x14ac:dyDescent="0.25">
      <c r="A1" s="84" t="s">
        <v>45</v>
      </c>
      <c r="B1" s="68" t="s">
        <v>29</v>
      </c>
      <c r="C1" s="68" t="s">
        <v>17</v>
      </c>
      <c r="D1" s="68" t="s">
        <v>3</v>
      </c>
      <c r="E1" s="68" t="s">
        <v>30</v>
      </c>
      <c r="F1" s="69" t="s">
        <v>4</v>
      </c>
      <c r="G1" s="70" t="s">
        <v>21</v>
      </c>
    </row>
    <row r="2" spans="1:7" ht="12.75" x14ac:dyDescent="0.2">
      <c r="A2" s="71" t="s">
        <v>0</v>
      </c>
      <c r="B2" s="72"/>
      <c r="C2" s="73"/>
      <c r="D2" s="74">
        <v>0.3</v>
      </c>
      <c r="E2" s="75" t="s">
        <v>38</v>
      </c>
      <c r="F2" s="76">
        <f>SUM(F3)</f>
        <v>0</v>
      </c>
      <c r="G2" s="77"/>
    </row>
    <row r="3" spans="1:7" ht="61.5" customHeight="1" x14ac:dyDescent="0.2">
      <c r="A3" s="87" t="s">
        <v>51</v>
      </c>
      <c r="B3" s="16"/>
      <c r="C3" s="88" t="s">
        <v>13</v>
      </c>
      <c r="D3" s="35">
        <f>D2</f>
        <v>0.3</v>
      </c>
      <c r="E3" s="35">
        <f>IF(B3="Yes",30%,0%)</f>
        <v>0</v>
      </c>
      <c r="F3" s="67">
        <f>E3</f>
        <v>0</v>
      </c>
      <c r="G3" s="82"/>
    </row>
    <row r="4" spans="1:7" ht="12.75" x14ac:dyDescent="0.2">
      <c r="A4" s="32" t="s">
        <v>32</v>
      </c>
      <c r="B4" s="33"/>
      <c r="C4" s="5"/>
      <c r="D4" s="17">
        <f>SUM(D5:D6)</f>
        <v>0.4</v>
      </c>
      <c r="E4" s="56"/>
      <c r="F4" s="60">
        <f>SUM(F5:F6)</f>
        <v>0</v>
      </c>
      <c r="G4" s="34"/>
    </row>
    <row r="5" spans="1:7" ht="25.5" x14ac:dyDescent="0.2">
      <c r="A5" s="36" t="s">
        <v>15</v>
      </c>
      <c r="B5" s="16"/>
      <c r="C5" s="86" t="s">
        <v>47</v>
      </c>
      <c r="D5" s="37">
        <v>0.25</v>
      </c>
      <c r="E5" s="35">
        <f>IF(B5="Yes",25%,0%)</f>
        <v>0</v>
      </c>
      <c r="F5" s="67">
        <f t="shared" ref="F5:F6" si="0">E5</f>
        <v>0</v>
      </c>
      <c r="G5" s="83"/>
    </row>
    <row r="6" spans="1:7" ht="36.75" customHeight="1" x14ac:dyDescent="0.2">
      <c r="A6" s="38" t="s">
        <v>49</v>
      </c>
      <c r="B6" s="16"/>
      <c r="C6" s="48" t="s">
        <v>48</v>
      </c>
      <c r="D6" s="37">
        <v>0.15</v>
      </c>
      <c r="E6" s="35">
        <f>IF(B6="Yes",15%,0%)</f>
        <v>0</v>
      </c>
      <c r="F6" s="67">
        <f t="shared" si="0"/>
        <v>0</v>
      </c>
      <c r="G6" s="82"/>
    </row>
    <row r="7" spans="1:7" ht="12.75" x14ac:dyDescent="0.2">
      <c r="A7" s="32" t="s">
        <v>33</v>
      </c>
      <c r="B7" s="44"/>
      <c r="C7" s="5"/>
      <c r="D7" s="17">
        <f>SUM(D8:D9)</f>
        <v>0.30000000000000004</v>
      </c>
      <c r="E7" s="56"/>
      <c r="F7" s="60">
        <f>SUM(F8:F9)</f>
        <v>0</v>
      </c>
      <c r="G7" s="45"/>
    </row>
    <row r="8" spans="1:7" ht="89.25" x14ac:dyDescent="0.2">
      <c r="A8" s="39" t="s">
        <v>46</v>
      </c>
      <c r="B8" s="61"/>
      <c r="C8" s="48" t="s">
        <v>35</v>
      </c>
      <c r="D8" s="40">
        <v>0.2</v>
      </c>
      <c r="E8" s="81">
        <f>B8</f>
        <v>0</v>
      </c>
      <c r="F8" s="67">
        <f>E8*D8</f>
        <v>0</v>
      </c>
      <c r="G8" s="83"/>
    </row>
    <row r="9" spans="1:7" ht="76.5" x14ac:dyDescent="0.2">
      <c r="A9" s="39" t="s">
        <v>50</v>
      </c>
      <c r="B9" s="61"/>
      <c r="C9" s="18" t="s">
        <v>36</v>
      </c>
      <c r="D9" s="40">
        <v>0.1</v>
      </c>
      <c r="E9" s="81">
        <f>B9</f>
        <v>0</v>
      </c>
      <c r="F9" s="67">
        <f>E9*D9</f>
        <v>0</v>
      </c>
      <c r="G9" s="82"/>
    </row>
    <row r="10" spans="1:7" ht="13.5" thickBot="1" x14ac:dyDescent="0.25">
      <c r="A10" s="41"/>
      <c r="B10" s="42"/>
      <c r="C10" s="6"/>
      <c r="D10" s="14">
        <f>D2+D4+D7</f>
        <v>1</v>
      </c>
      <c r="E10" s="57"/>
      <c r="F10" s="78">
        <f>SUM(F7,F4,F2)</f>
        <v>0</v>
      </c>
      <c r="G10" s="43"/>
    </row>
    <row r="11" spans="1:7" s="1" customFormat="1" ht="30.75" customHeight="1" x14ac:dyDescent="0.3">
      <c r="A11" s="9"/>
      <c r="B11" s="12"/>
      <c r="D11" s="15"/>
      <c r="E11" s="58"/>
      <c r="F11" s="8"/>
    </row>
    <row r="12" spans="1:7" s="2" customFormat="1" ht="45" customHeight="1" x14ac:dyDescent="0.2">
      <c r="A12" s="85" t="s">
        <v>5</v>
      </c>
      <c r="B12" s="51">
        <v>0</v>
      </c>
      <c r="C12" s="63"/>
      <c r="D12" s="64"/>
      <c r="E12" s="65"/>
      <c r="F12" s="10"/>
    </row>
    <row r="13" spans="1:7" s="2" customFormat="1" ht="45" customHeight="1" x14ac:dyDescent="0.2">
      <c r="A13" s="85" t="s">
        <v>39</v>
      </c>
      <c r="B13" s="51">
        <v>0.5</v>
      </c>
      <c r="C13" s="63"/>
      <c r="D13" s="64"/>
      <c r="E13" s="65"/>
      <c r="F13" s="10"/>
    </row>
    <row r="14" spans="1:7" s="2" customFormat="1" ht="45" customHeight="1" x14ac:dyDescent="0.2">
      <c r="A14" s="3"/>
      <c r="B14" s="51">
        <v>1</v>
      </c>
      <c r="C14" s="63"/>
      <c r="D14" s="64"/>
      <c r="E14" s="65"/>
      <c r="F14" s="10"/>
    </row>
    <row r="15" spans="1:7" ht="45" customHeight="1" x14ac:dyDescent="0.2">
      <c r="B15" s="13"/>
      <c r="D15" s="62"/>
      <c r="E15" s="66"/>
    </row>
    <row r="16" spans="1:7" ht="45" customHeight="1" x14ac:dyDescent="0.2">
      <c r="B16" s="13"/>
    </row>
    <row r="18" spans="1:1" ht="45" customHeight="1" x14ac:dyDescent="0.3">
      <c r="A18" s="7"/>
    </row>
    <row r="19" spans="1:1" ht="45" customHeight="1" x14ac:dyDescent="0.2">
      <c r="A19" s="9"/>
    </row>
    <row r="20" spans="1:1" ht="45" customHeight="1" x14ac:dyDescent="0.2">
      <c r="A20" s="9"/>
    </row>
    <row r="21" spans="1:1" ht="45" customHeight="1" x14ac:dyDescent="0.2">
      <c r="A21" s="9"/>
    </row>
    <row r="25" spans="1:1" ht="45" customHeight="1" x14ac:dyDescent="0.3">
      <c r="A25" s="7" t="s">
        <v>6</v>
      </c>
    </row>
    <row r="26" spans="1:1" ht="45" customHeight="1" x14ac:dyDescent="0.2">
      <c r="A26" s="9" t="s">
        <v>7</v>
      </c>
    </row>
    <row r="27" spans="1:1" ht="45" customHeight="1" x14ac:dyDescent="0.25">
      <c r="A27" s="9" t="s">
        <v>8</v>
      </c>
    </row>
    <row r="28" spans="1:1" ht="45" customHeight="1" x14ac:dyDescent="0.25">
      <c r="A28" s="9" t="s">
        <v>9</v>
      </c>
    </row>
    <row r="30" spans="1:1" ht="45" customHeight="1" x14ac:dyDescent="0.3">
      <c r="A30" s="7" t="s">
        <v>6</v>
      </c>
    </row>
    <row r="31" spans="1:1" ht="45" customHeight="1" x14ac:dyDescent="0.2">
      <c r="A31" s="9" t="s">
        <v>7</v>
      </c>
    </row>
    <row r="32" spans="1:1" ht="45" customHeight="1" x14ac:dyDescent="0.25">
      <c r="A32" s="9" t="s">
        <v>8</v>
      </c>
    </row>
    <row r="33" spans="1:1" ht="45" customHeight="1" x14ac:dyDescent="0.25">
      <c r="A33" s="9" t="s">
        <v>9</v>
      </c>
    </row>
  </sheetData>
  <dataValidations count="3">
    <dataValidation type="list" allowBlank="1" showInputMessage="1" showErrorMessage="1" sqref="B10 G10" xr:uid="{00000000-0002-0000-0100-000006000000}">
      <formula1>"Yes,No"</formula1>
    </dataValidation>
    <dataValidation type="list" allowBlank="1" showInputMessage="1" showErrorMessage="1" sqref="B3 B5:B6" xr:uid="{E1BD536D-14DC-4796-A28F-507773C685AA}">
      <formula1>$A$12:$A$13</formula1>
    </dataValidation>
    <dataValidation type="list" allowBlank="1" showInputMessage="1" showErrorMessage="1" sqref="B8:B9" xr:uid="{A99041E5-B2AA-40C1-B1B3-E7E68C8DDEB8}">
      <formula1>$B$12:$B$14</formula1>
    </dataValidation>
  </dataValidations>
  <pageMargins left="0.7" right="0.7" top="0.75" bottom="0.75" header="0.3" footer="0.3"/>
  <pageSetup scale="48" orientation="landscape" r:id="rId1"/>
  <ignoredErrors>
    <ignoredError sqref="D4" formulaRange="1"/>
    <ignoredError sqref="F7 F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Gatekeepers</vt:lpstr>
      <vt:lpstr> Paper Evaluations</vt:lpstr>
    </vt:vector>
  </TitlesOfParts>
  <Company>Demo from Mecer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Intel945</dc:creator>
  <cp:lastModifiedBy>Mbulelo Mncengani</cp:lastModifiedBy>
  <cp:lastPrinted>2016-05-17T10:14:41Z</cp:lastPrinted>
  <dcterms:created xsi:type="dcterms:W3CDTF">2005-09-06T09:48:07Z</dcterms:created>
  <dcterms:modified xsi:type="dcterms:W3CDTF">2023-04-04T19:32:41Z</dcterms:modified>
</cp:coreProperties>
</file>