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9425" windowHeight="10425"/>
  </bookViews>
  <sheets>
    <sheet name="Sheet1" sheetId="1" r:id="rId1"/>
    <sheet name="Sheet3"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7" i="1" l="1"/>
  <c r="G54" i="1"/>
  <c r="G15" i="1" l="1"/>
  <c r="G18" i="1" l="1"/>
  <c r="G30" i="1"/>
  <c r="G21" i="1"/>
  <c r="G33" i="1"/>
  <c r="G42" i="1"/>
  <c r="G24" i="1"/>
  <c r="G36" i="1"/>
  <c r="G45" i="1"/>
  <c r="G12" i="1"/>
  <c r="G27" i="1"/>
  <c r="G39" i="1"/>
  <c r="G48" i="1"/>
  <c r="G51" i="1"/>
  <c r="G9" i="1" l="1"/>
  <c r="G57" i="1" s="1"/>
</calcChain>
</file>

<file path=xl/sharedStrings.xml><?xml version="1.0" encoding="utf-8"?>
<sst xmlns="http://schemas.openxmlformats.org/spreadsheetml/2006/main" count="94" uniqueCount="84">
  <si>
    <t>Company A</t>
  </si>
  <si>
    <t>Evaluation Criteria</t>
  </si>
  <si>
    <t>Weight</t>
  </si>
  <si>
    <t>Scoring</t>
  </si>
  <si>
    <t xml:space="preserve">Selection </t>
  </si>
  <si>
    <t>Evaluators Response</t>
  </si>
  <si>
    <t>Calculated  Score %</t>
  </si>
  <si>
    <t>Returnable</t>
  </si>
  <si>
    <t>Final Score</t>
  </si>
  <si>
    <t>Item #</t>
  </si>
  <si>
    <t xml:space="preserve">Do you have a Customer Portal available to log incidents/request, track status thereof and reporting thereof? </t>
  </si>
  <si>
    <t>Eskom has Regional and Branch Offices at dispersed and remote locations. Are you able to offer support Countrywide to all Eskom remote locations? Provide proof that you are able to provide support at all Eskom remote locations.</t>
  </si>
  <si>
    <t>Do you have logistic warehouses to support key Eskom regions around the country?  Please indicate location of these warehouses.</t>
  </si>
  <si>
    <t>Please provide a sample of monthly SLA reports on the technologies mentioned above/previous question.</t>
  </si>
  <si>
    <t>Do you make use of Offnet Service Providers? Please provide details of their services to you and whether their service conforms to your SLA standards and reporting.</t>
  </si>
  <si>
    <t>What are your future Technology expansion plans with regards to the WAN connectivity technologies that Eskom is requesting?</t>
  </si>
  <si>
    <t>How do you proactively monitor your network? Please provide evidence of proactive monitoring.</t>
  </si>
  <si>
    <t>Do you provide 24x7 support to fix faults with any of the WAN technologies that you provide.</t>
  </si>
  <si>
    <t xml:space="preserve">3 = </t>
  </si>
  <si>
    <t>5 = 24 x 7 Contact Centre available</t>
  </si>
  <si>
    <t>3 = 8 x 5 Contact Centre available</t>
  </si>
  <si>
    <t>1 = No Contact Centre available</t>
  </si>
  <si>
    <t>1 = No Customer Portal available</t>
  </si>
  <si>
    <t>5 = Customer Portal available</t>
  </si>
  <si>
    <t>Weblink to be provided of portal</t>
  </si>
  <si>
    <t>Provide footprint</t>
  </si>
  <si>
    <t>5 = 6 of the provinces</t>
  </si>
  <si>
    <t>3 = 3-6 of provinces</t>
  </si>
  <si>
    <t>1 = &lt; 3 provinces</t>
  </si>
  <si>
    <t>Warehouse location per province</t>
  </si>
  <si>
    <t>5 = All technologies</t>
  </si>
  <si>
    <t>1 = No technologies</t>
  </si>
  <si>
    <t>1 = Not provided</t>
  </si>
  <si>
    <t>3 = Provided but limited information provided</t>
  </si>
  <si>
    <t>5 = Provided and meeting Eskom's requirements</t>
  </si>
  <si>
    <t>1 = Make use of Offnet  Service Providers</t>
  </si>
  <si>
    <t>5 = Does not make use of Offnet  Service Providers</t>
  </si>
  <si>
    <t>Expansion plan provided</t>
  </si>
  <si>
    <t>1 = No proactive monitoring of network</t>
  </si>
  <si>
    <t>5 = 24 x 7 proactive monitoring of network</t>
  </si>
  <si>
    <t>Evidence of proactive monitoring</t>
  </si>
  <si>
    <t>Proof of support model</t>
  </si>
  <si>
    <t>3 = Customer portal available - no tracking ability</t>
  </si>
  <si>
    <t>1 = No</t>
  </si>
  <si>
    <t>5 = Yes</t>
  </si>
  <si>
    <t>Lab test results - own or international</t>
  </si>
  <si>
    <t>Is the equipment that is used to provide WAN connectivity, interoperable with other leading Network Vendors’ equipment?  Please provide proof (lab tests) of this.</t>
  </si>
  <si>
    <t>3 = At least no 1 and 3</t>
  </si>
  <si>
    <t>SLA offering per technology</t>
  </si>
  <si>
    <t>SLA Reports per technology</t>
  </si>
  <si>
    <t xml:space="preserve">4 - 6 weeks average </t>
  </si>
  <si>
    <t>Eskom prefers not to have offnet providers</t>
  </si>
  <si>
    <t>3 = Make use of Offnet Service Providers and conforms to SLA</t>
  </si>
  <si>
    <t>3 = 8 x 5 proactive monitoring of network</t>
  </si>
  <si>
    <t>1 = 8 x 5 support to fix faults</t>
  </si>
  <si>
    <t>5 = 24 x 7  365 support to fix faults  provided</t>
  </si>
  <si>
    <t>3 = 24 x 7 - limited support to fix faults provided (Business days only)</t>
  </si>
  <si>
    <t>Sample of Root Cause Analysis Report 
Time of event;  Date of event;  Nature of failure;  Cause of failure;   Escalation tracking &amp; Mean time to repair (MTTR)</t>
  </si>
  <si>
    <t>Gatekeeper</t>
  </si>
  <si>
    <t>Technical Questionnaire Evaluation - Telco RFP</t>
  </si>
  <si>
    <t>Do you as the Supplier demonstrate sufficient experience to be able to supply and support the Eskom Network Environment?  Provide list of reference Customers that shows a single Customer base who has 50 WAN links or more.</t>
  </si>
  <si>
    <t>5 = ≤50</t>
  </si>
  <si>
    <t>1 = &lt;20</t>
  </si>
  <si>
    <t>3 = &lt;&gt;21-49</t>
  </si>
  <si>
    <t>Cusomer Signed Reference letters</t>
  </si>
  <si>
    <t>Service Escalation Matrix</t>
  </si>
  <si>
    <t xml:space="preserve">The Eskom Network is mission critical to Business Operations and requires a 24 x 7 service. Do you have a 24 x 7 Contact Centre for network related incident reporting and status updates? </t>
  </si>
  <si>
    <t>Please provide contact information of Contact Centre (Location; email address and contact number)</t>
  </si>
  <si>
    <t>Do you have an escalation matrix?  Please provide copy thereof.</t>
  </si>
  <si>
    <t>Please provide a sample of a Root Cause Report.</t>
  </si>
  <si>
    <r>
      <t>5 = ≤ 6 weeks</t>
    </r>
    <r>
      <rPr>
        <sz val="9.6"/>
        <color theme="1"/>
        <rFont val="Arial"/>
        <family val="2"/>
      </rPr>
      <t xml:space="preserve"> </t>
    </r>
  </si>
  <si>
    <t>1 = 6 weeks+</t>
  </si>
  <si>
    <t>3 = Between 4 - 5 weeks</t>
  </si>
  <si>
    <t>1 = Expansion plan detail not provided</t>
  </si>
  <si>
    <t>5 = Expansion plan detail provided</t>
  </si>
  <si>
    <t>Please provide your current SLA offerings</t>
  </si>
  <si>
    <t>What are typical commissioning lead times for the technologies offered.</t>
  </si>
  <si>
    <t>Threshold  for Technical Evaluations</t>
  </si>
  <si>
    <r>
      <t xml:space="preserve">1. Does the vendor have a valid  / current (ECNS) ICASA approved License in the name of your company that you trade as? </t>
    </r>
    <r>
      <rPr>
        <b/>
        <sz val="8"/>
        <color theme="1"/>
        <rFont val="Arial"/>
        <family val="2"/>
      </rPr>
      <t>Vendor to submit Certified copy of license.</t>
    </r>
  </si>
  <si>
    <t>Has the Vendor conducted a feasibility study?</t>
  </si>
  <si>
    <t>Was a feasibility study conducted.</t>
  </si>
  <si>
    <t>2= Paper exercise</t>
  </si>
  <si>
    <t>3=Physical exercise</t>
  </si>
  <si>
    <t xml:space="preserve">Proof of feasibility review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</si>
</sst>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11"/>
      <color theme="1"/>
      <name val="Calibri"/>
      <family val="2"/>
      <scheme val="minor"/>
    </font>
    <font>
      <sz val="11"/>
      <color theme="1"/>
      <name val="Calibri"/>
      <family val="2"/>
      <scheme val="minor"/>
    </font>
    <font>
      <b/>
      <sz val="8"/>
      <color theme="1"/>
      <name val="Arial"/>
      <family val="2"/>
    </font>
    <font>
      <sz val="8"/>
      <color theme="1"/>
      <name val="Arial"/>
      <family val="2"/>
    </font>
    <font>
      <sz val="8"/>
      <name val="Arial"/>
      <family val="2"/>
    </font>
    <font>
      <sz val="9.6"/>
      <color theme="1"/>
      <name val="Arial"/>
      <family val="2"/>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4" tint="0.79998168889431442"/>
        <bgColor indexed="64"/>
      </patternFill>
    </fill>
  </fills>
  <borders count="18">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bottom/>
      <diagonal/>
    </border>
  </borders>
  <cellStyleXfs count="2">
    <xf numFmtId="0" fontId="0" fillId="0" borderId="0"/>
    <xf numFmtId="9" fontId="1" fillId="0" borderId="0" applyFont="0" applyFill="0" applyBorder="0" applyAlignment="0" applyProtection="0"/>
  </cellStyleXfs>
  <cellXfs count="54">
    <xf numFmtId="0" fontId="0" fillId="0" borderId="0" xfId="0"/>
    <xf numFmtId="0" fontId="2" fillId="0" borderId="11" xfId="0" applyFont="1" applyFill="1" applyBorder="1" applyAlignment="1">
      <alignment horizontal="center" vertical="center" wrapText="1"/>
    </xf>
    <xf numFmtId="49" fontId="2" fillId="4" borderId="2" xfId="0" applyNumberFormat="1" applyFont="1" applyFill="1" applyBorder="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wrapText="1"/>
    </xf>
    <xf numFmtId="0" fontId="3" fillId="0" borderId="0" xfId="0" applyFont="1" applyBorder="1" applyAlignment="1">
      <alignment vertical="center"/>
    </xf>
    <xf numFmtId="1" fontId="3" fillId="0" borderId="0" xfId="0" applyNumberFormat="1" applyFont="1" applyBorder="1" applyAlignment="1">
      <alignment vertical="center"/>
    </xf>
    <xf numFmtId="0" fontId="3" fillId="0" borderId="0" xfId="0" applyFont="1" applyBorder="1"/>
    <xf numFmtId="2" fontId="3" fillId="0" borderId="0" xfId="0" applyNumberFormat="1" applyFont="1" applyBorder="1"/>
    <xf numFmtId="0" fontId="2" fillId="0" borderId="0" xfId="0" applyFont="1" applyBorder="1"/>
    <xf numFmtId="0" fontId="3" fillId="0" borderId="0" xfId="0" applyFont="1" applyBorder="1" applyAlignment="1">
      <alignment horizontal="center" vertical="center"/>
    </xf>
    <xf numFmtId="0" fontId="3" fillId="0" borderId="2" xfId="0" applyFont="1" applyFill="1" applyBorder="1" applyAlignment="1">
      <alignment horizontal="left" vertical="top" wrapText="1"/>
    </xf>
    <xf numFmtId="1" fontId="3" fillId="0" borderId="2" xfId="0" applyNumberFormat="1" applyFont="1" applyFill="1" applyBorder="1" applyAlignment="1">
      <alignment horizontal="center" vertical="center"/>
    </xf>
    <xf numFmtId="9" fontId="3" fillId="0" borderId="8" xfId="1" applyFont="1" applyFill="1" applyBorder="1" applyAlignment="1">
      <alignment vertical="center"/>
    </xf>
    <xf numFmtId="0" fontId="3" fillId="0" borderId="11" xfId="1" applyNumberFormat="1" applyFont="1" applyFill="1" applyBorder="1" applyAlignment="1">
      <alignment vertical="center"/>
    </xf>
    <xf numFmtId="0" fontId="2" fillId="0" borderId="10" xfId="0" applyFont="1" applyFill="1" applyBorder="1" applyAlignment="1">
      <alignment horizontal="center" vertical="center"/>
    </xf>
    <xf numFmtId="0" fontId="2" fillId="0" borderId="0" xfId="0" applyFont="1" applyBorder="1" applyAlignment="1">
      <alignment wrapText="1"/>
    </xf>
    <xf numFmtId="49" fontId="3" fillId="4" borderId="2" xfId="0" applyNumberFormat="1" applyFont="1" applyFill="1" applyBorder="1" applyAlignment="1">
      <alignment horizontal="left" vertical="center" wrapText="1"/>
    </xf>
    <xf numFmtId="0" fontId="2" fillId="4" borderId="1" xfId="0" applyFont="1" applyFill="1" applyBorder="1" applyAlignment="1">
      <alignment horizontal="center" vertical="center"/>
    </xf>
    <xf numFmtId="164" fontId="3" fillId="0" borderId="0" xfId="0" applyNumberFormat="1" applyFont="1" applyBorder="1"/>
    <xf numFmtId="164" fontId="3" fillId="0" borderId="0" xfId="0" applyNumberFormat="1" applyFont="1" applyBorder="1" applyAlignment="1">
      <alignment wrapText="1"/>
    </xf>
    <xf numFmtId="164" fontId="2" fillId="4" borderId="2" xfId="0" applyNumberFormat="1" applyFont="1" applyFill="1" applyBorder="1" applyAlignment="1">
      <alignment horizontal="center" vertical="center" textRotation="90" wrapText="1"/>
    </xf>
    <xf numFmtId="164" fontId="3" fillId="0" borderId="9" xfId="0" applyNumberFormat="1" applyFont="1" applyFill="1" applyBorder="1" applyAlignment="1">
      <alignment horizontal="center" vertical="center"/>
    </xf>
    <xf numFmtId="164" fontId="3" fillId="0" borderId="0" xfId="0" applyNumberFormat="1" applyFont="1" applyFill="1" applyBorder="1" applyAlignment="1">
      <alignment horizontal="center" vertical="center"/>
    </xf>
    <xf numFmtId="164" fontId="2" fillId="0" borderId="0" xfId="0" applyNumberFormat="1" applyFont="1" applyBorder="1"/>
    <xf numFmtId="0" fontId="2" fillId="0" borderId="0" xfId="0" applyFont="1" applyBorder="1" applyAlignment="1">
      <alignment vertical="center"/>
    </xf>
    <xf numFmtId="1" fontId="2" fillId="0" borderId="0" xfId="0" applyNumberFormat="1" applyFont="1" applyBorder="1" applyAlignment="1">
      <alignment vertical="center"/>
    </xf>
    <xf numFmtId="2" fontId="2" fillId="0" borderId="0" xfId="0" applyNumberFormat="1" applyFont="1" applyBorder="1"/>
    <xf numFmtId="0" fontId="3" fillId="0" borderId="0" xfId="0" applyFont="1" applyFill="1" applyBorder="1" applyAlignment="1">
      <alignment horizontal="center" vertical="center"/>
    </xf>
    <xf numFmtId="0" fontId="3" fillId="0" borderId="0" xfId="1" applyNumberFormat="1" applyFont="1" applyFill="1" applyBorder="1" applyAlignment="1">
      <alignment vertical="center"/>
    </xf>
    <xf numFmtId="9" fontId="3" fillId="0" borderId="0" xfId="1" applyFont="1" applyFill="1" applyBorder="1" applyAlignment="1">
      <alignment vertical="center"/>
    </xf>
    <xf numFmtId="0" fontId="2" fillId="4" borderId="17" xfId="0" applyFont="1" applyFill="1" applyBorder="1" applyAlignment="1">
      <alignment horizontal="center" vertical="center"/>
    </xf>
    <xf numFmtId="0" fontId="3" fillId="0" borderId="2" xfId="0" applyFont="1" applyFill="1" applyBorder="1" applyAlignment="1">
      <alignment horizontal="left" vertical="center" wrapText="1"/>
    </xf>
    <xf numFmtId="164" fontId="3" fillId="0" borderId="2" xfId="0" applyNumberFormat="1" applyFont="1" applyFill="1" applyBorder="1" applyAlignment="1">
      <alignment horizontal="center" vertical="center"/>
    </xf>
    <xf numFmtId="3" fontId="3" fillId="0" borderId="2" xfId="0" applyNumberFormat="1" applyFont="1" applyFill="1" applyBorder="1" applyAlignment="1">
      <alignment horizontal="center" vertical="center"/>
    </xf>
    <xf numFmtId="2" fontId="3" fillId="0" borderId="2" xfId="0" applyNumberFormat="1" applyFont="1" applyFill="1" applyBorder="1" applyAlignment="1">
      <alignment horizontal="center" vertical="center"/>
    </xf>
    <xf numFmtId="0" fontId="3" fillId="0" borderId="4" xfId="0" applyFont="1" applyFill="1" applyBorder="1" applyAlignment="1">
      <alignment vertical="center" wrapText="1"/>
    </xf>
    <xf numFmtId="0" fontId="2" fillId="4" borderId="1" xfId="0" applyFont="1" applyFill="1" applyBorder="1" applyAlignment="1">
      <alignment horizontal="center" vertical="center"/>
    </xf>
    <xf numFmtId="0" fontId="3" fillId="0" borderId="11" xfId="0" applyFont="1" applyFill="1" applyBorder="1" applyAlignment="1">
      <alignment horizontal="center" vertical="center"/>
    </xf>
    <xf numFmtId="0" fontId="2" fillId="2" borderId="2" xfId="0" applyFont="1" applyFill="1" applyBorder="1" applyAlignment="1">
      <alignment horizontal="center" vertical="center"/>
    </xf>
    <xf numFmtId="164" fontId="3" fillId="0" borderId="3" xfId="0" applyNumberFormat="1" applyFont="1" applyFill="1" applyBorder="1" applyAlignment="1">
      <alignment horizontal="center" vertical="center" wrapText="1"/>
    </xf>
    <xf numFmtId="164" fontId="3" fillId="0" borderId="12" xfId="0" applyNumberFormat="1" applyFont="1" applyFill="1" applyBorder="1" applyAlignment="1">
      <alignment horizontal="center" vertical="center" wrapText="1"/>
    </xf>
    <xf numFmtId="164" fontId="3" fillId="0" borderId="13" xfId="0" applyNumberFormat="1" applyFont="1" applyFill="1" applyBorder="1" applyAlignment="1">
      <alignment horizontal="center" vertical="center" wrapText="1"/>
    </xf>
    <xf numFmtId="0" fontId="3" fillId="0" borderId="14" xfId="0" applyFont="1" applyFill="1" applyBorder="1" applyAlignment="1">
      <alignment vertical="center" wrapText="1"/>
    </xf>
    <xf numFmtId="0" fontId="3" fillId="0" borderId="15" xfId="0" applyFont="1" applyFill="1" applyBorder="1" applyAlignment="1">
      <alignment vertical="center" wrapText="1"/>
    </xf>
    <xf numFmtId="0" fontId="3" fillId="0" borderId="16" xfId="0" applyFont="1" applyFill="1" applyBorder="1" applyAlignment="1">
      <alignment vertical="center" wrapText="1"/>
    </xf>
    <xf numFmtId="0" fontId="2" fillId="4" borderId="5" xfId="0" applyFont="1" applyFill="1" applyBorder="1" applyAlignment="1">
      <alignment horizontal="center" vertical="center" textRotation="90"/>
    </xf>
    <xf numFmtId="0" fontId="2" fillId="4" borderId="1" xfId="0" applyFont="1" applyFill="1" applyBorder="1" applyAlignment="1">
      <alignment horizontal="center" vertical="center" textRotation="90"/>
    </xf>
    <xf numFmtId="1" fontId="2" fillId="4" borderId="2" xfId="0" applyNumberFormat="1" applyFont="1" applyFill="1" applyBorder="1" applyAlignment="1">
      <alignment horizontal="center" vertical="center" textRotation="90" wrapText="1"/>
    </xf>
    <xf numFmtId="49" fontId="2" fillId="4" borderId="2" xfId="0" applyNumberFormat="1" applyFont="1" applyFill="1" applyBorder="1" applyAlignment="1">
      <alignment horizontal="center" vertical="center" textRotation="90" wrapText="1"/>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4" borderId="4" xfId="0" applyFont="1" applyFill="1" applyBorder="1" applyAlignment="1">
      <alignment horizontal="center" vertical="center"/>
    </xf>
    <xf numFmtId="0" fontId="4" fillId="0" borderId="4" xfId="0" applyFont="1" applyFill="1" applyBorder="1" applyAlignment="1">
      <alignment vertical="center"/>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59"/>
  <sheetViews>
    <sheetView tabSelected="1" zoomScale="120" zoomScaleNormal="120" workbookViewId="0">
      <selection activeCell="B1" sqref="B1"/>
    </sheetView>
  </sheetViews>
  <sheetFormatPr defaultColWidth="9.140625" defaultRowHeight="11.25" x14ac:dyDescent="0.2"/>
  <cols>
    <col min="1" max="1" width="3.140625" style="3" bestFit="1" customWidth="1"/>
    <col min="2" max="2" width="67.85546875" style="4" customWidth="1"/>
    <col min="3" max="3" width="5.5703125" style="19" customWidth="1"/>
    <col min="4" max="4" width="41.5703125" style="5" customWidth="1"/>
    <col min="5" max="5" width="4" style="6" customWidth="1"/>
    <col min="6" max="6" width="5.42578125" style="7" customWidth="1"/>
    <col min="7" max="7" width="6.42578125" style="8" customWidth="1"/>
    <col min="8" max="8" width="40.42578125" style="9" customWidth="1"/>
    <col min="9" max="16384" width="9.140625" style="7"/>
  </cols>
  <sheetData>
    <row r="2" spans="1:8" ht="10.5" x14ac:dyDescent="0.25">
      <c r="B2" s="16" t="s">
        <v>58</v>
      </c>
    </row>
    <row r="3" spans="1:8" ht="22.5" x14ac:dyDescent="0.2">
      <c r="B3" s="17" t="s">
        <v>78</v>
      </c>
    </row>
    <row r="5" spans="1:8" ht="11.1" thickBot="1" x14ac:dyDescent="0.3">
      <c r="C5" s="20"/>
    </row>
    <row r="6" spans="1:8" x14ac:dyDescent="0.2">
      <c r="A6" s="46" t="s">
        <v>9</v>
      </c>
      <c r="B6" s="50" t="s">
        <v>59</v>
      </c>
      <c r="C6" s="50"/>
      <c r="D6" s="50"/>
      <c r="E6" s="50"/>
      <c r="F6" s="50"/>
      <c r="G6" s="50"/>
      <c r="H6" s="51"/>
    </row>
    <row r="7" spans="1:8" x14ac:dyDescent="0.2">
      <c r="A7" s="47"/>
      <c r="B7" s="39" t="s">
        <v>0</v>
      </c>
      <c r="C7" s="39"/>
      <c r="D7" s="39"/>
      <c r="E7" s="48" t="s">
        <v>4</v>
      </c>
      <c r="F7" s="49" t="s">
        <v>5</v>
      </c>
      <c r="G7" s="49" t="s">
        <v>6</v>
      </c>
      <c r="H7" s="52" t="s">
        <v>7</v>
      </c>
    </row>
    <row r="8" spans="1:8" s="10" customFormat="1" ht="30.75" x14ac:dyDescent="0.25">
      <c r="A8" s="47"/>
      <c r="B8" s="2" t="s">
        <v>1</v>
      </c>
      <c r="C8" s="21" t="s">
        <v>2</v>
      </c>
      <c r="D8" s="2" t="s">
        <v>3</v>
      </c>
      <c r="E8" s="48"/>
      <c r="F8" s="49"/>
      <c r="G8" s="49"/>
      <c r="H8" s="52"/>
    </row>
    <row r="9" spans="1:8" s="10" customFormat="1" x14ac:dyDescent="0.25">
      <c r="A9" s="37">
        <v>1</v>
      </c>
      <c r="B9" s="32" t="s">
        <v>60</v>
      </c>
      <c r="C9" s="33">
        <v>0.1</v>
      </c>
      <c r="D9" s="11" t="s">
        <v>62</v>
      </c>
      <c r="E9" s="12">
        <v>1</v>
      </c>
      <c r="F9" s="34"/>
      <c r="G9" s="35">
        <f>(C9/$C$57)*(F9/0.05)</f>
        <v>0</v>
      </c>
      <c r="H9" s="53" t="s">
        <v>64</v>
      </c>
    </row>
    <row r="10" spans="1:8" s="10" customFormat="1" x14ac:dyDescent="0.25">
      <c r="A10" s="37"/>
      <c r="B10" s="32"/>
      <c r="C10" s="33"/>
      <c r="D10" s="11" t="s">
        <v>63</v>
      </c>
      <c r="E10" s="12">
        <v>3</v>
      </c>
      <c r="F10" s="34"/>
      <c r="G10" s="35"/>
      <c r="H10" s="53"/>
    </row>
    <row r="11" spans="1:8" s="10" customFormat="1" x14ac:dyDescent="0.25">
      <c r="A11" s="37"/>
      <c r="B11" s="32"/>
      <c r="C11" s="33"/>
      <c r="D11" s="11" t="s">
        <v>61</v>
      </c>
      <c r="E11" s="12">
        <v>5</v>
      </c>
      <c r="F11" s="34"/>
      <c r="G11" s="35"/>
      <c r="H11" s="53"/>
    </row>
    <row r="12" spans="1:8" s="10" customFormat="1" ht="10.35" customHeight="1" x14ac:dyDescent="0.25">
      <c r="A12" s="37">
        <v>2</v>
      </c>
      <c r="B12" s="32" t="s">
        <v>66</v>
      </c>
      <c r="C12" s="33">
        <v>0.1</v>
      </c>
      <c r="D12" s="11" t="s">
        <v>21</v>
      </c>
      <c r="E12" s="12">
        <v>1</v>
      </c>
      <c r="F12" s="34"/>
      <c r="G12" s="35">
        <f>(C12/$C$57)*(F12/0.05)</f>
        <v>0</v>
      </c>
      <c r="H12" s="36" t="s">
        <v>67</v>
      </c>
    </row>
    <row r="13" spans="1:8" s="10" customFormat="1" ht="12.75" customHeight="1" x14ac:dyDescent="0.25">
      <c r="A13" s="37"/>
      <c r="B13" s="32"/>
      <c r="C13" s="33"/>
      <c r="D13" s="11" t="s">
        <v>20</v>
      </c>
      <c r="E13" s="12">
        <v>3</v>
      </c>
      <c r="F13" s="34"/>
      <c r="G13" s="35"/>
      <c r="H13" s="36"/>
    </row>
    <row r="14" spans="1:8" s="10" customFormat="1" ht="11.1" customHeight="1" x14ac:dyDescent="0.25">
      <c r="A14" s="37"/>
      <c r="B14" s="32"/>
      <c r="C14" s="33"/>
      <c r="D14" s="11" t="s">
        <v>19</v>
      </c>
      <c r="E14" s="12">
        <v>5</v>
      </c>
      <c r="F14" s="34"/>
      <c r="G14" s="35"/>
      <c r="H14" s="36"/>
    </row>
    <row r="15" spans="1:8" s="10" customFormat="1" ht="11.1" customHeight="1" x14ac:dyDescent="0.25">
      <c r="A15" s="18"/>
      <c r="B15" s="32" t="s">
        <v>68</v>
      </c>
      <c r="C15" s="33">
        <v>0.05</v>
      </c>
      <c r="D15" s="11" t="s">
        <v>43</v>
      </c>
      <c r="E15" s="12">
        <v>1</v>
      </c>
      <c r="F15" s="34"/>
      <c r="G15" s="35">
        <f>(C15/$C$57)*(F15/0.05)</f>
        <v>0</v>
      </c>
      <c r="H15" s="36" t="s">
        <v>65</v>
      </c>
    </row>
    <row r="16" spans="1:8" s="10" customFormat="1" ht="11.1" customHeight="1" x14ac:dyDescent="0.25">
      <c r="A16" s="18"/>
      <c r="B16" s="32"/>
      <c r="C16" s="33"/>
      <c r="D16" s="11" t="s">
        <v>18</v>
      </c>
      <c r="E16" s="12"/>
      <c r="F16" s="34"/>
      <c r="G16" s="35"/>
      <c r="H16" s="36"/>
    </row>
    <row r="17" spans="1:8" s="10" customFormat="1" ht="11.1" customHeight="1" x14ac:dyDescent="0.25">
      <c r="A17" s="18"/>
      <c r="B17" s="32"/>
      <c r="C17" s="33"/>
      <c r="D17" s="11" t="s">
        <v>44</v>
      </c>
      <c r="E17" s="12">
        <v>5</v>
      </c>
      <c r="F17" s="34"/>
      <c r="G17" s="35"/>
      <c r="H17" s="36"/>
    </row>
    <row r="18" spans="1:8" s="10" customFormat="1" ht="11.1" customHeight="1" x14ac:dyDescent="0.25">
      <c r="A18" s="37">
        <v>3</v>
      </c>
      <c r="B18" s="32" t="s">
        <v>10</v>
      </c>
      <c r="C18" s="33">
        <v>0.05</v>
      </c>
      <c r="D18" s="11" t="s">
        <v>22</v>
      </c>
      <c r="E18" s="12">
        <v>1</v>
      </c>
      <c r="F18" s="34"/>
      <c r="G18" s="35">
        <f>(C18/$C$57)*(F18/0.05)</f>
        <v>0</v>
      </c>
      <c r="H18" s="36" t="s">
        <v>24</v>
      </c>
    </row>
    <row r="19" spans="1:8" s="10" customFormat="1" ht="11.1" customHeight="1" x14ac:dyDescent="0.25">
      <c r="A19" s="37"/>
      <c r="B19" s="32"/>
      <c r="C19" s="33"/>
      <c r="D19" s="11" t="s">
        <v>42</v>
      </c>
      <c r="E19" s="12">
        <v>3</v>
      </c>
      <c r="F19" s="34"/>
      <c r="G19" s="35"/>
      <c r="H19" s="36"/>
    </row>
    <row r="20" spans="1:8" s="10" customFormat="1" ht="11.1" customHeight="1" x14ac:dyDescent="0.25">
      <c r="A20" s="37"/>
      <c r="B20" s="32"/>
      <c r="C20" s="33"/>
      <c r="D20" s="11" t="s">
        <v>23</v>
      </c>
      <c r="E20" s="12">
        <v>5</v>
      </c>
      <c r="F20" s="34"/>
      <c r="G20" s="35"/>
      <c r="H20" s="36"/>
    </row>
    <row r="21" spans="1:8" s="10" customFormat="1" ht="11.1" customHeight="1" x14ac:dyDescent="0.25">
      <c r="A21" s="37">
        <v>4</v>
      </c>
      <c r="B21" s="32" t="s">
        <v>11</v>
      </c>
      <c r="C21" s="33">
        <v>0.05</v>
      </c>
      <c r="D21" s="11" t="s">
        <v>28</v>
      </c>
      <c r="E21" s="12">
        <v>1</v>
      </c>
      <c r="F21" s="34"/>
      <c r="G21" s="35">
        <f>(C21/$C$57)*(F21/0.05)</f>
        <v>0</v>
      </c>
      <c r="H21" s="36" t="s">
        <v>25</v>
      </c>
    </row>
    <row r="22" spans="1:8" s="10" customFormat="1" ht="11.1" customHeight="1" x14ac:dyDescent="0.25">
      <c r="A22" s="37"/>
      <c r="B22" s="32"/>
      <c r="C22" s="33"/>
      <c r="D22" s="11" t="s">
        <v>27</v>
      </c>
      <c r="E22" s="12">
        <v>3</v>
      </c>
      <c r="F22" s="34"/>
      <c r="G22" s="35"/>
      <c r="H22" s="36"/>
    </row>
    <row r="23" spans="1:8" s="10" customFormat="1" ht="11.1" customHeight="1" x14ac:dyDescent="0.25">
      <c r="A23" s="37"/>
      <c r="B23" s="32"/>
      <c r="C23" s="33"/>
      <c r="D23" s="11" t="s">
        <v>26</v>
      </c>
      <c r="E23" s="12">
        <v>5</v>
      </c>
      <c r="F23" s="34"/>
      <c r="G23" s="35"/>
      <c r="H23" s="36"/>
    </row>
    <row r="24" spans="1:8" s="10" customFormat="1" ht="11.1" customHeight="1" x14ac:dyDescent="0.25">
      <c r="A24" s="37">
        <v>5</v>
      </c>
      <c r="B24" s="32" t="s">
        <v>12</v>
      </c>
      <c r="C24" s="33">
        <v>0.1</v>
      </c>
      <c r="D24" s="11" t="s">
        <v>28</v>
      </c>
      <c r="E24" s="12">
        <v>1</v>
      </c>
      <c r="F24" s="34"/>
      <c r="G24" s="35">
        <f>(C24/$C$57)*(F24/0.05)</f>
        <v>0</v>
      </c>
      <c r="H24" s="36" t="s">
        <v>29</v>
      </c>
    </row>
    <row r="25" spans="1:8" s="10" customFormat="1" ht="11.1" customHeight="1" x14ac:dyDescent="0.25">
      <c r="A25" s="37"/>
      <c r="B25" s="32"/>
      <c r="C25" s="33"/>
      <c r="D25" s="11" t="s">
        <v>27</v>
      </c>
      <c r="E25" s="12">
        <v>3</v>
      </c>
      <c r="F25" s="34"/>
      <c r="G25" s="35"/>
      <c r="H25" s="36"/>
    </row>
    <row r="26" spans="1:8" s="10" customFormat="1" ht="11.1" customHeight="1" x14ac:dyDescent="0.25">
      <c r="A26" s="37"/>
      <c r="B26" s="32"/>
      <c r="C26" s="33"/>
      <c r="D26" s="11" t="s">
        <v>26</v>
      </c>
      <c r="E26" s="12">
        <v>5</v>
      </c>
      <c r="F26" s="34"/>
      <c r="G26" s="35"/>
      <c r="H26" s="36"/>
    </row>
    <row r="27" spans="1:8" s="10" customFormat="1" ht="11.1" customHeight="1" x14ac:dyDescent="0.25">
      <c r="A27" s="37">
        <v>6</v>
      </c>
      <c r="B27" s="32" t="s">
        <v>46</v>
      </c>
      <c r="C27" s="33">
        <v>0.05</v>
      </c>
      <c r="D27" s="11" t="s">
        <v>43</v>
      </c>
      <c r="E27" s="12">
        <v>1</v>
      </c>
      <c r="F27" s="34"/>
      <c r="G27" s="35">
        <f>(C27/$C$57)*(F27/0.05)</f>
        <v>0</v>
      </c>
      <c r="H27" s="36" t="s">
        <v>45</v>
      </c>
    </row>
    <row r="28" spans="1:8" s="10" customFormat="1" ht="11.1" customHeight="1" x14ac:dyDescent="0.25">
      <c r="A28" s="37"/>
      <c r="B28" s="32"/>
      <c r="C28" s="33"/>
      <c r="D28" s="11" t="s">
        <v>18</v>
      </c>
      <c r="E28" s="12"/>
      <c r="F28" s="34"/>
      <c r="G28" s="35"/>
      <c r="H28" s="36"/>
    </row>
    <row r="29" spans="1:8" s="10" customFormat="1" ht="11.1" customHeight="1" x14ac:dyDescent="0.25">
      <c r="A29" s="37"/>
      <c r="B29" s="32"/>
      <c r="C29" s="33"/>
      <c r="D29" s="11" t="s">
        <v>44</v>
      </c>
      <c r="E29" s="12">
        <v>5</v>
      </c>
      <c r="F29" s="34"/>
      <c r="G29" s="35"/>
      <c r="H29" s="36"/>
    </row>
    <row r="30" spans="1:8" s="10" customFormat="1" ht="11.1" customHeight="1" x14ac:dyDescent="0.25">
      <c r="A30" s="37">
        <v>7</v>
      </c>
      <c r="B30" s="32" t="s">
        <v>75</v>
      </c>
      <c r="C30" s="33">
        <v>0.05</v>
      </c>
      <c r="D30" s="11" t="s">
        <v>31</v>
      </c>
      <c r="E30" s="12">
        <v>1</v>
      </c>
      <c r="F30" s="34"/>
      <c r="G30" s="35">
        <f>(C30/$C$57)*(F30/0.05)</f>
        <v>0</v>
      </c>
      <c r="H30" s="36" t="s">
        <v>48</v>
      </c>
    </row>
    <row r="31" spans="1:8" s="10" customFormat="1" ht="11.1" customHeight="1" x14ac:dyDescent="0.25">
      <c r="A31" s="37"/>
      <c r="B31" s="32"/>
      <c r="C31" s="33"/>
      <c r="D31" s="11" t="s">
        <v>47</v>
      </c>
      <c r="E31" s="12">
        <v>3</v>
      </c>
      <c r="F31" s="34"/>
      <c r="G31" s="35"/>
      <c r="H31" s="36"/>
    </row>
    <row r="32" spans="1:8" s="10" customFormat="1" x14ac:dyDescent="0.25">
      <c r="A32" s="37"/>
      <c r="B32" s="32"/>
      <c r="C32" s="33"/>
      <c r="D32" s="11" t="s">
        <v>30</v>
      </c>
      <c r="E32" s="12">
        <v>5</v>
      </c>
      <c r="F32" s="34"/>
      <c r="G32" s="35"/>
      <c r="H32" s="36"/>
    </row>
    <row r="33" spans="1:8" s="10" customFormat="1" ht="11.1" customHeight="1" x14ac:dyDescent="0.25">
      <c r="A33" s="37">
        <v>9</v>
      </c>
      <c r="B33" s="32" t="s">
        <v>13</v>
      </c>
      <c r="C33" s="33">
        <v>0.05</v>
      </c>
      <c r="D33" s="11" t="s">
        <v>31</v>
      </c>
      <c r="E33" s="12">
        <v>1</v>
      </c>
      <c r="F33" s="34"/>
      <c r="G33" s="35">
        <f>(C33/$C$57)*(F33/0.05)</f>
        <v>0</v>
      </c>
      <c r="H33" s="36" t="s">
        <v>49</v>
      </c>
    </row>
    <row r="34" spans="1:8" s="10" customFormat="1" ht="11.1" customHeight="1" x14ac:dyDescent="0.25">
      <c r="A34" s="37"/>
      <c r="B34" s="32"/>
      <c r="C34" s="33"/>
      <c r="D34" s="11" t="s">
        <v>47</v>
      </c>
      <c r="E34" s="12">
        <v>3</v>
      </c>
      <c r="F34" s="34"/>
      <c r="G34" s="35"/>
      <c r="H34" s="36"/>
    </row>
    <row r="35" spans="1:8" s="10" customFormat="1" ht="11.1" customHeight="1" x14ac:dyDescent="0.25">
      <c r="A35" s="37"/>
      <c r="B35" s="32"/>
      <c r="C35" s="33"/>
      <c r="D35" s="11" t="s">
        <v>30</v>
      </c>
      <c r="E35" s="12">
        <v>5</v>
      </c>
      <c r="F35" s="34"/>
      <c r="G35" s="35"/>
      <c r="H35" s="36"/>
    </row>
    <row r="36" spans="1:8" s="10" customFormat="1" ht="11.1" customHeight="1" x14ac:dyDescent="0.25">
      <c r="A36" s="37">
        <v>10</v>
      </c>
      <c r="B36" s="32" t="s">
        <v>69</v>
      </c>
      <c r="C36" s="33">
        <v>0.05</v>
      </c>
      <c r="D36" s="11" t="s">
        <v>32</v>
      </c>
      <c r="E36" s="12">
        <v>1</v>
      </c>
      <c r="F36" s="34"/>
      <c r="G36" s="35">
        <f>(C36/$C$57)*(F36/0.05)</f>
        <v>0</v>
      </c>
      <c r="H36" s="36" t="s">
        <v>57</v>
      </c>
    </row>
    <row r="37" spans="1:8" s="10" customFormat="1" ht="11.1" customHeight="1" x14ac:dyDescent="0.25">
      <c r="A37" s="37"/>
      <c r="B37" s="32"/>
      <c r="C37" s="33"/>
      <c r="D37" s="11" t="s">
        <v>33</v>
      </c>
      <c r="E37" s="12">
        <v>3</v>
      </c>
      <c r="F37" s="34"/>
      <c r="G37" s="35"/>
      <c r="H37" s="36"/>
    </row>
    <row r="38" spans="1:8" s="10" customFormat="1" ht="11.1" customHeight="1" x14ac:dyDescent="0.25">
      <c r="A38" s="37"/>
      <c r="B38" s="32"/>
      <c r="C38" s="33"/>
      <c r="D38" s="11" t="s">
        <v>34</v>
      </c>
      <c r="E38" s="12">
        <v>5</v>
      </c>
      <c r="F38" s="34"/>
      <c r="G38" s="35"/>
      <c r="H38" s="36"/>
    </row>
    <row r="39" spans="1:8" s="10" customFormat="1" ht="11.1" customHeight="1" x14ac:dyDescent="0.25">
      <c r="A39" s="37">
        <v>11</v>
      </c>
      <c r="B39" s="32" t="s">
        <v>76</v>
      </c>
      <c r="C39" s="40">
        <v>0.1</v>
      </c>
      <c r="D39" s="11" t="s">
        <v>71</v>
      </c>
      <c r="E39" s="12">
        <v>1</v>
      </c>
      <c r="F39" s="34"/>
      <c r="G39" s="35">
        <f>(C39/$C$57)*(F39/0.05)</f>
        <v>0</v>
      </c>
      <c r="H39" s="43" t="s">
        <v>50</v>
      </c>
    </row>
    <row r="40" spans="1:8" s="10" customFormat="1" ht="11.1" customHeight="1" x14ac:dyDescent="0.25">
      <c r="A40" s="37"/>
      <c r="B40" s="32"/>
      <c r="C40" s="41"/>
      <c r="D40" s="11" t="s">
        <v>72</v>
      </c>
      <c r="E40" s="12">
        <v>3</v>
      </c>
      <c r="F40" s="34"/>
      <c r="G40" s="35"/>
      <c r="H40" s="44"/>
    </row>
    <row r="41" spans="1:8" s="10" customFormat="1" x14ac:dyDescent="0.25">
      <c r="A41" s="37"/>
      <c r="B41" s="32"/>
      <c r="C41" s="42"/>
      <c r="D41" s="11" t="s">
        <v>70</v>
      </c>
      <c r="E41" s="12">
        <v>5</v>
      </c>
      <c r="F41" s="34"/>
      <c r="G41" s="35"/>
      <c r="H41" s="45"/>
    </row>
    <row r="42" spans="1:8" s="10" customFormat="1" ht="11.1" customHeight="1" x14ac:dyDescent="0.25">
      <c r="A42" s="37">
        <v>13</v>
      </c>
      <c r="B42" s="32" t="s">
        <v>14</v>
      </c>
      <c r="C42" s="33">
        <v>0.05</v>
      </c>
      <c r="D42" s="11" t="s">
        <v>35</v>
      </c>
      <c r="E42" s="12">
        <v>1</v>
      </c>
      <c r="F42" s="34"/>
      <c r="G42" s="35">
        <f>(C42/$C$57)*(F42/0.05)</f>
        <v>0</v>
      </c>
      <c r="H42" s="36" t="s">
        <v>51</v>
      </c>
    </row>
    <row r="43" spans="1:8" s="10" customFormat="1" ht="11.1" customHeight="1" x14ac:dyDescent="0.25">
      <c r="A43" s="37"/>
      <c r="B43" s="32"/>
      <c r="C43" s="33"/>
      <c r="D43" s="11" t="s">
        <v>52</v>
      </c>
      <c r="E43" s="12">
        <v>3</v>
      </c>
      <c r="F43" s="34"/>
      <c r="G43" s="35"/>
      <c r="H43" s="36"/>
    </row>
    <row r="44" spans="1:8" s="10" customFormat="1" ht="11.1" customHeight="1" x14ac:dyDescent="0.25">
      <c r="A44" s="37"/>
      <c r="B44" s="32"/>
      <c r="C44" s="33"/>
      <c r="D44" s="11" t="s">
        <v>36</v>
      </c>
      <c r="E44" s="12">
        <v>5</v>
      </c>
      <c r="F44" s="34"/>
      <c r="G44" s="35"/>
      <c r="H44" s="36"/>
    </row>
    <row r="45" spans="1:8" s="10" customFormat="1" ht="11.1" customHeight="1" x14ac:dyDescent="0.25">
      <c r="A45" s="37">
        <v>14</v>
      </c>
      <c r="B45" s="32" t="s">
        <v>15</v>
      </c>
      <c r="C45" s="33">
        <v>0.05</v>
      </c>
      <c r="D45" s="11" t="s">
        <v>73</v>
      </c>
      <c r="E45" s="12">
        <v>1</v>
      </c>
      <c r="F45" s="34"/>
      <c r="G45" s="35">
        <f>(C45/$C$57)*(F45/0.05)</f>
        <v>0</v>
      </c>
      <c r="H45" s="36" t="s">
        <v>37</v>
      </c>
    </row>
    <row r="46" spans="1:8" s="10" customFormat="1" ht="11.1" customHeight="1" x14ac:dyDescent="0.25">
      <c r="A46" s="37"/>
      <c r="B46" s="32"/>
      <c r="C46" s="33"/>
      <c r="D46" s="11" t="s">
        <v>18</v>
      </c>
      <c r="E46" s="12"/>
      <c r="F46" s="34"/>
      <c r="G46" s="35"/>
      <c r="H46" s="36"/>
    </row>
    <row r="47" spans="1:8" s="10" customFormat="1" ht="11.1" customHeight="1" x14ac:dyDescent="0.25">
      <c r="A47" s="37"/>
      <c r="B47" s="32"/>
      <c r="C47" s="33"/>
      <c r="D47" s="11" t="s">
        <v>74</v>
      </c>
      <c r="E47" s="12">
        <v>5</v>
      </c>
      <c r="F47" s="34"/>
      <c r="G47" s="35"/>
      <c r="H47" s="36"/>
    </row>
    <row r="48" spans="1:8" s="10" customFormat="1" ht="11.1" customHeight="1" x14ac:dyDescent="0.25">
      <c r="A48" s="37">
        <v>15</v>
      </c>
      <c r="B48" s="32" t="s">
        <v>16</v>
      </c>
      <c r="C48" s="33">
        <v>0.06</v>
      </c>
      <c r="D48" s="11" t="s">
        <v>38</v>
      </c>
      <c r="E48" s="12">
        <v>1</v>
      </c>
      <c r="F48" s="34"/>
      <c r="G48" s="35">
        <f>(C48/$C$57)*(F48/0.05)</f>
        <v>0</v>
      </c>
      <c r="H48" s="36" t="s">
        <v>40</v>
      </c>
    </row>
    <row r="49" spans="1:8" s="10" customFormat="1" ht="11.1" customHeight="1" x14ac:dyDescent="0.25">
      <c r="A49" s="37"/>
      <c r="B49" s="32"/>
      <c r="C49" s="33"/>
      <c r="D49" s="11" t="s">
        <v>53</v>
      </c>
      <c r="E49" s="12">
        <v>3</v>
      </c>
      <c r="F49" s="34"/>
      <c r="G49" s="35"/>
      <c r="H49" s="36"/>
    </row>
    <row r="50" spans="1:8" s="10" customFormat="1" ht="10.7" customHeight="1" x14ac:dyDescent="0.25">
      <c r="A50" s="37"/>
      <c r="B50" s="32"/>
      <c r="C50" s="33"/>
      <c r="D50" s="11" t="s">
        <v>39</v>
      </c>
      <c r="E50" s="12">
        <v>5</v>
      </c>
      <c r="F50" s="34"/>
      <c r="G50" s="35"/>
      <c r="H50" s="36"/>
    </row>
    <row r="51" spans="1:8" s="10" customFormat="1" ht="11.1" customHeight="1" x14ac:dyDescent="0.25">
      <c r="A51" s="37">
        <v>19</v>
      </c>
      <c r="B51" s="32" t="s">
        <v>17</v>
      </c>
      <c r="C51" s="33">
        <v>0.06</v>
      </c>
      <c r="D51" s="11" t="s">
        <v>54</v>
      </c>
      <c r="E51" s="12">
        <v>1</v>
      </c>
      <c r="F51" s="34"/>
      <c r="G51" s="35">
        <f t="shared" ref="G51" si="0">(C51/$C$57)*(F51/0.05)</f>
        <v>0</v>
      </c>
      <c r="H51" s="36" t="s">
        <v>41</v>
      </c>
    </row>
    <row r="52" spans="1:8" s="10" customFormat="1" ht="11.1" customHeight="1" x14ac:dyDescent="0.25">
      <c r="A52" s="37"/>
      <c r="B52" s="32"/>
      <c r="C52" s="33"/>
      <c r="D52" s="11" t="s">
        <v>56</v>
      </c>
      <c r="E52" s="12">
        <v>3</v>
      </c>
      <c r="F52" s="34"/>
      <c r="G52" s="35"/>
      <c r="H52" s="36"/>
    </row>
    <row r="53" spans="1:8" s="10" customFormat="1" ht="11.1" customHeight="1" x14ac:dyDescent="0.25">
      <c r="A53" s="37"/>
      <c r="B53" s="32"/>
      <c r="C53" s="33"/>
      <c r="D53" s="11" t="s">
        <v>55</v>
      </c>
      <c r="E53" s="12">
        <v>5</v>
      </c>
      <c r="F53" s="34"/>
      <c r="G53" s="35"/>
      <c r="H53" s="36"/>
    </row>
    <row r="54" spans="1:8" s="10" customFormat="1" ht="11.1" customHeight="1" x14ac:dyDescent="0.25">
      <c r="A54" s="31"/>
      <c r="B54" s="32" t="s">
        <v>80</v>
      </c>
      <c r="C54" s="33">
        <v>0.03</v>
      </c>
      <c r="D54" s="11" t="s">
        <v>81</v>
      </c>
      <c r="E54" s="12">
        <v>2</v>
      </c>
      <c r="F54" s="34"/>
      <c r="G54" s="35">
        <f t="shared" ref="G54" si="1">(C54/$C$57)*(F54/0.05)</f>
        <v>0</v>
      </c>
      <c r="H54" s="36" t="s">
        <v>83</v>
      </c>
    </row>
    <row r="55" spans="1:8" s="10" customFormat="1" ht="11.1" customHeight="1" x14ac:dyDescent="0.25">
      <c r="A55" s="31"/>
      <c r="B55" s="32" t="s">
        <v>79</v>
      </c>
      <c r="C55" s="33"/>
      <c r="D55" s="11" t="s">
        <v>82</v>
      </c>
      <c r="E55" s="12">
        <v>3</v>
      </c>
      <c r="F55" s="34"/>
      <c r="G55" s="35"/>
      <c r="H55" s="36"/>
    </row>
    <row r="56" spans="1:8" s="10" customFormat="1" ht="11.1" customHeight="1" thickBot="1" x14ac:dyDescent="0.3">
      <c r="A56" s="31"/>
      <c r="B56" s="32"/>
      <c r="C56" s="33"/>
      <c r="D56" s="11"/>
      <c r="E56" s="12"/>
      <c r="F56" s="34"/>
      <c r="G56" s="35"/>
      <c r="H56" s="36"/>
    </row>
    <row r="57" spans="1:8" s="10" customFormat="1" ht="16.149999999999999" customHeight="1" thickBot="1" x14ac:dyDescent="0.3">
      <c r="A57" s="15"/>
      <c r="B57" s="1"/>
      <c r="C57" s="22">
        <f>SUM(C9:C56)</f>
        <v>1.0000000000000002</v>
      </c>
      <c r="D57" s="38" t="s">
        <v>8</v>
      </c>
      <c r="E57" s="38"/>
      <c r="F57" s="38"/>
      <c r="G57" s="14">
        <f>SUM(G9:G56)</f>
        <v>0</v>
      </c>
      <c r="H57" s="13"/>
    </row>
    <row r="58" spans="1:8" s="10" customFormat="1" ht="16.149999999999999" customHeight="1" x14ac:dyDescent="0.2">
      <c r="A58" s="4"/>
      <c r="B58" s="4"/>
      <c r="C58" s="23"/>
      <c r="D58" s="28"/>
      <c r="E58" s="28"/>
      <c r="F58" s="28"/>
      <c r="G58" s="29"/>
      <c r="H58" s="30"/>
    </row>
    <row r="59" spans="1:8" s="9" customFormat="1" x14ac:dyDescent="0.2">
      <c r="A59" s="3"/>
      <c r="B59" s="16" t="s">
        <v>77</v>
      </c>
      <c r="C59" s="24">
        <v>0.7</v>
      </c>
      <c r="D59" s="25"/>
      <c r="E59" s="26"/>
      <c r="G59" s="27"/>
    </row>
  </sheetData>
  <mergeCells count="102">
    <mergeCell ref="C42:C44"/>
    <mergeCell ref="H42:H44"/>
    <mergeCell ref="C45:C47"/>
    <mergeCell ref="H45:H47"/>
    <mergeCell ref="F18:F20"/>
    <mergeCell ref="F21:F23"/>
    <mergeCell ref="F24:F26"/>
    <mergeCell ref="F27:F29"/>
    <mergeCell ref="F30:F32"/>
    <mergeCell ref="F33:F35"/>
    <mergeCell ref="F36:F38"/>
    <mergeCell ref="F39:F41"/>
    <mergeCell ref="F42:F44"/>
    <mergeCell ref="F45:F47"/>
    <mergeCell ref="G33:G35"/>
    <mergeCell ref="G36:G38"/>
    <mergeCell ref="G39:G41"/>
    <mergeCell ref="G21:G23"/>
    <mergeCell ref="G24:G26"/>
    <mergeCell ref="G27:G29"/>
    <mergeCell ref="G30:G32"/>
    <mergeCell ref="H18:H20"/>
    <mergeCell ref="G12:G14"/>
    <mergeCell ref="G18:G20"/>
    <mergeCell ref="B9:B11"/>
    <mergeCell ref="C9:C11"/>
    <mergeCell ref="F9:F11"/>
    <mergeCell ref="G9:G11"/>
    <mergeCell ref="H9:H11"/>
    <mergeCell ref="B15:B17"/>
    <mergeCell ref="C15:C17"/>
    <mergeCell ref="H15:H17"/>
    <mergeCell ref="F15:F17"/>
    <mergeCell ref="G15:G17"/>
    <mergeCell ref="A6:A8"/>
    <mergeCell ref="A9:A11"/>
    <mergeCell ref="A12:A14"/>
    <mergeCell ref="E7:E8"/>
    <mergeCell ref="F7:F8"/>
    <mergeCell ref="B6:H6"/>
    <mergeCell ref="F12:F14"/>
    <mergeCell ref="G7:G8"/>
    <mergeCell ref="H7:H8"/>
    <mergeCell ref="H12:H14"/>
    <mergeCell ref="C12:C14"/>
    <mergeCell ref="B12:B14"/>
    <mergeCell ref="D57:F57"/>
    <mergeCell ref="B7:D7"/>
    <mergeCell ref="C51:C53"/>
    <mergeCell ref="H51:H53"/>
    <mergeCell ref="C24:C26"/>
    <mergeCell ref="H24:H26"/>
    <mergeCell ref="C27:C29"/>
    <mergeCell ref="H27:H29"/>
    <mergeCell ref="C30:C32"/>
    <mergeCell ref="H30:H32"/>
    <mergeCell ref="C33:C35"/>
    <mergeCell ref="H33:H35"/>
    <mergeCell ref="C36:C38"/>
    <mergeCell ref="H36:H38"/>
    <mergeCell ref="C39:C41"/>
    <mergeCell ref="H39:H41"/>
    <mergeCell ref="B27:B29"/>
    <mergeCell ref="B51:B53"/>
    <mergeCell ref="C48:C50"/>
    <mergeCell ref="H48:H50"/>
    <mergeCell ref="C21:C23"/>
    <mergeCell ref="H21:H23"/>
    <mergeCell ref="G42:G44"/>
    <mergeCell ref="C18:C20"/>
    <mergeCell ref="A21:A23"/>
    <mergeCell ref="A24:A26"/>
    <mergeCell ref="A27:A29"/>
    <mergeCell ref="B18:B20"/>
    <mergeCell ref="A42:A44"/>
    <mergeCell ref="A39:A41"/>
    <mergeCell ref="B39:B41"/>
    <mergeCell ref="B42:B44"/>
    <mergeCell ref="A30:A32"/>
    <mergeCell ref="A33:A35"/>
    <mergeCell ref="A36:A38"/>
    <mergeCell ref="B30:B32"/>
    <mergeCell ref="B33:B35"/>
    <mergeCell ref="B36:B38"/>
    <mergeCell ref="B21:B23"/>
    <mergeCell ref="B24:B26"/>
    <mergeCell ref="A18:A20"/>
    <mergeCell ref="B54:B56"/>
    <mergeCell ref="C54:C56"/>
    <mergeCell ref="F54:F56"/>
    <mergeCell ref="G54:G56"/>
    <mergeCell ref="H54:H56"/>
    <mergeCell ref="A48:A50"/>
    <mergeCell ref="A51:A53"/>
    <mergeCell ref="B48:B50"/>
    <mergeCell ref="G45:G47"/>
    <mergeCell ref="G48:G50"/>
    <mergeCell ref="F51:F53"/>
    <mergeCell ref="G51:G53"/>
    <mergeCell ref="F48:F50"/>
    <mergeCell ref="A45:A47"/>
    <mergeCell ref="B45:B47"/>
  </mergeCells>
  <dataValidations count="1">
    <dataValidation type="list" allowBlank="1" showInputMessage="1" showErrorMessage="1" sqref="F9 F12 F51 F18 F21 F24 F30 F33 F36 F39 F42 F48">
      <formula1>$E$9:$E$11</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Sheet3!$B$2:$B$3</xm:f>
          </x14:formula1>
          <xm:sqref>F15:F17 F27:F29 F45:F47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
  <sheetViews>
    <sheetView workbookViewId="0">
      <selection activeCell="B4" sqref="B4"/>
    </sheetView>
  </sheetViews>
  <sheetFormatPr defaultRowHeight="15" x14ac:dyDescent="0.25"/>
  <sheetData>
    <row r="2" spans="2:2" x14ac:dyDescent="0.35">
      <c r="B2">
        <v>1</v>
      </c>
    </row>
    <row r="3" spans="2:2" x14ac:dyDescent="0.35">
      <c r="B3">
        <v>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Sheet3</vt:lpstr>
    </vt:vector>
  </TitlesOfParts>
  <Company>Eskom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Tsele Maila</dc:creator>
  <cp:lastModifiedBy>Mbulelo Mncengani</cp:lastModifiedBy>
  <dcterms:created xsi:type="dcterms:W3CDTF">2018-02-19T11:31:44Z</dcterms:created>
  <dcterms:modified xsi:type="dcterms:W3CDTF">2021-11-14T15:33:50Z</dcterms:modified>
</cp:coreProperties>
</file>