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cidboard-my.sharepoint.com/personal/ulizwim_cidb_org_za/Documents/Documents/Tenders to be advertised/FACILITIES/FINAL MAINTENANCE TENDERS/HVAC/"/>
    </mc:Choice>
  </mc:AlternateContent>
  <xr:revisionPtr revIDLastSave="63" documentId="13_ncr:1_{0E1C7517-FF5C-4FA0-97AD-03FB6FE07A9C}" xr6:coauthVersionLast="47" xr6:coauthVersionMax="47" xr10:uidLastSave="{68CF311E-E5F0-4A0B-9E5B-FDE58EC16E95}"/>
  <bookViews>
    <workbookView xWindow="-108" yWindow="-108" windowWidth="23256" windowHeight="12456" xr2:uid="{6CC2F2AE-AA3E-44D4-AAE6-2225417D07D1}"/>
  </bookViews>
  <sheets>
    <sheet name="SUMMARY" sheetId="4" r:id="rId1"/>
    <sheet name="BILL 1-MAIN OF HVAC" sheetId="1" r:id="rId2"/>
    <sheet name="BILL 2-PROV OF REPLACEMENT ITEM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3" i="1" l="1"/>
  <c r="F48" i="1"/>
  <c r="F47" i="1"/>
  <c r="F43" i="1"/>
  <c r="F42" i="1"/>
  <c r="F123" i="1"/>
  <c r="F122" i="1"/>
  <c r="F121" i="1"/>
  <c r="F115" i="1"/>
  <c r="F114" i="1"/>
  <c r="F109" i="1"/>
  <c r="F105" i="1"/>
  <c r="F104" i="1"/>
  <c r="F96" i="1"/>
  <c r="F95" i="1"/>
  <c r="F94" i="1"/>
  <c r="F86" i="1"/>
  <c r="F85" i="1"/>
  <c r="F76" i="1"/>
  <c r="F75" i="1"/>
  <c r="F74" i="1"/>
  <c r="F66" i="1"/>
  <c r="F65" i="1"/>
  <c r="C12" i="4"/>
  <c r="F52" i="1" l="1"/>
  <c r="F51" i="1"/>
  <c r="F110" i="1"/>
  <c r="F113" i="1"/>
  <c r="F90" i="1"/>
  <c r="F91" i="1"/>
  <c r="F70" i="1"/>
  <c r="F71" i="1"/>
  <c r="F23" i="1"/>
  <c r="F34" i="1"/>
  <c r="F33" i="1"/>
  <c r="F32" i="1"/>
  <c r="F29" i="1"/>
  <c r="F28" i="1"/>
  <c r="F14" i="1"/>
  <c r="F15" i="1"/>
  <c r="F24" i="1"/>
  <c r="F17" i="1" l="1"/>
  <c r="F21" i="1" s="1"/>
  <c r="F36" i="1" s="1"/>
  <c r="F40" i="1" s="1"/>
  <c r="F55" i="1" s="1"/>
  <c r="F63" i="1" s="1"/>
  <c r="F78" i="1" s="1"/>
  <c r="F83" i="1"/>
  <c r="F98" i="1" s="1"/>
  <c r="F102" i="1" l="1"/>
  <c r="F116" i="1" s="1"/>
  <c r="F120" i="1" l="1"/>
  <c r="F128" i="1" s="1"/>
  <c r="C11" i="4" l="1"/>
  <c r="C15" i="4" s="1"/>
  <c r="C16" i="4" s="1"/>
  <c r="C17" i="4" s="1"/>
</calcChain>
</file>

<file path=xl/sharedStrings.xml><?xml version="1.0" encoding="utf-8"?>
<sst xmlns="http://schemas.openxmlformats.org/spreadsheetml/2006/main" count="215" uniqueCount="70">
  <si>
    <t>TOTAL CARREID TO SUMMARY PAGE</t>
  </si>
  <si>
    <t>Sum</t>
  </si>
  <si>
    <t>AMOUNT BROUGHT FORWARD</t>
  </si>
  <si>
    <t>AMOUNT CARRIED FORWARD</t>
  </si>
  <si>
    <t>Unit</t>
  </si>
  <si>
    <t xml:space="preserve">Amount </t>
  </si>
  <si>
    <t>Rate</t>
  </si>
  <si>
    <t>Qty</t>
  </si>
  <si>
    <t>Description</t>
  </si>
  <si>
    <t>Item No.</t>
  </si>
  <si>
    <t>J2343P-CIDB-Facilities Management</t>
  </si>
  <si>
    <t>Safety file preparation, site-specific risk assessments, and OHS compliance setup</t>
  </si>
  <si>
    <t>Insurance, permits, and legal documentation for works and personnel</t>
  </si>
  <si>
    <t>1. PRELIMINARIES AND GENERAL</t>
  </si>
  <si>
    <t>Year 1</t>
  </si>
  <si>
    <t>Year 2</t>
  </si>
  <si>
    <t>Year 3</t>
  </si>
  <si>
    <t>Equipment handover</t>
  </si>
  <si>
    <t>Item</t>
  </si>
  <si>
    <t>No/Visit</t>
  </si>
  <si>
    <t>PROVISIONS OF REPLACEMENT ITEMS</t>
  </si>
  <si>
    <t>1. 'Provision for Replacement Items with % Mark Up</t>
  </si>
  <si>
    <t>%</t>
  </si>
  <si>
    <t>Issuing of COC for completed works</t>
  </si>
  <si>
    <t>Rate Only</t>
  </si>
  <si>
    <t>2. LABOUR RATES</t>
  </si>
  <si>
    <t>The labour costs includes the Normal rate and Call-out rate for the personnel performing maintenance works on site.</t>
  </si>
  <si>
    <t>Technician</t>
  </si>
  <si>
    <t>Technician Assistant</t>
  </si>
  <si>
    <t>Artisan</t>
  </si>
  <si>
    <t>Electrician</t>
  </si>
  <si>
    <t>Health &amp; Safety Officer</t>
  </si>
  <si>
    <t>(a) Normal Hourly Labour Rates</t>
  </si>
  <si>
    <t>(b) Call-Out Hourly Labour Rates</t>
  </si>
  <si>
    <t>2,10</t>
  </si>
  <si>
    <t>hr</t>
  </si>
  <si>
    <t>DESCRIPTION</t>
  </si>
  <si>
    <t>TOTAL</t>
  </si>
  <si>
    <t>BILL 1</t>
  </si>
  <si>
    <t>BILL 2</t>
  </si>
  <si>
    <t>SUB-TOTAL</t>
  </si>
  <si>
    <t>VAT(15%)</t>
  </si>
  <si>
    <t>MAINTENANCE OF THE HVAC SYSTEM</t>
  </si>
  <si>
    <t>MAINTENANCE OF THE MAINTENANCE OF THE HVAC SYSTEM, FOR A PERIOD OF THREE YEARS AT THE CIDB HEAD OFFICE IN CENTURION - SUMMARY</t>
  </si>
  <si>
    <t>2. AIR-COOLED CHILLER SYSTEM( INCLUDING FAN COIL UNITS, PIPING, THERMOSTATS,ETC)</t>
  </si>
  <si>
    <t xml:space="preserve">Perform the maintenance service routine for air-cooled chiller system as per the specifications document. </t>
  </si>
  <si>
    <t>Qaurterly Diagnostic checks</t>
  </si>
  <si>
    <t>6 Month Major Service / Bi-annually service</t>
  </si>
  <si>
    <t xml:space="preserve">Perform the maintenance service routine for basement extraction fans as per the specifications document. </t>
  </si>
  <si>
    <t xml:space="preserve">Perform the maintenance service routine for air handling units on the rooftop as per the specifications document. </t>
  </si>
  <si>
    <t>Carry out an annual system performance evaluation from the end of year 2 to determine functional capacity</t>
  </si>
  <si>
    <t>No</t>
  </si>
  <si>
    <t>Pressure testing the system and certification at end of 3 year maintenance cycle.</t>
  </si>
  <si>
    <t>Allowance for Pressure testing the system and certification at beginning of 3 year maintenance cycle if not carried out by previous service provider.</t>
  </si>
  <si>
    <t xml:space="preserve">Perform the maintenance service routine for split units as per the specifications document. </t>
  </si>
  <si>
    <t>R 0.00 - R10000.00</t>
  </si>
  <si>
    <t>R 10001.00 - R 20000.00</t>
  </si>
  <si>
    <t>R 20001.00 - R 30000.00</t>
  </si>
  <si>
    <t>R 30001.00 - R 40000.00</t>
  </si>
  <si>
    <t>R 400001.00 - R 50 000.00</t>
  </si>
  <si>
    <t>R 50 001.00 - R 100 000.00</t>
  </si>
  <si>
    <t>R 100 001.00 - R 500 000.00</t>
  </si>
  <si>
    <t>R 500 001.00 - Above</t>
  </si>
  <si>
    <t>The Mark-up is required on the cost of repair works or retrofit required for the well functioning of the HVAC System, Percentage mark-up for the price ranges</t>
  </si>
  <si>
    <t>MAINTENANCE OF HVAC SYSTEM</t>
  </si>
  <si>
    <t>3. ROOFTOP PACKAGED UNITS</t>
  </si>
  <si>
    <t>4. BASEMENT AND PARKING EXTRACTION FANS</t>
  </si>
  <si>
    <t>5. TOILET EXTRACTION AND SUPPLY FANS</t>
  </si>
  <si>
    <t>6. SPLIT UNITS</t>
  </si>
  <si>
    <t>7. TESTS AND CERTIFICATIONS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</si>
</sst>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164" formatCode="\R\ #,##0.00"/>
    <numFmt numFmtId="165" formatCode="_-[$R-1C09]* #,##0.00_-;\-[$R-1C09]* #,##0.00_-;_-[$R-1C09]* &quot;-&quot;??_-;_-@_-"/>
  </numFmts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0" xfId="0" applyAlignment="1">
      <alignment vertical="center"/>
    </xf>
    <xf numFmtId="164" fontId="1" fillId="0" borderId="1" xfId="0" applyNumberFormat="1" applyFont="1" applyBorder="1"/>
    <xf numFmtId="0" fontId="0" fillId="0" borderId="2" xfId="0" applyBorder="1"/>
    <xf numFmtId="0" fontId="1" fillId="0" borderId="2" xfId="0" applyFont="1" applyBorder="1" applyAlignment="1">
      <alignment wrapText="1"/>
    </xf>
    <xf numFmtId="0" fontId="0" fillId="0" borderId="3" xfId="0" applyBorder="1" applyAlignment="1">
      <alignment vertical="center"/>
    </xf>
    <xf numFmtId="164" fontId="0" fillId="0" borderId="4" xfId="0" applyNumberFormat="1" applyBorder="1"/>
    <xf numFmtId="164" fontId="0" fillId="0" borderId="5" xfId="0" applyNumberFormat="1" applyBorder="1"/>
    <xf numFmtId="0" fontId="0" fillId="0" borderId="5" xfId="0" applyBorder="1" applyAlignment="1">
      <alignment wrapText="1"/>
    </xf>
    <xf numFmtId="0" fontId="0" fillId="0" borderId="6" xfId="0" applyBorder="1" applyAlignment="1">
      <alignment horizontal="left" vertical="center"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horizontal="left" vertical="center" wrapText="1"/>
    </xf>
    <xf numFmtId="164" fontId="0" fillId="0" borderId="2" xfId="0" applyNumberFormat="1" applyBorder="1"/>
    <xf numFmtId="0" fontId="0" fillId="0" borderId="2" xfId="0" applyBorder="1" applyAlignment="1">
      <alignment wrapText="1"/>
    </xf>
    <xf numFmtId="0" fontId="0" fillId="0" borderId="3" xfId="0" applyBorder="1" applyAlignment="1">
      <alignment horizontal="left" vertical="center" wrapText="1"/>
    </xf>
    <xf numFmtId="164" fontId="0" fillId="0" borderId="10" xfId="0" applyNumberFormat="1" applyBorder="1"/>
    <xf numFmtId="164" fontId="0" fillId="0" borderId="11" xfId="0" applyNumberFormat="1" applyBorder="1"/>
    <xf numFmtId="0" fontId="0" fillId="0" borderId="11" xfId="0" applyBorder="1" applyAlignment="1">
      <alignment wrapText="1"/>
    </xf>
    <xf numFmtId="0" fontId="0" fillId="0" borderId="12" xfId="0" applyBorder="1" applyAlignment="1">
      <alignment horizontal="left" vertical="center" wrapText="1"/>
    </xf>
    <xf numFmtId="164" fontId="0" fillId="0" borderId="1" xfId="0" applyNumberFormat="1" applyBorder="1"/>
    <xf numFmtId="164" fontId="0" fillId="0" borderId="14" xfId="0" applyNumberFormat="1" applyBorder="1"/>
    <xf numFmtId="0" fontId="0" fillId="0" borderId="14" xfId="0" applyBorder="1" applyAlignment="1">
      <alignment wrapText="1"/>
    </xf>
    <xf numFmtId="0" fontId="1" fillId="0" borderId="14" xfId="0" applyFont="1" applyBorder="1" applyAlignment="1">
      <alignment wrapText="1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left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 applyAlignment="1">
      <alignment vertical="center"/>
    </xf>
    <xf numFmtId="0" fontId="1" fillId="0" borderId="20" xfId="0" applyFont="1" applyBorder="1" applyAlignment="1">
      <alignment horizontal="left" vertical="center" wrapText="1"/>
    </xf>
    <xf numFmtId="164" fontId="0" fillId="0" borderId="13" xfId="0" applyNumberFormat="1" applyBorder="1"/>
    <xf numFmtId="0" fontId="1" fillId="0" borderId="21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0" fillId="0" borderId="12" xfId="0" quotePrefix="1" applyBorder="1" applyAlignment="1">
      <alignment horizontal="left" vertical="center" wrapText="1"/>
    </xf>
    <xf numFmtId="164" fontId="0" fillId="0" borderId="24" xfId="0" applyNumberFormat="1" applyBorder="1"/>
    <xf numFmtId="0" fontId="1" fillId="0" borderId="23" xfId="0" applyFont="1" applyBorder="1"/>
    <xf numFmtId="0" fontId="1" fillId="0" borderId="23" xfId="0" applyFont="1" applyBorder="1" applyAlignment="1">
      <alignment wrapText="1"/>
    </xf>
    <xf numFmtId="0" fontId="1" fillId="0" borderId="16" xfId="0" applyFont="1" applyBorder="1"/>
    <xf numFmtId="0" fontId="0" fillId="0" borderId="9" xfId="0" applyBorder="1"/>
    <xf numFmtId="0" fontId="0" fillId="0" borderId="8" xfId="0" applyBorder="1"/>
    <xf numFmtId="165" fontId="0" fillId="0" borderId="4" xfId="0" applyNumberFormat="1" applyBorder="1"/>
    <xf numFmtId="0" fontId="0" fillId="0" borderId="6" xfId="0" applyBorder="1"/>
    <xf numFmtId="0" fontId="0" fillId="0" borderId="12" xfId="0" applyBorder="1"/>
    <xf numFmtId="0" fontId="0" fillId="0" borderId="11" xfId="0" applyBorder="1"/>
    <xf numFmtId="165" fontId="0" fillId="0" borderId="10" xfId="0" applyNumberFormat="1" applyBorder="1"/>
    <xf numFmtId="0" fontId="1" fillId="0" borderId="12" xfId="0" applyFont="1" applyBorder="1"/>
    <xf numFmtId="0" fontId="1" fillId="0" borderId="11" xfId="0" applyFont="1" applyBorder="1"/>
    <xf numFmtId="0" fontId="1" fillId="0" borderId="10" xfId="0" applyFont="1" applyBorder="1"/>
    <xf numFmtId="0" fontId="1" fillId="0" borderId="3" xfId="0" applyFont="1" applyBorder="1"/>
    <xf numFmtId="165" fontId="1" fillId="0" borderId="1" xfId="0" applyNumberFormat="1" applyFont="1" applyBorder="1"/>
    <xf numFmtId="0" fontId="1" fillId="0" borderId="15" xfId="0" applyFont="1" applyBorder="1" applyAlignment="1">
      <alignment wrapText="1"/>
    </xf>
    <xf numFmtId="165" fontId="1" fillId="0" borderId="13" xfId="0" applyNumberFormat="1" applyFont="1" applyBorder="1" applyAlignment="1">
      <alignment wrapText="1"/>
    </xf>
    <xf numFmtId="0" fontId="1" fillId="0" borderId="3" xfId="0" applyFont="1" applyBorder="1" applyAlignment="1">
      <alignment wrapText="1"/>
    </xf>
    <xf numFmtId="165" fontId="1" fillId="0" borderId="1" xfId="0" applyNumberFormat="1" applyFont="1" applyBorder="1" applyAlignment="1">
      <alignment wrapText="1"/>
    </xf>
    <xf numFmtId="0" fontId="0" fillId="0" borderId="18" xfId="0" applyBorder="1" applyAlignment="1">
      <alignment horizontal="left" vertical="center" wrapText="1"/>
    </xf>
    <xf numFmtId="0" fontId="1" fillId="0" borderId="19" xfId="0" applyFont="1" applyBorder="1" applyAlignment="1">
      <alignment wrapText="1"/>
    </xf>
    <xf numFmtId="44" fontId="0" fillId="0" borderId="0" xfId="0" applyNumberFormat="1"/>
    <xf numFmtId="44" fontId="1" fillId="0" borderId="1" xfId="0" applyNumberFormat="1" applyFont="1" applyBorder="1"/>
    <xf numFmtId="44" fontId="1" fillId="0" borderId="1" xfId="0" applyNumberFormat="1" applyFont="1" applyBorder="1" applyAlignment="1">
      <alignment horizontal="left"/>
    </xf>
    <xf numFmtId="44" fontId="0" fillId="0" borderId="7" xfId="0" applyNumberFormat="1" applyBorder="1"/>
    <xf numFmtId="44" fontId="0" fillId="0" borderId="4" xfId="0" applyNumberFormat="1" applyBorder="1"/>
    <xf numFmtId="44" fontId="0" fillId="0" borderId="10" xfId="0" applyNumberFormat="1" applyBorder="1"/>
    <xf numFmtId="44" fontId="2" fillId="0" borderId="1" xfId="0" applyNumberFormat="1" applyFont="1" applyBorder="1"/>
    <xf numFmtId="44" fontId="0" fillId="0" borderId="1" xfId="0" applyNumberFormat="1" applyBorder="1"/>
    <xf numFmtId="44" fontId="0" fillId="0" borderId="13" xfId="0" applyNumberFormat="1" applyBorder="1"/>
    <xf numFmtId="164" fontId="0" fillId="2" borderId="5" xfId="0" applyNumberFormat="1" applyFill="1" applyBorder="1"/>
    <xf numFmtId="164" fontId="0" fillId="2" borderId="11" xfId="0" applyNumberFormat="1" applyFill="1" applyBorder="1"/>
    <xf numFmtId="0" fontId="1" fillId="0" borderId="18" xfId="0" applyFont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1" fillId="0" borderId="18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left" vertical="center" wrapText="1"/>
    </xf>
    <xf numFmtId="164" fontId="0" fillId="3" borderId="8" xfId="0" applyNumberFormat="1" applyFill="1" applyBorder="1" applyProtection="1">
      <protection locked="0"/>
    </xf>
    <xf numFmtId="164" fontId="0" fillId="3" borderId="5" xfId="0" applyNumberFormat="1" applyFill="1" applyBorder="1" applyProtection="1">
      <protection locked="0"/>
    </xf>
    <xf numFmtId="164" fontId="0" fillId="3" borderId="11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0" borderId="5" xfId="0" applyNumberFormat="1" applyBorder="1" applyProtection="1">
      <protection locked="0"/>
    </xf>
    <xf numFmtId="164" fontId="0" fillId="0" borderId="11" xfId="0" applyNumberFormat="1" applyBorder="1" applyProtection="1">
      <protection locked="0"/>
    </xf>
    <xf numFmtId="0" fontId="0" fillId="0" borderId="0" xfId="0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489981</xdr:colOff>
      <xdr:row>0</xdr:row>
      <xdr:rowOff>69454</xdr:rowOff>
    </xdr:from>
    <xdr:to>
      <xdr:col>1</xdr:col>
      <xdr:colOff>630395</xdr:colOff>
      <xdr:row>6</xdr:row>
      <xdr:rowOff>112085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0CD6B6F-C348-4C9B-8A8F-25D152548B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9981" y="69454"/>
          <a:ext cx="1180703" cy="1114194"/>
        </a:xfrm>
        <a:prstGeom prst="rect">
          <a:avLst/>
        </a:prstGeom>
      </xdr:spPr>
    </xdr:pic>
    <xdr:clientData/>
  </xdr:twoCellAnchor>
  <xdr:twoCellAnchor editAs="oneCell">
    <xdr:from>
      <xdr:col>2</xdr:col>
      <xdr:colOff>416718</xdr:colOff>
      <xdr:row>0</xdr:row>
      <xdr:rowOff>158751</xdr:rowOff>
    </xdr:from>
    <xdr:to>
      <xdr:col>2</xdr:col>
      <xdr:colOff>2381275</xdr:colOff>
      <xdr:row>5</xdr:row>
      <xdr:rowOff>18257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9859F88-03FA-4012-BC4E-08AB888119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8437" y="158751"/>
          <a:ext cx="1964557" cy="7639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183543</xdr:colOff>
      <xdr:row>1</xdr:row>
      <xdr:rowOff>80856</xdr:rowOff>
    </xdr:from>
    <xdr:to>
      <xdr:col>5</xdr:col>
      <xdr:colOff>474027</xdr:colOff>
      <xdr:row>5</xdr:row>
      <xdr:rowOff>134620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557A727-6D66-4684-A5B2-310EC37C21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02876" y="260773"/>
          <a:ext cx="1951222" cy="763905"/>
        </a:xfrm>
        <a:prstGeom prst="rect">
          <a:avLst/>
        </a:prstGeom>
      </xdr:spPr>
    </xdr:pic>
    <xdr:clientData/>
  </xdr:twoCellAnchor>
  <xdr:twoCellAnchor editAs="oneCell">
    <xdr:from>
      <xdr:col>0</xdr:col>
      <xdr:colOff>481965</xdr:colOff>
      <xdr:row>0</xdr:row>
      <xdr:rowOff>104774</xdr:rowOff>
    </xdr:from>
    <xdr:to>
      <xdr:col>1</xdr:col>
      <xdr:colOff>976963</xdr:colOff>
      <xdr:row>7</xdr:row>
      <xdr:rowOff>172960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7D98FB9-44B6-4E14-AA75-AF3AEDD349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965" y="104774"/>
          <a:ext cx="1410547" cy="131807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183543</xdr:colOff>
      <xdr:row>1</xdr:row>
      <xdr:rowOff>80856</xdr:rowOff>
    </xdr:from>
    <xdr:to>
      <xdr:col>5</xdr:col>
      <xdr:colOff>474028</xdr:colOff>
      <xdr:row>5</xdr:row>
      <xdr:rowOff>134620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7A1FA7-A357-4901-9BF9-3F6A13552B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06263" y="263736"/>
          <a:ext cx="1963075" cy="771949"/>
        </a:xfrm>
        <a:prstGeom prst="rect">
          <a:avLst/>
        </a:prstGeom>
      </xdr:spPr>
    </xdr:pic>
    <xdr:clientData/>
  </xdr:twoCellAnchor>
  <xdr:twoCellAnchor editAs="oneCell">
    <xdr:from>
      <xdr:col>0</xdr:col>
      <xdr:colOff>481965</xdr:colOff>
      <xdr:row>0</xdr:row>
      <xdr:rowOff>104774</xdr:rowOff>
    </xdr:from>
    <xdr:to>
      <xdr:col>1</xdr:col>
      <xdr:colOff>251249</xdr:colOff>
      <xdr:row>7</xdr:row>
      <xdr:rowOff>172960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6069B20-6E68-4680-97B8-8D2C898DD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155" y="102869"/>
          <a:ext cx="1398059" cy="1333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B8C7E-EDDF-4958-8745-39E92622F89B}">
  <dimension ref="A7:C19"/>
  <sheetViews>
    <sheetView tabSelected="1" view="pageBreakPreview" zoomScale="96" zoomScaleNormal="100" zoomScaleSheetLayoutView="96" workbookViewId="0">
      <selection activeCell="B11" sqref="B11"/>
    </sheetView>
  </sheetViews>
  <sheetFormatPr defaultRowHeight="14.4" x14ac:dyDescent="0.3"/>
  <cols>
    <col min="1" max="1" width="15.21875" bestFit="1" customWidth="1"/>
    <col min="2" max="2" width="74" customWidth="1"/>
    <col min="3" max="3" width="40.88671875" customWidth="1"/>
  </cols>
  <sheetData>
    <row r="7" spans="1:3" ht="15" thickBot="1" x14ac:dyDescent="0.35"/>
    <row r="8" spans="1:3" ht="15" thickBot="1" x14ac:dyDescent="0.35">
      <c r="A8" s="69" t="s">
        <v>10</v>
      </c>
      <c r="B8" s="70"/>
      <c r="C8" s="71"/>
    </row>
    <row r="9" spans="1:3" ht="15" thickBot="1" x14ac:dyDescent="0.35">
      <c r="A9" s="69" t="s">
        <v>43</v>
      </c>
      <c r="B9" s="70"/>
      <c r="C9" s="71"/>
    </row>
    <row r="10" spans="1:3" ht="15" thickBot="1" x14ac:dyDescent="0.35">
      <c r="A10" s="37" t="s">
        <v>9</v>
      </c>
      <c r="B10" s="38" t="s">
        <v>36</v>
      </c>
      <c r="C10" s="39" t="s">
        <v>37</v>
      </c>
    </row>
    <row r="11" spans="1:3" x14ac:dyDescent="0.3">
      <c r="A11" s="40" t="s">
        <v>38</v>
      </c>
      <c r="B11" s="41" t="s">
        <v>64</v>
      </c>
      <c r="C11" s="42">
        <f>'BILL 1-MAIN OF HVAC'!F128</f>
        <v>0</v>
      </c>
    </row>
    <row r="12" spans="1:3" x14ac:dyDescent="0.3">
      <c r="A12" s="43" t="s">
        <v>39</v>
      </c>
      <c r="B12" s="8" t="s">
        <v>20</v>
      </c>
      <c r="C12" s="42">
        <f>'BILL 2-PROV OF REPLACEMENT ITEM'!F45</f>
        <v>0</v>
      </c>
    </row>
    <row r="13" spans="1:3" x14ac:dyDescent="0.3">
      <c r="A13" s="44"/>
      <c r="B13" s="45"/>
      <c r="C13" s="46"/>
    </row>
    <row r="14" spans="1:3" ht="15" thickBot="1" x14ac:dyDescent="0.35">
      <c r="A14" s="47"/>
      <c r="B14" s="48"/>
      <c r="C14" s="49"/>
    </row>
    <row r="15" spans="1:3" ht="15" thickBot="1" x14ac:dyDescent="0.35">
      <c r="A15" s="50"/>
      <c r="B15" s="26" t="s">
        <v>40</v>
      </c>
      <c r="C15" s="51">
        <f>SUM(C11:C12)</f>
        <v>0</v>
      </c>
    </row>
    <row r="16" spans="1:3" ht="15" thickBot="1" x14ac:dyDescent="0.35">
      <c r="A16" s="52"/>
      <c r="B16" s="22" t="s">
        <v>41</v>
      </c>
      <c r="C16" s="53">
        <f>15%*C15</f>
        <v>0</v>
      </c>
    </row>
    <row r="17" spans="1:3" ht="15" thickBot="1" x14ac:dyDescent="0.35">
      <c r="A17" s="54"/>
      <c r="B17" s="4" t="s">
        <v>37</v>
      </c>
      <c r="C17" s="55">
        <f>SUM(C15:C16)</f>
        <v>0</v>
      </c>
    </row>
    <row r="18" spans="1:3" x14ac:dyDescent="0.3">
      <c r="A18" s="23"/>
      <c r="B18" s="23"/>
      <c r="C18" s="23"/>
    </row>
    <row r="19" spans="1:3" x14ac:dyDescent="0.3">
      <c r="A19" s="23"/>
      <c r="B19" s="23"/>
      <c r="C19" s="23"/>
    </row>
  </sheetData>
  <sheetProtection algorithmName="SHA-512" hashValue="rgPiNn2oC6bM02/2X1+t/gY7mNiSXlrPYUF4Ef1VwQUUJMnMr6qE+kxzXPbvrXeSDdxL0NYwID9o19yUFQatnw==" saltValue="AqkHX2q3t+BXL6gBKVZiQQ==" spinCount="100000" sheet="1" objects="1" scenarios="1" selectLockedCells="1"/>
  <mergeCells count="2">
    <mergeCell ref="A8:C8"/>
    <mergeCell ref="A9:C9"/>
  </mergeCells>
  <pageMargins left="0.7" right="0.7" top="0.75" bottom="0.75" header="0.3" footer="0.3"/>
  <pageSetup scale="5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30FE7E-65AC-4462-B8B3-5464181F73CF}">
  <dimension ref="A9:G128"/>
  <sheetViews>
    <sheetView view="pageBreakPreview" topLeftCell="A28" zoomScale="84" zoomScaleNormal="100" zoomScaleSheetLayoutView="90" workbookViewId="0">
      <selection activeCell="E29" sqref="E29"/>
    </sheetView>
  </sheetViews>
  <sheetFormatPr defaultRowHeight="14.4" x14ac:dyDescent="0.3"/>
  <cols>
    <col min="1" max="1" width="13.21875" style="1" customWidth="1"/>
    <col min="2" max="2" width="60.6640625" customWidth="1"/>
    <col min="3" max="3" width="10.6640625" customWidth="1"/>
    <col min="4" max="4" width="8.6640625" customWidth="1"/>
    <col min="5" max="5" width="15.6640625" customWidth="1"/>
    <col min="6" max="6" width="15.6640625" style="58" customWidth="1"/>
    <col min="7" max="7" width="34.33203125" customWidth="1"/>
  </cols>
  <sheetData>
    <row r="9" spans="1:7" ht="15" thickBot="1" x14ac:dyDescent="0.35"/>
    <row r="10" spans="1:7" ht="15" thickBot="1" x14ac:dyDescent="0.35">
      <c r="A10" s="69" t="s">
        <v>10</v>
      </c>
      <c r="B10" s="70"/>
      <c r="C10" s="70"/>
      <c r="D10" s="70"/>
      <c r="E10" s="70"/>
      <c r="F10" s="71"/>
    </row>
    <row r="11" spans="1:7" ht="15" thickBot="1" x14ac:dyDescent="0.35">
      <c r="A11" s="69" t="s">
        <v>42</v>
      </c>
      <c r="B11" s="70"/>
      <c r="C11" s="70"/>
      <c r="D11" s="70"/>
      <c r="E11" s="70"/>
      <c r="F11" s="71"/>
    </row>
    <row r="12" spans="1:7" ht="15" thickBot="1" x14ac:dyDescent="0.35">
      <c r="A12" s="27" t="s">
        <v>9</v>
      </c>
      <c r="B12" s="26" t="s">
        <v>8</v>
      </c>
      <c r="C12" s="26" t="s">
        <v>4</v>
      </c>
      <c r="D12" s="26" t="s">
        <v>7</v>
      </c>
      <c r="E12" s="26" t="s">
        <v>6</v>
      </c>
      <c r="F12" s="59" t="s">
        <v>5</v>
      </c>
    </row>
    <row r="13" spans="1:7" ht="15" thickBot="1" x14ac:dyDescent="0.35">
      <c r="A13" s="72" t="s">
        <v>13</v>
      </c>
      <c r="B13" s="73"/>
      <c r="C13" s="24"/>
      <c r="D13" s="24"/>
      <c r="E13" s="24"/>
      <c r="F13" s="60"/>
      <c r="G13" s="23"/>
    </row>
    <row r="14" spans="1:7" ht="28.8" x14ac:dyDescent="0.3">
      <c r="A14" s="11">
        <v>1.1000000000000001</v>
      </c>
      <c r="B14" s="10" t="s">
        <v>11</v>
      </c>
      <c r="C14" s="10" t="s">
        <v>1</v>
      </c>
      <c r="D14" s="10">
        <v>1</v>
      </c>
      <c r="E14" s="74"/>
      <c r="F14" s="61">
        <f>D14*E14</f>
        <v>0</v>
      </c>
    </row>
    <row r="15" spans="1:7" x14ac:dyDescent="0.3">
      <c r="A15" s="9">
        <v>1.2</v>
      </c>
      <c r="B15" s="8" t="s">
        <v>12</v>
      </c>
      <c r="C15" s="8" t="s">
        <v>1</v>
      </c>
      <c r="D15" s="8">
        <v>1</v>
      </c>
      <c r="E15" s="75"/>
      <c r="F15" s="62">
        <f>D15*E15</f>
        <v>0</v>
      </c>
    </row>
    <row r="16" spans="1:7" ht="15" thickBot="1" x14ac:dyDescent="0.35">
      <c r="A16" s="18"/>
      <c r="B16" s="17"/>
      <c r="C16" s="17"/>
      <c r="D16" s="17"/>
      <c r="E16" s="16"/>
      <c r="F16" s="63"/>
    </row>
    <row r="17" spans="1:6" ht="15" thickBot="1" x14ac:dyDescent="0.35">
      <c r="A17" s="14"/>
      <c r="B17" s="4" t="s">
        <v>3</v>
      </c>
      <c r="C17" s="13"/>
      <c r="D17" s="13"/>
      <c r="E17" s="12"/>
      <c r="F17" s="64">
        <f>SUM(F14:F15)</f>
        <v>0</v>
      </c>
    </row>
    <row r="18" spans="1:6" ht="15" thickBot="1" x14ac:dyDescent="0.35">
      <c r="A18" s="56"/>
      <c r="B18" s="57"/>
      <c r="C18" s="13"/>
      <c r="D18" s="13"/>
      <c r="E18" s="12"/>
      <c r="F18" s="59"/>
    </row>
    <row r="19" spans="1:6" ht="15" thickBot="1" x14ac:dyDescent="0.35">
      <c r="A19" s="72" t="s">
        <v>44</v>
      </c>
      <c r="B19" s="73"/>
      <c r="C19" s="13"/>
      <c r="D19" s="13"/>
      <c r="E19" s="77"/>
      <c r="F19" s="65"/>
    </row>
    <row r="20" spans="1:6" ht="29.4" thickBot="1" x14ac:dyDescent="0.35">
      <c r="A20" s="28"/>
      <c r="B20" s="34" t="s">
        <v>45</v>
      </c>
      <c r="C20" s="21"/>
      <c r="D20" s="21"/>
      <c r="E20" s="20"/>
      <c r="F20" s="66"/>
    </row>
    <row r="21" spans="1:6" ht="15" thickBot="1" x14ac:dyDescent="0.35">
      <c r="A21" s="14"/>
      <c r="B21" s="4" t="s">
        <v>2</v>
      </c>
      <c r="C21" s="13"/>
      <c r="D21" s="13"/>
      <c r="E21" s="12"/>
      <c r="F21" s="59">
        <f>F17</f>
        <v>0</v>
      </c>
    </row>
    <row r="22" spans="1:6" x14ac:dyDescent="0.3">
      <c r="A22" s="31"/>
      <c r="B22" s="32" t="s">
        <v>14</v>
      </c>
      <c r="C22" s="8"/>
      <c r="D22" s="8"/>
      <c r="E22" s="7"/>
      <c r="F22" s="62"/>
    </row>
    <row r="23" spans="1:6" x14ac:dyDescent="0.3">
      <c r="A23" s="9">
        <v>2.1</v>
      </c>
      <c r="B23" s="8" t="s">
        <v>46</v>
      </c>
      <c r="C23" s="8" t="s">
        <v>19</v>
      </c>
      <c r="D23" s="8">
        <v>4</v>
      </c>
      <c r="E23" s="75"/>
      <c r="F23" s="62">
        <f>D23*E23</f>
        <v>0</v>
      </c>
    </row>
    <row r="24" spans="1:6" x14ac:dyDescent="0.3">
      <c r="A24" s="9">
        <v>2.2000000000000002</v>
      </c>
      <c r="B24" s="8" t="s">
        <v>47</v>
      </c>
      <c r="C24" s="8" t="s">
        <v>19</v>
      </c>
      <c r="D24" s="8">
        <v>2</v>
      </c>
      <c r="E24" s="75"/>
      <c r="F24" s="62">
        <f>D24*E24</f>
        <v>0</v>
      </c>
    </row>
    <row r="25" spans="1:6" x14ac:dyDescent="0.3">
      <c r="A25" s="33"/>
      <c r="B25" s="8"/>
      <c r="C25" s="8"/>
      <c r="D25" s="8"/>
      <c r="E25" s="67"/>
      <c r="F25" s="62"/>
    </row>
    <row r="26" spans="1:6" x14ac:dyDescent="0.3">
      <c r="A26" s="33"/>
      <c r="B26" s="8"/>
      <c r="C26" s="8"/>
      <c r="D26" s="8"/>
      <c r="E26" s="67"/>
      <c r="F26" s="62"/>
    </row>
    <row r="27" spans="1:6" x14ac:dyDescent="0.3">
      <c r="A27" s="31"/>
      <c r="B27" s="32" t="s">
        <v>15</v>
      </c>
      <c r="C27" s="8"/>
      <c r="D27" s="8"/>
      <c r="E27" s="67"/>
      <c r="F27" s="62"/>
    </row>
    <row r="28" spans="1:6" x14ac:dyDescent="0.3">
      <c r="A28" s="9">
        <v>2.2999999999999998</v>
      </c>
      <c r="B28" s="8" t="s">
        <v>46</v>
      </c>
      <c r="C28" s="8" t="s">
        <v>19</v>
      </c>
      <c r="D28" s="8">
        <v>4</v>
      </c>
      <c r="E28" s="75"/>
      <c r="F28" s="62">
        <f>D28*E28</f>
        <v>0</v>
      </c>
    </row>
    <row r="29" spans="1:6" x14ac:dyDescent="0.3">
      <c r="A29" s="9">
        <v>2.4</v>
      </c>
      <c r="B29" s="8" t="s">
        <v>47</v>
      </c>
      <c r="C29" s="8" t="s">
        <v>19</v>
      </c>
      <c r="D29" s="8">
        <v>2</v>
      </c>
      <c r="E29" s="75"/>
      <c r="F29" s="62">
        <f>D29*E29</f>
        <v>0</v>
      </c>
    </row>
    <row r="30" spans="1:6" x14ac:dyDescent="0.3">
      <c r="A30" s="18"/>
      <c r="B30" s="8"/>
      <c r="C30" s="17"/>
      <c r="D30" s="17"/>
      <c r="E30" s="68"/>
      <c r="F30" s="63"/>
    </row>
    <row r="31" spans="1:6" x14ac:dyDescent="0.3">
      <c r="A31" s="18"/>
      <c r="B31" s="32" t="s">
        <v>16</v>
      </c>
      <c r="C31" s="17"/>
      <c r="D31" s="17"/>
      <c r="E31" s="68"/>
      <c r="F31" s="63"/>
    </row>
    <row r="32" spans="1:6" x14ac:dyDescent="0.3">
      <c r="A32" s="9">
        <v>2.5</v>
      </c>
      <c r="B32" s="8" t="s">
        <v>46</v>
      </c>
      <c r="C32" s="8" t="s">
        <v>19</v>
      </c>
      <c r="D32" s="8">
        <v>4</v>
      </c>
      <c r="E32" s="75"/>
      <c r="F32" s="62">
        <f>D32*E32</f>
        <v>0</v>
      </c>
    </row>
    <row r="33" spans="1:6" x14ac:dyDescent="0.3">
      <c r="A33" s="9">
        <v>2.6</v>
      </c>
      <c r="B33" s="8" t="s">
        <v>47</v>
      </c>
      <c r="C33" s="8" t="s">
        <v>19</v>
      </c>
      <c r="D33" s="8">
        <v>2</v>
      </c>
      <c r="E33" s="75"/>
      <c r="F33" s="62">
        <f>D33*E33</f>
        <v>0</v>
      </c>
    </row>
    <row r="34" spans="1:6" x14ac:dyDescent="0.3">
      <c r="A34" s="18">
        <v>2.7</v>
      </c>
      <c r="B34" s="17" t="s">
        <v>17</v>
      </c>
      <c r="C34" s="17" t="s">
        <v>18</v>
      </c>
      <c r="D34" s="17">
        <v>1</v>
      </c>
      <c r="E34" s="76"/>
      <c r="F34" s="62">
        <f>D34*E34</f>
        <v>0</v>
      </c>
    </row>
    <row r="35" spans="1:6" ht="15" thickBot="1" x14ac:dyDescent="0.35">
      <c r="A35" s="18"/>
      <c r="B35" s="17"/>
      <c r="C35" s="17"/>
      <c r="D35" s="17"/>
      <c r="E35" s="16"/>
      <c r="F35" s="63"/>
    </row>
    <row r="36" spans="1:6" ht="15" thickBot="1" x14ac:dyDescent="0.35">
      <c r="A36" s="14"/>
      <c r="B36" s="4" t="s">
        <v>3</v>
      </c>
      <c r="C36" s="13"/>
      <c r="D36" s="13"/>
      <c r="E36" s="12"/>
      <c r="F36" s="59">
        <f>SUM(F21:F34)</f>
        <v>0</v>
      </c>
    </row>
    <row r="37" spans="1:6" ht="15" thickBot="1" x14ac:dyDescent="0.35"/>
    <row r="38" spans="1:6" ht="15" thickBot="1" x14ac:dyDescent="0.35">
      <c r="A38" s="72" t="s">
        <v>65</v>
      </c>
      <c r="B38" s="73"/>
      <c r="C38" s="13"/>
      <c r="D38" s="13"/>
      <c r="E38" s="12"/>
      <c r="F38" s="65"/>
    </row>
    <row r="39" spans="1:6" ht="29.4" thickBot="1" x14ac:dyDescent="0.35">
      <c r="A39" s="28"/>
      <c r="B39" s="34" t="s">
        <v>48</v>
      </c>
      <c r="C39" s="21"/>
      <c r="D39" s="21"/>
      <c r="E39" s="20"/>
      <c r="F39" s="66"/>
    </row>
    <row r="40" spans="1:6" ht="15" thickBot="1" x14ac:dyDescent="0.35">
      <c r="A40" s="14"/>
      <c r="B40" s="4" t="s">
        <v>2</v>
      </c>
      <c r="C40" s="13"/>
      <c r="D40" s="13"/>
      <c r="E40" s="12"/>
      <c r="F40" s="59">
        <f>F36</f>
        <v>0</v>
      </c>
    </row>
    <row r="41" spans="1:6" x14ac:dyDescent="0.3">
      <c r="A41" s="31"/>
      <c r="B41" s="32" t="s">
        <v>14</v>
      </c>
      <c r="C41" s="8"/>
      <c r="D41" s="8"/>
      <c r="E41" s="7"/>
      <c r="F41" s="62"/>
    </row>
    <row r="42" spans="1:6" x14ac:dyDescent="0.3">
      <c r="A42" s="9">
        <v>3.1</v>
      </c>
      <c r="B42" s="8" t="s">
        <v>46</v>
      </c>
      <c r="C42" s="8" t="s">
        <v>19</v>
      </c>
      <c r="D42" s="8">
        <v>4</v>
      </c>
      <c r="E42" s="75"/>
      <c r="F42" s="62">
        <f>D42*E42</f>
        <v>0</v>
      </c>
    </row>
    <row r="43" spans="1:6" x14ac:dyDescent="0.3">
      <c r="A43" s="9">
        <v>3.2</v>
      </c>
      <c r="B43" s="8" t="s">
        <v>47</v>
      </c>
      <c r="C43" s="8" t="s">
        <v>19</v>
      </c>
      <c r="D43" s="8">
        <v>2</v>
      </c>
      <c r="E43" s="75"/>
      <c r="F43" s="62">
        <f>D43*E43</f>
        <v>0</v>
      </c>
    </row>
    <row r="44" spans="1:6" x14ac:dyDescent="0.3">
      <c r="A44" s="33"/>
      <c r="B44" s="8"/>
      <c r="C44" s="8"/>
      <c r="D44" s="8"/>
      <c r="E44" s="67"/>
      <c r="F44" s="62"/>
    </row>
    <row r="45" spans="1:6" x14ac:dyDescent="0.3">
      <c r="A45" s="33"/>
      <c r="B45" s="8"/>
      <c r="C45" s="8"/>
      <c r="D45" s="8"/>
      <c r="E45" s="67"/>
      <c r="F45" s="62"/>
    </row>
    <row r="46" spans="1:6" x14ac:dyDescent="0.3">
      <c r="A46" s="31"/>
      <c r="B46" s="32" t="s">
        <v>15</v>
      </c>
      <c r="C46" s="8"/>
      <c r="D46" s="8"/>
      <c r="E46" s="67"/>
      <c r="F46" s="62"/>
    </row>
    <row r="47" spans="1:6" x14ac:dyDescent="0.3">
      <c r="A47" s="9">
        <v>3.3</v>
      </c>
      <c r="B47" s="8" t="s">
        <v>46</v>
      </c>
      <c r="C47" s="8" t="s">
        <v>19</v>
      </c>
      <c r="D47" s="8">
        <v>4</v>
      </c>
      <c r="E47" s="75"/>
      <c r="F47" s="62">
        <f>D47*E47</f>
        <v>0</v>
      </c>
    </row>
    <row r="48" spans="1:6" x14ac:dyDescent="0.3">
      <c r="A48" s="9">
        <v>3.4</v>
      </c>
      <c r="B48" s="8" t="s">
        <v>47</v>
      </c>
      <c r="C48" s="8" t="s">
        <v>19</v>
      </c>
      <c r="D48" s="8">
        <v>2</v>
      </c>
      <c r="E48" s="75"/>
      <c r="F48" s="62">
        <f>D48*E48</f>
        <v>0</v>
      </c>
    </row>
    <row r="49" spans="1:6" x14ac:dyDescent="0.3">
      <c r="A49" s="18"/>
      <c r="B49" s="8"/>
      <c r="C49" s="17"/>
      <c r="D49" s="17"/>
      <c r="E49" s="68"/>
      <c r="F49" s="63"/>
    </row>
    <row r="50" spans="1:6" x14ac:dyDescent="0.3">
      <c r="A50" s="18"/>
      <c r="B50" s="32" t="s">
        <v>16</v>
      </c>
      <c r="C50" s="17"/>
      <c r="D50" s="17"/>
      <c r="E50" s="68"/>
      <c r="F50" s="63"/>
    </row>
    <row r="51" spans="1:6" x14ac:dyDescent="0.3">
      <c r="A51" s="9">
        <v>3.5</v>
      </c>
      <c r="B51" s="8" t="s">
        <v>46</v>
      </c>
      <c r="C51" s="8" t="s">
        <v>19</v>
      </c>
      <c r="D51" s="8">
        <v>4</v>
      </c>
      <c r="E51" s="75"/>
      <c r="F51" s="62">
        <f>D51*E51</f>
        <v>0</v>
      </c>
    </row>
    <row r="52" spans="1:6" x14ac:dyDescent="0.3">
      <c r="A52" s="9">
        <v>3.6</v>
      </c>
      <c r="B52" s="8" t="s">
        <v>47</v>
      </c>
      <c r="C52" s="8" t="s">
        <v>19</v>
      </c>
      <c r="D52" s="8">
        <v>2</v>
      </c>
      <c r="E52" s="75"/>
      <c r="F52" s="62">
        <f>D52*E52</f>
        <v>0</v>
      </c>
    </row>
    <row r="53" spans="1:6" x14ac:dyDescent="0.3">
      <c r="A53" s="18">
        <v>3.7</v>
      </c>
      <c r="B53" s="17" t="s">
        <v>17</v>
      </c>
      <c r="C53" s="17" t="s">
        <v>18</v>
      </c>
      <c r="D53" s="17">
        <v>1</v>
      </c>
      <c r="E53" s="76"/>
      <c r="F53" s="62">
        <f>D53*E53</f>
        <v>0</v>
      </c>
    </row>
    <row r="54" spans="1:6" ht="15" thickBot="1" x14ac:dyDescent="0.35">
      <c r="A54" s="18"/>
      <c r="B54" s="17"/>
      <c r="C54" s="17"/>
      <c r="D54" s="17"/>
      <c r="E54" s="68"/>
      <c r="F54" s="63"/>
    </row>
    <row r="55" spans="1:6" ht="15" thickBot="1" x14ac:dyDescent="0.35">
      <c r="A55" s="14"/>
      <c r="B55" s="4" t="s">
        <v>3</v>
      </c>
      <c r="C55" s="13"/>
      <c r="D55" s="13"/>
      <c r="E55" s="12"/>
      <c r="F55" s="59">
        <f>SUM(F40:F53)</f>
        <v>0</v>
      </c>
    </row>
    <row r="57" spans="1:6" x14ac:dyDescent="0.3">
      <c r="A57" s="18"/>
      <c r="B57" s="17"/>
      <c r="C57" s="17"/>
      <c r="D57" s="17"/>
      <c r="E57" s="16"/>
      <c r="F57" s="63"/>
    </row>
    <row r="59" spans="1:6" ht="15" thickBot="1" x14ac:dyDescent="0.35"/>
    <row r="60" spans="1:6" ht="15" thickBot="1" x14ac:dyDescent="0.35">
      <c r="A60" s="56"/>
      <c r="B60" s="57"/>
      <c r="C60" s="13"/>
      <c r="D60" s="13"/>
      <c r="E60" s="12"/>
      <c r="F60" s="59"/>
    </row>
    <row r="61" spans="1:6" ht="15" customHeight="1" thickBot="1" x14ac:dyDescent="0.35">
      <c r="A61" s="72" t="s">
        <v>66</v>
      </c>
      <c r="B61" s="73"/>
      <c r="C61" s="13"/>
      <c r="D61" s="13"/>
      <c r="E61" s="12"/>
      <c r="F61" s="65"/>
    </row>
    <row r="62" spans="1:6" ht="29.4" thickBot="1" x14ac:dyDescent="0.35">
      <c r="A62" s="28"/>
      <c r="B62" s="34" t="s">
        <v>48</v>
      </c>
      <c r="C62" s="21"/>
      <c r="D62" s="21"/>
      <c r="E62" s="20"/>
      <c r="F62" s="66"/>
    </row>
    <row r="63" spans="1:6" ht="15" thickBot="1" x14ac:dyDescent="0.35">
      <c r="A63" s="14"/>
      <c r="B63" s="4" t="s">
        <v>2</v>
      </c>
      <c r="C63" s="13"/>
      <c r="D63" s="13"/>
      <c r="E63" s="12"/>
      <c r="F63" s="59">
        <f>F55</f>
        <v>0</v>
      </c>
    </row>
    <row r="64" spans="1:6" x14ac:dyDescent="0.3">
      <c r="A64" s="31"/>
      <c r="B64" s="32" t="s">
        <v>14</v>
      </c>
      <c r="C64" s="8"/>
      <c r="D64" s="8"/>
      <c r="E64" s="7"/>
      <c r="F64" s="62"/>
    </row>
    <row r="65" spans="1:6" x14ac:dyDescent="0.3">
      <c r="A65" s="9">
        <v>4.0999999999999996</v>
      </c>
      <c r="B65" s="8" t="s">
        <v>46</v>
      </c>
      <c r="C65" s="8" t="s">
        <v>19</v>
      </c>
      <c r="D65" s="8">
        <v>4</v>
      </c>
      <c r="E65" s="75"/>
      <c r="F65" s="62">
        <f>D65*E65</f>
        <v>0</v>
      </c>
    </row>
    <row r="66" spans="1:6" x14ac:dyDescent="0.3">
      <c r="A66" s="9">
        <v>4.2</v>
      </c>
      <c r="B66" s="8" t="s">
        <v>47</v>
      </c>
      <c r="C66" s="8" t="s">
        <v>19</v>
      </c>
      <c r="D66" s="8">
        <v>2</v>
      </c>
      <c r="E66" s="75"/>
      <c r="F66" s="62">
        <f>D66*E66</f>
        <v>0</v>
      </c>
    </row>
    <row r="67" spans="1:6" x14ac:dyDescent="0.3">
      <c r="A67" s="33"/>
      <c r="B67" s="8"/>
      <c r="C67" s="8"/>
      <c r="D67" s="8"/>
      <c r="E67" s="67"/>
      <c r="F67" s="62"/>
    </row>
    <row r="68" spans="1:6" x14ac:dyDescent="0.3">
      <c r="A68" s="33"/>
      <c r="B68" s="8"/>
      <c r="C68" s="8"/>
      <c r="D68" s="8"/>
      <c r="E68" s="67"/>
      <c r="F68" s="62"/>
    </row>
    <row r="69" spans="1:6" x14ac:dyDescent="0.3">
      <c r="A69" s="31"/>
      <c r="B69" s="32" t="s">
        <v>15</v>
      </c>
      <c r="C69" s="8"/>
      <c r="D69" s="8"/>
      <c r="E69" s="67"/>
      <c r="F69" s="62"/>
    </row>
    <row r="70" spans="1:6" x14ac:dyDescent="0.3">
      <c r="A70" s="9">
        <v>4.3</v>
      </c>
      <c r="B70" s="8" t="s">
        <v>46</v>
      </c>
      <c r="C70" s="8" t="s">
        <v>19</v>
      </c>
      <c r="D70" s="8">
        <v>4</v>
      </c>
      <c r="E70" s="75"/>
      <c r="F70" s="62">
        <f>D70*E70</f>
        <v>0</v>
      </c>
    </row>
    <row r="71" spans="1:6" x14ac:dyDescent="0.3">
      <c r="A71" s="9">
        <v>4.4000000000000004</v>
      </c>
      <c r="B71" s="8" t="s">
        <v>47</v>
      </c>
      <c r="C71" s="8" t="s">
        <v>19</v>
      </c>
      <c r="D71" s="8">
        <v>2</v>
      </c>
      <c r="E71" s="75"/>
      <c r="F71" s="62">
        <f>D71*E71</f>
        <v>0</v>
      </c>
    </row>
    <row r="72" spans="1:6" x14ac:dyDescent="0.3">
      <c r="A72" s="18"/>
      <c r="B72" s="8"/>
      <c r="C72" s="17"/>
      <c r="D72" s="17"/>
      <c r="E72" s="68"/>
      <c r="F72" s="63"/>
    </row>
    <row r="73" spans="1:6" x14ac:dyDescent="0.3">
      <c r="A73" s="18"/>
      <c r="B73" s="32" t="s">
        <v>16</v>
      </c>
      <c r="C73" s="17"/>
      <c r="D73" s="17"/>
      <c r="E73" s="68"/>
      <c r="F73" s="63"/>
    </row>
    <row r="74" spans="1:6" x14ac:dyDescent="0.3">
      <c r="A74" s="9">
        <v>4.5</v>
      </c>
      <c r="B74" s="8" t="s">
        <v>46</v>
      </c>
      <c r="C74" s="8" t="s">
        <v>19</v>
      </c>
      <c r="D74" s="8">
        <v>4</v>
      </c>
      <c r="E74" s="75"/>
      <c r="F74" s="62">
        <f>D74*E74</f>
        <v>0</v>
      </c>
    </row>
    <row r="75" spans="1:6" x14ac:dyDescent="0.3">
      <c r="A75" s="9">
        <v>4.5999999999999996</v>
      </c>
      <c r="B75" s="8" t="s">
        <v>47</v>
      </c>
      <c r="C75" s="8" t="s">
        <v>19</v>
      </c>
      <c r="D75" s="8">
        <v>2</v>
      </c>
      <c r="E75" s="75"/>
      <c r="F75" s="62">
        <f>D75*E75</f>
        <v>0</v>
      </c>
    </row>
    <row r="76" spans="1:6" x14ac:dyDescent="0.3">
      <c r="A76" s="18">
        <v>4.7</v>
      </c>
      <c r="B76" s="17" t="s">
        <v>17</v>
      </c>
      <c r="C76" s="17" t="s">
        <v>18</v>
      </c>
      <c r="D76" s="17">
        <v>1</v>
      </c>
      <c r="E76" s="76"/>
      <c r="F76" s="62">
        <f>D76*E76</f>
        <v>0</v>
      </c>
    </row>
    <row r="77" spans="1:6" ht="15" thickBot="1" x14ac:dyDescent="0.35">
      <c r="A77" s="18"/>
      <c r="B77" s="17"/>
      <c r="C77" s="17"/>
      <c r="D77" s="17"/>
      <c r="E77" s="16"/>
      <c r="F77" s="63"/>
    </row>
    <row r="78" spans="1:6" ht="15" thickBot="1" x14ac:dyDescent="0.35">
      <c r="A78" s="14"/>
      <c r="B78" s="4" t="s">
        <v>3</v>
      </c>
      <c r="C78" s="13"/>
      <c r="D78" s="13"/>
      <c r="E78" s="12"/>
      <c r="F78" s="59">
        <f>SUM(F63:F76)</f>
        <v>0</v>
      </c>
    </row>
    <row r="79" spans="1:6" ht="15" thickBot="1" x14ac:dyDescent="0.35"/>
    <row r="80" spans="1:6" ht="15" thickBot="1" x14ac:dyDescent="0.35">
      <c r="A80" s="56"/>
      <c r="B80" s="57"/>
      <c r="C80" s="13"/>
      <c r="D80" s="13"/>
      <c r="E80" s="12"/>
      <c r="F80" s="59"/>
    </row>
    <row r="81" spans="1:6" ht="15" thickBot="1" x14ac:dyDescent="0.35">
      <c r="A81" s="72" t="s">
        <v>67</v>
      </c>
      <c r="B81" s="73"/>
      <c r="C81" s="13"/>
      <c r="D81" s="13"/>
      <c r="E81" s="12"/>
      <c r="F81" s="65"/>
    </row>
    <row r="82" spans="1:6" ht="29.4" thickBot="1" x14ac:dyDescent="0.35">
      <c r="A82" s="28"/>
      <c r="B82" s="34" t="s">
        <v>49</v>
      </c>
      <c r="C82" s="21"/>
      <c r="D82" s="21"/>
      <c r="E82" s="20"/>
      <c r="F82" s="66"/>
    </row>
    <row r="83" spans="1:6" ht="15" thickBot="1" x14ac:dyDescent="0.35">
      <c r="A83" s="14"/>
      <c r="B83" s="4" t="s">
        <v>2</v>
      </c>
      <c r="C83" s="13"/>
      <c r="D83" s="13"/>
      <c r="E83" s="12"/>
      <c r="F83" s="59">
        <f>F78</f>
        <v>0</v>
      </c>
    </row>
    <row r="84" spans="1:6" x14ac:dyDescent="0.3">
      <c r="A84" s="31"/>
      <c r="B84" s="32" t="s">
        <v>14</v>
      </c>
      <c r="C84" s="8"/>
      <c r="D84" s="8"/>
      <c r="E84" s="7"/>
      <c r="F84" s="62"/>
    </row>
    <row r="85" spans="1:6" x14ac:dyDescent="0.3">
      <c r="A85" s="9">
        <v>5.0999999999999996</v>
      </c>
      <c r="B85" s="8" t="s">
        <v>46</v>
      </c>
      <c r="C85" s="8" t="s">
        <v>19</v>
      </c>
      <c r="D85" s="8">
        <v>4</v>
      </c>
      <c r="E85" s="75"/>
      <c r="F85" s="62">
        <f>D85*E85</f>
        <v>0</v>
      </c>
    </row>
    <row r="86" spans="1:6" x14ac:dyDescent="0.3">
      <c r="A86" s="9">
        <v>5.2</v>
      </c>
      <c r="B86" s="8" t="s">
        <v>47</v>
      </c>
      <c r="C86" s="8" t="s">
        <v>19</v>
      </c>
      <c r="D86" s="8">
        <v>2</v>
      </c>
      <c r="E86" s="75"/>
      <c r="F86" s="62">
        <f>D86*E86</f>
        <v>0</v>
      </c>
    </row>
    <row r="87" spans="1:6" x14ac:dyDescent="0.3">
      <c r="A87" s="33"/>
      <c r="B87" s="8"/>
      <c r="C87" s="8"/>
      <c r="D87" s="8"/>
      <c r="E87" s="67"/>
      <c r="F87" s="62"/>
    </row>
    <row r="88" spans="1:6" x14ac:dyDescent="0.3">
      <c r="A88" s="33"/>
      <c r="B88" s="8"/>
      <c r="C88" s="8"/>
      <c r="D88" s="8"/>
      <c r="E88" s="67"/>
      <c r="F88" s="62"/>
    </row>
    <row r="89" spans="1:6" x14ac:dyDescent="0.3">
      <c r="A89" s="31"/>
      <c r="B89" s="32" t="s">
        <v>15</v>
      </c>
      <c r="C89" s="8"/>
      <c r="D89" s="8"/>
      <c r="E89" s="67"/>
      <c r="F89" s="62"/>
    </row>
    <row r="90" spans="1:6" x14ac:dyDescent="0.3">
      <c r="A90" s="9">
        <v>5.3</v>
      </c>
      <c r="B90" s="8" t="s">
        <v>46</v>
      </c>
      <c r="C90" s="8" t="s">
        <v>19</v>
      </c>
      <c r="D90" s="8">
        <v>4</v>
      </c>
      <c r="E90" s="75"/>
      <c r="F90" s="62">
        <f>D90*E90</f>
        <v>0</v>
      </c>
    </row>
    <row r="91" spans="1:6" x14ac:dyDescent="0.3">
      <c r="A91" s="9">
        <v>5.4</v>
      </c>
      <c r="B91" s="8" t="s">
        <v>47</v>
      </c>
      <c r="C91" s="8" t="s">
        <v>19</v>
      </c>
      <c r="D91" s="8">
        <v>2</v>
      </c>
      <c r="E91" s="75"/>
      <c r="F91" s="62">
        <f>D91*E91</f>
        <v>0</v>
      </c>
    </row>
    <row r="92" spans="1:6" x14ac:dyDescent="0.3">
      <c r="A92" s="18"/>
      <c r="B92" s="8"/>
      <c r="C92" s="17"/>
      <c r="D92" s="17"/>
      <c r="E92" s="68"/>
      <c r="F92" s="63"/>
    </row>
    <row r="93" spans="1:6" x14ac:dyDescent="0.3">
      <c r="A93" s="18"/>
      <c r="B93" s="32" t="s">
        <v>16</v>
      </c>
      <c r="C93" s="17"/>
      <c r="D93" s="17"/>
      <c r="E93" s="68"/>
      <c r="F93" s="63"/>
    </row>
    <row r="94" spans="1:6" x14ac:dyDescent="0.3">
      <c r="A94" s="9">
        <v>5.5</v>
      </c>
      <c r="B94" s="8" t="s">
        <v>46</v>
      </c>
      <c r="C94" s="8" t="s">
        <v>19</v>
      </c>
      <c r="D94" s="8">
        <v>4</v>
      </c>
      <c r="E94" s="75"/>
      <c r="F94" s="62">
        <f>D94*E94</f>
        <v>0</v>
      </c>
    </row>
    <row r="95" spans="1:6" x14ac:dyDescent="0.3">
      <c r="A95" s="9">
        <v>5.6</v>
      </c>
      <c r="B95" s="8" t="s">
        <v>47</v>
      </c>
      <c r="C95" s="8" t="s">
        <v>19</v>
      </c>
      <c r="D95" s="8">
        <v>2</v>
      </c>
      <c r="E95" s="75"/>
      <c r="F95" s="62">
        <f>D95*E95</f>
        <v>0</v>
      </c>
    </row>
    <row r="96" spans="1:6" x14ac:dyDescent="0.3">
      <c r="A96" s="18">
        <v>5.7</v>
      </c>
      <c r="B96" s="17" t="s">
        <v>17</v>
      </c>
      <c r="C96" s="17" t="s">
        <v>18</v>
      </c>
      <c r="D96" s="17">
        <v>1</v>
      </c>
      <c r="E96" s="76"/>
      <c r="F96" s="62">
        <f>D96*E96</f>
        <v>0</v>
      </c>
    </row>
    <row r="97" spans="1:6" ht="15" thickBot="1" x14ac:dyDescent="0.35">
      <c r="A97" s="18"/>
      <c r="B97" s="17"/>
      <c r="C97" s="17"/>
      <c r="D97" s="17"/>
      <c r="E97" s="68"/>
      <c r="F97" s="63"/>
    </row>
    <row r="98" spans="1:6" ht="15" thickBot="1" x14ac:dyDescent="0.35">
      <c r="A98" s="14"/>
      <c r="B98" s="4" t="s">
        <v>3</v>
      </c>
      <c r="C98" s="13"/>
      <c r="D98" s="13"/>
      <c r="E98" s="12"/>
      <c r="F98" s="59">
        <f>SUM(F83:F96)</f>
        <v>0</v>
      </c>
    </row>
    <row r="99" spans="1:6" ht="15" thickBot="1" x14ac:dyDescent="0.35"/>
    <row r="100" spans="1:6" ht="15" thickBot="1" x14ac:dyDescent="0.35">
      <c r="A100" s="72" t="s">
        <v>68</v>
      </c>
      <c r="B100" s="73"/>
      <c r="C100" s="13"/>
      <c r="D100" s="13"/>
      <c r="E100" s="12"/>
      <c r="F100" s="65"/>
    </row>
    <row r="101" spans="1:6" ht="29.4" thickBot="1" x14ac:dyDescent="0.35">
      <c r="A101" s="28"/>
      <c r="B101" s="30" t="s">
        <v>54</v>
      </c>
      <c r="C101" s="21"/>
      <c r="D101" s="21"/>
      <c r="E101" s="20"/>
      <c r="F101" s="66"/>
    </row>
    <row r="102" spans="1:6" ht="15" thickBot="1" x14ac:dyDescent="0.35">
      <c r="A102" s="14"/>
      <c r="B102" s="4" t="s">
        <v>2</v>
      </c>
      <c r="C102" s="13"/>
      <c r="D102" s="13"/>
      <c r="E102" s="12"/>
      <c r="F102" s="59">
        <f>F98</f>
        <v>0</v>
      </c>
    </row>
    <row r="103" spans="1:6" x14ac:dyDescent="0.3">
      <c r="A103" s="31"/>
      <c r="B103" s="32" t="s">
        <v>14</v>
      </c>
      <c r="C103" s="8"/>
      <c r="D103" s="8"/>
      <c r="E103" s="7"/>
      <c r="F103" s="62"/>
    </row>
    <row r="104" spans="1:6" x14ac:dyDescent="0.3">
      <c r="A104" s="9">
        <v>6.1</v>
      </c>
      <c r="B104" s="8" t="s">
        <v>46</v>
      </c>
      <c r="C104" s="8" t="s">
        <v>19</v>
      </c>
      <c r="D104" s="8">
        <v>4</v>
      </c>
      <c r="E104" s="75"/>
      <c r="F104" s="62">
        <f>D104*E104</f>
        <v>0</v>
      </c>
    </row>
    <row r="105" spans="1:6" x14ac:dyDescent="0.3">
      <c r="A105" s="9">
        <v>6.2</v>
      </c>
      <c r="B105" s="8" t="s">
        <v>47</v>
      </c>
      <c r="C105" s="8" t="s">
        <v>19</v>
      </c>
      <c r="D105" s="8">
        <v>2</v>
      </c>
      <c r="E105" s="75"/>
      <c r="F105" s="62">
        <f>D105*E105</f>
        <v>0</v>
      </c>
    </row>
    <row r="106" spans="1:6" x14ac:dyDescent="0.3">
      <c r="A106" s="33"/>
      <c r="B106" s="8"/>
      <c r="C106" s="8"/>
      <c r="D106" s="8"/>
      <c r="E106" s="67"/>
      <c r="F106" s="62"/>
    </row>
    <row r="107" spans="1:6" x14ac:dyDescent="0.3">
      <c r="A107" s="33"/>
      <c r="B107" s="8"/>
      <c r="C107" s="8"/>
      <c r="D107" s="8"/>
      <c r="E107" s="67"/>
      <c r="F107" s="62"/>
    </row>
    <row r="108" spans="1:6" x14ac:dyDescent="0.3">
      <c r="A108" s="31"/>
      <c r="B108" s="32" t="s">
        <v>15</v>
      </c>
      <c r="C108" s="8"/>
      <c r="D108" s="8"/>
      <c r="E108" s="67"/>
      <c r="F108" s="62"/>
    </row>
    <row r="109" spans="1:6" x14ac:dyDescent="0.3">
      <c r="A109" s="9">
        <v>6.3</v>
      </c>
      <c r="B109" s="8" t="s">
        <v>46</v>
      </c>
      <c r="C109" s="8" t="s">
        <v>19</v>
      </c>
      <c r="D109" s="8">
        <v>4</v>
      </c>
      <c r="E109" s="75"/>
      <c r="F109" s="62">
        <f>D109*E109</f>
        <v>0</v>
      </c>
    </row>
    <row r="110" spans="1:6" x14ac:dyDescent="0.3">
      <c r="A110" s="9">
        <v>6.4</v>
      </c>
      <c r="B110" s="8" t="s">
        <v>47</v>
      </c>
      <c r="C110" s="8" t="s">
        <v>19</v>
      </c>
      <c r="D110" s="8">
        <v>2</v>
      </c>
      <c r="E110" s="75"/>
      <c r="F110" s="62">
        <f>D110*E110</f>
        <v>0</v>
      </c>
    </row>
    <row r="111" spans="1:6" x14ac:dyDescent="0.3">
      <c r="A111" s="18"/>
      <c r="B111" s="8"/>
      <c r="C111" s="17"/>
      <c r="D111" s="17"/>
      <c r="E111" s="68"/>
      <c r="F111" s="63"/>
    </row>
    <row r="112" spans="1:6" x14ac:dyDescent="0.3">
      <c r="A112" s="18"/>
      <c r="B112" s="32" t="s">
        <v>16</v>
      </c>
      <c r="C112" s="17"/>
      <c r="D112" s="17"/>
      <c r="E112" s="68"/>
      <c r="F112" s="63"/>
    </row>
    <row r="113" spans="1:6" x14ac:dyDescent="0.3">
      <c r="A113" s="9">
        <v>6.5</v>
      </c>
      <c r="B113" s="8" t="s">
        <v>46</v>
      </c>
      <c r="C113" s="8" t="s">
        <v>19</v>
      </c>
      <c r="D113" s="8">
        <v>4</v>
      </c>
      <c r="E113" s="75"/>
      <c r="F113" s="62">
        <f>D113*E113</f>
        <v>0</v>
      </c>
    </row>
    <row r="114" spans="1:6" x14ac:dyDescent="0.3">
      <c r="A114" s="9">
        <v>6.6</v>
      </c>
      <c r="B114" s="8" t="s">
        <v>47</v>
      </c>
      <c r="C114" s="8" t="s">
        <v>19</v>
      </c>
      <c r="D114" s="8">
        <v>2</v>
      </c>
      <c r="E114" s="75"/>
      <c r="F114" s="62">
        <f>D114*E114</f>
        <v>0</v>
      </c>
    </row>
    <row r="115" spans="1:6" ht="15" thickBot="1" x14ac:dyDescent="0.35">
      <c r="A115" s="18">
        <v>6.7</v>
      </c>
      <c r="B115" s="17" t="s">
        <v>17</v>
      </c>
      <c r="C115" s="17" t="s">
        <v>18</v>
      </c>
      <c r="D115" s="17">
        <v>1</v>
      </c>
      <c r="E115" s="76"/>
      <c r="F115" s="62">
        <f>D115*E115</f>
        <v>0</v>
      </c>
    </row>
    <row r="116" spans="1:6" ht="15" thickBot="1" x14ac:dyDescent="0.35">
      <c r="A116" s="14"/>
      <c r="B116" s="4" t="s">
        <v>3</v>
      </c>
      <c r="C116" s="13"/>
      <c r="D116" s="13"/>
      <c r="E116" s="12"/>
      <c r="F116" s="59">
        <f>SUM(F102:F115)</f>
        <v>0</v>
      </c>
    </row>
    <row r="117" spans="1:6" ht="15" thickBot="1" x14ac:dyDescent="0.35"/>
    <row r="118" spans="1:6" ht="15" thickBot="1" x14ac:dyDescent="0.35">
      <c r="A118" s="72" t="s">
        <v>69</v>
      </c>
      <c r="B118" s="73"/>
      <c r="C118" s="13"/>
      <c r="D118" s="13"/>
      <c r="E118" s="12"/>
      <c r="F118" s="65"/>
    </row>
    <row r="119" spans="1:6" ht="15" thickBot="1" x14ac:dyDescent="0.35">
      <c r="A119" s="28"/>
      <c r="B119" s="34"/>
      <c r="C119" s="21"/>
      <c r="D119" s="21"/>
      <c r="E119" s="20"/>
      <c r="F119" s="66"/>
    </row>
    <row r="120" spans="1:6" ht="15" thickBot="1" x14ac:dyDescent="0.35">
      <c r="A120" s="14"/>
      <c r="B120" s="4" t="s">
        <v>2</v>
      </c>
      <c r="C120" s="13"/>
      <c r="D120" s="13"/>
      <c r="E120" s="12"/>
      <c r="F120" s="59">
        <f>F116</f>
        <v>0</v>
      </c>
    </row>
    <row r="121" spans="1:6" ht="28.8" x14ac:dyDescent="0.3">
      <c r="A121" s="9">
        <v>7.1</v>
      </c>
      <c r="B121" s="8" t="s">
        <v>50</v>
      </c>
      <c r="C121" s="8" t="s">
        <v>51</v>
      </c>
      <c r="D121" s="8">
        <v>2</v>
      </c>
      <c r="E121" s="75"/>
      <c r="F121" s="62">
        <f>D121*E121</f>
        <v>0</v>
      </c>
    </row>
    <row r="122" spans="1:6" ht="28.8" x14ac:dyDescent="0.3">
      <c r="A122" s="9">
        <v>7.2</v>
      </c>
      <c r="B122" s="8" t="s">
        <v>53</v>
      </c>
      <c r="C122" s="8" t="s">
        <v>51</v>
      </c>
      <c r="D122" s="8">
        <v>1</v>
      </c>
      <c r="E122" s="75"/>
      <c r="F122" s="62">
        <f>D122*E122</f>
        <v>0</v>
      </c>
    </row>
    <row r="123" spans="1:6" ht="28.8" x14ac:dyDescent="0.3">
      <c r="A123" s="33">
        <v>7.3</v>
      </c>
      <c r="B123" s="8" t="s">
        <v>52</v>
      </c>
      <c r="C123" s="8" t="s">
        <v>51</v>
      </c>
      <c r="D123" s="8">
        <v>1</v>
      </c>
      <c r="E123" s="75"/>
      <c r="F123" s="62">
        <f>D123*E123</f>
        <v>0</v>
      </c>
    </row>
    <row r="124" spans="1:6" x14ac:dyDescent="0.3">
      <c r="A124" s="33"/>
      <c r="B124" s="8"/>
      <c r="C124" s="8"/>
      <c r="D124" s="8"/>
      <c r="E124" s="67"/>
      <c r="F124" s="62"/>
    </row>
    <row r="125" spans="1:6" x14ac:dyDescent="0.3">
      <c r="A125" s="31"/>
      <c r="B125" s="32"/>
      <c r="C125" s="8"/>
      <c r="D125" s="8"/>
      <c r="E125" s="7"/>
      <c r="F125" s="62"/>
    </row>
    <row r="126" spans="1:6" x14ac:dyDescent="0.3">
      <c r="A126" s="9"/>
      <c r="B126" s="8"/>
      <c r="C126" s="8"/>
      <c r="D126" s="8"/>
      <c r="E126" s="7"/>
      <c r="F126" s="62"/>
    </row>
    <row r="127" spans="1:6" ht="15" thickBot="1" x14ac:dyDescent="0.35">
      <c r="A127" s="18"/>
      <c r="B127" s="8"/>
      <c r="C127" s="17"/>
      <c r="D127" s="17"/>
      <c r="E127" s="16"/>
      <c r="F127" s="63"/>
    </row>
    <row r="128" spans="1:6" ht="15" thickBot="1" x14ac:dyDescent="0.35">
      <c r="A128" s="5"/>
      <c r="B128" s="4" t="s">
        <v>0</v>
      </c>
      <c r="C128" s="3"/>
      <c r="D128" s="3"/>
      <c r="E128" s="3"/>
      <c r="F128" s="59">
        <f>SUM(F120:F126)</f>
        <v>0</v>
      </c>
    </row>
  </sheetData>
  <sheetProtection algorithmName="SHA-512" hashValue="ZtTgcYxZw7nqB8QqIkU7r8obdBO2MCKbJEiIKvY0jE4Lhz9lya0pFA2snWFUFiCAZ+JKm2HnKFsc6j9O0MZ+Hg==" saltValue="xTJVyQRMTEi5w3CoLzavSw==" spinCount="100000" sheet="1" objects="1" scenarios="1" selectLockedCells="1"/>
  <mergeCells count="9">
    <mergeCell ref="A118:B118"/>
    <mergeCell ref="A10:F10"/>
    <mergeCell ref="A11:F11"/>
    <mergeCell ref="A13:B13"/>
    <mergeCell ref="A19:B19"/>
    <mergeCell ref="A100:B100"/>
    <mergeCell ref="A61:B61"/>
    <mergeCell ref="A81:B81"/>
    <mergeCell ref="A38:B38"/>
  </mergeCells>
  <pageMargins left="0.7" right="0.7" top="0.75" bottom="0.75" header="0.3" footer="0.3"/>
  <pageSetup scale="66" orientation="portrait" r:id="rId1"/>
  <rowBreaks count="2" manualBreakCount="2">
    <brk id="56" max="16383" man="1"/>
    <brk id="99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4BE97C-B454-41E4-92AD-88C1A820E195}">
  <dimension ref="A9:F45"/>
  <sheetViews>
    <sheetView view="pageBreakPreview" topLeftCell="A15" zoomScale="90" zoomScaleNormal="100" zoomScaleSheetLayoutView="90" workbookViewId="0">
      <selection activeCell="E40" sqref="E40"/>
    </sheetView>
  </sheetViews>
  <sheetFormatPr defaultRowHeight="14.4" x14ac:dyDescent="0.3"/>
  <cols>
    <col min="1" max="1" width="23.77734375" style="1" bestFit="1" customWidth="1"/>
    <col min="2" max="2" width="60.6640625" customWidth="1"/>
    <col min="3" max="3" width="10.6640625" customWidth="1"/>
    <col min="4" max="4" width="8.6640625" customWidth="1"/>
    <col min="5" max="6" width="15.6640625" customWidth="1"/>
    <col min="7" max="7" width="34.33203125" customWidth="1"/>
  </cols>
  <sheetData>
    <row r="9" spans="1:6" ht="15" thickBot="1" x14ac:dyDescent="0.35"/>
    <row r="10" spans="1:6" ht="15" thickBot="1" x14ac:dyDescent="0.35">
      <c r="A10" s="69" t="s">
        <v>10</v>
      </c>
      <c r="B10" s="70"/>
      <c r="C10" s="70"/>
      <c r="D10" s="70"/>
      <c r="E10" s="70"/>
      <c r="F10" s="71"/>
    </row>
    <row r="11" spans="1:6" ht="15" thickBot="1" x14ac:dyDescent="0.35">
      <c r="A11" s="69" t="s">
        <v>20</v>
      </c>
      <c r="B11" s="70"/>
      <c r="C11" s="70"/>
      <c r="D11" s="70"/>
      <c r="E11" s="70"/>
      <c r="F11" s="71"/>
    </row>
    <row r="12" spans="1:6" ht="15" thickBot="1" x14ac:dyDescent="0.35">
      <c r="A12" s="27" t="s">
        <v>9</v>
      </c>
      <c r="B12" s="26" t="s">
        <v>8</v>
      </c>
      <c r="C12" s="26" t="s">
        <v>4</v>
      </c>
      <c r="D12" s="26" t="s">
        <v>7</v>
      </c>
      <c r="E12" s="26" t="s">
        <v>6</v>
      </c>
      <c r="F12" s="25" t="s">
        <v>5</v>
      </c>
    </row>
    <row r="13" spans="1:6" ht="15" thickBot="1" x14ac:dyDescent="0.35">
      <c r="A13" s="72" t="s">
        <v>21</v>
      </c>
      <c r="B13" s="73"/>
      <c r="C13" s="13"/>
      <c r="D13" s="13"/>
      <c r="E13" s="12"/>
      <c r="F13" s="19"/>
    </row>
    <row r="14" spans="1:6" ht="43.2" x14ac:dyDescent="0.3">
      <c r="A14" s="28"/>
      <c r="B14" s="30" t="s">
        <v>63</v>
      </c>
      <c r="C14" s="21"/>
      <c r="D14" s="21"/>
      <c r="E14" s="20"/>
      <c r="F14" s="29"/>
    </row>
    <row r="15" spans="1:6" x14ac:dyDescent="0.3">
      <c r="A15" s="28"/>
      <c r="B15" s="34"/>
      <c r="C15" s="21"/>
      <c r="D15" s="21"/>
      <c r="E15" s="20"/>
      <c r="F15" s="29"/>
    </row>
    <row r="16" spans="1:6" x14ac:dyDescent="0.3">
      <c r="A16" s="9">
        <v>1.1000000000000001</v>
      </c>
      <c r="B16" s="8" t="s">
        <v>55</v>
      </c>
      <c r="C16" s="8" t="s">
        <v>22</v>
      </c>
      <c r="D16" s="8">
        <v>1</v>
      </c>
      <c r="E16" s="75"/>
      <c r="F16" s="6" t="s">
        <v>24</v>
      </c>
    </row>
    <row r="17" spans="1:6" x14ac:dyDescent="0.3">
      <c r="A17" s="9">
        <v>1.2</v>
      </c>
      <c r="B17" s="8" t="s">
        <v>56</v>
      </c>
      <c r="C17" s="8" t="s">
        <v>22</v>
      </c>
      <c r="D17" s="8">
        <v>1</v>
      </c>
      <c r="E17" s="75"/>
      <c r="F17" s="6" t="s">
        <v>24</v>
      </c>
    </row>
    <row r="18" spans="1:6" x14ac:dyDescent="0.3">
      <c r="A18" s="33">
        <v>1.3</v>
      </c>
      <c r="B18" s="8" t="s">
        <v>57</v>
      </c>
      <c r="C18" s="8" t="s">
        <v>22</v>
      </c>
      <c r="D18" s="8">
        <v>1</v>
      </c>
      <c r="E18" s="75"/>
      <c r="F18" s="6" t="s">
        <v>24</v>
      </c>
    </row>
    <row r="19" spans="1:6" x14ac:dyDescent="0.3">
      <c r="A19" s="9">
        <v>1.4</v>
      </c>
      <c r="B19" s="8" t="s">
        <v>58</v>
      </c>
      <c r="C19" s="8" t="s">
        <v>22</v>
      </c>
      <c r="D19" s="8">
        <v>1</v>
      </c>
      <c r="E19" s="75"/>
      <c r="F19" s="6" t="s">
        <v>24</v>
      </c>
    </row>
    <row r="20" spans="1:6" x14ac:dyDescent="0.3">
      <c r="A20" s="9">
        <v>1.5</v>
      </c>
      <c r="B20" s="8" t="s">
        <v>59</v>
      </c>
      <c r="C20" s="8" t="s">
        <v>22</v>
      </c>
      <c r="D20" s="8">
        <v>1</v>
      </c>
      <c r="E20" s="75"/>
      <c r="F20" s="6" t="s">
        <v>24</v>
      </c>
    </row>
    <row r="21" spans="1:6" x14ac:dyDescent="0.3">
      <c r="A21" s="18">
        <v>1.6</v>
      </c>
      <c r="B21" s="8" t="s">
        <v>60</v>
      </c>
      <c r="C21" s="17" t="s">
        <v>22</v>
      </c>
      <c r="D21" s="8">
        <v>1</v>
      </c>
      <c r="E21" s="76"/>
      <c r="F21" s="15" t="s">
        <v>24</v>
      </c>
    </row>
    <row r="22" spans="1:6" x14ac:dyDescent="0.3">
      <c r="A22" s="18">
        <v>1.7</v>
      </c>
      <c r="B22" s="8" t="s">
        <v>61</v>
      </c>
      <c r="C22" s="17" t="s">
        <v>22</v>
      </c>
      <c r="D22" s="8">
        <v>1</v>
      </c>
      <c r="E22" s="76"/>
      <c r="F22" s="15" t="s">
        <v>24</v>
      </c>
    </row>
    <row r="23" spans="1:6" x14ac:dyDescent="0.3">
      <c r="A23" s="18">
        <v>1.8</v>
      </c>
      <c r="B23" s="8" t="s">
        <v>62</v>
      </c>
      <c r="C23" s="17" t="s">
        <v>22</v>
      </c>
      <c r="D23" s="8">
        <v>1</v>
      </c>
      <c r="E23" s="76"/>
      <c r="F23" s="15" t="s">
        <v>24</v>
      </c>
    </row>
    <row r="24" spans="1:6" x14ac:dyDescent="0.3">
      <c r="A24" s="9">
        <v>1.9</v>
      </c>
      <c r="B24" s="8" t="s">
        <v>23</v>
      </c>
      <c r="C24" s="8" t="s">
        <v>18</v>
      </c>
      <c r="D24" s="8">
        <v>1</v>
      </c>
      <c r="E24" s="76"/>
      <c r="F24" s="6" t="s">
        <v>24</v>
      </c>
    </row>
    <row r="25" spans="1:6" ht="15" thickBot="1" x14ac:dyDescent="0.35">
      <c r="A25" s="18"/>
      <c r="B25" s="17"/>
      <c r="C25" s="17"/>
      <c r="D25" s="17"/>
      <c r="E25" s="16"/>
    </row>
    <row r="26" spans="1:6" ht="15" thickBot="1" x14ac:dyDescent="0.35">
      <c r="A26" s="14"/>
      <c r="B26" s="4" t="s">
        <v>3</v>
      </c>
      <c r="C26" s="13"/>
      <c r="D26" s="13"/>
      <c r="E26" s="12"/>
      <c r="F26" s="36"/>
    </row>
    <row r="27" spans="1:6" ht="15" thickBot="1" x14ac:dyDescent="0.35">
      <c r="A27" s="14"/>
      <c r="B27" s="4" t="s">
        <v>2</v>
      </c>
      <c r="C27" s="13"/>
      <c r="D27" s="13"/>
      <c r="E27" s="12"/>
      <c r="F27" s="2"/>
    </row>
    <row r="28" spans="1:6" ht="15" thickBot="1" x14ac:dyDescent="0.35">
      <c r="A28" s="72" t="s">
        <v>25</v>
      </c>
      <c r="B28" s="73"/>
      <c r="C28" s="13"/>
      <c r="D28" s="13"/>
      <c r="E28" s="12"/>
      <c r="F28" s="19"/>
    </row>
    <row r="29" spans="1:6" ht="28.8" x14ac:dyDescent="0.3">
      <c r="A29" s="28"/>
      <c r="B29" s="30" t="s">
        <v>26</v>
      </c>
      <c r="C29" s="21"/>
      <c r="D29" s="21"/>
      <c r="E29" s="20"/>
      <c r="F29" s="29"/>
    </row>
    <row r="30" spans="1:6" x14ac:dyDescent="0.3">
      <c r="A30" s="28"/>
      <c r="B30" s="34"/>
      <c r="C30" s="21"/>
      <c r="D30" s="21"/>
      <c r="E30" s="20"/>
      <c r="F30" s="29"/>
    </row>
    <row r="31" spans="1:6" x14ac:dyDescent="0.3">
      <c r="A31" s="31"/>
      <c r="B31" s="32" t="s">
        <v>32</v>
      </c>
      <c r="C31" s="8"/>
      <c r="D31" s="8"/>
      <c r="E31" s="7"/>
      <c r="F31" s="6"/>
    </row>
    <row r="32" spans="1:6" x14ac:dyDescent="0.3">
      <c r="A32" s="31"/>
    </row>
    <row r="33" spans="1:6" x14ac:dyDescent="0.3">
      <c r="A33" s="9">
        <v>2.1</v>
      </c>
      <c r="B33" s="8" t="s">
        <v>27</v>
      </c>
      <c r="C33" s="8" t="s">
        <v>35</v>
      </c>
      <c r="D33" s="8">
        <v>1</v>
      </c>
      <c r="E33" s="75"/>
      <c r="F33" s="6" t="s">
        <v>24</v>
      </c>
    </row>
    <row r="34" spans="1:6" x14ac:dyDescent="0.3">
      <c r="A34" s="9">
        <v>2.2000000000000002</v>
      </c>
      <c r="B34" s="8" t="s">
        <v>28</v>
      </c>
      <c r="C34" s="8" t="s">
        <v>35</v>
      </c>
      <c r="D34" s="8">
        <v>1</v>
      </c>
      <c r="E34" s="75"/>
      <c r="F34" s="6" t="s">
        <v>24</v>
      </c>
    </row>
    <row r="35" spans="1:6" x14ac:dyDescent="0.3">
      <c r="A35" s="33">
        <v>2.2999999999999998</v>
      </c>
      <c r="B35" s="8" t="s">
        <v>29</v>
      </c>
      <c r="C35" s="8" t="s">
        <v>35</v>
      </c>
      <c r="D35" s="8">
        <v>1</v>
      </c>
      <c r="E35" s="75"/>
      <c r="F35" s="6" t="s">
        <v>24</v>
      </c>
    </row>
    <row r="36" spans="1:6" x14ac:dyDescent="0.3">
      <c r="A36" s="33">
        <v>2.4</v>
      </c>
      <c r="B36" s="8" t="s">
        <v>30</v>
      </c>
      <c r="C36" s="8" t="s">
        <v>35</v>
      </c>
      <c r="D36" s="8">
        <v>1</v>
      </c>
      <c r="E36" s="75"/>
      <c r="F36" s="6" t="s">
        <v>24</v>
      </c>
    </row>
    <row r="37" spans="1:6" x14ac:dyDescent="0.3">
      <c r="A37" s="33">
        <v>2.5</v>
      </c>
      <c r="B37" s="8" t="s">
        <v>31</v>
      </c>
      <c r="C37" s="8" t="s">
        <v>35</v>
      </c>
      <c r="D37" s="8">
        <v>1</v>
      </c>
      <c r="E37" s="75"/>
      <c r="F37" s="6" t="s">
        <v>24</v>
      </c>
    </row>
    <row r="38" spans="1:6" x14ac:dyDescent="0.3">
      <c r="A38" s="18"/>
      <c r="B38" s="8"/>
      <c r="C38" s="17"/>
      <c r="D38" s="17"/>
      <c r="E38" s="16"/>
      <c r="F38" s="15"/>
    </row>
    <row r="39" spans="1:6" x14ac:dyDescent="0.3">
      <c r="A39" s="18"/>
      <c r="B39" s="32" t="s">
        <v>33</v>
      </c>
      <c r="C39" s="17"/>
      <c r="D39" s="17"/>
      <c r="E39" s="16"/>
      <c r="F39" s="15"/>
    </row>
    <row r="40" spans="1:6" x14ac:dyDescent="0.3">
      <c r="A40" s="9">
        <v>2.6</v>
      </c>
      <c r="B40" s="8" t="s">
        <v>27</v>
      </c>
      <c r="C40" s="8" t="s">
        <v>35</v>
      </c>
      <c r="D40" s="8">
        <v>1</v>
      </c>
      <c r="E40" s="78"/>
      <c r="F40" s="6" t="s">
        <v>24</v>
      </c>
    </row>
    <row r="41" spans="1:6" x14ac:dyDescent="0.3">
      <c r="A41" s="18">
        <v>2.7</v>
      </c>
      <c r="B41" s="8" t="s">
        <v>28</v>
      </c>
      <c r="C41" s="8" t="s">
        <v>35</v>
      </c>
      <c r="D41" s="8">
        <v>1</v>
      </c>
      <c r="E41" s="80"/>
      <c r="F41" s="6" t="s">
        <v>24</v>
      </c>
    </row>
    <row r="42" spans="1:6" x14ac:dyDescent="0.3">
      <c r="A42" s="18">
        <v>2.8</v>
      </c>
      <c r="B42" s="17" t="s">
        <v>29</v>
      </c>
      <c r="C42" s="17" t="s">
        <v>35</v>
      </c>
      <c r="D42" s="17">
        <v>1</v>
      </c>
      <c r="E42" s="79"/>
      <c r="F42" s="6" t="s">
        <v>24</v>
      </c>
    </row>
    <row r="43" spans="1:6" x14ac:dyDescent="0.3">
      <c r="A43" s="35">
        <v>2.9</v>
      </c>
      <c r="B43" s="17" t="s">
        <v>30</v>
      </c>
      <c r="C43" s="17" t="s">
        <v>35</v>
      </c>
      <c r="D43" s="17">
        <v>1</v>
      </c>
      <c r="E43" s="79"/>
      <c r="F43" s="15" t="s">
        <v>24</v>
      </c>
    </row>
    <row r="44" spans="1:6" ht="15" thickBot="1" x14ac:dyDescent="0.35">
      <c r="A44" s="35" t="s">
        <v>34</v>
      </c>
      <c r="B44" s="17" t="s">
        <v>31</v>
      </c>
      <c r="C44" s="17" t="s">
        <v>35</v>
      </c>
      <c r="D44" s="17">
        <v>1</v>
      </c>
      <c r="E44" s="79"/>
      <c r="F44" s="15" t="s">
        <v>24</v>
      </c>
    </row>
    <row r="45" spans="1:6" ht="15" thickBot="1" x14ac:dyDescent="0.35">
      <c r="A45" s="5"/>
      <c r="B45" s="4" t="s">
        <v>0</v>
      </c>
      <c r="C45" s="3"/>
      <c r="D45" s="3"/>
      <c r="E45" s="3"/>
      <c r="F45" s="2"/>
    </row>
  </sheetData>
  <sheetProtection algorithmName="SHA-512" hashValue="RuGiXtvP1dqulJiLwa+WwrDsL0SCMUWif9cE4F33yp0+mkPIdRUDZUBz3iU9h/UM0rX55dxNYvcVu+IYM6I3yA==" saltValue="r99VOFmDfvnCdm7gQ+cDdg==" spinCount="100000" sheet="1" objects="1" scenarios="1" selectLockedCells="1"/>
  <mergeCells count="4">
    <mergeCell ref="A10:F10"/>
    <mergeCell ref="A11:F11"/>
    <mergeCell ref="A13:B13"/>
    <mergeCell ref="A28:B28"/>
  </mergeCells>
  <pageMargins left="0.7" right="0.7" top="0.75" bottom="0.75" header="0.3" footer="0.3"/>
  <pageSetup scale="6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BILL 1-MAIN OF HVAC</vt:lpstr>
      <vt:lpstr>BILL 2-PROV OF REPLACEMENT ITEM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Cebisa Mvana</dc:creator>
  <cp:lastModifiedBy>Ulizwi Mngoma</cp:lastModifiedBy>
  <dcterms:created xsi:type="dcterms:W3CDTF">2025-08-18T11:40:11Z</dcterms:created>
  <dcterms:modified xsi:type="dcterms:W3CDTF">2026-04-01T15:21:20Z</dcterms:modified>
</cp:coreProperties>
</file>