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Dmmatli\Desktop\RFB 01 2026 EHW\"/>
    </mc:Choice>
  </mc:AlternateContent>
  <xr:revisionPtr revIDLastSave="0" documentId="8_{08B2C0AB-9AD5-434B-9C96-176560ACBAC8}" xr6:coauthVersionLast="47" xr6:coauthVersionMax="47" xr10:uidLastSave="{00000000-0000-0000-0000-000000000000}"/>
  <bookViews>
    <workbookView xWindow="-110" yWindow="-110" windowWidth="19420" windowHeight="10300" activeTab="3" xr2:uid="{00000000-000D-0000-FFFF-FFFF00000000}"/>
  </bookViews>
  <sheets>
    <sheet name="DOJ_CD" sheetId="1" r:id="rId1"/>
    <sheet name="Magistrate Comm" sheetId="3" r:id="rId2"/>
    <sheet name="NPA" sheetId="2" r:id="rId3"/>
    <sheet name="Consolidated Pricing Schedule"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3" l="1"/>
  <c r="K6" i="3"/>
  <c r="K7" i="3"/>
  <c r="K8" i="3"/>
  <c r="K9" i="3"/>
  <c r="K10" i="3"/>
  <c r="K4" i="3"/>
  <c r="K5" i="2"/>
  <c r="K6" i="2"/>
  <c r="K7" i="2"/>
  <c r="K8" i="2"/>
  <c r="K9" i="2"/>
  <c r="K10" i="2"/>
  <c r="K4" i="2"/>
  <c r="K4" i="1"/>
  <c r="K11" i="3" l="1"/>
  <c r="C9" i="5" s="1"/>
  <c r="K5" i="1"/>
  <c r="K10" i="1"/>
  <c r="K9" i="1"/>
  <c r="K8" i="1"/>
  <c r="K7" i="1"/>
  <c r="K6" i="1"/>
  <c r="K11" i="1" l="1"/>
  <c r="C8" i="5" s="1"/>
  <c r="K11" i="2"/>
  <c r="C10" i="5" s="1"/>
  <c r="C11" i="5" l="1"/>
</calcChain>
</file>

<file path=xl/sharedStrings.xml><?xml version="1.0" encoding="utf-8"?>
<sst xmlns="http://schemas.openxmlformats.org/spreadsheetml/2006/main" count="76" uniqueCount="35">
  <si>
    <t>Item</t>
  </si>
  <si>
    <t>Description</t>
  </si>
  <si>
    <t>Unit Price (incl. VAT)</t>
  </si>
  <si>
    <t>Sessions/Month</t>
  </si>
  <si>
    <t>Year 1 (12 months)</t>
  </si>
  <si>
    <t>Year 1 Pricing</t>
  </si>
  <si>
    <t>Year 2 (12 months)</t>
  </si>
  <si>
    <t>Year 2 Pricing</t>
  </si>
  <si>
    <t>Year 3 (12 months)</t>
  </si>
  <si>
    <t>Year 3 Pricing</t>
  </si>
  <si>
    <t>Total (R)</t>
  </si>
  <si>
    <t>Face to face counselling session.</t>
  </si>
  <si>
    <t>Group critical incident trauma debriefing session</t>
  </si>
  <si>
    <t>Multiple Stress Management Group Session</t>
  </si>
  <si>
    <t>Proactive wellness talk session</t>
  </si>
  <si>
    <t>Interactive workshop</t>
  </si>
  <si>
    <t>Admission to a rehabilitation centre</t>
  </si>
  <si>
    <t>Telephonic and online counselling</t>
  </si>
  <si>
    <t>Name of Bidder:</t>
  </si>
  <si>
    <t>TOTAL</t>
  </si>
  <si>
    <t>MAGISTRATE COMMISSION</t>
  </si>
  <si>
    <t>DEPARTMENT OF JUSTICE AND CONSTITUTIONAL  DEVELOPMENT</t>
  </si>
  <si>
    <t xml:space="preserve">          SUPPLY CHAIN MANAGEMENT</t>
  </si>
  <si>
    <t>BID PRICE PER ENTITY</t>
  </si>
  <si>
    <t>TOTAL BID PRICE</t>
  </si>
  <si>
    <t>GRAND TOTAL</t>
  </si>
  <si>
    <t>RFB</t>
  </si>
  <si>
    <t xml:space="preserve">             Annexure B  Pricing schedule</t>
  </si>
  <si>
    <t>Clarification on Pricing Schedule</t>
  </si>
  <si>
    <t>The number of sessions per month indicated in the Pricing Schedule is provided solely for purposes of bid evaluation and comparison. It does not constitute a guaranteed volume or minimum number of sessions to be procured. Payment during the contract period shall be based on the actual services utilized by the Department and participating stakeholders, at the applicable rates quoted by the appointed service provider.</t>
  </si>
  <si>
    <t>RFB 01 2026</t>
  </si>
  <si>
    <t>Appointment of a service provider for the Employee Health and Wellness services for the Department of Justice and Constitutional Development, National Prosecuting Authority and the Magistrates Commission for a period of three (03) years.</t>
  </si>
  <si>
    <t>RFB No</t>
  </si>
  <si>
    <t>RFB Title</t>
  </si>
  <si>
    <t>NATIONAL PROSECUTING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</si>
</sst>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 #,##0.00_ ;_ * \-#,##0.00_ ;_ * &quot;-&quot;??_ ;_ @_ "/>
    <numFmt numFmtId="165" formatCode="_ &quot;R&quot;\ * #,##0.00_ ;_ &quot;R&quot;\ * \-#,##0.00_ ;_ &quot;R&quot;\ * &quot;-&quot;??_ ;_ @_ "/>
  </numFmts>
  <fonts count="9"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1"/>
      <name val="Arial"/>
      <family val="2"/>
    </font>
    <font>
      <sz val="11"/>
      <name val="Calibri"/>
      <family val="2"/>
      <scheme val="minor"/>
    </font>
    <font>
      <b/>
      <sz val="11"/>
      <name val="Arial"/>
      <family val="2"/>
    </font>
    <font>
      <b/>
      <sz val="11"/>
      <color indexed="8"/>
      <name val="Arial"/>
      <family val="2"/>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0" fontId="0" fillId="0" borderId="0" xfId="0" applyAlignment="1">
      <alignment horizontal="left" vertical="top" wrapText="1"/>
    </xf>
    <xf numFmtId="0" fontId="3" fillId="0" borderId="0" xfId="0" applyFont="1"/>
    <xf numFmtId="0" fontId="0" fillId="0" borderId="1" xfId="0" applyBorder="1"/>
    <xf numFmtId="0" fontId="5" fillId="0" borderId="0" xfId="0" applyFont="1"/>
    <xf numFmtId="0" fontId="3" fillId="4" borderId="1" xfId="0" applyFont="1" applyFill="1" applyBorder="1" applyAlignment="1" applyProtection="1">
      <alignment horizontal="center" wrapText="1"/>
      <protection locked="0"/>
    </xf>
    <xf numFmtId="0" fontId="4" fillId="4" borderId="1" xfId="0" applyFont="1" applyFill="1" applyBorder="1" applyAlignment="1" applyProtection="1">
      <alignment horizontal="center" wrapText="1"/>
      <protection locked="0"/>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center" wrapText="1"/>
    </xf>
    <xf numFmtId="0" fontId="3" fillId="0" borderId="1" xfId="0" applyFont="1" applyBorder="1" applyAlignment="1">
      <alignment horizontal="center" wrapText="1"/>
    </xf>
    <xf numFmtId="0" fontId="3" fillId="0" borderId="1" xfId="0" applyFont="1" applyBorder="1" applyAlignment="1">
      <alignment wrapText="1"/>
    </xf>
    <xf numFmtId="0" fontId="4" fillId="0" borderId="1" xfId="0" applyFont="1" applyBorder="1" applyAlignment="1">
      <alignment wrapText="1"/>
    </xf>
    <xf numFmtId="0" fontId="3" fillId="0" borderId="6" xfId="0" applyFont="1" applyBorder="1" applyAlignment="1">
      <alignment wrapText="1"/>
    </xf>
    <xf numFmtId="0" fontId="3" fillId="0" borderId="7" xfId="0" applyFont="1" applyBorder="1" applyAlignment="1">
      <alignment wrapText="1"/>
    </xf>
    <xf numFmtId="0" fontId="2" fillId="0" borderId="1" xfId="0" applyFont="1" applyBorder="1" applyAlignment="1">
      <alignment horizontal="center" vertical="top" wrapText="1"/>
    </xf>
    <xf numFmtId="0" fontId="0" fillId="0" borderId="0" xfId="0" applyProtection="1">
      <protection locked="0"/>
    </xf>
    <xf numFmtId="0" fontId="5" fillId="0" borderId="0" xfId="0" applyFont="1" applyProtection="1">
      <protection locked="0"/>
    </xf>
    <xf numFmtId="0" fontId="4" fillId="4" borderId="6" xfId="0" applyFont="1" applyFill="1" applyBorder="1" applyAlignment="1" applyProtection="1">
      <alignment horizontal="center" wrapText="1"/>
      <protection locked="0"/>
    </xf>
    <xf numFmtId="0" fontId="2" fillId="0" borderId="1" xfId="0" applyFont="1" applyBorder="1" applyAlignment="1">
      <alignment horizontal="center" vertical="top"/>
    </xf>
    <xf numFmtId="0" fontId="4" fillId="0" borderId="6" xfId="0" applyFont="1" applyBorder="1" applyAlignment="1">
      <alignment horizontal="center" vertical="top" wrapText="1"/>
    </xf>
    <xf numFmtId="0" fontId="4" fillId="0" borderId="6" xfId="0" applyFont="1" applyBorder="1" applyAlignment="1">
      <alignment vertical="top" wrapText="1"/>
    </xf>
    <xf numFmtId="0" fontId="4" fillId="0" borderId="6" xfId="0" applyFont="1" applyBorder="1" applyAlignment="1">
      <alignment horizontal="center" wrapText="1"/>
    </xf>
    <xf numFmtId="0" fontId="3" fillId="0" borderId="1" xfId="0" applyFont="1" applyBorder="1"/>
    <xf numFmtId="0" fontId="4" fillId="2" borderId="4" xfId="0" applyFont="1" applyFill="1" applyBorder="1" applyAlignment="1" applyProtection="1">
      <alignment horizontal="left" vertical="top"/>
      <protection locked="0"/>
    </xf>
    <xf numFmtId="0" fontId="4" fillId="2" borderId="5" xfId="0" applyFont="1" applyFill="1" applyBorder="1" applyAlignment="1">
      <alignment horizontal="left" vertical="top"/>
    </xf>
    <xf numFmtId="0" fontId="7" fillId="0" borderId="1" xfId="0" applyFont="1" applyBorder="1" applyAlignment="1">
      <alignment horizontal="center"/>
    </xf>
    <xf numFmtId="165" fontId="4" fillId="0" borderId="1" xfId="0" applyNumberFormat="1" applyFont="1" applyBorder="1" applyAlignment="1">
      <alignment horizontal="center"/>
    </xf>
    <xf numFmtId="165" fontId="4" fillId="2" borderId="1" xfId="0" applyNumberFormat="1" applyFont="1" applyFill="1" applyBorder="1" applyAlignment="1">
      <alignment horizontal="center"/>
    </xf>
    <xf numFmtId="165" fontId="3" fillId="0" borderId="1" xfId="0" applyNumberFormat="1" applyFont="1" applyBorder="1" applyAlignment="1">
      <alignment horizontal="center"/>
    </xf>
    <xf numFmtId="0" fontId="8" fillId="0" borderId="0" xfId="0" applyFont="1"/>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pplyProtection="1">
      <alignment horizontal="center" vertical="center"/>
      <protection locked="0"/>
    </xf>
    <xf numFmtId="0" fontId="3" fillId="0" borderId="1" xfId="0" applyFont="1" applyBorder="1" applyAlignment="1">
      <alignment horizontal="left" vertical="top" wrapText="1"/>
    </xf>
    <xf numFmtId="0" fontId="0" fillId="0" borderId="0" xfId="0" applyAlignment="1">
      <alignment wrapText="1"/>
    </xf>
    <xf numFmtId="0" fontId="0" fillId="0" borderId="0" xfId="0"/>
    <xf numFmtId="0" fontId="2" fillId="0" borderId="1" xfId="0" applyFont="1" applyBorder="1" applyAlignment="1">
      <alignment horizontal="left" vertical="top"/>
    </xf>
    <xf numFmtId="0" fontId="6" fillId="0" borderId="1" xfId="0" applyFont="1" applyBorder="1" applyAlignment="1">
      <alignment horizontal="left" vertical="top" wrapText="1"/>
    </xf>
    <xf numFmtId="0" fontId="3" fillId="0" borderId="2" xfId="0" applyFont="1" applyBorder="1" applyAlignment="1">
      <alignment horizontal="center" vertical="top"/>
    </xf>
    <xf numFmtId="0" fontId="3" fillId="0" borderId="3"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4" fillId="3" borderId="2" xfId="0" applyFont="1" applyFill="1" applyBorder="1" applyAlignment="1" applyProtection="1">
      <alignment horizontal="center"/>
      <protection locked="0"/>
    </xf>
    <xf numFmtId="0" fontId="4" fillId="3" borderId="3" xfId="0" applyFont="1" applyFill="1" applyBorder="1" applyAlignment="1" applyProtection="1">
      <alignment horizontal="center"/>
      <protection locked="0"/>
    </xf>
    <xf numFmtId="0" fontId="4" fillId="3" borderId="2" xfId="0" applyFont="1" applyFill="1" applyBorder="1" applyAlignment="1" applyProtection="1">
      <alignment horizontal="center" vertical="top"/>
      <protection locked="0"/>
    </xf>
    <xf numFmtId="0" fontId="4" fillId="3" borderId="3" xfId="0" applyFont="1" applyFill="1" applyBorder="1" applyAlignment="1" applyProtection="1">
      <alignment horizontal="center" vertical="top"/>
      <protection locked="0"/>
    </xf>
    <xf numFmtId="164" fontId="4" fillId="0" borderId="1" xfId="0" applyNumberFormat="1" applyFont="1" applyBorder="1" applyAlignment="1">
      <alignment horizontal="left" vertical="top"/>
    </xf>
    <xf numFmtId="164" fontId="4" fillId="0" borderId="1" xfId="0" applyNumberFormat="1" applyFont="1" applyBorder="1" applyAlignment="1">
      <alignment horizontal="left" vertical="top" wrapText="1"/>
    </xf>
  </cellXfs>
  <cellStyles count="2">
    <cellStyle name="Comma 2" xfId="1" xr:uid="{3975818A-7866-4D41-9F6F-8149051F053E}"/>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1931459</xdr:colOff>
      <xdr:row>1</xdr:row>
      <xdr:rowOff>423334</xdr:rowOff>
    </xdr:to>
    <xdr:pic>
      <xdr:nvPicPr>
        <xdr:cNvPr id="5" name="Picture 4">
          <a:extLst>
            <a:ext uri="{FF2B5EF4-FFF2-40B4-BE49-F238E27FC236}">
              <a16:creationId xmlns:a16="http://schemas.microsoft.com/office/drawing/2014/main" id="{EC2C6A62-C9B0-6901-19F7-450E494FA023}"/>
            </a:ext>
          </a:extLst>
        </xdr:cNvPr>
        <xdr:cNvPicPr>
          <a:picLocks noChangeAspect="1"/>
        </xdr:cNvPicPr>
      </xdr:nvPicPr>
      <xdr:blipFill>
        <a:blip xmlns:r="http://schemas.openxmlformats.org/officeDocument/2006/relationships" r:embed="rId1"/>
        <a:stretch>
          <a:fillRect/>
        </a:stretch>
      </xdr:blipFill>
      <xdr:spPr>
        <a:xfrm>
          <a:off x="0" y="0"/>
          <a:ext cx="2640542" cy="6085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19049</xdr:rowOff>
    </xdr:from>
    <xdr:to>
      <xdr:col>1</xdr:col>
      <xdr:colOff>1974851</xdr:colOff>
      <xdr:row>1</xdr:row>
      <xdr:rowOff>215900</xdr:rowOff>
    </xdr:to>
    <xdr:pic>
      <xdr:nvPicPr>
        <xdr:cNvPr id="3" name="Picture 2">
          <a:extLst>
            <a:ext uri="{FF2B5EF4-FFF2-40B4-BE49-F238E27FC236}">
              <a16:creationId xmlns:a16="http://schemas.microsoft.com/office/drawing/2014/main" id="{740930DD-E6DA-8664-EE0E-F51F6EE1A0C7}"/>
            </a:ext>
          </a:extLst>
        </xdr:cNvPr>
        <xdr:cNvPicPr>
          <a:picLocks noChangeAspect="1"/>
        </xdr:cNvPicPr>
      </xdr:nvPicPr>
      <xdr:blipFill>
        <a:blip xmlns:r="http://schemas.openxmlformats.org/officeDocument/2006/relationships" r:embed="rId1"/>
        <a:stretch>
          <a:fillRect/>
        </a:stretch>
      </xdr:blipFill>
      <xdr:spPr>
        <a:xfrm>
          <a:off x="1" y="19049"/>
          <a:ext cx="2597150" cy="5842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1987549</xdr:colOff>
      <xdr:row>1</xdr:row>
      <xdr:rowOff>400050</xdr:rowOff>
    </xdr:to>
    <xdr:pic>
      <xdr:nvPicPr>
        <xdr:cNvPr id="2" name="Picture 1">
          <a:extLst>
            <a:ext uri="{FF2B5EF4-FFF2-40B4-BE49-F238E27FC236}">
              <a16:creationId xmlns:a16="http://schemas.microsoft.com/office/drawing/2014/main" id="{2E75FF64-2EFA-19CF-5582-4C06FE07F84D}"/>
            </a:ext>
          </a:extLst>
        </xdr:cNvPr>
        <xdr:cNvPicPr>
          <a:picLocks noChangeAspect="1"/>
        </xdr:cNvPicPr>
      </xdr:nvPicPr>
      <xdr:blipFill>
        <a:blip xmlns:r="http://schemas.openxmlformats.org/officeDocument/2006/relationships" r:embed="rId1"/>
        <a:stretch>
          <a:fillRect/>
        </a:stretch>
      </xdr:blipFill>
      <xdr:spPr>
        <a:xfrm>
          <a:off x="0" y="0"/>
          <a:ext cx="2609849" cy="755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68580</xdr:rowOff>
    </xdr:from>
    <xdr:to>
      <xdr:col>0</xdr:col>
      <xdr:colOff>1321858</xdr:colOff>
      <xdr:row>0</xdr:row>
      <xdr:rowOff>703541</xdr:rowOff>
    </xdr:to>
    <xdr:pic>
      <xdr:nvPicPr>
        <xdr:cNvPr id="5" name="Picture 4" descr="dojcd logo_A4 small">
          <a:extLst>
            <a:ext uri="{FF2B5EF4-FFF2-40B4-BE49-F238E27FC236}">
              <a16:creationId xmlns:a16="http://schemas.microsoft.com/office/drawing/2014/main" id="{CC83AEE3-3FC2-4042-8DE6-B0C33D4EDE5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 r="5236"/>
        <a:stretch/>
      </xdr:blipFill>
      <xdr:spPr bwMode="auto">
        <a:xfrm>
          <a:off x="0" y="68580"/>
          <a:ext cx="1321858" cy="63496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opLeftCell="A2" zoomScale="120" zoomScaleNormal="120" workbookViewId="0">
      <selection activeCell="C4" sqref="C4"/>
    </sheetView>
  </sheetViews>
  <sheetFormatPr defaultRowHeight="14.5" x14ac:dyDescent="0.35"/>
  <cols>
    <col min="1" max="1" width="10.1796875" customWidth="1"/>
    <col min="2" max="2" width="27.81640625" customWidth="1"/>
    <col min="3" max="3" width="14.08984375" customWidth="1"/>
    <col min="4" max="4" width="10.08984375" customWidth="1"/>
    <col min="11" max="11" width="12.453125" customWidth="1"/>
  </cols>
  <sheetData>
    <row r="1" spans="1:11" x14ac:dyDescent="0.35">
      <c r="C1" s="35" t="s">
        <v>21</v>
      </c>
      <c r="D1" s="35"/>
      <c r="E1" s="35"/>
      <c r="F1" s="35"/>
      <c r="G1" s="35"/>
      <c r="H1" s="35"/>
      <c r="I1" s="35"/>
      <c r="J1" s="35"/>
      <c r="K1" s="35"/>
    </row>
    <row r="2" spans="1:11" ht="36" customHeight="1" x14ac:dyDescent="0.35">
      <c r="C2" s="35"/>
      <c r="D2" s="35"/>
      <c r="E2" s="35"/>
      <c r="F2" s="35"/>
      <c r="G2" s="35"/>
      <c r="H2" s="35"/>
      <c r="I2" s="35"/>
      <c r="J2" s="35"/>
      <c r="K2" s="35"/>
    </row>
    <row r="3" spans="1:11" ht="42" x14ac:dyDescent="0.35">
      <c r="A3" s="17" t="s">
        <v>0</v>
      </c>
      <c r="B3" s="17" t="s">
        <v>1</v>
      </c>
      <c r="C3" s="17" t="s">
        <v>2</v>
      </c>
      <c r="D3" s="17" t="s">
        <v>3</v>
      </c>
      <c r="E3" s="17" t="s">
        <v>4</v>
      </c>
      <c r="F3" s="17" t="s">
        <v>5</v>
      </c>
      <c r="G3" s="17" t="s">
        <v>6</v>
      </c>
      <c r="H3" s="17" t="s">
        <v>7</v>
      </c>
      <c r="I3" s="17" t="s">
        <v>8</v>
      </c>
      <c r="J3" s="17" t="s">
        <v>9</v>
      </c>
      <c r="K3" s="17" t="s">
        <v>10</v>
      </c>
    </row>
    <row r="4" spans="1:11" ht="39" customHeight="1" x14ac:dyDescent="0.35">
      <c r="A4" s="7">
        <v>1</v>
      </c>
      <c r="B4" s="8" t="s">
        <v>11</v>
      </c>
      <c r="C4" s="5"/>
      <c r="D4" s="11">
        <v>110</v>
      </c>
      <c r="E4" s="12">
        <v>1320</v>
      </c>
      <c r="F4" s="5"/>
      <c r="G4" s="12">
        <v>1320</v>
      </c>
      <c r="H4" s="5"/>
      <c r="I4" s="12">
        <v>1320</v>
      </c>
      <c r="J4" s="5"/>
      <c r="K4" s="13">
        <f>SUM(F4+H4+J4)</f>
        <v>0</v>
      </c>
    </row>
    <row r="5" spans="1:11" s="4" customFormat="1" ht="48.65" customHeight="1" x14ac:dyDescent="0.35">
      <c r="A5" s="9">
        <v>2</v>
      </c>
      <c r="B5" s="10" t="s">
        <v>12</v>
      </c>
      <c r="C5" s="6"/>
      <c r="D5" s="11">
        <v>4</v>
      </c>
      <c r="E5" s="11">
        <v>48</v>
      </c>
      <c r="F5" s="6"/>
      <c r="G5" s="11">
        <v>48</v>
      </c>
      <c r="H5" s="6"/>
      <c r="I5" s="11">
        <v>48</v>
      </c>
      <c r="J5" s="6"/>
      <c r="K5" s="14">
        <f>SUM(F5+H5+J5)</f>
        <v>0</v>
      </c>
    </row>
    <row r="6" spans="1:11" ht="39.65" customHeight="1" x14ac:dyDescent="0.35">
      <c r="A6" s="7">
        <v>3</v>
      </c>
      <c r="B6" s="8" t="s">
        <v>13</v>
      </c>
      <c r="C6" s="5"/>
      <c r="D6" s="11">
        <v>6</v>
      </c>
      <c r="E6" s="12">
        <v>72</v>
      </c>
      <c r="F6" s="5"/>
      <c r="G6" s="12">
        <v>72</v>
      </c>
      <c r="H6" s="5"/>
      <c r="I6" s="12">
        <v>72</v>
      </c>
      <c r="J6" s="5"/>
      <c r="K6" s="13">
        <f t="shared" ref="K6:K8" si="0">SUM(F6+H6+J6)</f>
        <v>0</v>
      </c>
    </row>
    <row r="7" spans="1:11" ht="36.65" customHeight="1" x14ac:dyDescent="0.35">
      <c r="A7" s="7">
        <v>4</v>
      </c>
      <c r="B7" s="8" t="s">
        <v>14</v>
      </c>
      <c r="C7" s="5"/>
      <c r="D7" s="11">
        <v>10</v>
      </c>
      <c r="E7" s="12">
        <v>120</v>
      </c>
      <c r="F7" s="5"/>
      <c r="G7" s="12">
        <v>120</v>
      </c>
      <c r="H7" s="5"/>
      <c r="I7" s="12">
        <v>120</v>
      </c>
      <c r="J7" s="5"/>
      <c r="K7" s="13">
        <f t="shared" si="0"/>
        <v>0</v>
      </c>
    </row>
    <row r="8" spans="1:11" ht="33.65" customHeight="1" x14ac:dyDescent="0.35">
      <c r="A8" s="7">
        <v>5</v>
      </c>
      <c r="B8" s="8" t="s">
        <v>15</v>
      </c>
      <c r="C8" s="5"/>
      <c r="D8" s="11">
        <v>2</v>
      </c>
      <c r="E8" s="12">
        <v>24</v>
      </c>
      <c r="F8" s="5"/>
      <c r="G8" s="12">
        <v>24</v>
      </c>
      <c r="H8" s="5"/>
      <c r="I8" s="12">
        <v>24</v>
      </c>
      <c r="J8" s="5"/>
      <c r="K8" s="13">
        <f t="shared" si="0"/>
        <v>0</v>
      </c>
    </row>
    <row r="9" spans="1:11" ht="38.4" customHeight="1" x14ac:dyDescent="0.35">
      <c r="A9" s="7">
        <v>6</v>
      </c>
      <c r="B9" s="8" t="s">
        <v>16</v>
      </c>
      <c r="C9" s="5"/>
      <c r="D9" s="11">
        <v>2</v>
      </c>
      <c r="E9" s="12">
        <v>24</v>
      </c>
      <c r="F9" s="5"/>
      <c r="G9" s="12">
        <v>24</v>
      </c>
      <c r="H9" s="5"/>
      <c r="I9" s="12">
        <v>24</v>
      </c>
      <c r="J9" s="5"/>
      <c r="K9" s="13">
        <f>SUM(F9+H9+J9)</f>
        <v>0</v>
      </c>
    </row>
    <row r="10" spans="1:11" ht="40.25" customHeight="1" thickBot="1" x14ac:dyDescent="0.4">
      <c r="A10" s="7">
        <v>7</v>
      </c>
      <c r="B10" s="8" t="s">
        <v>17</v>
      </c>
      <c r="C10" s="5"/>
      <c r="D10" s="11">
        <v>70</v>
      </c>
      <c r="E10" s="12">
        <v>840</v>
      </c>
      <c r="F10" s="5"/>
      <c r="G10" s="12">
        <v>840</v>
      </c>
      <c r="H10" s="5"/>
      <c r="I10" s="12">
        <v>840</v>
      </c>
      <c r="J10" s="5"/>
      <c r="K10" s="15">
        <f>SUM(F10+H10+J10)</f>
        <v>0</v>
      </c>
    </row>
    <row r="11" spans="1:11" ht="29.4" customHeight="1" thickBot="1" x14ac:dyDescent="0.4">
      <c r="A11" s="33" t="s">
        <v>25</v>
      </c>
      <c r="B11" s="33"/>
      <c r="C11" s="33"/>
      <c r="D11" s="33"/>
      <c r="E11" s="33"/>
      <c r="F11" s="33"/>
      <c r="G11" s="33"/>
      <c r="H11" s="33"/>
      <c r="I11" s="33"/>
      <c r="J11" s="34"/>
      <c r="K11" s="16">
        <f>SUM(K4:K10)</f>
        <v>0</v>
      </c>
    </row>
    <row r="12" spans="1:11" x14ac:dyDescent="0.35">
      <c r="B12" s="2"/>
      <c r="C12" s="2"/>
      <c r="D12" s="2"/>
      <c r="E12" s="2"/>
      <c r="F12" s="2"/>
      <c r="G12" s="2"/>
      <c r="H12" s="2"/>
      <c r="I12" s="2"/>
      <c r="J12" s="2"/>
      <c r="K12" s="2"/>
    </row>
  </sheetData>
  <sheetProtection algorithmName="SHA-512" hashValue="i7EinUnvSqovyAWLx5drlc3rSs6y+YTmszcqvvt4kFg4u3KM54CishYB9brf3q0Co9Dx4yTw3pjesluhWtCwpQ==" saltValue="grn6sSIRlL/45qOAeHFwGw==" spinCount="100000" sheet="1" selectLockedCells="1"/>
  <mergeCells count="2">
    <mergeCell ref="A11:J11"/>
    <mergeCell ref="C1:K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E8AFA-3F2C-4C3E-903C-50A035670B9A}">
  <dimension ref="A1:K11"/>
  <sheetViews>
    <sheetView topLeftCell="A6" workbookViewId="0">
      <selection activeCell="L6" sqref="L6"/>
    </sheetView>
  </sheetViews>
  <sheetFormatPr defaultColWidth="8.90625" defaultRowHeight="14.5" x14ac:dyDescent="0.35"/>
  <cols>
    <col min="1" max="1" width="8.90625" style="18"/>
    <col min="2" max="2" width="28.54296875" style="18" customWidth="1"/>
    <col min="3" max="3" width="14.453125" style="18" customWidth="1"/>
    <col min="4" max="4" width="10.08984375" style="18" customWidth="1"/>
    <col min="5" max="5" width="9.1796875" style="18" customWidth="1"/>
    <col min="6" max="10" width="8.90625" style="18"/>
    <col min="11" max="11" width="11.453125" style="18" customWidth="1"/>
    <col min="12" max="16384" width="8.90625" style="18"/>
  </cols>
  <sheetData>
    <row r="1" spans="1:11" ht="30.5" customHeight="1" x14ac:dyDescent="0.35">
      <c r="C1" s="36" t="s">
        <v>20</v>
      </c>
      <c r="D1" s="36"/>
      <c r="E1" s="36"/>
      <c r="F1" s="36"/>
      <c r="G1" s="36"/>
      <c r="H1" s="36"/>
      <c r="I1" s="36"/>
      <c r="J1" s="36"/>
      <c r="K1" s="36"/>
    </row>
    <row r="2" spans="1:11" ht="23.5" customHeight="1" x14ac:dyDescent="0.35">
      <c r="C2" s="36"/>
      <c r="D2" s="36"/>
      <c r="E2" s="36"/>
      <c r="F2" s="36"/>
      <c r="G2" s="36"/>
      <c r="H2" s="36"/>
      <c r="I2" s="36"/>
      <c r="J2" s="36"/>
      <c r="K2" s="36"/>
    </row>
    <row r="3" spans="1:11" ht="42" x14ac:dyDescent="0.35">
      <c r="A3" s="21" t="s">
        <v>0</v>
      </c>
      <c r="B3" s="17" t="s">
        <v>1</v>
      </c>
      <c r="C3" s="17" t="s">
        <v>2</v>
      </c>
      <c r="D3" s="17" t="s">
        <v>3</v>
      </c>
      <c r="E3" s="17" t="s">
        <v>4</v>
      </c>
      <c r="F3" s="17" t="s">
        <v>5</v>
      </c>
      <c r="G3" s="17" t="s">
        <v>6</v>
      </c>
      <c r="H3" s="17" t="s">
        <v>7</v>
      </c>
      <c r="I3" s="17" t="s">
        <v>8</v>
      </c>
      <c r="J3" s="17" t="s">
        <v>9</v>
      </c>
      <c r="K3" s="17" t="s">
        <v>10</v>
      </c>
    </row>
    <row r="4" spans="1:11" ht="39" customHeight="1" x14ac:dyDescent="0.35">
      <c r="A4" s="7">
        <v>1</v>
      </c>
      <c r="B4" s="8" t="s">
        <v>11</v>
      </c>
      <c r="C4" s="5"/>
      <c r="D4" s="11">
        <v>20</v>
      </c>
      <c r="E4" s="12">
        <v>240</v>
      </c>
      <c r="F4" s="5"/>
      <c r="G4" s="12">
        <v>240</v>
      </c>
      <c r="H4" s="5"/>
      <c r="I4" s="12">
        <v>240</v>
      </c>
      <c r="J4" s="5"/>
      <c r="K4" s="12">
        <f>SUM(F4+H4+J4)</f>
        <v>0</v>
      </c>
    </row>
    <row r="5" spans="1:11" ht="40.25" customHeight="1" x14ac:dyDescent="0.35">
      <c r="A5" s="7">
        <v>2</v>
      </c>
      <c r="B5" s="8" t="s">
        <v>12</v>
      </c>
      <c r="C5" s="5"/>
      <c r="D5" s="11">
        <v>3</v>
      </c>
      <c r="E5" s="12">
        <v>36</v>
      </c>
      <c r="F5" s="5"/>
      <c r="G5" s="12">
        <v>36</v>
      </c>
      <c r="H5" s="5"/>
      <c r="I5" s="12">
        <v>36</v>
      </c>
      <c r="J5" s="5"/>
      <c r="K5" s="12">
        <f t="shared" ref="K5:K10" si="0">SUM(F5+H5+J5)</f>
        <v>0</v>
      </c>
    </row>
    <row r="6" spans="1:11" ht="45" customHeight="1" x14ac:dyDescent="0.35">
      <c r="A6" s="7">
        <v>3</v>
      </c>
      <c r="B6" s="8" t="s">
        <v>13</v>
      </c>
      <c r="C6" s="5"/>
      <c r="D6" s="11">
        <v>3</v>
      </c>
      <c r="E6" s="12">
        <v>36</v>
      </c>
      <c r="F6" s="5"/>
      <c r="G6" s="12">
        <v>36</v>
      </c>
      <c r="H6" s="5"/>
      <c r="I6" s="12">
        <v>36</v>
      </c>
      <c r="J6" s="5"/>
      <c r="K6" s="12">
        <f t="shared" si="0"/>
        <v>0</v>
      </c>
    </row>
    <row r="7" spans="1:11" ht="37.25" customHeight="1" x14ac:dyDescent="0.35">
      <c r="A7" s="7">
        <v>4</v>
      </c>
      <c r="B7" s="8" t="s">
        <v>14</v>
      </c>
      <c r="C7" s="5"/>
      <c r="D7" s="11">
        <v>3</v>
      </c>
      <c r="E7" s="12">
        <v>36</v>
      </c>
      <c r="F7" s="5"/>
      <c r="G7" s="12">
        <v>36</v>
      </c>
      <c r="H7" s="5"/>
      <c r="I7" s="12">
        <v>36</v>
      </c>
      <c r="J7" s="5"/>
      <c r="K7" s="12">
        <f t="shared" si="0"/>
        <v>0</v>
      </c>
    </row>
    <row r="8" spans="1:11" ht="37.25" customHeight="1" x14ac:dyDescent="0.35">
      <c r="A8" s="7">
        <v>5</v>
      </c>
      <c r="B8" s="8" t="s">
        <v>15</v>
      </c>
      <c r="C8" s="5"/>
      <c r="D8" s="11">
        <v>1</v>
      </c>
      <c r="E8" s="12">
        <v>12</v>
      </c>
      <c r="F8" s="5"/>
      <c r="G8" s="12">
        <v>12</v>
      </c>
      <c r="H8" s="5"/>
      <c r="I8" s="12">
        <v>12</v>
      </c>
      <c r="J8" s="5"/>
      <c r="K8" s="12">
        <f t="shared" si="0"/>
        <v>0</v>
      </c>
    </row>
    <row r="9" spans="1:11" ht="42.65" customHeight="1" x14ac:dyDescent="0.35">
      <c r="A9" s="7">
        <v>6</v>
      </c>
      <c r="B9" s="8" t="s">
        <v>16</v>
      </c>
      <c r="C9" s="5"/>
      <c r="D9" s="11">
        <v>1</v>
      </c>
      <c r="E9" s="12">
        <v>12</v>
      </c>
      <c r="F9" s="5"/>
      <c r="G9" s="12">
        <v>12</v>
      </c>
      <c r="H9" s="5"/>
      <c r="I9" s="12">
        <v>12</v>
      </c>
      <c r="J9" s="5"/>
      <c r="K9" s="12">
        <f t="shared" si="0"/>
        <v>0</v>
      </c>
    </row>
    <row r="10" spans="1:11" ht="46.75" customHeight="1" x14ac:dyDescent="0.35">
      <c r="A10" s="7">
        <v>7</v>
      </c>
      <c r="B10" s="8" t="s">
        <v>17</v>
      </c>
      <c r="C10" s="5"/>
      <c r="D10" s="11">
        <v>60</v>
      </c>
      <c r="E10" s="12">
        <v>720</v>
      </c>
      <c r="F10" s="5"/>
      <c r="G10" s="12">
        <v>720</v>
      </c>
      <c r="H10" s="5"/>
      <c r="I10" s="12">
        <v>720</v>
      </c>
      <c r="J10" s="5"/>
      <c r="K10" s="12">
        <f t="shared" si="0"/>
        <v>0</v>
      </c>
    </row>
    <row r="11" spans="1:11" ht="29.4" customHeight="1" x14ac:dyDescent="0.35">
      <c r="A11" s="33" t="s">
        <v>25</v>
      </c>
      <c r="B11" s="33"/>
      <c r="C11" s="33"/>
      <c r="D11" s="33"/>
      <c r="E11" s="33"/>
      <c r="F11" s="33"/>
      <c r="G11" s="33"/>
      <c r="H11" s="33"/>
      <c r="I11" s="33"/>
      <c r="J11" s="33"/>
      <c r="K11" s="12">
        <f>SUM(K4:K10)</f>
        <v>0</v>
      </c>
    </row>
  </sheetData>
  <sheetProtection algorithmName="SHA-512" hashValue="zrDQ2mHdFtC/4aUpa/ZHCcdqd/tcF1hBXbSUl3hTYEjoc1TLGZMcD9BIm6DCW0MqlIcSSvlXtssDtMC+jDN4sw==" saltValue="okJx4NbuWu7BD71ZZqJV4A==" spinCount="100000" sheet="1" selectLockedCells="1"/>
  <mergeCells count="2">
    <mergeCell ref="A11:J11"/>
    <mergeCell ref="C1:K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
  <sheetViews>
    <sheetView topLeftCell="A4" workbookViewId="0">
      <selection activeCell="G13" sqref="G13"/>
    </sheetView>
  </sheetViews>
  <sheetFormatPr defaultColWidth="8.90625" defaultRowHeight="14.5" x14ac:dyDescent="0.35"/>
  <cols>
    <col min="1" max="1" width="8.90625" style="18"/>
    <col min="2" max="2" width="28.54296875" style="18" customWidth="1"/>
    <col min="3" max="3" width="11.54296875" style="18" customWidth="1"/>
    <col min="4" max="4" width="10.54296875" style="18" customWidth="1"/>
    <col min="5" max="5" width="10" style="18" customWidth="1"/>
    <col min="6" max="6" width="8.90625" style="18"/>
    <col min="7" max="7" width="9.1796875" style="18" customWidth="1"/>
    <col min="8" max="10" width="8.90625" style="18"/>
    <col min="11" max="11" width="12" style="18" customWidth="1"/>
    <col min="12" max="16384" width="8.90625" style="18"/>
  </cols>
  <sheetData>
    <row r="1" spans="1:11" ht="28" customHeight="1" x14ac:dyDescent="0.35">
      <c r="C1" s="36" t="s">
        <v>34</v>
      </c>
      <c r="D1" s="36"/>
      <c r="E1" s="36"/>
      <c r="F1" s="36"/>
      <c r="G1" s="36"/>
      <c r="H1" s="36"/>
      <c r="I1" s="36"/>
      <c r="J1" s="36"/>
      <c r="K1" s="36"/>
    </row>
    <row r="2" spans="1:11" ht="34" customHeight="1" x14ac:dyDescent="0.35">
      <c r="C2" s="36"/>
      <c r="D2" s="36"/>
      <c r="E2" s="36"/>
      <c r="F2" s="36"/>
      <c r="G2" s="36"/>
      <c r="H2" s="36"/>
      <c r="I2" s="36"/>
      <c r="J2" s="36"/>
      <c r="K2" s="36"/>
    </row>
    <row r="3" spans="1:11" ht="42" x14ac:dyDescent="0.35">
      <c r="A3" s="21" t="s">
        <v>0</v>
      </c>
      <c r="B3" s="17" t="s">
        <v>1</v>
      </c>
      <c r="C3" s="17" t="s">
        <v>2</v>
      </c>
      <c r="D3" s="17" t="s">
        <v>3</v>
      </c>
      <c r="E3" s="17" t="s">
        <v>4</v>
      </c>
      <c r="F3" s="17" t="s">
        <v>5</v>
      </c>
      <c r="G3" s="17" t="s">
        <v>6</v>
      </c>
      <c r="H3" s="17" t="s">
        <v>7</v>
      </c>
      <c r="I3" s="17" t="s">
        <v>8</v>
      </c>
      <c r="J3" s="17" t="s">
        <v>9</v>
      </c>
      <c r="K3" s="17" t="s">
        <v>10</v>
      </c>
    </row>
    <row r="4" spans="1:11" s="19" customFormat="1" ht="35.4" customHeight="1" x14ac:dyDescent="0.35">
      <c r="A4" s="9">
        <v>1</v>
      </c>
      <c r="B4" s="10" t="s">
        <v>11</v>
      </c>
      <c r="C4" s="6"/>
      <c r="D4" s="11">
        <v>60</v>
      </c>
      <c r="E4" s="11">
        <v>720</v>
      </c>
      <c r="F4" s="6"/>
      <c r="G4" s="11">
        <v>720</v>
      </c>
      <c r="H4" s="6"/>
      <c r="I4" s="11">
        <v>720</v>
      </c>
      <c r="J4" s="6"/>
      <c r="K4" s="11">
        <f>SUM(F4+H4+J4)</f>
        <v>0</v>
      </c>
    </row>
    <row r="5" spans="1:11" s="19" customFormat="1" ht="39.65" customHeight="1" x14ac:dyDescent="0.35">
      <c r="A5" s="9">
        <v>2</v>
      </c>
      <c r="B5" s="10" t="s">
        <v>12</v>
      </c>
      <c r="C5" s="6"/>
      <c r="D5" s="11">
        <v>3</v>
      </c>
      <c r="E5" s="11">
        <v>36</v>
      </c>
      <c r="F5" s="6"/>
      <c r="G5" s="11">
        <v>36</v>
      </c>
      <c r="H5" s="6"/>
      <c r="I5" s="11">
        <v>36</v>
      </c>
      <c r="J5" s="6"/>
      <c r="K5" s="11">
        <f t="shared" ref="K5:K10" si="0">SUM(F5+H5+J5)</f>
        <v>0</v>
      </c>
    </row>
    <row r="6" spans="1:11" s="19" customFormat="1" ht="37.75" customHeight="1" x14ac:dyDescent="0.35">
      <c r="A6" s="9">
        <v>3</v>
      </c>
      <c r="B6" s="10" t="s">
        <v>13</v>
      </c>
      <c r="C6" s="6"/>
      <c r="D6" s="11">
        <v>10</v>
      </c>
      <c r="E6" s="11">
        <v>120</v>
      </c>
      <c r="F6" s="6"/>
      <c r="G6" s="11">
        <v>120</v>
      </c>
      <c r="H6" s="6"/>
      <c r="I6" s="11">
        <v>120</v>
      </c>
      <c r="J6" s="6"/>
      <c r="K6" s="11">
        <f t="shared" si="0"/>
        <v>0</v>
      </c>
    </row>
    <row r="7" spans="1:11" s="19" customFormat="1" ht="26.4" customHeight="1" x14ac:dyDescent="0.35">
      <c r="A7" s="9">
        <v>4</v>
      </c>
      <c r="B7" s="10" t="s">
        <v>14</v>
      </c>
      <c r="C7" s="6"/>
      <c r="D7" s="11">
        <v>10</v>
      </c>
      <c r="E7" s="11">
        <v>120</v>
      </c>
      <c r="F7" s="6"/>
      <c r="G7" s="11">
        <v>120</v>
      </c>
      <c r="H7" s="6"/>
      <c r="I7" s="11">
        <v>120</v>
      </c>
      <c r="J7" s="6"/>
      <c r="K7" s="11">
        <f t="shared" si="0"/>
        <v>0</v>
      </c>
    </row>
    <row r="8" spans="1:11" s="19" customFormat="1" ht="27.65" customHeight="1" x14ac:dyDescent="0.35">
      <c r="A8" s="9">
        <v>5</v>
      </c>
      <c r="B8" s="10" t="s">
        <v>15</v>
      </c>
      <c r="C8" s="6"/>
      <c r="D8" s="11">
        <v>5</v>
      </c>
      <c r="E8" s="11">
        <v>60</v>
      </c>
      <c r="F8" s="6"/>
      <c r="G8" s="11">
        <v>60</v>
      </c>
      <c r="H8" s="6"/>
      <c r="I8" s="11">
        <v>60</v>
      </c>
      <c r="J8" s="6"/>
      <c r="K8" s="11">
        <f t="shared" si="0"/>
        <v>0</v>
      </c>
    </row>
    <row r="9" spans="1:11" s="19" customFormat="1" ht="38.4" customHeight="1" x14ac:dyDescent="0.35">
      <c r="A9" s="9">
        <v>6</v>
      </c>
      <c r="B9" s="10" t="s">
        <v>16</v>
      </c>
      <c r="C9" s="6"/>
      <c r="D9" s="11">
        <v>1</v>
      </c>
      <c r="E9" s="11">
        <v>12</v>
      </c>
      <c r="F9" s="6"/>
      <c r="G9" s="11">
        <v>12</v>
      </c>
      <c r="H9" s="6"/>
      <c r="I9" s="11">
        <v>12</v>
      </c>
      <c r="J9" s="6"/>
      <c r="K9" s="11">
        <f t="shared" si="0"/>
        <v>0</v>
      </c>
    </row>
    <row r="10" spans="1:11" s="19" customFormat="1" ht="46.25" customHeight="1" x14ac:dyDescent="0.35">
      <c r="A10" s="22">
        <v>7</v>
      </c>
      <c r="B10" s="23" t="s">
        <v>17</v>
      </c>
      <c r="C10" s="20"/>
      <c r="D10" s="24">
        <v>50</v>
      </c>
      <c r="E10" s="24">
        <v>600</v>
      </c>
      <c r="F10" s="20"/>
      <c r="G10" s="24">
        <v>600</v>
      </c>
      <c r="H10" s="20"/>
      <c r="I10" s="24">
        <v>600</v>
      </c>
      <c r="J10" s="20"/>
      <c r="K10" s="11">
        <f t="shared" si="0"/>
        <v>0</v>
      </c>
    </row>
    <row r="11" spans="1:11" ht="24" customHeight="1" x14ac:dyDescent="0.35">
      <c r="A11" s="33" t="s">
        <v>25</v>
      </c>
      <c r="B11" s="37"/>
      <c r="C11" s="37"/>
      <c r="D11" s="37"/>
      <c r="E11" s="37"/>
      <c r="F11" s="37"/>
      <c r="G11" s="37"/>
      <c r="H11" s="37"/>
      <c r="I11" s="37"/>
      <c r="J11" s="37"/>
      <c r="K11" s="12">
        <f>SUM(K4:K10)</f>
        <v>0</v>
      </c>
    </row>
  </sheetData>
  <sheetProtection algorithmName="SHA-512" hashValue="nQodRhpFsmmKjl8JvPtJJfCvxUcBv/6tQvATCqqObhaz174py5zdcY3MMI2G3aMVZ0a166QHt9Hvx1xEMV1Iaw==" saltValue="QV2fZ4a+7wteXyzBcc32Hw==" spinCount="100000" sheet="1" selectLockedCells="1"/>
  <mergeCells count="2">
    <mergeCell ref="A11:J11"/>
    <mergeCell ref="C1:K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FBA03-5C26-4602-A10C-A0A0512F8A23}">
  <sheetPr>
    <pageSetUpPr fitToPage="1"/>
  </sheetPr>
  <dimension ref="A1:S17"/>
  <sheetViews>
    <sheetView tabSelected="1" workbookViewId="0">
      <selection activeCell="C10" sqref="C10"/>
    </sheetView>
  </sheetViews>
  <sheetFormatPr defaultRowHeight="14.5" x14ac:dyDescent="0.35"/>
  <cols>
    <col min="1" max="1" width="29" customWidth="1"/>
    <col min="2" max="2" width="48.453125" customWidth="1"/>
    <col min="3" max="3" width="21.08984375" customWidth="1"/>
    <col min="4" max="4" width="12.1796875" customWidth="1"/>
    <col min="5" max="5" width="11.81640625" customWidth="1"/>
    <col min="6" max="6" width="11.453125" customWidth="1"/>
    <col min="8" max="8" width="8.90625" customWidth="1"/>
  </cols>
  <sheetData>
    <row r="1" spans="1:19" ht="60" customHeight="1" x14ac:dyDescent="0.35">
      <c r="A1" s="3"/>
      <c r="B1" s="42" t="s">
        <v>22</v>
      </c>
      <c r="C1" s="43"/>
    </row>
    <row r="2" spans="1:19" ht="30.65" customHeight="1" x14ac:dyDescent="0.35">
      <c r="A2" s="3"/>
      <c r="B2" s="42" t="s">
        <v>27</v>
      </c>
      <c r="C2" s="43"/>
    </row>
    <row r="3" spans="1:19" ht="27" customHeight="1" x14ac:dyDescent="0.35">
      <c r="A3" s="25" t="s">
        <v>32</v>
      </c>
      <c r="B3" s="44" t="s">
        <v>30</v>
      </c>
      <c r="C3" s="45"/>
    </row>
    <row r="4" spans="1:19" ht="84" customHeight="1" thickBot="1" x14ac:dyDescent="0.4">
      <c r="A4" s="25" t="s">
        <v>33</v>
      </c>
      <c r="B4" s="46" t="s">
        <v>31</v>
      </c>
      <c r="C4" s="47"/>
      <c r="D4" s="1"/>
      <c r="E4" s="1"/>
      <c r="F4" s="1"/>
      <c r="G4" s="1"/>
      <c r="H4" s="1"/>
      <c r="I4" s="1"/>
      <c r="J4" s="1"/>
      <c r="K4" s="1"/>
      <c r="L4" s="1"/>
      <c r="M4" s="1"/>
      <c r="N4" s="1"/>
      <c r="O4" s="1"/>
      <c r="P4" s="1"/>
      <c r="Q4" s="1"/>
      <c r="R4" s="1"/>
      <c r="S4" s="1"/>
    </row>
    <row r="5" spans="1:19" ht="27" customHeight="1" x14ac:dyDescent="0.35">
      <c r="A5" s="26" t="s">
        <v>26</v>
      </c>
      <c r="B5" s="48"/>
      <c r="C5" s="49"/>
    </row>
    <row r="6" spans="1:19" ht="28.75" customHeight="1" x14ac:dyDescent="0.35">
      <c r="A6" s="27" t="s">
        <v>18</v>
      </c>
      <c r="B6" s="50"/>
      <c r="C6" s="51"/>
    </row>
    <row r="7" spans="1:19" ht="24" customHeight="1" x14ac:dyDescent="0.35">
      <c r="A7" s="41" t="s">
        <v>23</v>
      </c>
      <c r="B7" s="41"/>
      <c r="C7" s="28" t="s">
        <v>19</v>
      </c>
    </row>
    <row r="8" spans="1:19" ht="29.4" customHeight="1" x14ac:dyDescent="0.35">
      <c r="A8" s="53" t="s">
        <v>21</v>
      </c>
      <c r="B8" s="53"/>
      <c r="C8" s="29">
        <f>DOJ_CD!K11</f>
        <v>0</v>
      </c>
    </row>
    <row r="9" spans="1:19" ht="25.25" customHeight="1" x14ac:dyDescent="0.35">
      <c r="A9" s="52" t="s">
        <v>20</v>
      </c>
      <c r="B9" s="52"/>
      <c r="C9" s="29">
        <f>'Magistrate Comm'!K11</f>
        <v>0</v>
      </c>
      <c r="E9" s="18"/>
    </row>
    <row r="10" spans="1:19" ht="30" customHeight="1" x14ac:dyDescent="0.35">
      <c r="A10" s="53" t="s">
        <v>34</v>
      </c>
      <c r="B10" s="53"/>
      <c r="C10" s="30">
        <f>NPA!K11</f>
        <v>0</v>
      </c>
    </row>
    <row r="11" spans="1:19" ht="27" customHeight="1" x14ac:dyDescent="0.35">
      <c r="A11" s="40" t="s">
        <v>24</v>
      </c>
      <c r="B11" s="40"/>
      <c r="C11" s="31">
        <f>SUM(C8:C10)</f>
        <v>0</v>
      </c>
    </row>
    <row r="12" spans="1:19" ht="54" customHeight="1" x14ac:dyDescent="0.35"/>
    <row r="13" spans="1:19" ht="33" customHeight="1" x14ac:dyDescent="0.35">
      <c r="A13" s="32" t="s">
        <v>28</v>
      </c>
    </row>
    <row r="14" spans="1:19" ht="27.65" customHeight="1" x14ac:dyDescent="0.35"/>
    <row r="15" spans="1:19" ht="36" customHeight="1" x14ac:dyDescent="0.35">
      <c r="A15" s="38" t="s">
        <v>29</v>
      </c>
      <c r="B15" s="39"/>
      <c r="C15" s="39"/>
    </row>
    <row r="16" spans="1:19" x14ac:dyDescent="0.35">
      <c r="A16" s="39"/>
      <c r="B16" s="39"/>
      <c r="C16" s="39"/>
    </row>
    <row r="17" spans="1:3" x14ac:dyDescent="0.35">
      <c r="A17" s="39"/>
      <c r="B17" s="39"/>
      <c r="C17" s="39"/>
    </row>
  </sheetData>
  <sheetProtection selectLockedCells="1"/>
  <mergeCells count="12">
    <mergeCell ref="A15:C17"/>
    <mergeCell ref="A11:B11"/>
    <mergeCell ref="A7:B7"/>
    <mergeCell ref="B1:C1"/>
    <mergeCell ref="B2:C2"/>
    <mergeCell ref="B3:C3"/>
    <mergeCell ref="B4:C4"/>
    <mergeCell ref="B5:C5"/>
    <mergeCell ref="B6:C6"/>
    <mergeCell ref="A9:B9"/>
    <mergeCell ref="A10:B10"/>
    <mergeCell ref="A8:B8"/>
  </mergeCells>
  <pageMargins left="0.7" right="0.7" top="0.75" bottom="0.75" header="0.3" footer="0.3"/>
  <pageSetup paperSize="9" scale="84" orientation="landscape" r:id="rId1"/>
  <drawing r:id="rId2"/>
</worksheet>
</file>

<file path=docMetadata/LabelInfo.xml><?xml version="1.0" encoding="utf-8"?>
<clbl:labelList xmlns:clbl="http://schemas.microsoft.com/office/2020/mipLabelMetadata">
  <clbl:label id="{f623590e-2507-40c7-8e6f-b6411b88ef5f}" enabled="0" method="" siteId="{f623590e-2507-40c7-8e6f-b6411b88ef5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DOJ_CD</vt:lpstr>
      <vt:lpstr>Magistrate Comm</vt:lpstr>
      <vt:lpstr>NPA</vt:lpstr>
      <vt:lpstr>Consolidated Pricing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Mahlangu Loyiso</dc:creator>
  <cp:lastModifiedBy>Mmatli Daphney</cp:lastModifiedBy>
  <cp:lastPrinted>2026-09-04T07:16:09Z</cp:lastPrinted>
  <dcterms:created xsi:type="dcterms:W3CDTF">2025-05-07T12:39:51Z</dcterms:created>
  <dcterms:modified xsi:type="dcterms:W3CDTF">2026-09-04T10:09:13Z</dcterms:modified>
</cp:coreProperties>
</file>