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atnavigationservices.sharepoint.com/teams/RadarReplacementProject206/Shared Documents/Bid Specification Committee/Final Documents/"/>
    </mc:Choice>
  </mc:AlternateContent>
  <xr:revisionPtr revIDLastSave="1373" documentId="8_{4206CA73-3666-464C-8BC8-52CC08923F79}" xr6:coauthVersionLast="47" xr6:coauthVersionMax="47" xr10:uidLastSave="{A016EC0E-EA3F-4ECE-AE20-DB53F01ABB41}"/>
  <bookViews>
    <workbookView xWindow="28680" yWindow="-2010" windowWidth="29040" windowHeight="17640" tabRatio="805" xr2:uid="{00000000-000D-0000-FFFF-FFFF00000000}"/>
  </bookViews>
  <sheets>
    <sheet name="Instructions" sheetId="62" r:id="rId1"/>
    <sheet name="G1 SUMMARY" sheetId="19" r:id="rId2"/>
    <sheet name="G2_1 PMP" sheetId="10" r:id="rId3"/>
    <sheet name="G2_2 ILS" sheetId="7" r:id="rId4"/>
    <sheet name="G3_1 Installation&amp;Commission" sheetId="3" r:id="rId5"/>
    <sheet name="G3_2 Hardware &amp; Software" sheetId="67" r:id="rId6"/>
    <sheet name="G3_3 Spares" sheetId="82" r:id="rId7"/>
    <sheet name="G3_4 Test Equipment &amp; Tools" sheetId="84" r:id="rId8"/>
    <sheet name="G4_1 Ancillary&amp;CommonEquipment" sheetId="68" r:id="rId9"/>
    <sheet name="G4_2 FAKN" sheetId="69" r:id="rId10"/>
    <sheet name="G4_3 Sutherland" sheetId="71" r:id="rId11"/>
    <sheet name="G4_4 FAPE" sheetId="72" r:id="rId12"/>
    <sheet name="G4_5 FAEL" sheetId="73" r:id="rId13"/>
    <sheet name="G4_6 FALE" sheetId="74" r:id="rId14"/>
    <sheet name="G4_7 FAGG" sheetId="75" r:id="rId15"/>
    <sheet name="G4_8 De Aar" sheetId="76" r:id="rId16"/>
    <sheet name="G4_9 FABL" sheetId="77" r:id="rId17"/>
    <sheet name="G4_10 ATA" sheetId="78" r:id="rId18"/>
    <sheet name="G5 Miscellaneous" sheetId="11" r:id="rId19"/>
    <sheet name="G6 Options" sheetId="12" r:id="rId20"/>
    <sheet name="G7_1 Support Contract (Base)" sheetId="54" r:id="rId21"/>
    <sheet name="G7_2 Support Contract (Inflate " sheetId="85" r:id="rId22"/>
    <sheet name="G7_3 Ancillaries Support" sheetId="70" r:id="rId23"/>
  </sheets>
  <definedNames>
    <definedName name="Airport">'G6 Options'!#REF!</definedName>
    <definedName name="_xlnm.Print_Area" localSheetId="1">'G1 SUMMARY'!$A$2:$L$55</definedName>
    <definedName name="_xlnm.Print_Area" localSheetId="2">'G2_1 PMP'!$A$2:$L$45</definedName>
    <definedName name="_xlnm.Print_Area" localSheetId="3">'G2_2 ILS'!$A$2:$L$69</definedName>
    <definedName name="_xlnm.Print_Area" localSheetId="4">'G3_1 Installation&amp;Commission'!$A$2:$L$36</definedName>
    <definedName name="_xlnm.Print_Area" localSheetId="5">'G3_2 Hardware &amp; Software'!$A$2:$L$59</definedName>
    <definedName name="_xlnm.Print_Area" localSheetId="6">'G3_3 Spares'!$A$2:$L$59</definedName>
    <definedName name="_xlnm.Print_Area" localSheetId="7">'G3_4 Test Equipment &amp; Tools'!$A$2:$L$59</definedName>
    <definedName name="_xlnm.Print_Area" localSheetId="8">'G4_1 Ancillary&amp;CommonEquipment'!$A$2:$L$92</definedName>
    <definedName name="_xlnm.Print_Area" localSheetId="17">'G4_10 ATA'!$A$2:$L$30</definedName>
    <definedName name="_xlnm.Print_Area" localSheetId="9">'G4_2 FAKN'!$A$2:$L$44</definedName>
    <definedName name="_xlnm.Print_Area" localSheetId="10">'G4_3 Sutherland'!$A$2:$L$46</definedName>
    <definedName name="_xlnm.Print_Area" localSheetId="11">'G4_4 FAPE'!$A$2:$L$32</definedName>
    <definedName name="_xlnm.Print_Area" localSheetId="12">'G4_5 FAEL'!$A$2:$L$33</definedName>
    <definedName name="_xlnm.Print_Area" localSheetId="13">'G4_6 FALE'!$A$2:$L$38</definedName>
    <definedName name="_xlnm.Print_Area" localSheetId="14">'G4_7 FAGG'!$A$2:$L$40</definedName>
    <definedName name="_xlnm.Print_Area" localSheetId="15">'G4_8 De Aar'!$A$2:$L$38</definedName>
    <definedName name="_xlnm.Print_Area" localSheetId="16">'G4_9 FABL'!$A$2:$L$49</definedName>
    <definedName name="_xlnm.Print_Area" localSheetId="18">'G5 Miscellaneous'!$A$2:$L$42</definedName>
    <definedName name="_xlnm.Print_Area" localSheetId="19">'G6 Options'!$A$2:$L$42</definedName>
    <definedName name="_xlnm.Print_Area" localSheetId="20">'G7_1 Support Contract (Base)'!$A$2:$L$42</definedName>
    <definedName name="_xlnm.Print_Area" localSheetId="21">'G7_2 Support Contract (Inflate '!$A$2:$L$42</definedName>
    <definedName name="_xlnm.Print_Area" localSheetId="22">'G7_3 Ancillaries Support'!$A$2:$L$84</definedName>
    <definedName name="_xlnm.Print_Area" localSheetId="0">Instructions!$A$1:$G$24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43" i="10" l="1"/>
  <c r="L44" i="10"/>
  <c r="I51" i="19"/>
  <c r="D51" i="19"/>
  <c r="K73" i="70"/>
  <c r="F73" i="70"/>
  <c r="K72" i="70"/>
  <c r="F72" i="70"/>
  <c r="K71" i="70"/>
  <c r="F71" i="70"/>
  <c r="K70" i="70"/>
  <c r="F70" i="70"/>
  <c r="K69" i="70"/>
  <c r="F69" i="70"/>
  <c r="K68" i="70"/>
  <c r="F68" i="70"/>
  <c r="K67" i="70"/>
  <c r="F67" i="70"/>
  <c r="K66" i="70"/>
  <c r="F66" i="70"/>
  <c r="F45" i="19"/>
  <c r="J45" i="19"/>
  <c r="K45" i="19"/>
  <c r="E45" i="19"/>
  <c r="K64" i="70"/>
  <c r="F64" i="70"/>
  <c r="K63" i="70"/>
  <c r="F63" i="70"/>
  <c r="K62" i="70"/>
  <c r="F62" i="70"/>
  <c r="K61" i="70"/>
  <c r="F61" i="70"/>
  <c r="K60" i="70"/>
  <c r="F60" i="70"/>
  <c r="K59" i="70"/>
  <c r="F59" i="70"/>
  <c r="K58" i="70"/>
  <c r="F58" i="70"/>
  <c r="K57" i="70"/>
  <c r="F57" i="70"/>
  <c r="K65" i="70"/>
  <c r="F65" i="70"/>
  <c r="K56" i="70"/>
  <c r="F56" i="70"/>
  <c r="K55" i="70"/>
  <c r="F55" i="70"/>
  <c r="K54" i="70"/>
  <c r="F54" i="70"/>
  <c r="K53" i="70"/>
  <c r="F53" i="70"/>
  <c r="K52" i="70"/>
  <c r="F52" i="70"/>
  <c r="K51" i="70"/>
  <c r="F51" i="70"/>
  <c r="K50" i="70"/>
  <c r="F50" i="70"/>
  <c r="K47" i="70"/>
  <c r="F47" i="70"/>
  <c r="K46" i="70"/>
  <c r="F46" i="70"/>
  <c r="K45" i="70"/>
  <c r="F45" i="70"/>
  <c r="K44" i="70"/>
  <c r="F44" i="70"/>
  <c r="K43" i="70"/>
  <c r="F43" i="70"/>
  <c r="K42" i="70"/>
  <c r="F42" i="70"/>
  <c r="K39" i="70"/>
  <c r="F39" i="70"/>
  <c r="K38" i="70"/>
  <c r="F38" i="70"/>
  <c r="K37" i="70"/>
  <c r="F37" i="70"/>
  <c r="K36" i="70"/>
  <c r="F36" i="70"/>
  <c r="K35" i="70"/>
  <c r="F35" i="70"/>
  <c r="K34" i="70"/>
  <c r="F34" i="70"/>
  <c r="K31" i="70"/>
  <c r="F31" i="70"/>
  <c r="K30" i="70"/>
  <c r="F30" i="70"/>
  <c r="K29" i="70"/>
  <c r="F29" i="70"/>
  <c r="K28" i="70"/>
  <c r="F28" i="70"/>
  <c r="K27" i="70"/>
  <c r="F27" i="70"/>
  <c r="K26" i="70"/>
  <c r="F26" i="70"/>
  <c r="J41" i="85"/>
  <c r="E41" i="85"/>
  <c r="B41" i="85"/>
  <c r="K39" i="85"/>
  <c r="F39" i="85"/>
  <c r="K38" i="85"/>
  <c r="F38" i="85"/>
  <c r="K37" i="85"/>
  <c r="F37" i="85"/>
  <c r="K36" i="85"/>
  <c r="F36" i="85"/>
  <c r="K35" i="85"/>
  <c r="F35" i="85"/>
  <c r="K34" i="85"/>
  <c r="F34" i="85"/>
  <c r="K33" i="85"/>
  <c r="F33" i="85"/>
  <c r="K32" i="85"/>
  <c r="F32" i="85"/>
  <c r="K31" i="85"/>
  <c r="F31" i="85"/>
  <c r="K30" i="85"/>
  <c r="F30" i="85"/>
  <c r="K29" i="85"/>
  <c r="F29" i="85"/>
  <c r="K28" i="85"/>
  <c r="F28" i="85"/>
  <c r="K27" i="85"/>
  <c r="F27" i="85"/>
  <c r="K26" i="85"/>
  <c r="F26" i="85"/>
  <c r="K25" i="85"/>
  <c r="F25" i="85"/>
  <c r="K24" i="85"/>
  <c r="F24" i="85"/>
  <c r="K23" i="85"/>
  <c r="F23" i="85"/>
  <c r="K22" i="85"/>
  <c r="F22" i="85"/>
  <c r="K21" i="85"/>
  <c r="F21" i="85"/>
  <c r="K20" i="85"/>
  <c r="F20" i="85"/>
  <c r="K19" i="85"/>
  <c r="F19" i="85"/>
  <c r="K18" i="85"/>
  <c r="K41" i="85" s="1"/>
  <c r="F18" i="85"/>
  <c r="F41" i="85" s="1"/>
  <c r="B15" i="85"/>
  <c r="A15" i="85"/>
  <c r="B8" i="85"/>
  <c r="G38" i="85" s="1"/>
  <c r="H38" i="85" s="1"/>
  <c r="L38" i="85" s="1"/>
  <c r="B7" i="85"/>
  <c r="C37" i="85" s="1"/>
  <c r="B4" i="85"/>
  <c r="B3" i="85"/>
  <c r="F23" i="69"/>
  <c r="K23" i="69"/>
  <c r="F50" i="67"/>
  <c r="K50" i="67"/>
  <c r="F51" i="67"/>
  <c r="K51" i="67"/>
  <c r="F52" i="67"/>
  <c r="K52" i="67"/>
  <c r="F53" i="67"/>
  <c r="K53" i="67"/>
  <c r="F54" i="67"/>
  <c r="K54" i="67"/>
  <c r="F55" i="67"/>
  <c r="K55" i="67"/>
  <c r="F56" i="67"/>
  <c r="K56" i="67"/>
  <c r="K49" i="67"/>
  <c r="F49" i="67"/>
  <c r="K48" i="67"/>
  <c r="F48" i="67"/>
  <c r="K47" i="67"/>
  <c r="F47" i="67"/>
  <c r="K43" i="67"/>
  <c r="F43" i="67"/>
  <c r="K42" i="67"/>
  <c r="F42" i="67"/>
  <c r="K41" i="67"/>
  <c r="F41" i="67"/>
  <c r="K40" i="67"/>
  <c r="F40" i="67"/>
  <c r="K39" i="67"/>
  <c r="F39" i="67"/>
  <c r="K38" i="67"/>
  <c r="F38" i="67"/>
  <c r="F28" i="67"/>
  <c r="K28" i="67"/>
  <c r="F32" i="67"/>
  <c r="K32" i="67"/>
  <c r="K35" i="67"/>
  <c r="F35" i="67"/>
  <c r="K34" i="67"/>
  <c r="F34" i="67"/>
  <c r="K33" i="67"/>
  <c r="F33" i="67"/>
  <c r="K31" i="67"/>
  <c r="F31" i="67"/>
  <c r="F36" i="19"/>
  <c r="I36" i="19"/>
  <c r="J36" i="19"/>
  <c r="K36" i="19"/>
  <c r="E36" i="19"/>
  <c r="F35" i="19"/>
  <c r="I35" i="19"/>
  <c r="J35" i="19"/>
  <c r="K35" i="19"/>
  <c r="E35" i="19"/>
  <c r="F34" i="19"/>
  <c r="I34" i="19"/>
  <c r="J34" i="19"/>
  <c r="K34" i="19"/>
  <c r="E34" i="19"/>
  <c r="F33" i="19"/>
  <c r="I33" i="19"/>
  <c r="J33" i="19"/>
  <c r="K33" i="19"/>
  <c r="E33" i="19"/>
  <c r="F32" i="19"/>
  <c r="I32" i="19"/>
  <c r="J32" i="19"/>
  <c r="K32" i="19"/>
  <c r="E32" i="19"/>
  <c r="F31" i="19"/>
  <c r="I31" i="19"/>
  <c r="J31" i="19"/>
  <c r="K31" i="19"/>
  <c r="E31" i="19"/>
  <c r="F30" i="19"/>
  <c r="I30" i="19"/>
  <c r="J30" i="19"/>
  <c r="K30" i="19"/>
  <c r="E30" i="19"/>
  <c r="F29" i="19"/>
  <c r="I29" i="19"/>
  <c r="J29" i="19"/>
  <c r="K29" i="19"/>
  <c r="E29" i="19"/>
  <c r="I28" i="19"/>
  <c r="J28" i="19"/>
  <c r="I27" i="19"/>
  <c r="J27" i="19"/>
  <c r="F24" i="19"/>
  <c r="I24" i="19"/>
  <c r="J24" i="19"/>
  <c r="K24" i="19"/>
  <c r="E24" i="19"/>
  <c r="F23" i="19"/>
  <c r="I23" i="19"/>
  <c r="J23" i="19"/>
  <c r="K23" i="19"/>
  <c r="E23" i="19"/>
  <c r="K54" i="84"/>
  <c r="F54" i="84"/>
  <c r="K53" i="84"/>
  <c r="F53" i="84"/>
  <c r="K52" i="84"/>
  <c r="F52" i="84"/>
  <c r="K51" i="84"/>
  <c r="F51" i="84"/>
  <c r="K50" i="84"/>
  <c r="F50" i="84"/>
  <c r="K49" i="84"/>
  <c r="F49" i="84"/>
  <c r="K48" i="84"/>
  <c r="F48" i="84"/>
  <c r="K47" i="84"/>
  <c r="F47" i="84"/>
  <c r="K46" i="84"/>
  <c r="F46" i="84"/>
  <c r="K45" i="84"/>
  <c r="F45" i="84"/>
  <c r="K44" i="84"/>
  <c r="F44" i="84"/>
  <c r="G25" i="85" l="1"/>
  <c r="H25" i="85" s="1"/>
  <c r="L25" i="85" s="1"/>
  <c r="G18" i="85"/>
  <c r="H18" i="85" s="1"/>
  <c r="L18" i="85" s="1"/>
  <c r="G21" i="85"/>
  <c r="H21" i="85" s="1"/>
  <c r="L21" i="85" s="1"/>
  <c r="G29" i="85"/>
  <c r="H29" i="85" s="1"/>
  <c r="L29" i="85" s="1"/>
  <c r="G33" i="85"/>
  <c r="H33" i="85" s="1"/>
  <c r="L33" i="85" s="1"/>
  <c r="C32" i="85"/>
  <c r="C36" i="85"/>
  <c r="G37" i="85"/>
  <c r="H37" i="85" s="1"/>
  <c r="L37" i="85" s="1"/>
  <c r="C19" i="85"/>
  <c r="G20" i="85"/>
  <c r="H20" i="85" s="1"/>
  <c r="L20" i="85" s="1"/>
  <c r="C23" i="85"/>
  <c r="G24" i="85"/>
  <c r="H24" i="85" s="1"/>
  <c r="L24" i="85" s="1"/>
  <c r="C27" i="85"/>
  <c r="G28" i="85"/>
  <c r="H28" i="85" s="1"/>
  <c r="L28" i="85" s="1"/>
  <c r="C31" i="85"/>
  <c r="G32" i="85"/>
  <c r="H32" i="85" s="1"/>
  <c r="L32" i="85" s="1"/>
  <c r="C35" i="85"/>
  <c r="G36" i="85"/>
  <c r="H36" i="85" s="1"/>
  <c r="L36" i="85" s="1"/>
  <c r="C39" i="85"/>
  <c r="C20" i="85"/>
  <c r="G41" i="85"/>
  <c r="G45" i="19" s="1"/>
  <c r="C18" i="85"/>
  <c r="G19" i="85"/>
  <c r="H19" i="85" s="1"/>
  <c r="L19" i="85" s="1"/>
  <c r="C22" i="85"/>
  <c r="G23" i="85"/>
  <c r="H23" i="85" s="1"/>
  <c r="L23" i="85" s="1"/>
  <c r="C26" i="85"/>
  <c r="G27" i="85"/>
  <c r="H27" i="85" s="1"/>
  <c r="L27" i="85" s="1"/>
  <c r="C30" i="85"/>
  <c r="G31" i="85"/>
  <c r="H31" i="85" s="1"/>
  <c r="L31" i="85" s="1"/>
  <c r="C34" i="85"/>
  <c r="G35" i="85"/>
  <c r="H35" i="85" s="1"/>
  <c r="L35" i="85" s="1"/>
  <c r="C38" i="85"/>
  <c r="G39" i="85"/>
  <c r="H39" i="85" s="1"/>
  <c r="L39" i="85" s="1"/>
  <c r="C24" i="85"/>
  <c r="C28" i="85"/>
  <c r="C21" i="85"/>
  <c r="G22" i="85"/>
  <c r="H22" i="85" s="1"/>
  <c r="L22" i="85" s="1"/>
  <c r="C25" i="85"/>
  <c r="G26" i="85"/>
  <c r="H26" i="85" s="1"/>
  <c r="L26" i="85" s="1"/>
  <c r="C29" i="85"/>
  <c r="G30" i="85"/>
  <c r="H30" i="85" s="1"/>
  <c r="L30" i="85" s="1"/>
  <c r="C33" i="85"/>
  <c r="G34" i="85"/>
  <c r="H34" i="85" s="1"/>
  <c r="L34" i="85" s="1"/>
  <c r="E58" i="84"/>
  <c r="K57" i="84"/>
  <c r="F57" i="84"/>
  <c r="K56" i="84"/>
  <c r="F56" i="84"/>
  <c r="K55" i="84"/>
  <c r="F55" i="84"/>
  <c r="K42" i="84"/>
  <c r="F42" i="84"/>
  <c r="K41" i="84"/>
  <c r="F41" i="84"/>
  <c r="K40" i="84"/>
  <c r="F40" i="84"/>
  <c r="K39" i="84"/>
  <c r="F39" i="84"/>
  <c r="K38" i="84"/>
  <c r="F38" i="84"/>
  <c r="K37" i="84"/>
  <c r="F37" i="84"/>
  <c r="K36" i="84"/>
  <c r="F36" i="84"/>
  <c r="K35" i="84"/>
  <c r="F35" i="84"/>
  <c r="K34" i="84"/>
  <c r="F34" i="84"/>
  <c r="K33" i="84"/>
  <c r="F33" i="84"/>
  <c r="K32" i="84"/>
  <c r="F32" i="84"/>
  <c r="K30" i="84"/>
  <c r="F30" i="84"/>
  <c r="K29" i="84"/>
  <c r="F29" i="84"/>
  <c r="K28" i="84"/>
  <c r="F28" i="84"/>
  <c r="K27" i="84"/>
  <c r="F27" i="84"/>
  <c r="K26" i="84"/>
  <c r="F26" i="84"/>
  <c r="K25" i="84"/>
  <c r="F25" i="84"/>
  <c r="K24" i="84"/>
  <c r="F24" i="84"/>
  <c r="K23" i="84"/>
  <c r="F23" i="84"/>
  <c r="K22" i="84"/>
  <c r="F22" i="84"/>
  <c r="K21" i="84"/>
  <c r="F21" i="84"/>
  <c r="K20" i="84"/>
  <c r="F20" i="84"/>
  <c r="B15" i="84"/>
  <c r="A15" i="84"/>
  <c r="B58" i="84" s="1"/>
  <c r="B8" i="84"/>
  <c r="B7" i="84"/>
  <c r="B4" i="84"/>
  <c r="B3" i="84"/>
  <c r="K53" i="82"/>
  <c r="F53" i="82"/>
  <c r="K52" i="82"/>
  <c r="F52" i="82"/>
  <c r="K51" i="82"/>
  <c r="F51" i="82"/>
  <c r="K50" i="82"/>
  <c r="F50" i="82"/>
  <c r="K49" i="82"/>
  <c r="F49" i="82"/>
  <c r="K48" i="82"/>
  <c r="F48" i="82"/>
  <c r="K47" i="82"/>
  <c r="F47" i="82"/>
  <c r="K46" i="82"/>
  <c r="F46" i="82"/>
  <c r="K45" i="82"/>
  <c r="F45" i="82"/>
  <c r="K44" i="82"/>
  <c r="F44" i="82"/>
  <c r="K41" i="82"/>
  <c r="F41" i="82"/>
  <c r="K40" i="82"/>
  <c r="F40" i="82"/>
  <c r="K39" i="82"/>
  <c r="F39" i="82"/>
  <c r="K38" i="82"/>
  <c r="F38" i="82"/>
  <c r="K37" i="82"/>
  <c r="F37" i="82"/>
  <c r="K36" i="82"/>
  <c r="F36" i="82"/>
  <c r="K35" i="82"/>
  <c r="F35" i="82"/>
  <c r="K34" i="82"/>
  <c r="F34" i="82"/>
  <c r="K33" i="82"/>
  <c r="F33" i="82"/>
  <c r="K32" i="82"/>
  <c r="F32" i="82"/>
  <c r="K56" i="82"/>
  <c r="F56" i="82"/>
  <c r="K55" i="82"/>
  <c r="F55" i="82"/>
  <c r="K54" i="82"/>
  <c r="F54" i="82"/>
  <c r="K42" i="82"/>
  <c r="F42" i="82"/>
  <c r="K30" i="82"/>
  <c r="F30" i="82"/>
  <c r="K29" i="82"/>
  <c r="F29" i="82"/>
  <c r="K28" i="82"/>
  <c r="F28" i="82"/>
  <c r="K27" i="82"/>
  <c r="F27" i="82"/>
  <c r="K28" i="10"/>
  <c r="F28" i="10"/>
  <c r="E58" i="82"/>
  <c r="K57" i="82"/>
  <c r="F57" i="82"/>
  <c r="K26" i="82"/>
  <c r="F26" i="82"/>
  <c r="K25" i="82"/>
  <c r="F25" i="82"/>
  <c r="K24" i="82"/>
  <c r="F24" i="82"/>
  <c r="K23" i="82"/>
  <c r="F23" i="82"/>
  <c r="K22" i="82"/>
  <c r="F22" i="82"/>
  <c r="K21" i="82"/>
  <c r="F21" i="82"/>
  <c r="K20" i="82"/>
  <c r="F20" i="82"/>
  <c r="B15" i="82"/>
  <c r="A15" i="82"/>
  <c r="B58" i="82" s="1"/>
  <c r="B8" i="82"/>
  <c r="G58" i="82" s="1"/>
  <c r="G23" i="19" s="1"/>
  <c r="B7" i="82"/>
  <c r="C26" i="82" s="1"/>
  <c r="B4" i="82"/>
  <c r="B3" i="82"/>
  <c r="K27" i="10"/>
  <c r="F27" i="10"/>
  <c r="K64" i="7"/>
  <c r="F64" i="7"/>
  <c r="K63" i="7"/>
  <c r="F63" i="7"/>
  <c r="K62" i="7"/>
  <c r="F62" i="7"/>
  <c r="K61" i="7"/>
  <c r="F61" i="7"/>
  <c r="K60" i="7"/>
  <c r="F60" i="7"/>
  <c r="K59" i="7"/>
  <c r="F59" i="7"/>
  <c r="K66" i="7"/>
  <c r="F66" i="7"/>
  <c r="K65" i="7"/>
  <c r="F65" i="7"/>
  <c r="K57" i="7"/>
  <c r="F57" i="7"/>
  <c r="K56" i="7"/>
  <c r="F56" i="7"/>
  <c r="K55" i="7"/>
  <c r="F55" i="7"/>
  <c r="K54" i="7"/>
  <c r="F54" i="7"/>
  <c r="K53" i="7"/>
  <c r="F53" i="7"/>
  <c r="K42" i="7"/>
  <c r="F42" i="7"/>
  <c r="K41" i="7"/>
  <c r="F41" i="7"/>
  <c r="K40" i="7"/>
  <c r="F40" i="7"/>
  <c r="K39" i="7"/>
  <c r="F39" i="7"/>
  <c r="F26" i="10"/>
  <c r="K26" i="10"/>
  <c r="G51" i="82" l="1"/>
  <c r="H51" i="82" s="1"/>
  <c r="L51" i="82" s="1"/>
  <c r="L41" i="85"/>
  <c r="L45" i="19" s="1"/>
  <c r="H41" i="85"/>
  <c r="H45" i="19" s="1"/>
  <c r="C34" i="82"/>
  <c r="G47" i="82"/>
  <c r="H47" i="82" s="1"/>
  <c r="L47" i="82" s="1"/>
  <c r="C46" i="82"/>
  <c r="C50" i="82"/>
  <c r="G56" i="84"/>
  <c r="H56" i="84" s="1"/>
  <c r="L56" i="84" s="1"/>
  <c r="G51" i="84"/>
  <c r="H51" i="84" s="1"/>
  <c r="L51" i="84" s="1"/>
  <c r="G47" i="84"/>
  <c r="H47" i="84" s="1"/>
  <c r="L47" i="84" s="1"/>
  <c r="G54" i="84"/>
  <c r="H54" i="84" s="1"/>
  <c r="L54" i="84" s="1"/>
  <c r="G52" i="84"/>
  <c r="H52" i="84" s="1"/>
  <c r="L52" i="84" s="1"/>
  <c r="G48" i="84"/>
  <c r="H48" i="84" s="1"/>
  <c r="L48" i="84" s="1"/>
  <c r="G44" i="84"/>
  <c r="H44" i="84" s="1"/>
  <c r="L44" i="84" s="1"/>
  <c r="G53" i="84"/>
  <c r="H53" i="84" s="1"/>
  <c r="L53" i="84" s="1"/>
  <c r="G49" i="84"/>
  <c r="H49" i="84" s="1"/>
  <c r="L49" i="84" s="1"/>
  <c r="G45" i="84"/>
  <c r="H45" i="84" s="1"/>
  <c r="L45" i="84" s="1"/>
  <c r="G50" i="84"/>
  <c r="H50" i="84" s="1"/>
  <c r="L50" i="84" s="1"/>
  <c r="G46" i="84"/>
  <c r="H46" i="84" s="1"/>
  <c r="L46" i="84" s="1"/>
  <c r="C55" i="84"/>
  <c r="C54" i="84"/>
  <c r="C50" i="84"/>
  <c r="C46" i="84"/>
  <c r="C44" i="84"/>
  <c r="C51" i="84"/>
  <c r="C47" i="84"/>
  <c r="C52" i="84"/>
  <c r="C48" i="84"/>
  <c r="C53" i="84"/>
  <c r="C49" i="84"/>
  <c r="C45" i="84"/>
  <c r="F58" i="84"/>
  <c r="C21" i="84"/>
  <c r="K58" i="84"/>
  <c r="C25" i="84"/>
  <c r="G22" i="84"/>
  <c r="H22" i="84" s="1"/>
  <c r="L22" i="84" s="1"/>
  <c r="C20" i="84"/>
  <c r="G21" i="84"/>
  <c r="H21" i="84" s="1"/>
  <c r="L21" i="84" s="1"/>
  <c r="C24" i="84"/>
  <c r="G25" i="84"/>
  <c r="H25" i="84" s="1"/>
  <c r="L25" i="84" s="1"/>
  <c r="C28" i="84"/>
  <c r="G29" i="84"/>
  <c r="H29" i="84" s="1"/>
  <c r="L29" i="84" s="1"/>
  <c r="C33" i="84"/>
  <c r="G34" i="84"/>
  <c r="H34" i="84" s="1"/>
  <c r="L34" i="84" s="1"/>
  <c r="C37" i="84"/>
  <c r="G38" i="84"/>
  <c r="H38" i="84" s="1"/>
  <c r="L38" i="84" s="1"/>
  <c r="C41" i="84"/>
  <c r="G42" i="84"/>
  <c r="H42" i="84" s="1"/>
  <c r="L42" i="84" s="1"/>
  <c r="G55" i="84"/>
  <c r="H55" i="84" s="1"/>
  <c r="L55" i="84" s="1"/>
  <c r="G20" i="84"/>
  <c r="H20" i="84" s="1"/>
  <c r="C23" i="84"/>
  <c r="G24" i="84"/>
  <c r="H24" i="84" s="1"/>
  <c r="L24" i="84" s="1"/>
  <c r="C27" i="84"/>
  <c r="G28" i="84"/>
  <c r="H28" i="84" s="1"/>
  <c r="L28" i="84" s="1"/>
  <c r="C32" i="84"/>
  <c r="G33" i="84"/>
  <c r="H33" i="84" s="1"/>
  <c r="L33" i="84" s="1"/>
  <c r="C36" i="84"/>
  <c r="G37" i="84"/>
  <c r="H37" i="84" s="1"/>
  <c r="L37" i="84" s="1"/>
  <c r="C40" i="84"/>
  <c r="G41" i="84"/>
  <c r="H41" i="84" s="1"/>
  <c r="L41" i="84" s="1"/>
  <c r="C57" i="84"/>
  <c r="G58" i="84"/>
  <c r="G24" i="19" s="1"/>
  <c r="C22" i="84"/>
  <c r="G23" i="84"/>
  <c r="H23" i="84" s="1"/>
  <c r="L23" i="84" s="1"/>
  <c r="C26" i="84"/>
  <c r="G27" i="84"/>
  <c r="H27" i="84" s="1"/>
  <c r="L27" i="84" s="1"/>
  <c r="C30" i="84"/>
  <c r="G32" i="84"/>
  <c r="H32" i="84" s="1"/>
  <c r="L32" i="84" s="1"/>
  <c r="C35" i="84"/>
  <c r="G36" i="84"/>
  <c r="H36" i="84" s="1"/>
  <c r="L36" i="84" s="1"/>
  <c r="C39" i="84"/>
  <c r="G40" i="84"/>
  <c r="H40" i="84" s="1"/>
  <c r="L40" i="84" s="1"/>
  <c r="C56" i="84"/>
  <c r="G57" i="84"/>
  <c r="H57" i="84" s="1"/>
  <c r="L57" i="84" s="1"/>
  <c r="G26" i="84"/>
  <c r="H26" i="84" s="1"/>
  <c r="L26" i="84" s="1"/>
  <c r="C29" i="84"/>
  <c r="G30" i="84"/>
  <c r="H30" i="84" s="1"/>
  <c r="L30" i="84" s="1"/>
  <c r="C34" i="84"/>
  <c r="G35" i="84"/>
  <c r="H35" i="84" s="1"/>
  <c r="L35" i="84" s="1"/>
  <c r="C38" i="84"/>
  <c r="G39" i="84"/>
  <c r="H39" i="84" s="1"/>
  <c r="L39" i="84" s="1"/>
  <c r="C42" i="84"/>
  <c r="C38" i="82"/>
  <c r="C45" i="82"/>
  <c r="G46" i="82"/>
  <c r="H46" i="82" s="1"/>
  <c r="L46" i="82" s="1"/>
  <c r="C49" i="82"/>
  <c r="G50" i="82"/>
  <c r="H50" i="82" s="1"/>
  <c r="L50" i="82" s="1"/>
  <c r="C53" i="82"/>
  <c r="G35" i="82"/>
  <c r="H35" i="82" s="1"/>
  <c r="L35" i="82" s="1"/>
  <c r="C44" i="82"/>
  <c r="G45" i="82"/>
  <c r="H45" i="82" s="1"/>
  <c r="L45" i="82" s="1"/>
  <c r="C48" i="82"/>
  <c r="G49" i="82"/>
  <c r="H49" i="82" s="1"/>
  <c r="L49" i="82" s="1"/>
  <c r="C52" i="82"/>
  <c r="G53" i="82"/>
  <c r="H53" i="82" s="1"/>
  <c r="L53" i="82" s="1"/>
  <c r="G39" i="82"/>
  <c r="H39" i="82" s="1"/>
  <c r="L39" i="82" s="1"/>
  <c r="G44" i="82"/>
  <c r="H44" i="82" s="1"/>
  <c r="L44" i="82" s="1"/>
  <c r="C47" i="82"/>
  <c r="G48" i="82"/>
  <c r="H48" i="82" s="1"/>
  <c r="L48" i="82" s="1"/>
  <c r="C51" i="82"/>
  <c r="G52" i="82"/>
  <c r="H52" i="82" s="1"/>
  <c r="L52" i="82" s="1"/>
  <c r="C33" i="82"/>
  <c r="G34" i="82"/>
  <c r="H34" i="82" s="1"/>
  <c r="L34" i="82" s="1"/>
  <c r="C37" i="82"/>
  <c r="G38" i="82"/>
  <c r="H38" i="82" s="1"/>
  <c r="L38" i="82" s="1"/>
  <c r="C41" i="82"/>
  <c r="C32" i="82"/>
  <c r="G33" i="82"/>
  <c r="H33" i="82" s="1"/>
  <c r="L33" i="82" s="1"/>
  <c r="C36" i="82"/>
  <c r="G37" i="82"/>
  <c r="H37" i="82" s="1"/>
  <c r="L37" i="82" s="1"/>
  <c r="C40" i="82"/>
  <c r="G41" i="82"/>
  <c r="H41" i="82" s="1"/>
  <c r="L41" i="82" s="1"/>
  <c r="G32" i="82"/>
  <c r="H32" i="82" s="1"/>
  <c r="L32" i="82" s="1"/>
  <c r="C35" i="82"/>
  <c r="G36" i="82"/>
  <c r="H36" i="82" s="1"/>
  <c r="L36" i="82" s="1"/>
  <c r="C39" i="82"/>
  <c r="G40" i="82"/>
  <c r="H40" i="82" s="1"/>
  <c r="L40" i="82" s="1"/>
  <c r="G54" i="82"/>
  <c r="H54" i="82" s="1"/>
  <c r="L54" i="82" s="1"/>
  <c r="C30" i="82"/>
  <c r="C27" i="82"/>
  <c r="G26" i="82"/>
  <c r="H26" i="82" s="1"/>
  <c r="L26" i="82" s="1"/>
  <c r="G27" i="82"/>
  <c r="H27" i="82" s="1"/>
  <c r="L27" i="82" s="1"/>
  <c r="G23" i="82"/>
  <c r="H23" i="82" s="1"/>
  <c r="L23" i="82" s="1"/>
  <c r="C42" i="82"/>
  <c r="G28" i="82"/>
  <c r="H28" i="82" s="1"/>
  <c r="L28" i="82" s="1"/>
  <c r="C56" i="82"/>
  <c r="F58" i="82"/>
  <c r="G21" i="82"/>
  <c r="H21" i="82" s="1"/>
  <c r="L21" i="82" s="1"/>
  <c r="G42" i="82"/>
  <c r="H42" i="82" s="1"/>
  <c r="L42" i="82" s="1"/>
  <c r="K58" i="82"/>
  <c r="G57" i="82"/>
  <c r="H57" i="82" s="1"/>
  <c r="L57" i="82" s="1"/>
  <c r="C29" i="82"/>
  <c r="G30" i="82"/>
  <c r="H30" i="82" s="1"/>
  <c r="L30" i="82" s="1"/>
  <c r="C55" i="82"/>
  <c r="G56" i="82"/>
  <c r="H56" i="82" s="1"/>
  <c r="L56" i="82" s="1"/>
  <c r="G22" i="82"/>
  <c r="H22" i="82" s="1"/>
  <c r="L22" i="82" s="1"/>
  <c r="G25" i="82"/>
  <c r="H25" i="82" s="1"/>
  <c r="L25" i="82" s="1"/>
  <c r="C28" i="82"/>
  <c r="G29" i="82"/>
  <c r="H29" i="82" s="1"/>
  <c r="L29" i="82" s="1"/>
  <c r="C54" i="82"/>
  <c r="G55" i="82"/>
  <c r="H55" i="82" s="1"/>
  <c r="L55" i="82" s="1"/>
  <c r="C24" i="82"/>
  <c r="C21" i="82"/>
  <c r="G20" i="82"/>
  <c r="H20" i="82" s="1"/>
  <c r="L20" i="82" s="1"/>
  <c r="C23" i="82"/>
  <c r="G24" i="82"/>
  <c r="H24" i="82" s="1"/>
  <c r="L24" i="82" s="1"/>
  <c r="C57" i="82"/>
  <c r="C20" i="82"/>
  <c r="C25" i="82"/>
  <c r="C22" i="82"/>
  <c r="L20" i="84" l="1"/>
  <c r="L58" i="84" s="1"/>
  <c r="L24" i="19" s="1"/>
  <c r="H58" i="84"/>
  <c r="H24" i="19" s="1"/>
  <c r="L58" i="82"/>
  <c r="L23" i="19" s="1"/>
  <c r="H58" i="82"/>
  <c r="H23" i="19" s="1"/>
  <c r="E38" i="19" l="1"/>
  <c r="F38" i="19"/>
  <c r="J38" i="19"/>
  <c r="K38" i="19"/>
  <c r="K33" i="12"/>
  <c r="F33" i="12"/>
  <c r="K32" i="12"/>
  <c r="F32" i="12"/>
  <c r="K31" i="12"/>
  <c r="F31" i="12"/>
  <c r="K29" i="12"/>
  <c r="F29" i="12"/>
  <c r="K28" i="12"/>
  <c r="F28" i="12"/>
  <c r="K27" i="12"/>
  <c r="F27" i="12"/>
  <c r="K26" i="12"/>
  <c r="F26" i="12"/>
  <c r="K25" i="12"/>
  <c r="F25" i="12"/>
  <c r="K23" i="12"/>
  <c r="F23" i="12"/>
  <c r="K22" i="12"/>
  <c r="F22" i="12"/>
  <c r="K21" i="12"/>
  <c r="F21" i="12"/>
  <c r="K20" i="12"/>
  <c r="F20" i="12"/>
  <c r="K23" i="71" l="1"/>
  <c r="F23" i="71"/>
  <c r="K22" i="71"/>
  <c r="F22" i="71"/>
  <c r="F70" i="68" l="1"/>
  <c r="K70" i="68"/>
  <c r="F71" i="68"/>
  <c r="K71" i="68"/>
  <c r="F72" i="68"/>
  <c r="K72" i="68"/>
  <c r="F73" i="68"/>
  <c r="K73" i="68"/>
  <c r="F74" i="68"/>
  <c r="K74" i="68"/>
  <c r="F75" i="68"/>
  <c r="K75" i="68"/>
  <c r="F76" i="68"/>
  <c r="K76" i="68"/>
  <c r="F77" i="68"/>
  <c r="K77" i="68"/>
  <c r="F78" i="68"/>
  <c r="K78" i="68"/>
  <c r="F79" i="68"/>
  <c r="K79" i="68"/>
  <c r="F80" i="68"/>
  <c r="K80" i="68"/>
  <c r="F81" i="68"/>
  <c r="K81" i="68"/>
  <c r="F82" i="68"/>
  <c r="K82" i="68"/>
  <c r="F83" i="68"/>
  <c r="K83" i="68"/>
  <c r="F84" i="68"/>
  <c r="K84" i="68"/>
  <c r="F56" i="68"/>
  <c r="K56" i="68"/>
  <c r="F58" i="68"/>
  <c r="K58" i="68"/>
  <c r="F59" i="68"/>
  <c r="K59" i="68"/>
  <c r="F60" i="68"/>
  <c r="K60" i="68"/>
  <c r="F61" i="68"/>
  <c r="K61" i="68"/>
  <c r="F62" i="68"/>
  <c r="K62" i="68"/>
  <c r="F63" i="68"/>
  <c r="K63" i="68"/>
  <c r="F64" i="68"/>
  <c r="K64" i="68"/>
  <c r="F65" i="68"/>
  <c r="K65" i="68"/>
  <c r="F66" i="68"/>
  <c r="K66" i="68"/>
  <c r="K67" i="68"/>
  <c r="F67" i="68"/>
  <c r="K26" i="68"/>
  <c r="F26" i="68"/>
  <c r="F27" i="68"/>
  <c r="K27" i="68"/>
  <c r="K51" i="68"/>
  <c r="F51" i="68"/>
  <c r="K40" i="68"/>
  <c r="F40" i="68"/>
  <c r="K33" i="68"/>
  <c r="F33" i="68"/>
  <c r="E29" i="78"/>
  <c r="K28" i="78"/>
  <c r="F28" i="78"/>
  <c r="K27" i="78"/>
  <c r="F27" i="78"/>
  <c r="K26" i="78"/>
  <c r="F26" i="78"/>
  <c r="K25" i="78"/>
  <c r="F25" i="78"/>
  <c r="K24" i="78"/>
  <c r="F24" i="78"/>
  <c r="K23" i="78"/>
  <c r="F23" i="78"/>
  <c r="K22" i="78"/>
  <c r="F22" i="78"/>
  <c r="K21" i="78"/>
  <c r="F21" i="78"/>
  <c r="K20" i="78"/>
  <c r="F20" i="78"/>
  <c r="K19" i="78"/>
  <c r="F19" i="78"/>
  <c r="B15" i="78"/>
  <c r="A15" i="78"/>
  <c r="B29" i="78" s="1"/>
  <c r="B8" i="78"/>
  <c r="G28" i="78" s="1"/>
  <c r="H28" i="78" s="1"/>
  <c r="L28" i="78" s="1"/>
  <c r="B7" i="78"/>
  <c r="C28" i="78" s="1"/>
  <c r="B4" i="78"/>
  <c r="B3" i="78"/>
  <c r="E48" i="77"/>
  <c r="K47" i="77"/>
  <c r="F47" i="77"/>
  <c r="K46" i="77"/>
  <c r="F46" i="77"/>
  <c r="K45" i="77"/>
  <c r="F45" i="77"/>
  <c r="K44" i="77"/>
  <c r="F44" i="77"/>
  <c r="K43" i="77"/>
  <c r="F43" i="77"/>
  <c r="K42" i="77"/>
  <c r="F42" i="77"/>
  <c r="K41" i="77"/>
  <c r="F41" i="77"/>
  <c r="K40" i="77"/>
  <c r="F40" i="77"/>
  <c r="K39" i="77"/>
  <c r="F39" i="77"/>
  <c r="K38" i="77"/>
  <c r="F38" i="77"/>
  <c r="K37" i="77"/>
  <c r="F37" i="77"/>
  <c r="K36" i="77"/>
  <c r="F36" i="77"/>
  <c r="K35" i="77"/>
  <c r="F35" i="77"/>
  <c r="K34" i="77"/>
  <c r="F34" i="77"/>
  <c r="K32" i="77"/>
  <c r="F32" i="77"/>
  <c r="K31" i="77"/>
  <c r="F31" i="77"/>
  <c r="K30" i="77"/>
  <c r="F30" i="77"/>
  <c r="K29" i="77"/>
  <c r="F29" i="77"/>
  <c r="K28" i="77"/>
  <c r="F28" i="77"/>
  <c r="K27" i="77"/>
  <c r="F27" i="77"/>
  <c r="K26" i="77"/>
  <c r="F26" i="77"/>
  <c r="K25" i="77"/>
  <c r="F25" i="77"/>
  <c r="K24" i="77"/>
  <c r="F24" i="77"/>
  <c r="K23" i="77"/>
  <c r="F23" i="77"/>
  <c r="K22" i="77"/>
  <c r="F22" i="77"/>
  <c r="K21" i="77"/>
  <c r="F21" i="77"/>
  <c r="K20" i="77"/>
  <c r="F20" i="77"/>
  <c r="K19" i="77"/>
  <c r="F19" i="77"/>
  <c r="B15" i="77"/>
  <c r="A15" i="77"/>
  <c r="B48" i="77" s="1"/>
  <c r="B8" i="77"/>
  <c r="G46" i="77" s="1"/>
  <c r="B7" i="77"/>
  <c r="C45" i="77" s="1"/>
  <c r="B4" i="77"/>
  <c r="B3" i="77"/>
  <c r="E37" i="76"/>
  <c r="K36" i="76"/>
  <c r="F36" i="76"/>
  <c r="K35" i="76"/>
  <c r="F35" i="76"/>
  <c r="K34" i="76"/>
  <c r="F34" i="76"/>
  <c r="K33" i="76"/>
  <c r="F33" i="76"/>
  <c r="K32" i="76"/>
  <c r="F32" i="76"/>
  <c r="K31" i="76"/>
  <c r="F31" i="76"/>
  <c r="K30" i="76"/>
  <c r="F30" i="76"/>
  <c r="K29" i="76"/>
  <c r="F29" i="76"/>
  <c r="K28" i="76"/>
  <c r="F28" i="76"/>
  <c r="K27" i="76"/>
  <c r="F27" i="76"/>
  <c r="K26" i="76"/>
  <c r="F26" i="76"/>
  <c r="K25" i="76"/>
  <c r="F25" i="76"/>
  <c r="K24" i="76"/>
  <c r="F24" i="76"/>
  <c r="K23" i="76"/>
  <c r="F23" i="76"/>
  <c r="K22" i="76"/>
  <c r="F22" i="76"/>
  <c r="K21" i="76"/>
  <c r="F21" i="76"/>
  <c r="K20" i="76"/>
  <c r="F20" i="76"/>
  <c r="K19" i="76"/>
  <c r="F19" i="76"/>
  <c r="B15" i="76"/>
  <c r="A15" i="76"/>
  <c r="B37" i="76" s="1"/>
  <c r="B8" i="76"/>
  <c r="G35" i="76" s="1"/>
  <c r="H35" i="76" s="1"/>
  <c r="L35" i="76" s="1"/>
  <c r="B7" i="76"/>
  <c r="C34" i="76" s="1"/>
  <c r="B4" i="76"/>
  <c r="B3" i="76"/>
  <c r="E39" i="75"/>
  <c r="K38" i="75"/>
  <c r="F38" i="75"/>
  <c r="K37" i="75"/>
  <c r="F37" i="75"/>
  <c r="K36" i="75"/>
  <c r="F36" i="75"/>
  <c r="K35" i="75"/>
  <c r="F35" i="75"/>
  <c r="K34" i="75"/>
  <c r="F34" i="75"/>
  <c r="K33" i="75"/>
  <c r="F33" i="75"/>
  <c r="K32" i="75"/>
  <c r="F32" i="75"/>
  <c r="K31" i="75"/>
  <c r="F31" i="75"/>
  <c r="K30" i="75"/>
  <c r="F30" i="75"/>
  <c r="K28" i="75"/>
  <c r="F28" i="75"/>
  <c r="K27" i="75"/>
  <c r="F27" i="75"/>
  <c r="K26" i="75"/>
  <c r="F26" i="75"/>
  <c r="K25" i="75"/>
  <c r="F25" i="75"/>
  <c r="K24" i="75"/>
  <c r="F24" i="75"/>
  <c r="K23" i="75"/>
  <c r="F23" i="75"/>
  <c r="K22" i="75"/>
  <c r="F22" i="75"/>
  <c r="K21" i="75"/>
  <c r="F21" i="75"/>
  <c r="K20" i="75"/>
  <c r="F20" i="75"/>
  <c r="K19" i="75"/>
  <c r="F19" i="75"/>
  <c r="B15" i="75"/>
  <c r="A15" i="75"/>
  <c r="B39" i="75" s="1"/>
  <c r="B8" i="75"/>
  <c r="B7" i="75"/>
  <c r="C38" i="75" s="1"/>
  <c r="B4" i="75"/>
  <c r="B3" i="75"/>
  <c r="E37" i="74"/>
  <c r="K36" i="74"/>
  <c r="F36" i="74"/>
  <c r="K35" i="74"/>
  <c r="F35" i="74"/>
  <c r="K34" i="74"/>
  <c r="F34" i="74"/>
  <c r="K33" i="74"/>
  <c r="F33" i="74"/>
  <c r="K32" i="74"/>
  <c r="F32" i="74"/>
  <c r="K31" i="74"/>
  <c r="F31" i="74"/>
  <c r="K30" i="74"/>
  <c r="F30" i="74"/>
  <c r="K29" i="74"/>
  <c r="F29" i="74"/>
  <c r="K28" i="74"/>
  <c r="F28" i="74"/>
  <c r="K27" i="74"/>
  <c r="F27" i="74"/>
  <c r="K26" i="74"/>
  <c r="F26" i="74"/>
  <c r="K25" i="74"/>
  <c r="F25" i="74"/>
  <c r="K24" i="74"/>
  <c r="F24" i="74"/>
  <c r="K23" i="74"/>
  <c r="F23" i="74"/>
  <c r="K22" i="74"/>
  <c r="F22" i="74"/>
  <c r="K21" i="74"/>
  <c r="F21" i="74"/>
  <c r="K20" i="74"/>
  <c r="F20" i="74"/>
  <c r="K19" i="74"/>
  <c r="F19" i="74"/>
  <c r="B15" i="74"/>
  <c r="A15" i="74"/>
  <c r="B37" i="74" s="1"/>
  <c r="B8" i="74"/>
  <c r="G28" i="74" s="1"/>
  <c r="H28" i="74" s="1"/>
  <c r="L28" i="74" s="1"/>
  <c r="B7" i="74"/>
  <c r="C35" i="74" s="1"/>
  <c r="B4" i="74"/>
  <c r="B3" i="74"/>
  <c r="E32" i="73"/>
  <c r="K31" i="73"/>
  <c r="F31" i="73"/>
  <c r="K30" i="73"/>
  <c r="F30" i="73"/>
  <c r="K29" i="73"/>
  <c r="F29" i="73"/>
  <c r="K28" i="73"/>
  <c r="F28" i="73"/>
  <c r="K27" i="73"/>
  <c r="F27" i="73"/>
  <c r="K26" i="73"/>
  <c r="F26" i="73"/>
  <c r="K25" i="73"/>
  <c r="F25" i="73"/>
  <c r="K24" i="73"/>
  <c r="F24" i="73"/>
  <c r="K23" i="73"/>
  <c r="F23" i="73"/>
  <c r="K22" i="73"/>
  <c r="F22" i="73"/>
  <c r="K21" i="73"/>
  <c r="F21" i="73"/>
  <c r="K20" i="73"/>
  <c r="F20" i="73"/>
  <c r="K19" i="73"/>
  <c r="K32" i="73" s="1"/>
  <c r="F19" i="73"/>
  <c r="B15" i="73"/>
  <c r="A15" i="73"/>
  <c r="B32" i="73" s="1"/>
  <c r="B8" i="73"/>
  <c r="G31" i="73" s="1"/>
  <c r="B7" i="73"/>
  <c r="C26" i="73" s="1"/>
  <c r="B4" i="73"/>
  <c r="B3" i="73"/>
  <c r="E31" i="72"/>
  <c r="K30" i="72"/>
  <c r="F30" i="72"/>
  <c r="K29" i="72"/>
  <c r="F29" i="72"/>
  <c r="K28" i="72"/>
  <c r="F28" i="72"/>
  <c r="K27" i="72"/>
  <c r="F27" i="72"/>
  <c r="K26" i="72"/>
  <c r="F26" i="72"/>
  <c r="K25" i="72"/>
  <c r="F25" i="72"/>
  <c r="K24" i="72"/>
  <c r="F24" i="72"/>
  <c r="K23" i="72"/>
  <c r="F23" i="72"/>
  <c r="K22" i="72"/>
  <c r="F22" i="72"/>
  <c r="K21" i="72"/>
  <c r="F21" i="72"/>
  <c r="K20" i="72"/>
  <c r="F20" i="72"/>
  <c r="K19" i="72"/>
  <c r="F19" i="72"/>
  <c r="B15" i="72"/>
  <c r="A15" i="72"/>
  <c r="B31" i="72" s="1"/>
  <c r="B8" i="72"/>
  <c r="G31" i="72" s="1"/>
  <c r="G30" i="19" s="1"/>
  <c r="B7" i="72"/>
  <c r="C30" i="72" s="1"/>
  <c r="B4" i="72"/>
  <c r="B3" i="72"/>
  <c r="E45" i="71"/>
  <c r="K44" i="71"/>
  <c r="F44" i="71"/>
  <c r="K43" i="71"/>
  <c r="F43" i="71"/>
  <c r="K42" i="71"/>
  <c r="F42" i="71"/>
  <c r="K41" i="71"/>
  <c r="F41" i="71"/>
  <c r="K40" i="71"/>
  <c r="F40" i="71"/>
  <c r="K39" i="71"/>
  <c r="F39" i="71"/>
  <c r="K38" i="71"/>
  <c r="F38" i="71"/>
  <c r="K37" i="71"/>
  <c r="F37" i="71"/>
  <c r="K36" i="71"/>
  <c r="F36" i="71"/>
  <c r="K35" i="71"/>
  <c r="F35" i="71"/>
  <c r="K34" i="71"/>
  <c r="F34" i="71"/>
  <c r="K33" i="71"/>
  <c r="F33" i="71"/>
  <c r="K32" i="71"/>
  <c r="F32" i="71"/>
  <c r="K31" i="71"/>
  <c r="F31" i="71"/>
  <c r="K30" i="71"/>
  <c r="F30" i="71"/>
  <c r="K29" i="71"/>
  <c r="F29" i="71"/>
  <c r="K28" i="71"/>
  <c r="F28" i="71"/>
  <c r="K27" i="71"/>
  <c r="F27" i="71"/>
  <c r="K26" i="71"/>
  <c r="F26" i="71"/>
  <c r="K25" i="71"/>
  <c r="F25" i="71"/>
  <c r="K24" i="71"/>
  <c r="F24" i="71"/>
  <c r="K20" i="71"/>
  <c r="F20" i="71"/>
  <c r="K19" i="71"/>
  <c r="F19" i="71"/>
  <c r="B15" i="71"/>
  <c r="A15" i="71"/>
  <c r="B45" i="71" s="1"/>
  <c r="B8" i="71"/>
  <c r="G26" i="71" s="1"/>
  <c r="B7" i="71"/>
  <c r="C39" i="71" s="1"/>
  <c r="B4" i="71"/>
  <c r="B3" i="71"/>
  <c r="K41" i="54"/>
  <c r="J83" i="70"/>
  <c r="J46" i="19" s="1"/>
  <c r="J41" i="54"/>
  <c r="F41" i="54"/>
  <c r="E83" i="70"/>
  <c r="E46" i="19" s="1"/>
  <c r="E41" i="54"/>
  <c r="K81" i="70"/>
  <c r="F81" i="70"/>
  <c r="K80" i="70"/>
  <c r="F80" i="70"/>
  <c r="K79" i="70"/>
  <c r="F79" i="70"/>
  <c r="K78" i="70"/>
  <c r="F78" i="70"/>
  <c r="K77" i="70"/>
  <c r="F77" i="70"/>
  <c r="K76" i="70"/>
  <c r="F76" i="70"/>
  <c r="K75" i="70"/>
  <c r="F75" i="70"/>
  <c r="K74" i="70"/>
  <c r="F74" i="70"/>
  <c r="K49" i="70"/>
  <c r="F49" i="70"/>
  <c r="K48" i="70"/>
  <c r="F48" i="70"/>
  <c r="K41" i="70"/>
  <c r="F41" i="70"/>
  <c r="K40" i="70"/>
  <c r="F40" i="70"/>
  <c r="K33" i="70"/>
  <c r="F33" i="70"/>
  <c r="K32" i="70"/>
  <c r="F32" i="70"/>
  <c r="K25" i="70"/>
  <c r="F25" i="70"/>
  <c r="K24" i="70"/>
  <c r="F24" i="70"/>
  <c r="K23" i="70"/>
  <c r="F23" i="70"/>
  <c r="K22" i="70"/>
  <c r="F22" i="70"/>
  <c r="K21" i="70"/>
  <c r="F21" i="70"/>
  <c r="K20" i="70"/>
  <c r="F20" i="70"/>
  <c r="K19" i="70"/>
  <c r="F19" i="70"/>
  <c r="K18" i="70"/>
  <c r="F18" i="70"/>
  <c r="B15" i="70"/>
  <c r="A15" i="70"/>
  <c r="B83" i="70" s="1"/>
  <c r="B8" i="70"/>
  <c r="B7" i="70"/>
  <c r="B4" i="70"/>
  <c r="B3" i="70"/>
  <c r="C28" i="73" l="1"/>
  <c r="C19" i="74"/>
  <c r="C72" i="70"/>
  <c r="C68" i="70"/>
  <c r="C73" i="70"/>
  <c r="C69" i="70"/>
  <c r="C70" i="70"/>
  <c r="C67" i="70"/>
  <c r="C66" i="70"/>
  <c r="C71" i="70"/>
  <c r="G73" i="70"/>
  <c r="H73" i="70" s="1"/>
  <c r="L73" i="70" s="1"/>
  <c r="G69" i="70"/>
  <c r="H69" i="70" s="1"/>
  <c r="L69" i="70" s="1"/>
  <c r="G68" i="70"/>
  <c r="H68" i="70" s="1"/>
  <c r="L68" i="70" s="1"/>
  <c r="G70" i="70"/>
  <c r="H70" i="70" s="1"/>
  <c r="L70" i="70" s="1"/>
  <c r="G66" i="70"/>
  <c r="H66" i="70" s="1"/>
  <c r="L66" i="70" s="1"/>
  <c r="G67" i="70"/>
  <c r="H67" i="70" s="1"/>
  <c r="L67" i="70" s="1"/>
  <c r="G72" i="70"/>
  <c r="H72" i="70" s="1"/>
  <c r="L72" i="70" s="1"/>
  <c r="G71" i="70"/>
  <c r="H71" i="70" s="1"/>
  <c r="L71" i="70" s="1"/>
  <c r="G57" i="70"/>
  <c r="H57" i="70" s="1"/>
  <c r="L57" i="70" s="1"/>
  <c r="G63" i="70"/>
  <c r="H63" i="70" s="1"/>
  <c r="L63" i="70" s="1"/>
  <c r="G59" i="70"/>
  <c r="H59" i="70" s="1"/>
  <c r="L59" i="70" s="1"/>
  <c r="G61" i="70"/>
  <c r="H61" i="70" s="1"/>
  <c r="L61" i="70" s="1"/>
  <c r="G64" i="70"/>
  <c r="H64" i="70" s="1"/>
  <c r="L64" i="70" s="1"/>
  <c r="G60" i="70"/>
  <c r="H60" i="70" s="1"/>
  <c r="L60" i="70" s="1"/>
  <c r="G62" i="70"/>
  <c r="H62" i="70" s="1"/>
  <c r="L62" i="70" s="1"/>
  <c r="G58" i="70"/>
  <c r="H58" i="70" s="1"/>
  <c r="L58" i="70" s="1"/>
  <c r="C62" i="70"/>
  <c r="C58" i="70"/>
  <c r="C63" i="70"/>
  <c r="C59" i="70"/>
  <c r="C60" i="70"/>
  <c r="C64" i="70"/>
  <c r="C61" i="70"/>
  <c r="C57" i="70"/>
  <c r="G56" i="70"/>
  <c r="H56" i="70" s="1"/>
  <c r="L56" i="70" s="1"/>
  <c r="G52" i="70"/>
  <c r="H52" i="70" s="1"/>
  <c r="L52" i="70" s="1"/>
  <c r="G54" i="70"/>
  <c r="H54" i="70" s="1"/>
  <c r="L54" i="70" s="1"/>
  <c r="G65" i="70"/>
  <c r="H65" i="70" s="1"/>
  <c r="L65" i="70" s="1"/>
  <c r="G53" i="70"/>
  <c r="H53" i="70" s="1"/>
  <c r="L53" i="70" s="1"/>
  <c r="G50" i="70"/>
  <c r="H50" i="70" s="1"/>
  <c r="L50" i="70" s="1"/>
  <c r="G55" i="70"/>
  <c r="H55" i="70" s="1"/>
  <c r="L55" i="70" s="1"/>
  <c r="G51" i="70"/>
  <c r="H51" i="70" s="1"/>
  <c r="L51" i="70" s="1"/>
  <c r="C53" i="70"/>
  <c r="C55" i="70"/>
  <c r="C51" i="70"/>
  <c r="C65" i="70"/>
  <c r="C56" i="70"/>
  <c r="C52" i="70"/>
  <c r="C54" i="70"/>
  <c r="C50" i="70"/>
  <c r="G46" i="70"/>
  <c r="H46" i="70" s="1"/>
  <c r="L46" i="70" s="1"/>
  <c r="G42" i="70"/>
  <c r="H42" i="70" s="1"/>
  <c r="L42" i="70" s="1"/>
  <c r="G47" i="70"/>
  <c r="H47" i="70" s="1"/>
  <c r="L47" i="70" s="1"/>
  <c r="G43" i="70"/>
  <c r="H43" i="70" s="1"/>
  <c r="L43" i="70" s="1"/>
  <c r="G44" i="70"/>
  <c r="H44" i="70" s="1"/>
  <c r="L44" i="70" s="1"/>
  <c r="G45" i="70"/>
  <c r="H45" i="70" s="1"/>
  <c r="L45" i="70" s="1"/>
  <c r="C45" i="70"/>
  <c r="C46" i="70"/>
  <c r="C42" i="70"/>
  <c r="C47" i="70"/>
  <c r="C43" i="70"/>
  <c r="C44" i="70"/>
  <c r="G38" i="70"/>
  <c r="H38" i="70" s="1"/>
  <c r="L38" i="70" s="1"/>
  <c r="G34" i="70"/>
  <c r="H34" i="70" s="1"/>
  <c r="L34" i="70" s="1"/>
  <c r="G36" i="70"/>
  <c r="H36" i="70" s="1"/>
  <c r="L36" i="70" s="1"/>
  <c r="G39" i="70"/>
  <c r="H39" i="70" s="1"/>
  <c r="L39" i="70" s="1"/>
  <c r="G35" i="70"/>
  <c r="H35" i="70" s="1"/>
  <c r="L35" i="70" s="1"/>
  <c r="G37" i="70"/>
  <c r="H37" i="70" s="1"/>
  <c r="L37" i="70" s="1"/>
  <c r="C37" i="70"/>
  <c r="C38" i="70"/>
  <c r="C34" i="70"/>
  <c r="C39" i="70"/>
  <c r="C36" i="70"/>
  <c r="C35" i="70"/>
  <c r="F83" i="70"/>
  <c r="F46" i="19" s="1"/>
  <c r="K83" i="70"/>
  <c r="K46" i="19" s="1"/>
  <c r="C79" i="70"/>
  <c r="C29" i="70"/>
  <c r="C30" i="70"/>
  <c r="C26" i="70"/>
  <c r="C28" i="70"/>
  <c r="C31" i="70"/>
  <c r="C27" i="70"/>
  <c r="G83" i="70"/>
  <c r="G46" i="19" s="1"/>
  <c r="G30" i="70"/>
  <c r="H30" i="70" s="1"/>
  <c r="L30" i="70" s="1"/>
  <c r="G26" i="70"/>
  <c r="H26" i="70" s="1"/>
  <c r="L26" i="70" s="1"/>
  <c r="G27" i="70"/>
  <c r="H27" i="70" s="1"/>
  <c r="L27" i="70" s="1"/>
  <c r="G31" i="70"/>
  <c r="H31" i="70" s="1"/>
  <c r="L31" i="70" s="1"/>
  <c r="G29" i="70"/>
  <c r="H29" i="70" s="1"/>
  <c r="L29" i="70" s="1"/>
  <c r="G28" i="70"/>
  <c r="H28" i="70" s="1"/>
  <c r="L28" i="70" s="1"/>
  <c r="G27" i="76"/>
  <c r="H27" i="76" s="1"/>
  <c r="L27" i="76" s="1"/>
  <c r="C33" i="74"/>
  <c r="G75" i="70"/>
  <c r="H75" i="70" s="1"/>
  <c r="L75" i="70" s="1"/>
  <c r="G23" i="70"/>
  <c r="H23" i="70" s="1"/>
  <c r="L23" i="70" s="1"/>
  <c r="G80" i="70"/>
  <c r="H80" i="70" s="1"/>
  <c r="L80" i="70" s="1"/>
  <c r="C22" i="76"/>
  <c r="C26" i="76"/>
  <c r="G22" i="77"/>
  <c r="H22" i="77" s="1"/>
  <c r="L22" i="77" s="1"/>
  <c r="G22" i="78"/>
  <c r="G19" i="77"/>
  <c r="H19" i="77" s="1"/>
  <c r="L19" i="77" s="1"/>
  <c r="G40" i="70"/>
  <c r="H40" i="70" s="1"/>
  <c r="L40" i="70" s="1"/>
  <c r="G25" i="70"/>
  <c r="H25" i="70" s="1"/>
  <c r="L25" i="70" s="1"/>
  <c r="G20" i="70"/>
  <c r="H20" i="70" s="1"/>
  <c r="L20" i="70" s="1"/>
  <c r="G30" i="76"/>
  <c r="H30" i="76" s="1"/>
  <c r="L30" i="76" s="1"/>
  <c r="G49" i="70"/>
  <c r="H49" i="70" s="1"/>
  <c r="L49" i="70" s="1"/>
  <c r="G78" i="70"/>
  <c r="H78" i="70" s="1"/>
  <c r="L78" i="70" s="1"/>
  <c r="G28" i="73"/>
  <c r="H28" i="73" s="1"/>
  <c r="L28" i="73" s="1"/>
  <c r="G32" i="70"/>
  <c r="H32" i="70" s="1"/>
  <c r="L32" i="70" s="1"/>
  <c r="G22" i="73"/>
  <c r="H22" i="73" s="1"/>
  <c r="L22" i="73" s="1"/>
  <c r="C30" i="74"/>
  <c r="G24" i="70"/>
  <c r="H24" i="70" s="1"/>
  <c r="L24" i="70" s="1"/>
  <c r="G41" i="70"/>
  <c r="H41" i="70" s="1"/>
  <c r="L41" i="70" s="1"/>
  <c r="G76" i="70"/>
  <c r="H76" i="70" s="1"/>
  <c r="L76" i="70" s="1"/>
  <c r="G26" i="73"/>
  <c r="H26" i="73" s="1"/>
  <c r="L26" i="73" s="1"/>
  <c r="G23" i="74"/>
  <c r="H23" i="74" s="1"/>
  <c r="L23" i="74" s="1"/>
  <c r="C27" i="74"/>
  <c r="C21" i="70"/>
  <c r="G21" i="70"/>
  <c r="H21" i="70" s="1"/>
  <c r="L21" i="70" s="1"/>
  <c r="G81" i="70"/>
  <c r="H81" i="70" s="1"/>
  <c r="L81" i="70" s="1"/>
  <c r="G19" i="70"/>
  <c r="H19" i="70" s="1"/>
  <c r="L19" i="70" s="1"/>
  <c r="G74" i="70"/>
  <c r="H74" i="70" s="1"/>
  <c r="L74" i="70" s="1"/>
  <c r="G79" i="70"/>
  <c r="H79" i="70" s="1"/>
  <c r="L79" i="70" s="1"/>
  <c r="G31" i="76"/>
  <c r="H31" i="76" s="1"/>
  <c r="L31" i="76" s="1"/>
  <c r="G18" i="70"/>
  <c r="H18" i="70" s="1"/>
  <c r="C25" i="75"/>
  <c r="G22" i="70"/>
  <c r="H22" i="70" s="1"/>
  <c r="L22" i="70" s="1"/>
  <c r="G33" i="70"/>
  <c r="H33" i="70" s="1"/>
  <c r="L33" i="70" s="1"/>
  <c r="G20" i="73"/>
  <c r="H20" i="73" s="1"/>
  <c r="L20" i="73" s="1"/>
  <c r="G48" i="70"/>
  <c r="H48" i="70" s="1"/>
  <c r="L48" i="70" s="1"/>
  <c r="G77" i="70"/>
  <c r="H77" i="70" s="1"/>
  <c r="L77" i="70" s="1"/>
  <c r="G30" i="73"/>
  <c r="H30" i="73" s="1"/>
  <c r="L30" i="73" s="1"/>
  <c r="C22" i="77"/>
  <c r="G34" i="77"/>
  <c r="H34" i="77" s="1"/>
  <c r="L34" i="77" s="1"/>
  <c r="C38" i="77"/>
  <c r="G33" i="76"/>
  <c r="H33" i="76" s="1"/>
  <c r="L33" i="76" s="1"/>
  <c r="G19" i="76"/>
  <c r="H19" i="76" s="1"/>
  <c r="L19" i="76" s="1"/>
  <c r="G22" i="76"/>
  <c r="H22" i="76" s="1"/>
  <c r="L22" i="76" s="1"/>
  <c r="G34" i="76"/>
  <c r="H34" i="76" s="1"/>
  <c r="L34" i="76" s="1"/>
  <c r="K37" i="76"/>
  <c r="G23" i="76"/>
  <c r="H23" i="76" s="1"/>
  <c r="L23" i="76" s="1"/>
  <c r="G26" i="76"/>
  <c r="H26" i="76" s="1"/>
  <c r="L26" i="76" s="1"/>
  <c r="C30" i="76"/>
  <c r="C33" i="76"/>
  <c r="C21" i="75"/>
  <c r="C33" i="75"/>
  <c r="C34" i="75"/>
  <c r="K37" i="74"/>
  <c r="C22" i="74"/>
  <c r="G27" i="74"/>
  <c r="H27" i="74" s="1"/>
  <c r="L27" i="74" s="1"/>
  <c r="G19" i="74"/>
  <c r="H19" i="74" s="1"/>
  <c r="L19" i="74" s="1"/>
  <c r="C31" i="74"/>
  <c r="C34" i="74"/>
  <c r="C23" i="74"/>
  <c r="C26" i="74"/>
  <c r="G31" i="74"/>
  <c r="H31" i="74" s="1"/>
  <c r="L31" i="74" s="1"/>
  <c r="G20" i="74"/>
  <c r="H20" i="74" s="1"/>
  <c r="L20" i="74" s="1"/>
  <c r="G34" i="74"/>
  <c r="H34" i="74" s="1"/>
  <c r="L34" i="74" s="1"/>
  <c r="H31" i="73"/>
  <c r="L31" i="73" s="1"/>
  <c r="G23" i="73"/>
  <c r="H23" i="73" s="1"/>
  <c r="L23" i="73" s="1"/>
  <c r="G29" i="73"/>
  <c r="H29" i="73" s="1"/>
  <c r="L29" i="73" s="1"/>
  <c r="C22" i="73"/>
  <c r="G24" i="73"/>
  <c r="H24" i="73" s="1"/>
  <c r="L24" i="73" s="1"/>
  <c r="G19" i="73"/>
  <c r="H19" i="73" s="1"/>
  <c r="L19" i="73" s="1"/>
  <c r="F32" i="73"/>
  <c r="C20" i="72"/>
  <c r="G24" i="72"/>
  <c r="H24" i="72" s="1"/>
  <c r="L24" i="72" s="1"/>
  <c r="C27" i="72"/>
  <c r="G29" i="72"/>
  <c r="H29" i="72" s="1"/>
  <c r="L29" i="72" s="1"/>
  <c r="C22" i="72"/>
  <c r="G20" i="72"/>
  <c r="H20" i="72" s="1"/>
  <c r="L20" i="72" s="1"/>
  <c r="C23" i="72"/>
  <c r="G25" i="72"/>
  <c r="H25" i="72" s="1"/>
  <c r="L25" i="72" s="1"/>
  <c r="C28" i="72"/>
  <c r="G30" i="72"/>
  <c r="H30" i="72" s="1"/>
  <c r="L30" i="72" s="1"/>
  <c r="G19" i="72"/>
  <c r="H19" i="72" s="1"/>
  <c r="L19" i="72" s="1"/>
  <c r="C24" i="72"/>
  <c r="K31" i="72"/>
  <c r="C19" i="72"/>
  <c r="G23" i="72"/>
  <c r="H23" i="72" s="1"/>
  <c r="L23" i="72" s="1"/>
  <c r="F31" i="72"/>
  <c r="G21" i="72"/>
  <c r="H21" i="72" s="1"/>
  <c r="L21" i="72" s="1"/>
  <c r="G28" i="72"/>
  <c r="H28" i="72" s="1"/>
  <c r="L28" i="72" s="1"/>
  <c r="G26" i="72"/>
  <c r="H26" i="72" s="1"/>
  <c r="L26" i="72" s="1"/>
  <c r="C29" i="72"/>
  <c r="H22" i="78"/>
  <c r="L22" i="78" s="1"/>
  <c r="G19" i="78"/>
  <c r="H19" i="78" s="1"/>
  <c r="L19" i="78" s="1"/>
  <c r="G26" i="78"/>
  <c r="H26" i="78" s="1"/>
  <c r="L26" i="78" s="1"/>
  <c r="C23" i="78"/>
  <c r="K29" i="78"/>
  <c r="G20" i="78"/>
  <c r="H20" i="78" s="1"/>
  <c r="L20" i="78" s="1"/>
  <c r="G27" i="78"/>
  <c r="H27" i="78" s="1"/>
  <c r="L27" i="78" s="1"/>
  <c r="G23" i="78"/>
  <c r="H23" i="78" s="1"/>
  <c r="L23" i="78" s="1"/>
  <c r="G25" i="78"/>
  <c r="H25" i="78" s="1"/>
  <c r="L25" i="78" s="1"/>
  <c r="C19" i="78"/>
  <c r="C26" i="78"/>
  <c r="F29" i="78"/>
  <c r="G27" i="77"/>
  <c r="H27" i="77" s="1"/>
  <c r="L27" i="77" s="1"/>
  <c r="G30" i="77"/>
  <c r="H30" i="77" s="1"/>
  <c r="L30" i="77" s="1"/>
  <c r="K48" i="77"/>
  <c r="C26" i="77"/>
  <c r="G31" i="77"/>
  <c r="H31" i="77" s="1"/>
  <c r="L31" i="77" s="1"/>
  <c r="G35" i="77"/>
  <c r="H35" i="77" s="1"/>
  <c r="L35" i="77" s="1"/>
  <c r="G38" i="77"/>
  <c r="H38" i="77" s="1"/>
  <c r="L38" i="77" s="1"/>
  <c r="G44" i="77"/>
  <c r="H44" i="77" s="1"/>
  <c r="L44" i="77" s="1"/>
  <c r="G23" i="77"/>
  <c r="H23" i="77" s="1"/>
  <c r="L23" i="77" s="1"/>
  <c r="G26" i="77"/>
  <c r="H26" i="77" s="1"/>
  <c r="L26" i="77" s="1"/>
  <c r="H46" i="77"/>
  <c r="L46" i="77" s="1"/>
  <c r="C30" i="77"/>
  <c r="G42" i="77"/>
  <c r="H42" i="77" s="1"/>
  <c r="L42" i="77" s="1"/>
  <c r="C34" i="77"/>
  <c r="G39" i="77"/>
  <c r="H39" i="77" s="1"/>
  <c r="L39" i="77" s="1"/>
  <c r="G45" i="77"/>
  <c r="H45" i="77" s="1"/>
  <c r="L45" i="77" s="1"/>
  <c r="F48" i="77"/>
  <c r="F37" i="76"/>
  <c r="F39" i="75"/>
  <c r="F37" i="74"/>
  <c r="C35" i="71"/>
  <c r="G38" i="71"/>
  <c r="H38" i="71" s="1"/>
  <c r="L38" i="71" s="1"/>
  <c r="C25" i="71"/>
  <c r="C29" i="71"/>
  <c r="G32" i="71"/>
  <c r="H32" i="71" s="1"/>
  <c r="L32" i="71" s="1"/>
  <c r="G19" i="71"/>
  <c r="H19" i="71" s="1"/>
  <c r="L19" i="71" s="1"/>
  <c r="C27" i="71"/>
  <c r="C33" i="71"/>
  <c r="C43" i="71"/>
  <c r="G24" i="71"/>
  <c r="H24" i="71" s="1"/>
  <c r="L24" i="71" s="1"/>
  <c r="G30" i="71"/>
  <c r="H30" i="71" s="1"/>
  <c r="L30" i="71" s="1"/>
  <c r="C37" i="71"/>
  <c r="K45" i="71"/>
  <c r="C20" i="71"/>
  <c r="G28" i="71"/>
  <c r="H28" i="71" s="1"/>
  <c r="L28" i="71" s="1"/>
  <c r="C31" i="71"/>
  <c r="G36" i="71"/>
  <c r="H36" i="71" s="1"/>
  <c r="L36" i="71" s="1"/>
  <c r="C42" i="71"/>
  <c r="C22" i="71"/>
  <c r="C23" i="71"/>
  <c r="G40" i="71"/>
  <c r="H40" i="71" s="1"/>
  <c r="L40" i="71" s="1"/>
  <c r="G43" i="71"/>
  <c r="H43" i="71" s="1"/>
  <c r="L43" i="71" s="1"/>
  <c r="G23" i="71"/>
  <c r="H23" i="71" s="1"/>
  <c r="L23" i="71" s="1"/>
  <c r="G22" i="71"/>
  <c r="H22" i="71" s="1"/>
  <c r="L22" i="71" s="1"/>
  <c r="G34" i="71"/>
  <c r="H34" i="71" s="1"/>
  <c r="L34" i="71" s="1"/>
  <c r="G44" i="71"/>
  <c r="H44" i="71" s="1"/>
  <c r="L44" i="71" s="1"/>
  <c r="F45" i="71"/>
  <c r="H26" i="71"/>
  <c r="L26" i="71" s="1"/>
  <c r="C22" i="78"/>
  <c r="C25" i="78"/>
  <c r="C21" i="78"/>
  <c r="G29" i="78"/>
  <c r="G36" i="19" s="1"/>
  <c r="C20" i="78"/>
  <c r="G21" i="78"/>
  <c r="H21" i="78" s="1"/>
  <c r="L21" i="78" s="1"/>
  <c r="G24" i="78"/>
  <c r="H24" i="78" s="1"/>
  <c r="L24" i="78" s="1"/>
  <c r="C27" i="78"/>
  <c r="C24" i="78"/>
  <c r="C42" i="77"/>
  <c r="C44" i="77"/>
  <c r="C47" i="77"/>
  <c r="G48" i="77"/>
  <c r="G35" i="19" s="1"/>
  <c r="C29" i="77"/>
  <c r="C20" i="77"/>
  <c r="G21" i="77"/>
  <c r="H21" i="77" s="1"/>
  <c r="L21" i="77" s="1"/>
  <c r="C24" i="77"/>
  <c r="G25" i="77"/>
  <c r="H25" i="77" s="1"/>
  <c r="L25" i="77" s="1"/>
  <c r="C28" i="77"/>
  <c r="G29" i="77"/>
  <c r="H29" i="77" s="1"/>
  <c r="L29" i="77" s="1"/>
  <c r="C32" i="77"/>
  <c r="C36" i="77"/>
  <c r="G37" i="77"/>
  <c r="H37" i="77" s="1"/>
  <c r="L37" i="77" s="1"/>
  <c r="C40" i="77"/>
  <c r="G41" i="77"/>
  <c r="H41" i="77" s="1"/>
  <c r="L41" i="77" s="1"/>
  <c r="G43" i="77"/>
  <c r="H43" i="77" s="1"/>
  <c r="L43" i="77" s="1"/>
  <c r="C46" i="77"/>
  <c r="G47" i="77"/>
  <c r="H47" i="77" s="1"/>
  <c r="L47" i="77" s="1"/>
  <c r="C21" i="77"/>
  <c r="C25" i="77"/>
  <c r="C37" i="77"/>
  <c r="C43" i="77"/>
  <c r="C41" i="77"/>
  <c r="C19" i="77"/>
  <c r="G20" i="77"/>
  <c r="H20" i="77" s="1"/>
  <c r="L20" i="77" s="1"/>
  <c r="C23" i="77"/>
  <c r="G24" i="77"/>
  <c r="H24" i="77" s="1"/>
  <c r="L24" i="77" s="1"/>
  <c r="C27" i="77"/>
  <c r="G28" i="77"/>
  <c r="H28" i="77" s="1"/>
  <c r="L28" i="77" s="1"/>
  <c r="C31" i="77"/>
  <c r="G32" i="77"/>
  <c r="H32" i="77" s="1"/>
  <c r="L32" i="77" s="1"/>
  <c r="C35" i="77"/>
  <c r="G36" i="77"/>
  <c r="H36" i="77" s="1"/>
  <c r="L36" i="77" s="1"/>
  <c r="C39" i="77"/>
  <c r="G40" i="77"/>
  <c r="H40" i="77" s="1"/>
  <c r="L40" i="77" s="1"/>
  <c r="C21" i="76"/>
  <c r="C25" i="76"/>
  <c r="C29" i="76"/>
  <c r="C32" i="76"/>
  <c r="C36" i="76"/>
  <c r="G37" i="76"/>
  <c r="G34" i="19" s="1"/>
  <c r="C20" i="76"/>
  <c r="G21" i="76"/>
  <c r="H21" i="76" s="1"/>
  <c r="L21" i="76" s="1"/>
  <c r="C24" i="76"/>
  <c r="G25" i="76"/>
  <c r="H25" i="76" s="1"/>
  <c r="L25" i="76" s="1"/>
  <c r="C28" i="76"/>
  <c r="G29" i="76"/>
  <c r="H29" i="76" s="1"/>
  <c r="L29" i="76" s="1"/>
  <c r="G32" i="76"/>
  <c r="H32" i="76" s="1"/>
  <c r="L32" i="76" s="1"/>
  <c r="C35" i="76"/>
  <c r="G36" i="76"/>
  <c r="H36" i="76" s="1"/>
  <c r="L36" i="76" s="1"/>
  <c r="C19" i="76"/>
  <c r="G20" i="76"/>
  <c r="H20" i="76" s="1"/>
  <c r="L20" i="76" s="1"/>
  <c r="C23" i="76"/>
  <c r="G24" i="76"/>
  <c r="H24" i="76" s="1"/>
  <c r="L24" i="76" s="1"/>
  <c r="C27" i="76"/>
  <c r="G28" i="76"/>
  <c r="H28" i="76" s="1"/>
  <c r="L28" i="76" s="1"/>
  <c r="C31" i="76"/>
  <c r="G36" i="75"/>
  <c r="H36" i="75" s="1"/>
  <c r="L36" i="75" s="1"/>
  <c r="G31" i="75"/>
  <c r="H31" i="75" s="1"/>
  <c r="L31" i="75" s="1"/>
  <c r="G27" i="75"/>
  <c r="H27" i="75" s="1"/>
  <c r="L27" i="75" s="1"/>
  <c r="G23" i="75"/>
  <c r="H23" i="75" s="1"/>
  <c r="L23" i="75" s="1"/>
  <c r="G19" i="75"/>
  <c r="H19" i="75" s="1"/>
  <c r="G38" i="75"/>
  <c r="H38" i="75" s="1"/>
  <c r="L38" i="75" s="1"/>
  <c r="G37" i="75"/>
  <c r="H37" i="75" s="1"/>
  <c r="L37" i="75" s="1"/>
  <c r="G32" i="75"/>
  <c r="H32" i="75" s="1"/>
  <c r="L32" i="75" s="1"/>
  <c r="G28" i="75"/>
  <c r="H28" i="75" s="1"/>
  <c r="L28" i="75" s="1"/>
  <c r="G24" i="75"/>
  <c r="H24" i="75" s="1"/>
  <c r="L24" i="75" s="1"/>
  <c r="G20" i="75"/>
  <c r="H20" i="75" s="1"/>
  <c r="L20" i="75" s="1"/>
  <c r="G34" i="75"/>
  <c r="H34" i="75" s="1"/>
  <c r="L34" i="75" s="1"/>
  <c r="G33" i="75"/>
  <c r="H33" i="75" s="1"/>
  <c r="L33" i="75" s="1"/>
  <c r="G25" i="75"/>
  <c r="H25" i="75" s="1"/>
  <c r="L25" i="75" s="1"/>
  <c r="G21" i="75"/>
  <c r="H21" i="75" s="1"/>
  <c r="L21" i="75" s="1"/>
  <c r="G39" i="75"/>
  <c r="G33" i="19" s="1"/>
  <c r="K39" i="75"/>
  <c r="G22" i="75"/>
  <c r="H22" i="75" s="1"/>
  <c r="L22" i="75" s="1"/>
  <c r="C35" i="75"/>
  <c r="C30" i="75"/>
  <c r="C26" i="75"/>
  <c r="C22" i="75"/>
  <c r="C24" i="75"/>
  <c r="C20" i="75"/>
  <c r="C36" i="75"/>
  <c r="C31" i="75"/>
  <c r="C27" i="75"/>
  <c r="C23" i="75"/>
  <c r="C19" i="75"/>
  <c r="C37" i="75"/>
  <c r="C32" i="75"/>
  <c r="C28" i="75"/>
  <c r="G30" i="75"/>
  <c r="H30" i="75" s="1"/>
  <c r="L30" i="75" s="1"/>
  <c r="G35" i="75"/>
  <c r="H35" i="75" s="1"/>
  <c r="L35" i="75" s="1"/>
  <c r="G26" i="75"/>
  <c r="H26" i="75" s="1"/>
  <c r="L26" i="75" s="1"/>
  <c r="G24" i="74"/>
  <c r="H24" i="74" s="1"/>
  <c r="L24" i="74" s="1"/>
  <c r="G35" i="74"/>
  <c r="H35" i="74" s="1"/>
  <c r="L35" i="74" s="1"/>
  <c r="C21" i="74"/>
  <c r="G22" i="74"/>
  <c r="H22" i="74" s="1"/>
  <c r="L22" i="74" s="1"/>
  <c r="C25" i="74"/>
  <c r="G26" i="74"/>
  <c r="H26" i="74" s="1"/>
  <c r="L26" i="74" s="1"/>
  <c r="C29" i="74"/>
  <c r="G30" i="74"/>
  <c r="H30" i="74" s="1"/>
  <c r="L30" i="74" s="1"/>
  <c r="C32" i="74"/>
  <c r="G33" i="74"/>
  <c r="H33" i="74" s="1"/>
  <c r="L33" i="74" s="1"/>
  <c r="C36" i="74"/>
  <c r="G37" i="74"/>
  <c r="G32" i="19" s="1"/>
  <c r="C20" i="74"/>
  <c r="G21" i="74"/>
  <c r="H21" i="74" s="1"/>
  <c r="L21" i="74" s="1"/>
  <c r="C24" i="74"/>
  <c r="G25" i="74"/>
  <c r="H25" i="74" s="1"/>
  <c r="L25" i="74" s="1"/>
  <c r="C28" i="74"/>
  <c r="G29" i="74"/>
  <c r="H29" i="74" s="1"/>
  <c r="L29" i="74" s="1"/>
  <c r="G32" i="74"/>
  <c r="H32" i="74" s="1"/>
  <c r="L32" i="74" s="1"/>
  <c r="G36" i="74"/>
  <c r="H36" i="74" s="1"/>
  <c r="L36" i="74" s="1"/>
  <c r="C19" i="73"/>
  <c r="C23" i="73"/>
  <c r="C29" i="73"/>
  <c r="C21" i="73"/>
  <c r="C31" i="73"/>
  <c r="G32" i="73"/>
  <c r="G31" i="19" s="1"/>
  <c r="C27" i="73"/>
  <c r="C20" i="73"/>
  <c r="G21" i="73"/>
  <c r="H21" i="73" s="1"/>
  <c r="L21" i="73" s="1"/>
  <c r="C24" i="73"/>
  <c r="G25" i="73"/>
  <c r="H25" i="73" s="1"/>
  <c r="L25" i="73" s="1"/>
  <c r="G27" i="73"/>
  <c r="H27" i="73" s="1"/>
  <c r="L27" i="73" s="1"/>
  <c r="C30" i="73"/>
  <c r="C25" i="73"/>
  <c r="C21" i="72"/>
  <c r="G22" i="72"/>
  <c r="H22" i="72" s="1"/>
  <c r="L22" i="72" s="1"/>
  <c r="C25" i="72"/>
  <c r="C26" i="72"/>
  <c r="G27" i="72"/>
  <c r="H27" i="72" s="1"/>
  <c r="L27" i="72" s="1"/>
  <c r="C41" i="71"/>
  <c r="G42" i="71"/>
  <c r="H42" i="71" s="1"/>
  <c r="L42" i="71" s="1"/>
  <c r="C24" i="71"/>
  <c r="G25" i="71"/>
  <c r="H25" i="71" s="1"/>
  <c r="L25" i="71" s="1"/>
  <c r="C28" i="71"/>
  <c r="G29" i="71"/>
  <c r="H29" i="71" s="1"/>
  <c r="L29" i="71" s="1"/>
  <c r="C32" i="71"/>
  <c r="G33" i="71"/>
  <c r="H33" i="71" s="1"/>
  <c r="L33" i="71" s="1"/>
  <c r="C36" i="71"/>
  <c r="G37" i="71"/>
  <c r="H37" i="71" s="1"/>
  <c r="L37" i="71" s="1"/>
  <c r="C40" i="71"/>
  <c r="G41" i="71"/>
  <c r="H41" i="71" s="1"/>
  <c r="L41" i="71" s="1"/>
  <c r="C44" i="71"/>
  <c r="G45" i="71"/>
  <c r="G29" i="19" s="1"/>
  <c r="C19" i="71"/>
  <c r="G20" i="71"/>
  <c r="H20" i="71" s="1"/>
  <c r="L20" i="71" s="1"/>
  <c r="C26" i="71"/>
  <c r="G27" i="71"/>
  <c r="H27" i="71" s="1"/>
  <c r="L27" i="71" s="1"/>
  <c r="C30" i="71"/>
  <c r="G31" i="71"/>
  <c r="H31" i="71" s="1"/>
  <c r="L31" i="71" s="1"/>
  <c r="C34" i="71"/>
  <c r="G35" i="71"/>
  <c r="H35" i="71" s="1"/>
  <c r="L35" i="71" s="1"/>
  <c r="C38" i="71"/>
  <c r="G39" i="71"/>
  <c r="H39" i="71" s="1"/>
  <c r="L39" i="71" s="1"/>
  <c r="C20" i="70"/>
  <c r="C24" i="70"/>
  <c r="C40" i="70"/>
  <c r="C19" i="70"/>
  <c r="C23" i="70"/>
  <c r="C33" i="70"/>
  <c r="C49" i="70"/>
  <c r="C77" i="70"/>
  <c r="C81" i="70"/>
  <c r="C18" i="70"/>
  <c r="C22" i="70"/>
  <c r="C32" i="70"/>
  <c r="C48" i="70"/>
  <c r="C76" i="70"/>
  <c r="C80" i="70"/>
  <c r="C74" i="70"/>
  <c r="C78" i="70"/>
  <c r="C25" i="70"/>
  <c r="C41" i="70"/>
  <c r="C75" i="70"/>
  <c r="H83" i="70" l="1"/>
  <c r="H46" i="19" s="1"/>
  <c r="L18" i="70"/>
  <c r="L83" i="70" s="1"/>
  <c r="L46" i="19" s="1"/>
  <c r="H31" i="72"/>
  <c r="H30" i="19" s="1"/>
  <c r="L29" i="78"/>
  <c r="L36" i="19" s="1"/>
  <c r="H29" i="78"/>
  <c r="H36" i="19" s="1"/>
  <c r="L48" i="77"/>
  <c r="L35" i="19" s="1"/>
  <c r="H48" i="77"/>
  <c r="H35" i="19" s="1"/>
  <c r="L37" i="76"/>
  <c r="L34" i="19" s="1"/>
  <c r="H37" i="76"/>
  <c r="H34" i="19" s="1"/>
  <c r="H39" i="75"/>
  <c r="H33" i="19" s="1"/>
  <c r="L19" i="75"/>
  <c r="L39" i="75" s="1"/>
  <c r="L33" i="19" s="1"/>
  <c r="L37" i="74"/>
  <c r="L32" i="19" s="1"/>
  <c r="H37" i="74"/>
  <c r="H32" i="19" s="1"/>
  <c r="L32" i="73"/>
  <c r="L31" i="19" s="1"/>
  <c r="H32" i="73"/>
  <c r="H31" i="19" s="1"/>
  <c r="L31" i="72"/>
  <c r="L30" i="19" s="1"/>
  <c r="L45" i="71"/>
  <c r="L29" i="19" s="1"/>
  <c r="H45" i="71"/>
  <c r="H29" i="19" s="1"/>
  <c r="I22" i="19" l="1"/>
  <c r="J22" i="19"/>
  <c r="I21" i="19"/>
  <c r="J21" i="19"/>
  <c r="E43" i="69"/>
  <c r="E28" i="19" s="1"/>
  <c r="K42" i="69"/>
  <c r="F42" i="69"/>
  <c r="K41" i="69"/>
  <c r="F41" i="69"/>
  <c r="K40" i="69"/>
  <c r="F40" i="69"/>
  <c r="K39" i="69"/>
  <c r="F39" i="69"/>
  <c r="K38" i="69"/>
  <c r="F38" i="69"/>
  <c r="K37" i="69"/>
  <c r="F37" i="69"/>
  <c r="K36" i="69"/>
  <c r="F36" i="69"/>
  <c r="K35" i="69"/>
  <c r="F35" i="69"/>
  <c r="K34" i="69"/>
  <c r="F34" i="69"/>
  <c r="K33" i="69"/>
  <c r="F33" i="69"/>
  <c r="K32" i="69"/>
  <c r="F32" i="69"/>
  <c r="K31" i="69"/>
  <c r="F31" i="69"/>
  <c r="K30" i="69"/>
  <c r="F30" i="69"/>
  <c r="K29" i="69"/>
  <c r="F29" i="69"/>
  <c r="K28" i="69"/>
  <c r="F28" i="69"/>
  <c r="K27" i="69"/>
  <c r="F27" i="69"/>
  <c r="K25" i="69"/>
  <c r="F25" i="69"/>
  <c r="K24" i="69"/>
  <c r="F24" i="69"/>
  <c r="K22" i="69"/>
  <c r="F22" i="69"/>
  <c r="K21" i="69"/>
  <c r="F21" i="69"/>
  <c r="K20" i="69"/>
  <c r="F20" i="69"/>
  <c r="K19" i="69"/>
  <c r="F19" i="69"/>
  <c r="B15" i="69"/>
  <c r="A15" i="69"/>
  <c r="B43" i="69" s="1"/>
  <c r="B8" i="69"/>
  <c r="G23" i="69" s="1"/>
  <c r="H23" i="69" s="1"/>
  <c r="L23" i="69" s="1"/>
  <c r="B7" i="69"/>
  <c r="C23" i="69" s="1"/>
  <c r="B4" i="69"/>
  <c r="B3" i="69"/>
  <c r="E91" i="68"/>
  <c r="E27" i="19" s="1"/>
  <c r="K90" i="68"/>
  <c r="F90" i="68"/>
  <c r="K89" i="68"/>
  <c r="F89" i="68"/>
  <c r="K88" i="68"/>
  <c r="F88" i="68"/>
  <c r="K87" i="68"/>
  <c r="F87" i="68"/>
  <c r="K86" i="68"/>
  <c r="F86" i="68"/>
  <c r="K85" i="68"/>
  <c r="F85" i="68"/>
  <c r="K68" i="68"/>
  <c r="F68" i="68"/>
  <c r="K55" i="68"/>
  <c r="F55" i="68"/>
  <c r="K54" i="68"/>
  <c r="F54" i="68"/>
  <c r="K53" i="68"/>
  <c r="F53" i="68"/>
  <c r="K52" i="68"/>
  <c r="F52" i="68"/>
  <c r="K50" i="68"/>
  <c r="F50" i="68"/>
  <c r="K49" i="68"/>
  <c r="F49" i="68"/>
  <c r="K48" i="68"/>
  <c r="F48" i="68"/>
  <c r="K46" i="68"/>
  <c r="F46" i="68"/>
  <c r="K45" i="68"/>
  <c r="F45" i="68"/>
  <c r="K44" i="68"/>
  <c r="F44" i="68"/>
  <c r="K43" i="68"/>
  <c r="F43" i="68"/>
  <c r="K42" i="68"/>
  <c r="F42" i="68"/>
  <c r="K39" i="68"/>
  <c r="F39" i="68"/>
  <c r="K38" i="68"/>
  <c r="F38" i="68"/>
  <c r="K37" i="68"/>
  <c r="F37" i="68"/>
  <c r="K36" i="68"/>
  <c r="F36" i="68"/>
  <c r="K35" i="68"/>
  <c r="F35" i="68"/>
  <c r="K34" i="68"/>
  <c r="F34" i="68"/>
  <c r="K31" i="68"/>
  <c r="F31" i="68"/>
  <c r="K30" i="68"/>
  <c r="F30" i="68"/>
  <c r="K29" i="68"/>
  <c r="F29" i="68"/>
  <c r="K25" i="68"/>
  <c r="F25" i="68"/>
  <c r="K24" i="68"/>
  <c r="F24" i="68"/>
  <c r="K23" i="68"/>
  <c r="F23" i="68"/>
  <c r="K22" i="68"/>
  <c r="F22" i="68"/>
  <c r="K21" i="68"/>
  <c r="F21" i="68"/>
  <c r="K20" i="68"/>
  <c r="F20" i="68"/>
  <c r="B15" i="68"/>
  <c r="A15" i="68"/>
  <c r="B91" i="68" s="1"/>
  <c r="B8" i="68"/>
  <c r="B7" i="68"/>
  <c r="B4" i="68"/>
  <c r="B3" i="68"/>
  <c r="E58" i="67"/>
  <c r="E22" i="19" s="1"/>
  <c r="K57" i="67"/>
  <c r="F57" i="67"/>
  <c r="K44" i="67"/>
  <c r="F44" i="67"/>
  <c r="K36" i="67"/>
  <c r="F36" i="67"/>
  <c r="K29" i="67"/>
  <c r="F29" i="67"/>
  <c r="K27" i="67"/>
  <c r="F27" i="67"/>
  <c r="K24" i="67"/>
  <c r="F24" i="67"/>
  <c r="K23" i="67"/>
  <c r="F23" i="67"/>
  <c r="K20" i="67"/>
  <c r="F20" i="67"/>
  <c r="K19" i="67"/>
  <c r="F19" i="67"/>
  <c r="B15" i="67"/>
  <c r="A15" i="67"/>
  <c r="B58" i="67" s="1"/>
  <c r="B8" i="67"/>
  <c r="B7" i="67"/>
  <c r="B4" i="67"/>
  <c r="B3" i="67"/>
  <c r="F21" i="3"/>
  <c r="K21" i="3"/>
  <c r="B15" i="3"/>
  <c r="G53" i="67" l="1"/>
  <c r="H53" i="67" s="1"/>
  <c r="L53" i="67" s="1"/>
  <c r="G55" i="67"/>
  <c r="H55" i="67" s="1"/>
  <c r="L55" i="67" s="1"/>
  <c r="G50" i="67"/>
  <c r="H50" i="67" s="1"/>
  <c r="L50" i="67" s="1"/>
  <c r="G52" i="67"/>
  <c r="H52" i="67" s="1"/>
  <c r="L52" i="67" s="1"/>
  <c r="G54" i="67"/>
  <c r="H54" i="67" s="1"/>
  <c r="L54" i="67" s="1"/>
  <c r="G56" i="67"/>
  <c r="H56" i="67" s="1"/>
  <c r="L56" i="67" s="1"/>
  <c r="G51" i="67"/>
  <c r="H51" i="67" s="1"/>
  <c r="L51" i="67" s="1"/>
  <c r="C50" i="67"/>
  <c r="C52" i="67"/>
  <c r="C56" i="67"/>
  <c r="C54" i="67"/>
  <c r="C53" i="67"/>
  <c r="C51" i="67"/>
  <c r="C55" i="67"/>
  <c r="C47" i="67"/>
  <c r="C48" i="67"/>
  <c r="C49" i="67"/>
  <c r="G48" i="67"/>
  <c r="H48" i="67" s="1"/>
  <c r="L48" i="67" s="1"/>
  <c r="G49" i="67"/>
  <c r="H49" i="67" s="1"/>
  <c r="L49" i="67" s="1"/>
  <c r="G47" i="67"/>
  <c r="H47" i="67" s="1"/>
  <c r="L47" i="67" s="1"/>
  <c r="G42" i="67"/>
  <c r="H42" i="67" s="1"/>
  <c r="L42" i="67" s="1"/>
  <c r="G38" i="67"/>
  <c r="H38" i="67" s="1"/>
  <c r="L38" i="67" s="1"/>
  <c r="G43" i="67"/>
  <c r="H43" i="67" s="1"/>
  <c r="L43" i="67" s="1"/>
  <c r="G32" i="67"/>
  <c r="H32" i="67" s="1"/>
  <c r="L32" i="67" s="1"/>
  <c r="G39" i="67"/>
  <c r="H39" i="67" s="1"/>
  <c r="L39" i="67" s="1"/>
  <c r="G40" i="67"/>
  <c r="H40" i="67" s="1"/>
  <c r="L40" i="67" s="1"/>
  <c r="G41" i="67"/>
  <c r="H41" i="67" s="1"/>
  <c r="L41" i="67" s="1"/>
  <c r="G28" i="67"/>
  <c r="H28" i="67" s="1"/>
  <c r="L28" i="67" s="1"/>
  <c r="C41" i="67"/>
  <c r="C42" i="67"/>
  <c r="C38" i="67"/>
  <c r="C28" i="67"/>
  <c r="C43" i="67"/>
  <c r="C39" i="67"/>
  <c r="C40" i="67"/>
  <c r="C32" i="67"/>
  <c r="G31" i="67"/>
  <c r="H31" i="67" s="1"/>
  <c r="L31" i="67" s="1"/>
  <c r="G33" i="67"/>
  <c r="H33" i="67" s="1"/>
  <c r="L33" i="67" s="1"/>
  <c r="G35" i="67"/>
  <c r="H35" i="67" s="1"/>
  <c r="L35" i="67" s="1"/>
  <c r="G34" i="67"/>
  <c r="H34" i="67" s="1"/>
  <c r="L34" i="67" s="1"/>
  <c r="C35" i="67"/>
  <c r="C33" i="67"/>
  <c r="C34" i="67"/>
  <c r="C31" i="67"/>
  <c r="C44" i="67"/>
  <c r="G57" i="67"/>
  <c r="H57" i="67" s="1"/>
  <c r="L57" i="67" s="1"/>
  <c r="C70" i="68"/>
  <c r="C72" i="68"/>
  <c r="C74" i="68"/>
  <c r="C76" i="68"/>
  <c r="C73" i="68"/>
  <c r="C84" i="68"/>
  <c r="C81" i="68"/>
  <c r="C83" i="68"/>
  <c r="C75" i="68"/>
  <c r="C82" i="68"/>
  <c r="C77" i="68"/>
  <c r="C78" i="68"/>
  <c r="C80" i="68"/>
  <c r="C71" i="68"/>
  <c r="C79" i="68"/>
  <c r="G77" i="68"/>
  <c r="H77" i="68" s="1"/>
  <c r="L77" i="68" s="1"/>
  <c r="G79" i="68"/>
  <c r="H79" i="68" s="1"/>
  <c r="L79" i="68" s="1"/>
  <c r="G84" i="68"/>
  <c r="H84" i="68" s="1"/>
  <c r="L84" i="68" s="1"/>
  <c r="G75" i="68"/>
  <c r="H75" i="68" s="1"/>
  <c r="L75" i="68" s="1"/>
  <c r="G80" i="68"/>
  <c r="H80" i="68" s="1"/>
  <c r="L80" i="68" s="1"/>
  <c r="G70" i="68"/>
  <c r="H70" i="68" s="1"/>
  <c r="L70" i="68" s="1"/>
  <c r="G72" i="68"/>
  <c r="H72" i="68" s="1"/>
  <c r="L72" i="68" s="1"/>
  <c r="G74" i="68"/>
  <c r="H74" i="68" s="1"/>
  <c r="L74" i="68" s="1"/>
  <c r="G76" i="68"/>
  <c r="H76" i="68" s="1"/>
  <c r="L76" i="68" s="1"/>
  <c r="G71" i="68"/>
  <c r="H71" i="68" s="1"/>
  <c r="L71" i="68" s="1"/>
  <c r="G81" i="68"/>
  <c r="H81" i="68" s="1"/>
  <c r="L81" i="68" s="1"/>
  <c r="G83" i="68"/>
  <c r="H83" i="68" s="1"/>
  <c r="L83" i="68" s="1"/>
  <c r="G78" i="68"/>
  <c r="H78" i="68" s="1"/>
  <c r="L78" i="68" s="1"/>
  <c r="G73" i="68"/>
  <c r="H73" i="68" s="1"/>
  <c r="L73" i="68" s="1"/>
  <c r="G82" i="68"/>
  <c r="H82" i="68" s="1"/>
  <c r="L82" i="68" s="1"/>
  <c r="G39" i="69"/>
  <c r="H39" i="69" s="1"/>
  <c r="L39" i="69" s="1"/>
  <c r="C42" i="69"/>
  <c r="G67" i="68"/>
  <c r="H67" i="68" s="1"/>
  <c r="L67" i="68" s="1"/>
  <c r="G59" i="68"/>
  <c r="H59" i="68" s="1"/>
  <c r="L59" i="68" s="1"/>
  <c r="G61" i="68"/>
  <c r="H61" i="68" s="1"/>
  <c r="L61" i="68" s="1"/>
  <c r="G63" i="68"/>
  <c r="H63" i="68" s="1"/>
  <c r="L63" i="68" s="1"/>
  <c r="G65" i="68"/>
  <c r="H65" i="68" s="1"/>
  <c r="L65" i="68" s="1"/>
  <c r="G56" i="68"/>
  <c r="H56" i="68" s="1"/>
  <c r="L56" i="68" s="1"/>
  <c r="G58" i="68"/>
  <c r="H58" i="68" s="1"/>
  <c r="L58" i="68" s="1"/>
  <c r="G60" i="68"/>
  <c r="H60" i="68" s="1"/>
  <c r="L60" i="68" s="1"/>
  <c r="G62" i="68"/>
  <c r="H62" i="68" s="1"/>
  <c r="L62" i="68" s="1"/>
  <c r="G64" i="68"/>
  <c r="H64" i="68" s="1"/>
  <c r="L64" i="68" s="1"/>
  <c r="G66" i="68"/>
  <c r="H66" i="68" s="1"/>
  <c r="L66" i="68" s="1"/>
  <c r="C67" i="68"/>
  <c r="C56" i="68"/>
  <c r="C59" i="68"/>
  <c r="C58" i="68"/>
  <c r="C60" i="68"/>
  <c r="C62" i="68"/>
  <c r="C64" i="68"/>
  <c r="C66" i="68"/>
  <c r="C61" i="68"/>
  <c r="C65" i="68"/>
  <c r="C63" i="68"/>
  <c r="G53" i="68"/>
  <c r="H53" i="68" s="1"/>
  <c r="L53" i="68" s="1"/>
  <c r="G27" i="68"/>
  <c r="H27" i="68" s="1"/>
  <c r="L27" i="68" s="1"/>
  <c r="G33" i="68"/>
  <c r="H33" i="68" s="1"/>
  <c r="L33" i="68" s="1"/>
  <c r="G26" i="68"/>
  <c r="H26" i="68" s="1"/>
  <c r="L26" i="68" s="1"/>
  <c r="G51" i="68"/>
  <c r="H51" i="68" s="1"/>
  <c r="L51" i="68" s="1"/>
  <c r="G40" i="68"/>
  <c r="H40" i="68" s="1"/>
  <c r="L40" i="68" s="1"/>
  <c r="C36" i="68"/>
  <c r="C40" i="68"/>
  <c r="C27" i="68"/>
  <c r="C33" i="68"/>
  <c r="C26" i="68"/>
  <c r="C51" i="68"/>
  <c r="C45" i="68"/>
  <c r="G49" i="68"/>
  <c r="H49" i="68" s="1"/>
  <c r="L49" i="68" s="1"/>
  <c r="G88" i="68"/>
  <c r="H88" i="68" s="1"/>
  <c r="L88" i="68" s="1"/>
  <c r="G31" i="68"/>
  <c r="H31" i="68" s="1"/>
  <c r="L31" i="68" s="1"/>
  <c r="C23" i="68"/>
  <c r="C89" i="68"/>
  <c r="G90" i="68"/>
  <c r="H90" i="68" s="1"/>
  <c r="L90" i="68" s="1"/>
  <c r="G85" i="68"/>
  <c r="H85" i="68" s="1"/>
  <c r="L85" i="68" s="1"/>
  <c r="C68" i="68"/>
  <c r="G22" i="69"/>
  <c r="H22" i="69" s="1"/>
  <c r="L22" i="69" s="1"/>
  <c r="G20" i="68"/>
  <c r="H20" i="68" s="1"/>
  <c r="L20" i="68" s="1"/>
  <c r="C30" i="68"/>
  <c r="C39" i="68"/>
  <c r="G42" i="68"/>
  <c r="H42" i="68" s="1"/>
  <c r="L42" i="68" s="1"/>
  <c r="C48" i="68"/>
  <c r="K91" i="68"/>
  <c r="K27" i="19" s="1"/>
  <c r="G23" i="68"/>
  <c r="H23" i="68" s="1"/>
  <c r="L23" i="68" s="1"/>
  <c r="G36" i="68"/>
  <c r="H36" i="68" s="1"/>
  <c r="L36" i="68" s="1"/>
  <c r="G45" i="68"/>
  <c r="H45" i="68" s="1"/>
  <c r="L45" i="68" s="1"/>
  <c r="C52" i="68"/>
  <c r="G54" i="68"/>
  <c r="H54" i="68" s="1"/>
  <c r="L54" i="68" s="1"/>
  <c r="C87" i="68"/>
  <c r="G89" i="68"/>
  <c r="H89" i="68" s="1"/>
  <c r="L89" i="68" s="1"/>
  <c r="G48" i="68"/>
  <c r="H48" i="68" s="1"/>
  <c r="L48" i="68" s="1"/>
  <c r="C31" i="68"/>
  <c r="C22" i="68"/>
  <c r="G24" i="68"/>
  <c r="H24" i="68" s="1"/>
  <c r="L24" i="68" s="1"/>
  <c r="C35" i="68"/>
  <c r="G37" i="68"/>
  <c r="H37" i="68" s="1"/>
  <c r="L37" i="68" s="1"/>
  <c r="C44" i="68"/>
  <c r="G46" i="68"/>
  <c r="H46" i="68" s="1"/>
  <c r="L46" i="68" s="1"/>
  <c r="C53" i="68"/>
  <c r="C88" i="68"/>
  <c r="G27" i="69"/>
  <c r="H27" i="69" s="1"/>
  <c r="L27" i="69" s="1"/>
  <c r="K43" i="69"/>
  <c r="K28" i="19" s="1"/>
  <c r="G31" i="69"/>
  <c r="H31" i="69" s="1"/>
  <c r="L31" i="69" s="1"/>
  <c r="G34" i="69"/>
  <c r="H34" i="69" s="1"/>
  <c r="L34" i="69" s="1"/>
  <c r="G43" i="69"/>
  <c r="G28" i="19" s="1"/>
  <c r="F43" i="69"/>
  <c r="F28" i="19" s="1"/>
  <c r="C33" i="69"/>
  <c r="C37" i="69"/>
  <c r="C41" i="69"/>
  <c r="G21" i="69"/>
  <c r="H21" i="69" s="1"/>
  <c r="L21" i="69" s="1"/>
  <c r="G37" i="69"/>
  <c r="H37" i="69" s="1"/>
  <c r="L37" i="69" s="1"/>
  <c r="C40" i="69"/>
  <c r="G20" i="69"/>
  <c r="H20" i="69" s="1"/>
  <c r="L20" i="69" s="1"/>
  <c r="C24" i="69"/>
  <c r="G25" i="69"/>
  <c r="H25" i="69" s="1"/>
  <c r="L25" i="69" s="1"/>
  <c r="C28" i="69"/>
  <c r="C35" i="69"/>
  <c r="G36" i="69"/>
  <c r="H36" i="69" s="1"/>
  <c r="L36" i="69" s="1"/>
  <c r="C39" i="69"/>
  <c r="G40" i="69"/>
  <c r="H40" i="69" s="1"/>
  <c r="L40" i="69" s="1"/>
  <c r="C30" i="69"/>
  <c r="G38" i="69"/>
  <c r="H38" i="69" s="1"/>
  <c r="L38" i="69" s="1"/>
  <c r="C20" i="69"/>
  <c r="C25" i="69"/>
  <c r="C29" i="69"/>
  <c r="G30" i="69"/>
  <c r="H30" i="69" s="1"/>
  <c r="L30" i="69" s="1"/>
  <c r="C36" i="69"/>
  <c r="C19" i="69"/>
  <c r="G29" i="69"/>
  <c r="H29" i="69" s="1"/>
  <c r="L29" i="69" s="1"/>
  <c r="C32" i="69"/>
  <c r="G19" i="69"/>
  <c r="H19" i="69" s="1"/>
  <c r="C22" i="69"/>
  <c r="G24" i="69"/>
  <c r="H24" i="69" s="1"/>
  <c r="L24" i="69" s="1"/>
  <c r="C27" i="69"/>
  <c r="G28" i="69"/>
  <c r="H28" i="69" s="1"/>
  <c r="L28" i="69" s="1"/>
  <c r="C31" i="69"/>
  <c r="G32" i="69"/>
  <c r="H32" i="69" s="1"/>
  <c r="L32" i="69" s="1"/>
  <c r="C34" i="69"/>
  <c r="G35" i="69"/>
  <c r="H35" i="69" s="1"/>
  <c r="L35" i="69" s="1"/>
  <c r="C21" i="69"/>
  <c r="G42" i="69"/>
  <c r="H42" i="69" s="1"/>
  <c r="L42" i="69" s="1"/>
  <c r="G33" i="69"/>
  <c r="H33" i="69" s="1"/>
  <c r="L33" i="69" s="1"/>
  <c r="G41" i="69"/>
  <c r="H41" i="69" s="1"/>
  <c r="L41" i="69" s="1"/>
  <c r="C38" i="69"/>
  <c r="F91" i="68"/>
  <c r="F27" i="19" s="1"/>
  <c r="C21" i="68"/>
  <c r="G22" i="68"/>
  <c r="H22" i="68" s="1"/>
  <c r="L22" i="68" s="1"/>
  <c r="C25" i="68"/>
  <c r="C29" i="68"/>
  <c r="G30" i="68"/>
  <c r="H30" i="68" s="1"/>
  <c r="L30" i="68" s="1"/>
  <c r="C34" i="68"/>
  <c r="G35" i="68"/>
  <c r="H35" i="68" s="1"/>
  <c r="L35" i="68" s="1"/>
  <c r="C38" i="68"/>
  <c r="G39" i="68"/>
  <c r="H39" i="68" s="1"/>
  <c r="L39" i="68" s="1"/>
  <c r="C43" i="68"/>
  <c r="G44" i="68"/>
  <c r="H44" i="68" s="1"/>
  <c r="L44" i="68" s="1"/>
  <c r="C50" i="68"/>
  <c r="G52" i="68"/>
  <c r="H52" i="68" s="1"/>
  <c r="L52" i="68" s="1"/>
  <c r="C55" i="68"/>
  <c r="G68" i="68"/>
  <c r="H68" i="68" s="1"/>
  <c r="L68" i="68" s="1"/>
  <c r="C86" i="68"/>
  <c r="G87" i="68"/>
  <c r="H87" i="68" s="1"/>
  <c r="L87" i="68" s="1"/>
  <c r="C90" i="68"/>
  <c r="C20" i="68"/>
  <c r="G21" i="68"/>
  <c r="H21" i="68" s="1"/>
  <c r="L21" i="68" s="1"/>
  <c r="C24" i="68"/>
  <c r="G25" i="68"/>
  <c r="H25" i="68" s="1"/>
  <c r="L25" i="68" s="1"/>
  <c r="G29" i="68"/>
  <c r="H29" i="68" s="1"/>
  <c r="L29" i="68" s="1"/>
  <c r="G34" i="68"/>
  <c r="H34" i="68" s="1"/>
  <c r="L34" i="68" s="1"/>
  <c r="C37" i="68"/>
  <c r="G38" i="68"/>
  <c r="H38" i="68" s="1"/>
  <c r="L38" i="68" s="1"/>
  <c r="C42" i="68"/>
  <c r="G43" i="68"/>
  <c r="H43" i="68" s="1"/>
  <c r="L43" i="68" s="1"/>
  <c r="C46" i="68"/>
  <c r="G91" i="68"/>
  <c r="G27" i="19" s="1"/>
  <c r="C49" i="68"/>
  <c r="G50" i="68"/>
  <c r="H50" i="68" s="1"/>
  <c r="L50" i="68" s="1"/>
  <c r="C54" i="68"/>
  <c r="G55" i="68"/>
  <c r="H55" i="68" s="1"/>
  <c r="L55" i="68" s="1"/>
  <c r="C85" i="68"/>
  <c r="G86" i="68"/>
  <c r="H86" i="68" s="1"/>
  <c r="L86" i="68" s="1"/>
  <c r="C24" i="67"/>
  <c r="G19" i="67"/>
  <c r="H19" i="67" s="1"/>
  <c r="L19" i="67" s="1"/>
  <c r="C29" i="67"/>
  <c r="C57" i="67"/>
  <c r="C20" i="67"/>
  <c r="G20" i="67"/>
  <c r="H20" i="67" s="1"/>
  <c r="L20" i="67" s="1"/>
  <c r="G27" i="67"/>
  <c r="H27" i="67" s="1"/>
  <c r="L27" i="67" s="1"/>
  <c r="G44" i="67"/>
  <c r="H44" i="67" s="1"/>
  <c r="L44" i="67" s="1"/>
  <c r="G23" i="67"/>
  <c r="H23" i="67" s="1"/>
  <c r="L23" i="67" s="1"/>
  <c r="K58" i="67"/>
  <c r="K22" i="19" s="1"/>
  <c r="G24" i="67"/>
  <c r="H24" i="67" s="1"/>
  <c r="L24" i="67" s="1"/>
  <c r="F58" i="67"/>
  <c r="F22" i="19" s="1"/>
  <c r="C36" i="67"/>
  <c r="C19" i="67"/>
  <c r="C27" i="67"/>
  <c r="G36" i="67"/>
  <c r="H36" i="67" s="1"/>
  <c r="L36" i="67" s="1"/>
  <c r="G58" i="67"/>
  <c r="G22" i="19" s="1"/>
  <c r="C23" i="67"/>
  <c r="G29" i="67"/>
  <c r="H29" i="67" s="1"/>
  <c r="L29" i="67" s="1"/>
  <c r="K33" i="3"/>
  <c r="F33" i="3"/>
  <c r="H43" i="69" l="1"/>
  <c r="H28" i="19" s="1"/>
  <c r="L19" i="69"/>
  <c r="L43" i="69" s="1"/>
  <c r="L28" i="19" s="1"/>
  <c r="H91" i="68"/>
  <c r="H27" i="19" s="1"/>
  <c r="L91" i="68"/>
  <c r="L27" i="19" s="1"/>
  <c r="L58" i="67"/>
  <c r="L22" i="19" s="1"/>
  <c r="H58" i="67"/>
  <c r="H22" i="19" s="1"/>
  <c r="K34" i="3"/>
  <c r="F34" i="3"/>
  <c r="B15" i="54" l="1"/>
  <c r="F20" i="3" l="1"/>
  <c r="K20" i="3"/>
  <c r="F22" i="3"/>
  <c r="K22" i="3"/>
  <c r="F23" i="3"/>
  <c r="K23" i="3"/>
  <c r="F24" i="3"/>
  <c r="K24" i="3"/>
  <c r="F25" i="3"/>
  <c r="K25" i="3"/>
  <c r="K32" i="10" l="1"/>
  <c r="F32" i="10"/>
  <c r="K49" i="7" l="1"/>
  <c r="F49" i="7"/>
  <c r="K48" i="7"/>
  <c r="F48" i="7"/>
  <c r="K47" i="7"/>
  <c r="F47" i="7"/>
  <c r="K46" i="7"/>
  <c r="F46" i="7"/>
  <c r="K45" i="7"/>
  <c r="F45" i="7"/>
  <c r="K44" i="7"/>
  <c r="F44" i="7"/>
  <c r="K43" i="7"/>
  <c r="F43" i="7"/>
  <c r="K38" i="7"/>
  <c r="F38" i="7"/>
  <c r="K37" i="7"/>
  <c r="F37" i="7"/>
  <c r="K35" i="7"/>
  <c r="F35" i="7"/>
  <c r="K34" i="7"/>
  <c r="F34" i="7"/>
  <c r="F34" i="12" l="1"/>
  <c r="K34" i="12"/>
  <c r="F35" i="12"/>
  <c r="K35" i="12"/>
  <c r="F36" i="12"/>
  <c r="K36" i="12"/>
  <c r="F37" i="12"/>
  <c r="K37" i="12"/>
  <c r="F38" i="12"/>
  <c r="K38" i="12"/>
  <c r="F39" i="12"/>
  <c r="K39" i="12"/>
  <c r="J41" i="12"/>
  <c r="J43" i="19" s="1"/>
  <c r="E41" i="12"/>
  <c r="E43" i="19" s="1"/>
  <c r="K17" i="12"/>
  <c r="F17" i="12"/>
  <c r="C8" i="19"/>
  <c r="C7" i="19"/>
  <c r="J41" i="11" l="1"/>
  <c r="E41" i="11"/>
  <c r="J69" i="7"/>
  <c r="J18" i="19" s="1"/>
  <c r="E69" i="7"/>
  <c r="E18" i="19" s="1"/>
  <c r="J45" i="10"/>
  <c r="E35" i="3"/>
  <c r="E21" i="19" s="1"/>
  <c r="F26" i="3"/>
  <c r="K26" i="3"/>
  <c r="K19" i="7"/>
  <c r="K20" i="7"/>
  <c r="K21" i="7"/>
  <c r="K22" i="7"/>
  <c r="K23" i="7"/>
  <c r="K24" i="7"/>
  <c r="K27" i="7"/>
  <c r="K28" i="7"/>
  <c r="K29" i="7"/>
  <c r="K30" i="7"/>
  <c r="K31" i="7"/>
  <c r="K32" i="7"/>
  <c r="K33" i="7"/>
  <c r="F27" i="7"/>
  <c r="F28" i="7"/>
  <c r="F29" i="7"/>
  <c r="F30" i="7"/>
  <c r="F31" i="7"/>
  <c r="F32" i="7"/>
  <c r="F33" i="7"/>
  <c r="E45" i="10" l="1"/>
  <c r="K43" i="10"/>
  <c r="F43" i="10"/>
  <c r="B3" i="54" l="1"/>
  <c r="B4" i="54"/>
  <c r="B7" i="54"/>
  <c r="B8" i="54"/>
  <c r="A15" i="54"/>
  <c r="B41" i="54" s="1"/>
  <c r="F18" i="54"/>
  <c r="K18" i="54"/>
  <c r="F19" i="54"/>
  <c r="K19" i="54"/>
  <c r="F20" i="54"/>
  <c r="K20" i="54"/>
  <c r="F21" i="54"/>
  <c r="K21" i="54"/>
  <c r="F22" i="54"/>
  <c r="K22" i="54"/>
  <c r="F23" i="54"/>
  <c r="K23" i="54"/>
  <c r="F24" i="54"/>
  <c r="K24" i="54"/>
  <c r="F25" i="54"/>
  <c r="K25" i="54"/>
  <c r="F26" i="54"/>
  <c r="K26" i="54"/>
  <c r="F27" i="54"/>
  <c r="K27" i="54"/>
  <c r="F28" i="54"/>
  <c r="K28" i="54"/>
  <c r="F29" i="54"/>
  <c r="K29" i="54"/>
  <c r="F30" i="54"/>
  <c r="K30" i="54"/>
  <c r="F31" i="54"/>
  <c r="K31" i="54"/>
  <c r="F32" i="54"/>
  <c r="K32" i="54"/>
  <c r="F33" i="54"/>
  <c r="K33" i="54"/>
  <c r="F34" i="54"/>
  <c r="K34" i="54"/>
  <c r="F35" i="54"/>
  <c r="K35" i="54"/>
  <c r="F36" i="54"/>
  <c r="K36" i="54"/>
  <c r="F37" i="54"/>
  <c r="K37" i="54"/>
  <c r="F38" i="54"/>
  <c r="K38" i="54"/>
  <c r="F39" i="54"/>
  <c r="K39" i="54"/>
  <c r="B3" i="12"/>
  <c r="B4" i="12"/>
  <c r="B7" i="12"/>
  <c r="B8" i="12"/>
  <c r="A15" i="12"/>
  <c r="B41" i="12" s="1"/>
  <c r="B15" i="12"/>
  <c r="B3" i="11"/>
  <c r="B4" i="11"/>
  <c r="B7" i="11"/>
  <c r="B8" i="11"/>
  <c r="A15" i="11"/>
  <c r="B41" i="11" s="1"/>
  <c r="B15" i="11"/>
  <c r="F19" i="11"/>
  <c r="K19" i="11"/>
  <c r="F20" i="11"/>
  <c r="K20" i="11"/>
  <c r="F21" i="11"/>
  <c r="K21" i="11"/>
  <c r="F22" i="11"/>
  <c r="K22" i="11"/>
  <c r="F23" i="11"/>
  <c r="K23" i="11"/>
  <c r="F24" i="11"/>
  <c r="K24" i="11"/>
  <c r="F25" i="11"/>
  <c r="K25" i="11"/>
  <c r="F26" i="11"/>
  <c r="K26" i="11"/>
  <c r="F27" i="11"/>
  <c r="K27" i="11"/>
  <c r="F28" i="11"/>
  <c r="K28" i="11"/>
  <c r="F29" i="11"/>
  <c r="K29" i="11"/>
  <c r="F30" i="11"/>
  <c r="K30" i="11"/>
  <c r="F31" i="11"/>
  <c r="K31" i="11"/>
  <c r="F32" i="11"/>
  <c r="K32" i="11"/>
  <c r="F33" i="11"/>
  <c r="K33" i="11"/>
  <c r="F34" i="11"/>
  <c r="K34" i="11"/>
  <c r="F35" i="11"/>
  <c r="K35" i="11"/>
  <c r="F36" i="11"/>
  <c r="K36" i="11"/>
  <c r="F37" i="11"/>
  <c r="K37" i="11"/>
  <c r="F38" i="11"/>
  <c r="K38" i="11"/>
  <c r="F39" i="11"/>
  <c r="K39" i="11"/>
  <c r="B3" i="3"/>
  <c r="B4" i="3"/>
  <c r="B7" i="3"/>
  <c r="B8" i="3"/>
  <c r="A15" i="3"/>
  <c r="B35" i="3" s="1"/>
  <c r="F19" i="3"/>
  <c r="K19" i="3"/>
  <c r="F27" i="3"/>
  <c r="K27" i="3"/>
  <c r="F28" i="3"/>
  <c r="K28" i="3"/>
  <c r="F29" i="3"/>
  <c r="K29" i="3"/>
  <c r="F30" i="3"/>
  <c r="K30" i="3"/>
  <c r="F31" i="3"/>
  <c r="K31" i="3"/>
  <c r="F32" i="3"/>
  <c r="K32" i="3"/>
  <c r="B3" i="7"/>
  <c r="B4" i="7"/>
  <c r="B7" i="7"/>
  <c r="B8" i="7"/>
  <c r="A15" i="7"/>
  <c r="B69" i="7" s="1"/>
  <c r="B15" i="7"/>
  <c r="F19" i="7"/>
  <c r="F20" i="7"/>
  <c r="F21" i="7"/>
  <c r="F22" i="7"/>
  <c r="F23" i="7"/>
  <c r="F24" i="7"/>
  <c r="F51" i="7"/>
  <c r="K51" i="7"/>
  <c r="F67" i="7"/>
  <c r="K67" i="7"/>
  <c r="B3" i="10"/>
  <c r="B4" i="10"/>
  <c r="B7" i="10"/>
  <c r="B8" i="10"/>
  <c r="A15" i="10"/>
  <c r="B45" i="10" s="1"/>
  <c r="B15" i="10"/>
  <c r="F19" i="10"/>
  <c r="K19" i="10"/>
  <c r="F20" i="10"/>
  <c r="K20" i="10"/>
  <c r="F21" i="10"/>
  <c r="K21" i="10"/>
  <c r="F22" i="10"/>
  <c r="K22" i="10"/>
  <c r="F23" i="10"/>
  <c r="K23" i="10"/>
  <c r="F24" i="10"/>
  <c r="K24" i="10"/>
  <c r="F25" i="10"/>
  <c r="K25" i="10"/>
  <c r="F30" i="10"/>
  <c r="F31" i="10"/>
  <c r="K31" i="10"/>
  <c r="F33" i="10"/>
  <c r="K33" i="10"/>
  <c r="F34" i="10"/>
  <c r="K34" i="10"/>
  <c r="F35" i="10"/>
  <c r="K35" i="10"/>
  <c r="F37" i="10"/>
  <c r="K37" i="10"/>
  <c r="F38" i="10"/>
  <c r="K38" i="10"/>
  <c r="F39" i="10"/>
  <c r="K39" i="10"/>
  <c r="F40" i="10"/>
  <c r="K40" i="10"/>
  <c r="F41" i="10"/>
  <c r="K41" i="10"/>
  <c r="F42" i="10"/>
  <c r="K42" i="10"/>
  <c r="C3" i="19"/>
  <c r="C4" i="19"/>
  <c r="E17" i="19"/>
  <c r="E41" i="19" s="1"/>
  <c r="E49" i="19" s="1"/>
  <c r="J17" i="19"/>
  <c r="J41" i="19" s="1"/>
  <c r="J49" i="19" s="1"/>
  <c r="G27" i="10" l="1"/>
  <c r="H27" i="10" s="1"/>
  <c r="L27" i="10" s="1"/>
  <c r="G28" i="10"/>
  <c r="H28" i="10" s="1"/>
  <c r="L28" i="10" s="1"/>
  <c r="C27" i="10"/>
  <c r="C28" i="10"/>
  <c r="C62" i="7"/>
  <c r="C60" i="7"/>
  <c r="C63" i="7"/>
  <c r="C59" i="7"/>
  <c r="C61" i="7"/>
  <c r="C64" i="7"/>
  <c r="G62" i="7"/>
  <c r="H62" i="7" s="1"/>
  <c r="L62" i="7" s="1"/>
  <c r="G63" i="7"/>
  <c r="H63" i="7" s="1"/>
  <c r="L63" i="7" s="1"/>
  <c r="G59" i="7"/>
  <c r="H59" i="7" s="1"/>
  <c r="L59" i="7" s="1"/>
  <c r="G64" i="7"/>
  <c r="H64" i="7" s="1"/>
  <c r="L64" i="7" s="1"/>
  <c r="G60" i="7"/>
  <c r="H60" i="7" s="1"/>
  <c r="L60" i="7" s="1"/>
  <c r="G61" i="7"/>
  <c r="H61" i="7" s="1"/>
  <c r="L61" i="7" s="1"/>
  <c r="G65" i="7"/>
  <c r="H65" i="7" s="1"/>
  <c r="L65" i="7" s="1"/>
  <c r="G54" i="7"/>
  <c r="H54" i="7" s="1"/>
  <c r="L54" i="7" s="1"/>
  <c r="G56" i="7"/>
  <c r="H56" i="7" s="1"/>
  <c r="L56" i="7" s="1"/>
  <c r="G66" i="7"/>
  <c r="H66" i="7" s="1"/>
  <c r="L66" i="7" s="1"/>
  <c r="G55" i="7"/>
  <c r="H55" i="7" s="1"/>
  <c r="L55" i="7" s="1"/>
  <c r="G57" i="7"/>
  <c r="H57" i="7" s="1"/>
  <c r="L57" i="7" s="1"/>
  <c r="G53" i="7"/>
  <c r="H53" i="7" s="1"/>
  <c r="L53" i="7" s="1"/>
  <c r="C57" i="7"/>
  <c r="C53" i="7"/>
  <c r="C55" i="7"/>
  <c r="C65" i="7"/>
  <c r="C54" i="7"/>
  <c r="C66" i="7"/>
  <c r="C56" i="7"/>
  <c r="G41" i="7"/>
  <c r="H41" i="7" s="1"/>
  <c r="L41" i="7" s="1"/>
  <c r="G40" i="7"/>
  <c r="H40" i="7" s="1"/>
  <c r="L40" i="7" s="1"/>
  <c r="G42" i="7"/>
  <c r="H42" i="7" s="1"/>
  <c r="L42" i="7" s="1"/>
  <c r="G39" i="7"/>
  <c r="H39" i="7" s="1"/>
  <c r="L39" i="7" s="1"/>
  <c r="C40" i="7"/>
  <c r="C41" i="7"/>
  <c r="C42" i="7"/>
  <c r="C39" i="7"/>
  <c r="G32" i="10"/>
  <c r="H32" i="10" s="1"/>
  <c r="L32" i="10" s="1"/>
  <c r="G26" i="10"/>
  <c r="H26" i="10" s="1"/>
  <c r="L26" i="10" s="1"/>
  <c r="C32" i="10"/>
  <c r="C26" i="10"/>
  <c r="G31" i="12"/>
  <c r="H31" i="12" s="1"/>
  <c r="L31" i="12" s="1"/>
  <c r="G28" i="12"/>
  <c r="H28" i="12" s="1"/>
  <c r="L28" i="12" s="1"/>
  <c r="G25" i="12"/>
  <c r="H25" i="12" s="1"/>
  <c r="L25" i="12" s="1"/>
  <c r="G26" i="12"/>
  <c r="H26" i="12" s="1"/>
  <c r="L26" i="12" s="1"/>
  <c r="G23" i="12"/>
  <c r="H23" i="12" s="1"/>
  <c r="L23" i="12" s="1"/>
  <c r="G21" i="12"/>
  <c r="H21" i="12" s="1"/>
  <c r="L21" i="12" s="1"/>
  <c r="G27" i="12"/>
  <c r="H27" i="12" s="1"/>
  <c r="L27" i="12" s="1"/>
  <c r="G22" i="12"/>
  <c r="H22" i="12" s="1"/>
  <c r="L22" i="12" s="1"/>
  <c r="G33" i="12"/>
  <c r="H33" i="12" s="1"/>
  <c r="L33" i="12" s="1"/>
  <c r="G32" i="12"/>
  <c r="H32" i="12" s="1"/>
  <c r="L32" i="12" s="1"/>
  <c r="G29" i="12"/>
  <c r="H29" i="12" s="1"/>
  <c r="L29" i="12" s="1"/>
  <c r="G20" i="12"/>
  <c r="H20" i="12" s="1"/>
  <c r="L20" i="12" s="1"/>
  <c r="C22" i="12"/>
  <c r="C20" i="12"/>
  <c r="C33" i="12"/>
  <c r="C27" i="12"/>
  <c r="C31" i="12"/>
  <c r="C28" i="12"/>
  <c r="C29" i="12"/>
  <c r="C26" i="12"/>
  <c r="C23" i="12"/>
  <c r="C32" i="12"/>
  <c r="C25" i="12"/>
  <c r="C21" i="12"/>
  <c r="G21" i="3"/>
  <c r="H21" i="3" s="1"/>
  <c r="L21" i="3" s="1"/>
  <c r="C21" i="3"/>
  <c r="G34" i="3"/>
  <c r="H34" i="3" s="1"/>
  <c r="L34" i="3" s="1"/>
  <c r="G33" i="3"/>
  <c r="H33" i="3" s="1"/>
  <c r="L33" i="3" s="1"/>
  <c r="C34" i="3"/>
  <c r="C33" i="3"/>
  <c r="C25" i="3"/>
  <c r="C20" i="3"/>
  <c r="C22" i="3"/>
  <c r="C23" i="3"/>
  <c r="C24" i="3"/>
  <c r="G20" i="3"/>
  <c r="H20" i="3" s="1"/>
  <c r="L20" i="3" s="1"/>
  <c r="G25" i="3"/>
  <c r="H25" i="3" s="1"/>
  <c r="L25" i="3" s="1"/>
  <c r="G22" i="3"/>
  <c r="H22" i="3" s="1"/>
  <c r="L22" i="3" s="1"/>
  <c r="G23" i="3"/>
  <c r="H23" i="3" s="1"/>
  <c r="L23" i="3" s="1"/>
  <c r="G24" i="3"/>
  <c r="H24" i="3" s="1"/>
  <c r="L24" i="3" s="1"/>
  <c r="G32" i="3"/>
  <c r="H32" i="3" s="1"/>
  <c r="L32" i="3" s="1"/>
  <c r="G35" i="3"/>
  <c r="G21" i="19" s="1"/>
  <c r="C29" i="7"/>
  <c r="C49" i="7"/>
  <c r="C48" i="7"/>
  <c r="C37" i="7"/>
  <c r="C47" i="7"/>
  <c r="C46" i="7"/>
  <c r="C35" i="7"/>
  <c r="C34" i="7"/>
  <c r="C45" i="7"/>
  <c r="C44" i="7"/>
  <c r="C43" i="7"/>
  <c r="C38" i="7"/>
  <c r="G45" i="7"/>
  <c r="G44" i="7"/>
  <c r="H44" i="7" s="1"/>
  <c r="L44" i="7" s="1"/>
  <c r="G43" i="7"/>
  <c r="H43" i="7" s="1"/>
  <c r="L43" i="7" s="1"/>
  <c r="G38" i="7"/>
  <c r="H38" i="7" s="1"/>
  <c r="L38" i="7" s="1"/>
  <c r="G49" i="7"/>
  <c r="H49" i="7" s="1"/>
  <c r="L49" i="7" s="1"/>
  <c r="G48" i="7"/>
  <c r="H48" i="7" s="1"/>
  <c r="L48" i="7" s="1"/>
  <c r="G37" i="7"/>
  <c r="H37" i="7" s="1"/>
  <c r="L37" i="7" s="1"/>
  <c r="G47" i="7"/>
  <c r="H47" i="7" s="1"/>
  <c r="L47" i="7" s="1"/>
  <c r="G46" i="7"/>
  <c r="H46" i="7" s="1"/>
  <c r="L46" i="7" s="1"/>
  <c r="G35" i="7"/>
  <c r="H35" i="7" s="1"/>
  <c r="L35" i="7" s="1"/>
  <c r="G34" i="7"/>
  <c r="H34" i="7" s="1"/>
  <c r="L34" i="7" s="1"/>
  <c r="K35" i="3"/>
  <c r="K21" i="19" s="1"/>
  <c r="C36" i="12"/>
  <c r="C37" i="12"/>
  <c r="C34" i="12"/>
  <c r="C35" i="12"/>
  <c r="C38" i="12"/>
  <c r="C39" i="12"/>
  <c r="G38" i="12"/>
  <c r="H38" i="12" s="1"/>
  <c r="L38" i="12" s="1"/>
  <c r="G39" i="12"/>
  <c r="H39" i="12" s="1"/>
  <c r="L39" i="12" s="1"/>
  <c r="G34" i="12"/>
  <c r="H34" i="12" s="1"/>
  <c r="L34" i="12" s="1"/>
  <c r="G35" i="12"/>
  <c r="H35" i="12" s="1"/>
  <c r="L35" i="12" s="1"/>
  <c r="G36" i="12"/>
  <c r="H36" i="12" s="1"/>
  <c r="L36" i="12" s="1"/>
  <c r="G37" i="12"/>
  <c r="H37" i="12" s="1"/>
  <c r="L37" i="12" s="1"/>
  <c r="K45" i="10"/>
  <c r="K17" i="19" s="1"/>
  <c r="K69" i="7"/>
  <c r="K18" i="19" s="1"/>
  <c r="K41" i="11"/>
  <c r="F41" i="12"/>
  <c r="F43" i="19" s="1"/>
  <c r="K41" i="12"/>
  <c r="K43" i="19" s="1"/>
  <c r="C17" i="12"/>
  <c r="G17" i="12"/>
  <c r="H17" i="12" s="1"/>
  <c r="F41" i="11"/>
  <c r="F69" i="7"/>
  <c r="F18" i="19" s="1"/>
  <c r="G41" i="12"/>
  <c r="G43" i="19" s="1"/>
  <c r="G30" i="7"/>
  <c r="H30" i="7" s="1"/>
  <c r="L30" i="7" s="1"/>
  <c r="G32" i="7"/>
  <c r="H32" i="7" s="1"/>
  <c r="L32" i="7" s="1"/>
  <c r="G28" i="7"/>
  <c r="H28" i="7" s="1"/>
  <c r="L28" i="7" s="1"/>
  <c r="G33" i="7"/>
  <c r="H33" i="7" s="1"/>
  <c r="L33" i="7" s="1"/>
  <c r="G29" i="7"/>
  <c r="H29" i="7" s="1"/>
  <c r="L29" i="7" s="1"/>
  <c r="G31" i="7"/>
  <c r="H31" i="7" s="1"/>
  <c r="L31" i="7" s="1"/>
  <c r="G27" i="7"/>
  <c r="H27" i="7" s="1"/>
  <c r="L27" i="7" s="1"/>
  <c r="G26" i="3"/>
  <c r="H26" i="3" s="1"/>
  <c r="L26" i="3" s="1"/>
  <c r="C26" i="3"/>
  <c r="F45" i="10"/>
  <c r="F17" i="19" s="1"/>
  <c r="G18" i="54"/>
  <c r="H18" i="54" s="1"/>
  <c r="G41" i="54"/>
  <c r="C20" i="7"/>
  <c r="G19" i="7"/>
  <c r="H19" i="7" s="1"/>
  <c r="G43" i="10"/>
  <c r="H43" i="10" s="1"/>
  <c r="C39" i="10"/>
  <c r="C43" i="10"/>
  <c r="F35" i="3"/>
  <c r="F21" i="19" s="1"/>
  <c r="G19" i="3"/>
  <c r="H19" i="3" s="1"/>
  <c r="L19" i="3" s="1"/>
  <c r="C31" i="3"/>
  <c r="C28" i="3"/>
  <c r="C19" i="3"/>
  <c r="C28" i="54"/>
  <c r="C36" i="54"/>
  <c r="C20" i="54"/>
  <c r="C24" i="54"/>
  <c r="G39" i="10"/>
  <c r="H39" i="10" s="1"/>
  <c r="L39" i="10" s="1"/>
  <c r="G33" i="10"/>
  <c r="H33" i="10" s="1"/>
  <c r="L33" i="10" s="1"/>
  <c r="C32" i="54"/>
  <c r="G23" i="10"/>
  <c r="H23" i="10" s="1"/>
  <c r="L23" i="10" s="1"/>
  <c r="G45" i="10"/>
  <c r="G17" i="19" s="1"/>
  <c r="G25" i="10"/>
  <c r="H25" i="10" s="1"/>
  <c r="L25" i="10" s="1"/>
  <c r="C29" i="3"/>
  <c r="C21" i="7"/>
  <c r="C39" i="54"/>
  <c r="C31" i="54"/>
  <c r="C19" i="54"/>
  <c r="G69" i="7"/>
  <c r="C33" i="7"/>
  <c r="C23" i="7"/>
  <c r="C38" i="54"/>
  <c r="C34" i="54"/>
  <c r="C30" i="54"/>
  <c r="C26" i="54"/>
  <c r="C22" i="54"/>
  <c r="C31" i="7"/>
  <c r="C35" i="54"/>
  <c r="C27" i="54"/>
  <c r="C23" i="54"/>
  <c r="C51" i="7"/>
  <c r="C27" i="7"/>
  <c r="C37" i="54"/>
  <c r="C33" i="54"/>
  <c r="C29" i="54"/>
  <c r="C25" i="54"/>
  <c r="C21" i="54"/>
  <c r="G41" i="10"/>
  <c r="H41" i="10" s="1"/>
  <c r="L41" i="10" s="1"/>
  <c r="G35" i="10"/>
  <c r="H35" i="10" s="1"/>
  <c r="L35" i="10" s="1"/>
  <c r="G19" i="10"/>
  <c r="H19" i="10" s="1"/>
  <c r="L19" i="10" s="1"/>
  <c r="L45" i="10" s="1"/>
  <c r="C34" i="11"/>
  <c r="G37" i="10"/>
  <c r="H37" i="10" s="1"/>
  <c r="L37" i="10" s="1"/>
  <c r="G34" i="10"/>
  <c r="H34" i="10" s="1"/>
  <c r="L34" i="10" s="1"/>
  <c r="G31" i="10"/>
  <c r="H31" i="10" s="1"/>
  <c r="L31" i="10" s="1"/>
  <c r="G21" i="10"/>
  <c r="H21" i="10" s="1"/>
  <c r="L21" i="10" s="1"/>
  <c r="G39" i="54"/>
  <c r="H39" i="54" s="1"/>
  <c r="L39" i="54" s="1"/>
  <c r="G38" i="54"/>
  <c r="H38" i="54" s="1"/>
  <c r="L38" i="54" s="1"/>
  <c r="G37" i="54"/>
  <c r="H37" i="54" s="1"/>
  <c r="L37" i="54" s="1"/>
  <c r="G36" i="54"/>
  <c r="H36" i="54" s="1"/>
  <c r="L36" i="54" s="1"/>
  <c r="G35" i="54"/>
  <c r="H35" i="54" s="1"/>
  <c r="L35" i="54" s="1"/>
  <c r="G34" i="54"/>
  <c r="H34" i="54" s="1"/>
  <c r="L34" i="54" s="1"/>
  <c r="G33" i="54"/>
  <c r="H33" i="54" s="1"/>
  <c r="L33" i="54" s="1"/>
  <c r="G32" i="54"/>
  <c r="H32" i="54" s="1"/>
  <c r="L32" i="54" s="1"/>
  <c r="G31" i="54"/>
  <c r="H31" i="54" s="1"/>
  <c r="L31" i="54" s="1"/>
  <c r="G30" i="54"/>
  <c r="H30" i="54" s="1"/>
  <c r="L30" i="54" s="1"/>
  <c r="G29" i="54"/>
  <c r="H29" i="54" s="1"/>
  <c r="L29" i="54" s="1"/>
  <c r="G28" i="54"/>
  <c r="H28" i="54" s="1"/>
  <c r="L28" i="54" s="1"/>
  <c r="G27" i="54"/>
  <c r="H27" i="54" s="1"/>
  <c r="L27" i="54" s="1"/>
  <c r="G26" i="54"/>
  <c r="H26" i="54" s="1"/>
  <c r="L26" i="54" s="1"/>
  <c r="G25" i="54"/>
  <c r="H25" i="54" s="1"/>
  <c r="L25" i="54" s="1"/>
  <c r="G24" i="54"/>
  <c r="H24" i="54" s="1"/>
  <c r="L24" i="54" s="1"/>
  <c r="G23" i="54"/>
  <c r="H23" i="54" s="1"/>
  <c r="L23" i="54" s="1"/>
  <c r="G22" i="54"/>
  <c r="H22" i="54" s="1"/>
  <c r="L22" i="54" s="1"/>
  <c r="G21" i="54"/>
  <c r="H21" i="54" s="1"/>
  <c r="L21" i="54" s="1"/>
  <c r="G20" i="54"/>
  <c r="H20" i="54" s="1"/>
  <c r="L20" i="54" s="1"/>
  <c r="G19" i="54"/>
  <c r="H19" i="54" s="1"/>
  <c r="L19" i="54" s="1"/>
  <c r="C19" i="11"/>
  <c r="C24" i="11"/>
  <c r="C32" i="11"/>
  <c r="C22" i="11"/>
  <c r="C30" i="11"/>
  <c r="C38" i="11"/>
  <c r="C23" i="10"/>
  <c r="C35" i="10"/>
  <c r="C41" i="10"/>
  <c r="C33" i="10"/>
  <c r="C34" i="10"/>
  <c r="G23" i="7"/>
  <c r="H23" i="7" s="1"/>
  <c r="L23" i="7" s="1"/>
  <c r="G51" i="7"/>
  <c r="H51" i="7" s="1"/>
  <c r="L51" i="7" s="1"/>
  <c r="G21" i="7"/>
  <c r="H21" i="7" s="1"/>
  <c r="L21" i="7" s="1"/>
  <c r="G28" i="3"/>
  <c r="H28" i="3" s="1"/>
  <c r="L28" i="3" s="1"/>
  <c r="G27" i="3"/>
  <c r="H27" i="3" s="1"/>
  <c r="L27" i="3" s="1"/>
  <c r="C36" i="11"/>
  <c r="C20" i="11"/>
  <c r="C25" i="10"/>
  <c r="C26" i="11"/>
  <c r="C21" i="10"/>
  <c r="C28" i="11"/>
  <c r="C18" i="54"/>
  <c r="C42" i="10"/>
  <c r="C40" i="10"/>
  <c r="C38" i="10"/>
  <c r="C37" i="10"/>
  <c r="C24" i="10"/>
  <c r="C22" i="10"/>
  <c r="C20" i="10"/>
  <c r="C19" i="10"/>
  <c r="C24" i="7"/>
  <c r="G31" i="3"/>
  <c r="H31" i="3" s="1"/>
  <c r="L31" i="3" s="1"/>
  <c r="G30" i="3"/>
  <c r="H30" i="3" s="1"/>
  <c r="L30" i="3" s="1"/>
  <c r="G29" i="3"/>
  <c r="H29" i="3" s="1"/>
  <c r="L29" i="3" s="1"/>
  <c r="C31" i="10"/>
  <c r="C19" i="7"/>
  <c r="C67" i="7"/>
  <c r="C32" i="7"/>
  <c r="C30" i="7"/>
  <c r="C28" i="7"/>
  <c r="C22" i="7"/>
  <c r="G20" i="10"/>
  <c r="H20" i="10" s="1"/>
  <c r="L20" i="10" s="1"/>
  <c r="G22" i="10"/>
  <c r="H22" i="10" s="1"/>
  <c r="L22" i="10" s="1"/>
  <c r="G24" i="10"/>
  <c r="H24" i="10" s="1"/>
  <c r="L24" i="10" s="1"/>
  <c r="G38" i="10"/>
  <c r="H38" i="10" s="1"/>
  <c r="L38" i="10" s="1"/>
  <c r="G40" i="10"/>
  <c r="H40" i="10" s="1"/>
  <c r="L40" i="10" s="1"/>
  <c r="G42" i="10"/>
  <c r="H42" i="10" s="1"/>
  <c r="L42" i="10" s="1"/>
  <c r="C32" i="3"/>
  <c r="C30" i="3"/>
  <c r="G20" i="7"/>
  <c r="H20" i="7" s="1"/>
  <c r="L20" i="7" s="1"/>
  <c r="G22" i="7"/>
  <c r="H22" i="7" s="1"/>
  <c r="L22" i="7" s="1"/>
  <c r="G24" i="7"/>
  <c r="H24" i="7" s="1"/>
  <c r="L24" i="7" s="1"/>
  <c r="G67" i="7"/>
  <c r="H67" i="7" s="1"/>
  <c r="L67" i="7" s="1"/>
  <c r="C27" i="3"/>
  <c r="G19" i="11"/>
  <c r="H19" i="11" s="1"/>
  <c r="G21" i="11"/>
  <c r="H21" i="11" s="1"/>
  <c r="L21" i="11" s="1"/>
  <c r="G23" i="11"/>
  <c r="H23" i="11" s="1"/>
  <c r="L23" i="11" s="1"/>
  <c r="G25" i="11"/>
  <c r="H25" i="11" s="1"/>
  <c r="L25" i="11" s="1"/>
  <c r="G27" i="11"/>
  <c r="H27" i="11" s="1"/>
  <c r="L27" i="11" s="1"/>
  <c r="G29" i="11"/>
  <c r="H29" i="11" s="1"/>
  <c r="L29" i="11" s="1"/>
  <c r="G31" i="11"/>
  <c r="H31" i="11" s="1"/>
  <c r="L31" i="11" s="1"/>
  <c r="G33" i="11"/>
  <c r="H33" i="11" s="1"/>
  <c r="L33" i="11" s="1"/>
  <c r="G35" i="11"/>
  <c r="G37" i="11"/>
  <c r="H37" i="11" s="1"/>
  <c r="L37" i="11" s="1"/>
  <c r="G39" i="11"/>
  <c r="H39" i="11" s="1"/>
  <c r="L39" i="11" s="1"/>
  <c r="G20" i="11"/>
  <c r="H20" i="11" s="1"/>
  <c r="L20" i="11" s="1"/>
  <c r="G22" i="11"/>
  <c r="H22" i="11" s="1"/>
  <c r="L22" i="11" s="1"/>
  <c r="G24" i="11"/>
  <c r="H24" i="11" s="1"/>
  <c r="L24" i="11" s="1"/>
  <c r="G26" i="11"/>
  <c r="H26" i="11" s="1"/>
  <c r="L26" i="11" s="1"/>
  <c r="G28" i="11"/>
  <c r="H28" i="11" s="1"/>
  <c r="L28" i="11" s="1"/>
  <c r="G30" i="11"/>
  <c r="H30" i="11" s="1"/>
  <c r="L30" i="11" s="1"/>
  <c r="G32" i="11"/>
  <c r="H32" i="11" s="1"/>
  <c r="L32" i="11" s="1"/>
  <c r="G34" i="11"/>
  <c r="H34" i="11" s="1"/>
  <c r="L34" i="11" s="1"/>
  <c r="G36" i="11"/>
  <c r="H36" i="11" s="1"/>
  <c r="L36" i="11" s="1"/>
  <c r="G38" i="11"/>
  <c r="H38" i="11" s="1"/>
  <c r="L38" i="11" s="1"/>
  <c r="G41" i="11"/>
  <c r="G38" i="19" s="1"/>
  <c r="C39" i="11"/>
  <c r="C37" i="11"/>
  <c r="C35" i="11"/>
  <c r="C33" i="11"/>
  <c r="C31" i="11"/>
  <c r="C29" i="11"/>
  <c r="C27" i="11"/>
  <c r="C25" i="11"/>
  <c r="C23" i="11"/>
  <c r="C21" i="11"/>
  <c r="L18" i="54" l="1"/>
  <c r="L41" i="54" s="1"/>
  <c r="H41" i="54"/>
  <c r="F41" i="19"/>
  <c r="F49" i="19" s="1"/>
  <c r="K41" i="19"/>
  <c r="K49" i="19" s="1"/>
  <c r="K51" i="19" s="1"/>
  <c r="H45" i="7"/>
  <c r="H69" i="7" s="1"/>
  <c r="H18" i="19" s="1"/>
  <c r="G18" i="19"/>
  <c r="H35" i="11"/>
  <c r="H41" i="11" s="1"/>
  <c r="H38" i="19" s="1"/>
  <c r="L17" i="12"/>
  <c r="H41" i="12"/>
  <c r="H43" i="19" s="1"/>
  <c r="L17" i="19"/>
  <c r="H45" i="10"/>
  <c r="L19" i="11"/>
  <c r="L19" i="7"/>
  <c r="L35" i="3"/>
  <c r="L21" i="19" s="1"/>
  <c r="H35" i="3"/>
  <c r="H21" i="19" s="1"/>
  <c r="L45" i="7" l="1"/>
  <c r="L69" i="7" s="1"/>
  <c r="L18" i="19" s="1"/>
  <c r="L35" i="11"/>
  <c r="L41" i="12"/>
  <c r="L43" i="19" s="1"/>
  <c r="L41" i="11" l="1"/>
  <c r="L38" i="19" s="1"/>
  <c r="L41" i="19" s="1"/>
  <c r="L49" i="19" s="1"/>
  <c r="K54" i="19" l="1"/>
  <c r="H17" i="19"/>
  <c r="H41" i="19" s="1"/>
  <c r="H49" i="19" s="1"/>
  <c r="H51" i="19" s="1"/>
  <c r="L51" i="19" s="1"/>
  <c r="L54" i="19" l="1"/>
  <c r="H54" i="19" l="1"/>
</calcChain>
</file>

<file path=xl/sharedStrings.xml><?xml version="1.0" encoding="utf-8"?>
<sst xmlns="http://schemas.openxmlformats.org/spreadsheetml/2006/main" count="1019" uniqueCount="369">
  <si>
    <t>TENDERER :</t>
  </si>
  <si>
    <t>Tenderer  Company name</t>
  </si>
  <si>
    <t>Project Name</t>
  </si>
  <si>
    <t>Radar Replacement Project</t>
  </si>
  <si>
    <t>Foreign Currency:</t>
  </si>
  <si>
    <t>FC</t>
  </si>
  <si>
    <t>ROE: 1R=</t>
  </si>
  <si>
    <t>Date:</t>
  </si>
  <si>
    <t>This file contains the following sheets:</t>
  </si>
  <si>
    <t>G1 SUMMARY</t>
  </si>
  <si>
    <t>Summary of all sheets.</t>
  </si>
  <si>
    <t>G2_1 PMP</t>
  </si>
  <si>
    <t>Project management and associated costs.</t>
  </si>
  <si>
    <t>G2_2 ILS</t>
  </si>
  <si>
    <t>Logistic Support and associated costs.</t>
  </si>
  <si>
    <t>G3_1 to 4</t>
  </si>
  <si>
    <t>All items and associated cost on the radar equipment and installation.</t>
  </si>
  <si>
    <t>G4_1 to 10</t>
  </si>
  <si>
    <t>All items and associated cost on the ancillary and common equipment.</t>
  </si>
  <si>
    <t>All miscellaneous items costs</t>
  </si>
  <si>
    <t>All optional items and costs</t>
  </si>
  <si>
    <t>15 Year maintenance contract at base cost. Please provide details.</t>
  </si>
  <si>
    <t>15 Year maintenance contract including inflation. Please provide details.</t>
  </si>
  <si>
    <t>TENDER PRICE SCHEDULE: APPENDIX G1</t>
  </si>
  <si>
    <t>(EXCLUDING VALUE ADDED TAX)</t>
  </si>
  <si>
    <t>DESCRIPTION :</t>
  </si>
  <si>
    <t>Item Nr:</t>
  </si>
  <si>
    <t>G1</t>
  </si>
  <si>
    <t>Item Description:</t>
  </si>
  <si>
    <t>SUMMARY</t>
  </si>
  <si>
    <t>Foreign Currancy</t>
  </si>
  <si>
    <t>ROE: 1R =</t>
  </si>
  <si>
    <t>Overseas Items</t>
  </si>
  <si>
    <t>Local Items</t>
  </si>
  <si>
    <t>Schedule Item Number</t>
  </si>
  <si>
    <t>Description</t>
  </si>
  <si>
    <t>Foreign Currency</t>
  </si>
  <si>
    <t>Quantity</t>
  </si>
  <si>
    <t>Foreign Amount Unit Cost</t>
  </si>
  <si>
    <t>Foreign Amount  Total Cost</t>
  </si>
  <si>
    <t>ROE: 1R = …</t>
  </si>
  <si>
    <t>Total Foreign Cost in Rands</t>
  </si>
  <si>
    <t>Local Amount Unit Cost</t>
  </si>
  <si>
    <t>Local Amount Total Cost</t>
  </si>
  <si>
    <t>Total Rands</t>
  </si>
  <si>
    <t>G2</t>
  </si>
  <si>
    <t>SERVICES</t>
  </si>
  <si>
    <t>G2.1</t>
  </si>
  <si>
    <t>Project Management</t>
  </si>
  <si>
    <t>G2.2</t>
  </si>
  <si>
    <t>Integrated Logistic Support</t>
  </si>
  <si>
    <t>G3</t>
  </si>
  <si>
    <t>RADARS</t>
  </si>
  <si>
    <t>G3.1</t>
  </si>
  <si>
    <t>Installation &amp; Commissioning</t>
  </si>
  <si>
    <t>G3.2</t>
  </si>
  <si>
    <t>Hardware</t>
  </si>
  <si>
    <t>G3.3</t>
  </si>
  <si>
    <t>Spares</t>
  </si>
  <si>
    <t>Test Equipment &amp; Tools</t>
  </si>
  <si>
    <t>G4</t>
  </si>
  <si>
    <t>ANCILLARIES</t>
  </si>
  <si>
    <t>G4.1</t>
  </si>
  <si>
    <t>Ancillary &amp; Common Equipment</t>
  </si>
  <si>
    <t>G4.2</t>
  </si>
  <si>
    <t>FAKN</t>
  </si>
  <si>
    <t>G4.3</t>
  </si>
  <si>
    <t>Sutherland</t>
  </si>
  <si>
    <t>G4.4</t>
  </si>
  <si>
    <t>FAPE</t>
  </si>
  <si>
    <t>G4.5</t>
  </si>
  <si>
    <t>FAEL</t>
  </si>
  <si>
    <t>G4.6</t>
  </si>
  <si>
    <t>FALE</t>
  </si>
  <si>
    <t>G4.7</t>
  </si>
  <si>
    <t>FAGG</t>
  </si>
  <si>
    <t>G4.8</t>
  </si>
  <si>
    <t>De Aar</t>
  </si>
  <si>
    <t>G4.9</t>
  </si>
  <si>
    <t>FABL</t>
  </si>
  <si>
    <t>G4.10</t>
  </si>
  <si>
    <t>ATA</t>
  </si>
  <si>
    <t>G5</t>
  </si>
  <si>
    <t>G6</t>
  </si>
  <si>
    <t>RCMS</t>
  </si>
  <si>
    <t>MISCELLANEOUS</t>
  </si>
  <si>
    <t>TOTAL EQUIPMENT EXCLUDING OPTIONS :</t>
  </si>
  <si>
    <t>OPTIONS</t>
  </si>
  <si>
    <t>SUPPORT CONTRACT with Inflation</t>
  </si>
  <si>
    <t>VAT</t>
  </si>
  <si>
    <t>TENDER PRICE SCHEDULE: APPENDIX G2.1</t>
  </si>
  <si>
    <t>PROJECT :</t>
  </si>
  <si>
    <t>{All project Management items, with at least the following items}</t>
  </si>
  <si>
    <t>2.1.1</t>
  </si>
  <si>
    <t>Documents</t>
  </si>
  <si>
    <t>Project Management Plan</t>
  </si>
  <si>
    <t>Test and Evaluation Master Plan</t>
  </si>
  <si>
    <t>Installation, Transition and Commissioning Plan</t>
  </si>
  <si>
    <t>System Engineering Master Plan</t>
  </si>
  <si>
    <t>Risk Management Plan</t>
  </si>
  <si>
    <t>Quality Management Plan</t>
  </si>
  <si>
    <t>Resource Allocation Plan</t>
  </si>
  <si>
    <t>Design Documents</t>
  </si>
  <si>
    <t>Safety Management Plan</t>
  </si>
  <si>
    <t>Environmental Management Programme</t>
  </si>
  <si>
    <t>2.1.2</t>
  </si>
  <si>
    <t>Services</t>
  </si>
  <si>
    <t>Project Management Services</t>
  </si>
  <si>
    <t>System Engineering Services</t>
  </si>
  <si>
    <t>Installation Services</t>
  </si>
  <si>
    <t>2.1.4</t>
  </si>
  <si>
    <t>Shipping, Insurance &amp; Associated costs</t>
  </si>
  <si>
    <t>Shipping</t>
  </si>
  <si>
    <t>Insurance</t>
  </si>
  <si>
    <t>Warranty</t>
  </si>
  <si>
    <t>TENDER PRICE SCHEDULE: APPENDIX G2.2</t>
  </si>
  <si>
    <t>{ All logistic support items with at least the following items}</t>
  </si>
  <si>
    <t>2.2.1</t>
  </si>
  <si>
    <t>Logistic Support Services</t>
  </si>
  <si>
    <t>Logistic Support</t>
  </si>
  <si>
    <t>2.2.2</t>
  </si>
  <si>
    <t>Training</t>
  </si>
  <si>
    <t>OEM Training</t>
  </si>
  <si>
    <t>Operator Training</t>
  </si>
  <si>
    <t>Technical Training</t>
  </si>
  <si>
    <t>Training Manuals</t>
  </si>
  <si>
    <t>2.2.3</t>
  </si>
  <si>
    <t>Integrated Logistic Support Plan</t>
  </si>
  <si>
    <t>Training Plan</t>
  </si>
  <si>
    <t>Spares Plan</t>
  </si>
  <si>
    <t>Test Equipment Plan</t>
  </si>
  <si>
    <t>Documentation Plan</t>
  </si>
  <si>
    <t xml:space="preserve">Package Handling Storage and Transport Plan </t>
  </si>
  <si>
    <t>Configuration Management Plan</t>
  </si>
  <si>
    <t>Factory Acceptance Test Procedures</t>
  </si>
  <si>
    <t>Site Acceptance Test Procedures</t>
  </si>
  <si>
    <t>User and Maintenance Manuals</t>
  </si>
  <si>
    <t>Interface Control Documents</t>
  </si>
  <si>
    <t>2.2.4</t>
  </si>
  <si>
    <t>Logistic Support Cost during PBU</t>
  </si>
  <si>
    <t>Minimum 12 Months PBU</t>
  </si>
  <si>
    <t>2.2.5</t>
  </si>
  <si>
    <t>Acceptance Tests</t>
  </si>
  <si>
    <t>Factory Acceptance Test</t>
  </si>
  <si>
    <t>Site Acceptance Test</t>
  </si>
  <si>
    <t>TENDER PRICE SCHEDULE: APPENDIX G3.1</t>
  </si>
  <si>
    <t>Installation and Commissioning</t>
  </si>
  <si>
    <t>Description
{Equipment Common to all site}</t>
  </si>
  <si>
    <t>(All eassociated cost with the installation, commissioning and setting to work of the system with at least the following headings.)</t>
  </si>
  <si>
    <t>3.1.1</t>
  </si>
  <si>
    <t>Sites</t>
  </si>
  <si>
    <t>(All equipment as required, with at least the following headings.)</t>
  </si>
  <si>
    <t>3.2.1</t>
  </si>
  <si>
    <t>Radar Equipment</t>
  </si>
  <si>
    <t>PSR Radar Equipment</t>
  </si>
  <si>
    <t>SSR Radar Equipment</t>
  </si>
  <si>
    <t>3.2.2</t>
  </si>
  <si>
    <t>Antenna</t>
  </si>
  <si>
    <t>PSR/SSR Co-mount Antenna Assembly</t>
  </si>
  <si>
    <t>SSR Antenna Assembly</t>
  </si>
  <si>
    <t>3.2.3</t>
  </si>
  <si>
    <t>3.3.1</t>
  </si>
  <si>
    <t>Site Spares</t>
  </si>
  <si>
    <t>3.3.2</t>
  </si>
  <si>
    <t>Depot Spares</t>
  </si>
  <si>
    <t>3.3.3</t>
  </si>
  <si>
    <t>Other Spares</t>
  </si>
  <si>
    <t>Test Equipment and Tools</t>
  </si>
  <si>
    <t>G3.4</t>
  </si>
  <si>
    <t>3.4.1</t>
  </si>
  <si>
    <t>Installation Test Equipment</t>
  </si>
  <si>
    <t>{List of the test equipment shall be provided.}</t>
  </si>
  <si>
    <t>3.4.2</t>
  </si>
  <si>
    <t>Maintenance Test Equipment</t>
  </si>
  <si>
    <t>Maintenance Tools</t>
  </si>
  <si>
    <t>{List of the tools shall be provided.}</t>
  </si>
  <si>
    <t>Ancillary and Common Equipment</t>
  </si>
  <si>
    <t>4.1.1</t>
  </si>
  <si>
    <t>Radar Maintenance Display (RMD)</t>
  </si>
  <si>
    <t>4.1.2</t>
  </si>
  <si>
    <t>Radar Field Monitor (RFM)</t>
  </si>
  <si>
    <t>4.1.3</t>
  </si>
  <si>
    <t>Radar Performance Monitor (RPM)</t>
  </si>
  <si>
    <t>4.1.4</t>
  </si>
  <si>
    <t>Air Conditioners</t>
  </si>
  <si>
    <t>18000 BTU</t>
  </si>
  <si>
    <t>21000 BTU</t>
  </si>
  <si>
    <t>24000 BTU</t>
  </si>
  <si>
    <t>30000 BTU</t>
  </si>
  <si>
    <t>34000 BTU</t>
  </si>
  <si>
    <t>48000 BTU</t>
  </si>
  <si>
    <t>FAKN Air Conditioners</t>
  </si>
  <si>
    <t>Building Management Sysem</t>
  </si>
  <si>
    <t>4.1.5</t>
  </si>
  <si>
    <t>Fire Detection and Suppression</t>
  </si>
  <si>
    <t>Heat and Smoke Sensors</t>
  </si>
  <si>
    <t>FAKN Heat and Smoke Sensors</t>
  </si>
  <si>
    <t>Handheld Fire Suppression Units</t>
  </si>
  <si>
    <t>Fire Suppression Units</t>
  </si>
  <si>
    <t>Fire Suppression COC</t>
  </si>
  <si>
    <t>4.1.6</t>
  </si>
  <si>
    <t>Equipment Hoist</t>
  </si>
  <si>
    <t>4.1.7</t>
  </si>
  <si>
    <t>UPS</t>
  </si>
  <si>
    <t>De Aar RFM Site</t>
  </si>
  <si>
    <t xml:space="preserve">ATA </t>
  </si>
  <si>
    <t>4.1.8</t>
  </si>
  <si>
    <t>Vibration Monitor</t>
  </si>
  <si>
    <t>4.1.9</t>
  </si>
  <si>
    <t>Generator</t>
  </si>
  <si>
    <t>4.1.10</t>
  </si>
  <si>
    <t>Smart Energy Meters</t>
  </si>
  <si>
    <t>4.1.11</t>
  </si>
  <si>
    <t>Outdoor Flood Lights</t>
  </si>
  <si>
    <t>4.1.12</t>
  </si>
  <si>
    <t>Fibre Splicing</t>
  </si>
  <si>
    <t>Obstacle Lights</t>
  </si>
  <si>
    <t>Earth Testing</t>
  </si>
  <si>
    <t>Furniture</t>
  </si>
  <si>
    <t>Table</t>
  </si>
  <si>
    <t>Typist Chairs</t>
  </si>
  <si>
    <t>Bar Stools</t>
  </si>
  <si>
    <t>ATA Table (2000mm x 900mm)</t>
  </si>
  <si>
    <t>ATA Table (1200mm x 900mm)</t>
  </si>
  <si>
    <t>ATA Bookcase</t>
  </si>
  <si>
    <t>Testing of the Power Cable</t>
  </si>
  <si>
    <t>Vegetation Clearing</t>
  </si>
  <si>
    <t>Trenching for Power Cable</t>
  </si>
  <si>
    <t>New Mast</t>
  </si>
  <si>
    <t>Batteries (Solar System)</t>
  </si>
  <si>
    <t>New Container</t>
  </si>
  <si>
    <t>CCTV Surveillance System</t>
  </si>
  <si>
    <t>Outdoor Turret Cameras</t>
  </si>
  <si>
    <t>Network Video Recorder</t>
  </si>
  <si>
    <t>Building Refurbishment and Painting</t>
  </si>
  <si>
    <t>Kitchen Cupboard Doors and Hinges</t>
  </si>
  <si>
    <t>Doors</t>
  </si>
  <si>
    <t>Generator Room Double Door</t>
  </si>
  <si>
    <t>Single Doors</t>
  </si>
  <si>
    <t>Double Doors</t>
  </si>
  <si>
    <t>LED Flood Light (10W)</t>
  </si>
  <si>
    <t>LED Tubes</t>
  </si>
  <si>
    <t xml:space="preserve">LED Tube Light Fittings </t>
  </si>
  <si>
    <t>Paving Repair</t>
  </si>
  <si>
    <t>Zinc Roof Waterproofing</t>
  </si>
  <si>
    <t>Diesel Bulk Tank Maintenance</t>
  </si>
  <si>
    <t>Diesel Bulk Tank Lid</t>
  </si>
  <si>
    <t>Perimeter Fence</t>
  </si>
  <si>
    <t>Site Entrance Gate</t>
  </si>
  <si>
    <t>Diesel Water Trap Filter</t>
  </si>
  <si>
    <t>Steel Door Refurbishment (UPS Room)</t>
  </si>
  <si>
    <t>Control System for Louvers</t>
  </si>
  <si>
    <t>Large Steel Door Refurbishment</t>
  </si>
  <si>
    <t>Diesel Bulk Tank Replacement</t>
  </si>
  <si>
    <t>Oil Pump</t>
  </si>
  <si>
    <t>Outdoor LED Tubes</t>
  </si>
  <si>
    <t>Telephone</t>
  </si>
  <si>
    <t>Steel Door Refurbishment (Generator Room)</t>
  </si>
  <si>
    <t>Louver Refurbishment</t>
  </si>
  <si>
    <t>New Aluminium Louvers with Control System</t>
  </si>
  <si>
    <t>RFM Site Container</t>
  </si>
  <si>
    <t>Mast Refurbishment and Extension</t>
  </si>
  <si>
    <t>Steel Door Refurbishment (Tower Entrance)</t>
  </si>
  <si>
    <t>Drainage Pipe Connectors</t>
  </si>
  <si>
    <t>90 Degree Connectors</t>
  </si>
  <si>
    <t>45 Degree Connectors</t>
  </si>
  <si>
    <t>T Connectors</t>
  </si>
  <si>
    <t>Removal of Air Sampling System</t>
  </si>
  <si>
    <t>Refurbishments and Painting</t>
  </si>
  <si>
    <t>Diesel Bulk Lid</t>
  </si>
  <si>
    <t>Jack</t>
  </si>
  <si>
    <t>Trap Door Hinges</t>
  </si>
  <si>
    <t>Static Bypass Switch</t>
  </si>
  <si>
    <t>DB Board</t>
  </si>
  <si>
    <t>Essential Power Plug Points</t>
  </si>
  <si>
    <t>RFM Mast</t>
  </si>
  <si>
    <t>LED Tubes (2.4m)</t>
  </si>
  <si>
    <t>LED Tube Light Fittings (2.4m)</t>
  </si>
  <si>
    <t>LED Tubes (1.8m)</t>
  </si>
  <si>
    <t>LED Tube Light Fittings (1.8m)</t>
  </si>
  <si>
    <t>Plug Point Sockets</t>
  </si>
  <si>
    <t>Removal of Old DB</t>
  </si>
  <si>
    <t>Cable Ducting</t>
  </si>
  <si>
    <t>Toilet Repairs</t>
  </si>
  <si>
    <t>Removal of Old Fire Suppression Equipment</t>
  </si>
  <si>
    <t>Fireproof Door</t>
  </si>
  <si>
    <t>Solid Wood Single Doors</t>
  </si>
  <si>
    <t>Solid Wood Double Doors</t>
  </si>
  <si>
    <t>Removal of Vent</t>
  </si>
  <si>
    <t>Clean Vents (Generator Room)</t>
  </si>
  <si>
    <t>Dry Wall and Aluminium Glass Door Installation</t>
  </si>
  <si>
    <t>Staircase Replacement</t>
  </si>
  <si>
    <t>Outside Area Refurbishments</t>
  </si>
  <si>
    <t>Hoist Solution</t>
  </si>
  <si>
    <t xml:space="preserve">False Floor Tiling </t>
  </si>
  <si>
    <t>Air Conditioner Maintenance</t>
  </si>
  <si>
    <t>RFM Antenna Extension</t>
  </si>
  <si>
    <t>Multimeter</t>
  </si>
  <si>
    <t>TENDER PRICE SCHEDULE: APPENDIX G4</t>
  </si>
  <si>
    <t>(Items and services necessary for the installation, commissioning, operation and maintenance of the system and not included elsewhere.)</t>
  </si>
  <si>
    <t>(To be individually itemized and priced.)</t>
  </si>
  <si>
    <t>Radome Replacement</t>
  </si>
  <si>
    <t>LCMS Workstation</t>
  </si>
  <si>
    <t>Remote Workstation</t>
  </si>
  <si>
    <t>CMS Workstation</t>
  </si>
  <si>
    <t>TENDER PRICE SCHEDULE: APPENDIX G5</t>
  </si>
  <si>
    <t>G5.1</t>
  </si>
  <si>
    <t>Option 1</t>
  </si>
  <si>
    <t>Refurbishment of Container</t>
  </si>
  <si>
    <t>Miscellaneous</t>
  </si>
  <si>
    <t>Option 2</t>
  </si>
  <si>
    <t>Refurbishment/Modification of Container</t>
  </si>
  <si>
    <t>Option 3</t>
  </si>
  <si>
    <t>New Mobile Radar</t>
  </si>
  <si>
    <t>TENDER PRICE SCHEDULE: APPENDIX G6</t>
  </si>
  <si>
    <t>Support Contract in base cost</t>
  </si>
  <si>
    <t>{Details of the proposed maintenance contract must be included on this price schedule}</t>
  </si>
  <si>
    <t>Year 1</t>
  </si>
  <si>
    <t>Year 2</t>
  </si>
  <si>
    <t>Year 3</t>
  </si>
  <si>
    <t>Year 4</t>
  </si>
  <si>
    <t>Year 5</t>
  </si>
  <si>
    <t>Year 6</t>
  </si>
  <si>
    <t>Year 7</t>
  </si>
  <si>
    <t>Year 8</t>
  </si>
  <si>
    <t>Year 9</t>
  </si>
  <si>
    <t>Year 10</t>
  </si>
  <si>
    <t>Year 11</t>
  </si>
  <si>
    <t>Year 12</t>
  </si>
  <si>
    <t>Year 13</t>
  </si>
  <si>
    <t>Year 14</t>
  </si>
  <si>
    <t>Year 15</t>
  </si>
  <si>
    <t>Support Contract with Inflation</t>
  </si>
  <si>
    <t>Radar Software</t>
  </si>
  <si>
    <t>3.2.4</t>
  </si>
  <si>
    <t>RCMS Licences</t>
  </si>
  <si>
    <t>RCMS Software</t>
  </si>
  <si>
    <t>Radar System Software</t>
  </si>
  <si>
    <t>Radar Licences</t>
  </si>
  <si>
    <t>3.2.5</t>
  </si>
  <si>
    <t>3.2.6</t>
  </si>
  <si>
    <t>Auxiliary Items</t>
  </si>
  <si>
    <t>Hardware and Software</t>
  </si>
  <si>
    <t>G5 Miscellaneous</t>
  </si>
  <si>
    <t>G6 Options</t>
  </si>
  <si>
    <t>G7_1 Support Contract (Base)</t>
  </si>
  <si>
    <t>G7_2 Support Contract (Inflated)</t>
  </si>
  <si>
    <t>G7.2</t>
  </si>
  <si>
    <t>G7.1</t>
  </si>
  <si>
    <t>Inverter (Solar System)</t>
  </si>
  <si>
    <t>G7.3</t>
  </si>
  <si>
    <t>Ancillaries Support Contract</t>
  </si>
  <si>
    <t>7.3.1</t>
  </si>
  <si>
    <t>7.3.2</t>
  </si>
  <si>
    <t>7.3.3</t>
  </si>
  <si>
    <t>7.3.4</t>
  </si>
  <si>
    <t>UPSs</t>
  </si>
  <si>
    <t>7.3.5</t>
  </si>
  <si>
    <t>Vibration Monitors</t>
  </si>
  <si>
    <t>7.3.6</t>
  </si>
  <si>
    <t>Generators</t>
  </si>
  <si>
    <t>G7_3 Ancillaries Support Contracts</t>
  </si>
  <si>
    <t>5 Year maintenance contract for ancillary items.</t>
  </si>
  <si>
    <t>GRAND TOTAL EXCLUDING VAT :</t>
  </si>
  <si>
    <t>GRAND TOTAL INCLUDING VAT (Volume 1A Form of Bid):</t>
  </si>
  <si>
    <t>7.3.7</t>
  </si>
  <si>
    <t>Radomes</t>
  </si>
  <si>
    <t>VAT Rate on Foreign Component</t>
  </si>
  <si>
    <t>VAT Rate on Local Component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</si>
</sst>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(* #,##0.00_);_(* \(#,##0.00\);_(* &quot;-&quot;??_);_(@_)"/>
    <numFmt numFmtId="165" formatCode="0.0000"/>
    <numFmt numFmtId="166" formatCode="[$-1C09]dd\ mmmm\ yyyy;@"/>
    <numFmt numFmtId="167" formatCode="_(* #,##0.0000_);_(* \(#,##0.0000\);_(* &quot;-&quot;??_);_(@_)"/>
    <numFmt numFmtId="168" formatCode="_(* #,##0.00000_);_(* \(#,##0.00000\);_(* &quot;-&quot;??_);_(@_)"/>
  </numFmts>
  <fonts count="10" x14ac:knownFonts="1">
    <font>
      <sz val="8"/>
      <name val="Arial"/>
    </font>
    <font>
      <sz val="8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i/>
      <sz val="10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b/>
      <sz val="8"/>
      <name val="Arial"/>
      <family val="2"/>
    </font>
    <font>
      <b/>
      <sz val="16"/>
      <name val="Arial"/>
      <family val="2"/>
    </font>
    <font>
      <sz val="8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3E3E3"/>
        <bgColor indexed="64"/>
      </patternFill>
    </fill>
  </fills>
  <borders count="7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9" fontId="9" fillId="0" borderId="0" applyFont="0" applyFill="0" applyBorder="0" applyAlignment="0" applyProtection="0"/>
  </cellStyleXfs>
  <cellXfs count="386">
    <xf numFmtId="0" fontId="0" fillId="0" borderId="0" xfId="0"/>
    <xf numFmtId="0" fontId="2" fillId="0" borderId="0" xfId="0" applyFont="1" applyProtection="1">
      <protection locked="0"/>
    </xf>
    <xf numFmtId="0" fontId="0" fillId="0" borderId="0" xfId="0" applyProtection="1">
      <protection locked="0"/>
    </xf>
    <xf numFmtId="0" fontId="2" fillId="0" borderId="0" xfId="0" applyFont="1"/>
    <xf numFmtId="0" fontId="2" fillId="0" borderId="0" xfId="0" applyFont="1" applyAlignment="1" applyProtection="1">
      <alignment horizontal="center"/>
      <protection locked="0"/>
    </xf>
    <xf numFmtId="0" fontId="2" fillId="0" borderId="0" xfId="0" quotePrefix="1" applyFont="1" applyAlignment="1" applyProtection="1">
      <alignment horizontal="left"/>
      <protection locked="0"/>
    </xf>
    <xf numFmtId="164" fontId="2" fillId="0" borderId="1" xfId="1" applyFont="1" applyFill="1" applyBorder="1" applyAlignment="1" applyProtection="1">
      <alignment horizontal="center"/>
      <protection locked="0"/>
    </xf>
    <xf numFmtId="0" fontId="2" fillId="0" borderId="2" xfId="0" applyFont="1" applyBorder="1" applyProtection="1">
      <protection locked="0"/>
    </xf>
    <xf numFmtId="0" fontId="2" fillId="0" borderId="2" xfId="0" applyFont="1" applyBorder="1"/>
    <xf numFmtId="0" fontId="2" fillId="0" borderId="2" xfId="0" applyFont="1" applyBorder="1" applyAlignment="1" applyProtection="1">
      <alignment horizontal="left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2" fillId="0" borderId="2" xfId="0" applyFont="1" applyBorder="1" applyAlignment="1" applyProtection="1">
      <alignment horizontal="left" indent="1"/>
      <protection locked="0"/>
    </xf>
    <xf numFmtId="0" fontId="2" fillId="0" borderId="6" xfId="0" applyFont="1" applyBorder="1" applyProtection="1">
      <protection locked="0"/>
    </xf>
    <xf numFmtId="164" fontId="2" fillId="0" borderId="8" xfId="1" applyFont="1" applyFill="1" applyBorder="1" applyAlignment="1" applyProtection="1">
      <alignment horizontal="center"/>
      <protection locked="0"/>
    </xf>
    <xf numFmtId="0" fontId="2" fillId="0" borderId="7" xfId="0" applyFont="1" applyBorder="1" applyAlignment="1" applyProtection="1">
      <alignment horizontal="center"/>
      <protection locked="0"/>
    </xf>
    <xf numFmtId="0" fontId="2" fillId="0" borderId="6" xfId="0" applyFont="1" applyBorder="1" applyAlignment="1" applyProtection="1">
      <alignment horizontal="left" indent="1"/>
      <protection locked="0"/>
    </xf>
    <xf numFmtId="0" fontId="2" fillId="0" borderId="0" xfId="0" applyFont="1" applyAlignment="1">
      <alignment horizontal="center"/>
    </xf>
    <xf numFmtId="164" fontId="2" fillId="2" borderId="1" xfId="1" applyFont="1" applyFill="1" applyBorder="1" applyAlignment="1" applyProtection="1">
      <alignment horizontal="center"/>
      <protection locked="0"/>
    </xf>
    <xf numFmtId="168" fontId="2" fillId="2" borderId="1" xfId="1" applyNumberFormat="1" applyFont="1" applyFill="1" applyBorder="1" applyAlignment="1" applyProtection="1">
      <alignment horizontal="center"/>
      <protection locked="0"/>
    </xf>
    <xf numFmtId="0" fontId="2" fillId="2" borderId="3" xfId="0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alignment horizontal="left" indent="1"/>
      <protection locked="0"/>
    </xf>
    <xf numFmtId="0" fontId="2" fillId="2" borderId="2" xfId="0" applyFont="1" applyFill="1" applyBorder="1" applyProtection="1"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4" fillId="2" borderId="3" xfId="0" applyFont="1" applyFill="1" applyBorder="1" applyAlignment="1" applyProtection="1">
      <alignment horizontal="center"/>
      <protection locked="0"/>
    </xf>
    <xf numFmtId="164" fontId="3" fillId="2" borderId="26" xfId="1" applyFont="1" applyFill="1" applyBorder="1" applyAlignment="1" applyProtection="1">
      <alignment horizontal="center"/>
      <protection locked="0"/>
    </xf>
    <xf numFmtId="164" fontId="2" fillId="0" borderId="19" xfId="1" applyFont="1" applyFill="1" applyBorder="1" applyAlignment="1" applyProtection="1">
      <alignment horizontal="center"/>
      <protection locked="0"/>
    </xf>
    <xf numFmtId="0" fontId="3" fillId="0" borderId="0" xfId="0" applyFont="1" applyProtection="1">
      <protection locked="0"/>
    </xf>
    <xf numFmtId="0" fontId="7" fillId="0" borderId="0" xfId="0" applyFont="1"/>
    <xf numFmtId="164" fontId="3" fillId="2" borderId="39" xfId="1" applyFont="1" applyFill="1" applyBorder="1" applyAlignment="1" applyProtection="1">
      <alignment horizontal="center"/>
      <protection locked="0"/>
    </xf>
    <xf numFmtId="1" fontId="2" fillId="2" borderId="3" xfId="1" applyNumberFormat="1" applyFont="1" applyFill="1" applyBorder="1" applyAlignment="1" applyProtection="1">
      <alignment horizontal="center"/>
      <protection locked="0"/>
    </xf>
    <xf numFmtId="1" fontId="2" fillId="0" borderId="3" xfId="1" applyNumberFormat="1" applyFont="1" applyFill="1" applyBorder="1" applyAlignment="1" applyProtection="1">
      <alignment horizontal="center"/>
      <protection locked="0"/>
    </xf>
    <xf numFmtId="1" fontId="2" fillId="0" borderId="7" xfId="1" applyNumberFormat="1" applyFont="1" applyFill="1" applyBorder="1" applyAlignment="1" applyProtection="1">
      <alignment horizontal="center"/>
      <protection locked="0"/>
    </xf>
    <xf numFmtId="1" fontId="2" fillId="0" borderId="0" xfId="0" applyNumberFormat="1" applyFont="1" applyAlignment="1" applyProtection="1">
      <alignment horizontal="center"/>
      <protection locked="0"/>
    </xf>
    <xf numFmtId="1" fontId="2" fillId="0" borderId="18" xfId="1" applyNumberFormat="1" applyFont="1" applyFill="1" applyBorder="1" applyAlignment="1" applyProtection="1">
      <alignment horizontal="center"/>
      <protection locked="0"/>
    </xf>
    <xf numFmtId="164" fontId="2" fillId="0" borderId="0" xfId="1" applyFont="1" applyFill="1" applyProtection="1">
      <protection locked="0"/>
    </xf>
    <xf numFmtId="164" fontId="3" fillId="0" borderId="0" xfId="1" applyFont="1" applyFill="1" applyProtection="1">
      <protection locked="0"/>
    </xf>
    <xf numFmtId="164" fontId="7" fillId="0" borderId="0" xfId="1" applyFont="1" applyProtection="1"/>
    <xf numFmtId="164" fontId="2" fillId="4" borderId="1" xfId="1" applyFont="1" applyFill="1" applyBorder="1" applyAlignment="1" applyProtection="1">
      <alignment horizontal="center"/>
    </xf>
    <xf numFmtId="168" fontId="2" fillId="4" borderId="1" xfId="1" applyNumberFormat="1" applyFont="1" applyFill="1" applyBorder="1" applyAlignment="1" applyProtection="1">
      <alignment horizontal="center"/>
    </xf>
    <xf numFmtId="0" fontId="6" fillId="6" borderId="1" xfId="0" applyFont="1" applyFill="1" applyBorder="1" applyAlignment="1" applyProtection="1">
      <alignment horizontal="left" indent="1"/>
      <protection locked="0"/>
    </xf>
    <xf numFmtId="0" fontId="6" fillId="6" borderId="1" xfId="0" applyFont="1" applyFill="1" applyBorder="1" applyProtection="1">
      <protection locked="0"/>
    </xf>
    <xf numFmtId="0" fontId="2" fillId="0" borderId="26" xfId="0" applyFont="1" applyBorder="1" applyAlignment="1" applyProtection="1">
      <alignment horizontal="left" indent="1"/>
      <protection locked="0"/>
    </xf>
    <xf numFmtId="0" fontId="2" fillId="2" borderId="26" xfId="0" applyFont="1" applyFill="1" applyBorder="1" applyAlignment="1" applyProtection="1">
      <alignment horizontal="left" indent="1"/>
      <protection locked="0"/>
    </xf>
    <xf numFmtId="0" fontId="6" fillId="6" borderId="3" xfId="0" applyFont="1" applyFill="1" applyBorder="1" applyProtection="1">
      <protection locked="0"/>
    </xf>
    <xf numFmtId="0" fontId="6" fillId="6" borderId="2" xfId="0" applyFont="1" applyFill="1" applyBorder="1" applyProtection="1">
      <protection locked="0"/>
    </xf>
    <xf numFmtId="0" fontId="6" fillId="6" borderId="61" xfId="0" applyFont="1" applyFill="1" applyBorder="1" applyAlignment="1" applyProtection="1">
      <alignment horizontal="left" indent="1"/>
      <protection locked="0"/>
    </xf>
    <xf numFmtId="0" fontId="6" fillId="6" borderId="62" xfId="0" applyFont="1" applyFill="1" applyBorder="1" applyProtection="1">
      <protection locked="0"/>
    </xf>
    <xf numFmtId="0" fontId="2" fillId="0" borderId="18" xfId="0" applyFont="1" applyBorder="1" applyAlignment="1" applyProtection="1">
      <alignment horizontal="center"/>
      <protection locked="0"/>
    </xf>
    <xf numFmtId="0" fontId="6" fillId="6" borderId="64" xfId="0" applyFont="1" applyFill="1" applyBorder="1" applyProtection="1">
      <protection locked="0"/>
    </xf>
    <xf numFmtId="0" fontId="6" fillId="6" borderId="61" xfId="0" applyFont="1" applyFill="1" applyBorder="1" applyProtection="1">
      <protection locked="0"/>
    </xf>
    <xf numFmtId="0" fontId="2" fillId="0" borderId="55" xfId="0" applyFont="1" applyBorder="1" applyProtection="1">
      <protection locked="0"/>
    </xf>
    <xf numFmtId="1" fontId="2" fillId="0" borderId="1" xfId="0" applyNumberFormat="1" applyFont="1" applyBorder="1" applyAlignment="1" applyProtection="1">
      <alignment horizontal="center"/>
      <protection locked="0"/>
    </xf>
    <xf numFmtId="1" fontId="3" fillId="5" borderId="14" xfId="0" applyNumberFormat="1" applyFont="1" applyFill="1" applyBorder="1" applyAlignment="1" applyProtection="1">
      <alignment horizontal="center"/>
      <protection locked="0"/>
    </xf>
    <xf numFmtId="164" fontId="2" fillId="4" borderId="26" xfId="1" applyFont="1" applyFill="1" applyBorder="1" applyAlignment="1" applyProtection="1">
      <alignment horizontal="center"/>
    </xf>
    <xf numFmtId="1" fontId="2" fillId="0" borderId="8" xfId="0" applyNumberFormat="1" applyFont="1" applyBorder="1" applyAlignment="1" applyProtection="1">
      <alignment horizontal="center"/>
      <protection locked="0"/>
    </xf>
    <xf numFmtId="0" fontId="3" fillId="5" borderId="15" xfId="0" applyFont="1" applyFill="1" applyBorder="1" applyAlignment="1" applyProtection="1">
      <alignment horizontal="right"/>
      <protection locked="0"/>
    </xf>
    <xf numFmtId="0" fontId="2" fillId="0" borderId="0" xfId="0" applyFont="1" applyProtection="1">
      <protection hidden="1"/>
    </xf>
    <xf numFmtId="0" fontId="2" fillId="0" borderId="28" xfId="0" applyFont="1" applyBorder="1" applyProtection="1">
      <protection hidden="1"/>
    </xf>
    <xf numFmtId="0" fontId="2" fillId="0" borderId="29" xfId="0" applyFont="1" applyBorder="1" applyProtection="1">
      <protection hidden="1"/>
    </xf>
    <xf numFmtId="0" fontId="2" fillId="0" borderId="30" xfId="0" applyFont="1" applyBorder="1" applyProtection="1">
      <protection hidden="1"/>
    </xf>
    <xf numFmtId="0" fontId="2" fillId="0" borderId="31" xfId="0" applyFont="1" applyBorder="1" applyProtection="1">
      <protection hidden="1"/>
    </xf>
    <xf numFmtId="0" fontId="6" fillId="2" borderId="1" xfId="0" applyFont="1" applyFill="1" applyBorder="1" applyProtection="1">
      <protection hidden="1"/>
    </xf>
    <xf numFmtId="0" fontId="2" fillId="0" borderId="32" xfId="0" applyFont="1" applyBorder="1" applyProtection="1">
      <protection hidden="1"/>
    </xf>
    <xf numFmtId="0" fontId="2" fillId="0" borderId="1" xfId="0" applyFont="1" applyBorder="1" applyAlignment="1" applyProtection="1">
      <alignment horizontal="left" vertical="top" indent="1"/>
      <protection hidden="1"/>
    </xf>
    <xf numFmtId="0" fontId="2" fillId="0" borderId="33" xfId="0" applyFont="1" applyBorder="1" applyProtection="1">
      <protection hidden="1"/>
    </xf>
    <xf numFmtId="0" fontId="2" fillId="0" borderId="34" xfId="0" applyFont="1" applyBorder="1" applyAlignment="1" applyProtection="1">
      <alignment vertical="top"/>
      <protection hidden="1"/>
    </xf>
    <xf numFmtId="0" fontId="2" fillId="0" borderId="35" xfId="0" applyFont="1" applyBorder="1" applyProtection="1">
      <protection hidden="1"/>
    </xf>
    <xf numFmtId="0" fontId="2" fillId="0" borderId="29" xfId="0" applyFont="1" applyBorder="1" applyAlignment="1" applyProtection="1">
      <alignment vertical="top"/>
      <protection hidden="1"/>
    </xf>
    <xf numFmtId="0" fontId="2" fillId="2" borderId="12" xfId="0" applyFont="1" applyFill="1" applyBorder="1"/>
    <xf numFmtId="0" fontId="2" fillId="2" borderId="13" xfId="0" applyFont="1" applyFill="1" applyBorder="1"/>
    <xf numFmtId="0" fontId="3" fillId="2" borderId="23" xfId="0" applyFont="1" applyFill="1" applyBorder="1" applyAlignment="1">
      <alignment horizontal="center" vertical="top" wrapText="1"/>
    </xf>
    <xf numFmtId="0" fontId="3" fillId="2" borderId="9" xfId="0" applyFont="1" applyFill="1" applyBorder="1" applyAlignment="1">
      <alignment horizontal="center" vertical="top" wrapText="1"/>
    </xf>
    <xf numFmtId="0" fontId="6" fillId="6" borderId="3" xfId="0" applyFont="1" applyFill="1" applyBorder="1" applyAlignment="1">
      <alignment horizontal="left" indent="1"/>
    </xf>
    <xf numFmtId="0" fontId="6" fillId="6" borderId="2" xfId="0" applyFont="1" applyFill="1" applyBorder="1"/>
    <xf numFmtId="0" fontId="6" fillId="6" borderId="3" xfId="0" applyFont="1" applyFill="1" applyBorder="1"/>
    <xf numFmtId="0" fontId="6" fillId="6" borderId="1" xfId="0" applyFont="1" applyFill="1" applyBorder="1"/>
    <xf numFmtId="0" fontId="6" fillId="6" borderId="26" xfId="0" applyFont="1" applyFill="1" applyBorder="1"/>
    <xf numFmtId="0" fontId="6" fillId="6" borderId="27" xfId="0" applyFont="1" applyFill="1" applyBorder="1"/>
    <xf numFmtId="0" fontId="2" fillId="0" borderId="3" xfId="0" applyFont="1" applyBorder="1" applyAlignment="1">
      <alignment horizontal="center"/>
    </xf>
    <xf numFmtId="0" fontId="3" fillId="5" borderId="16" xfId="0" applyFont="1" applyFill="1" applyBorder="1" applyAlignment="1">
      <alignment horizontal="right"/>
    </xf>
    <xf numFmtId="0" fontId="3" fillId="5" borderId="15" xfId="0" applyFont="1" applyFill="1" applyBorder="1" applyAlignment="1">
      <alignment horizontal="center"/>
    </xf>
    <xf numFmtId="1" fontId="3" fillId="5" borderId="14" xfId="0" applyNumberFormat="1" applyFont="1" applyFill="1" applyBorder="1" applyAlignment="1">
      <alignment horizontal="center"/>
    </xf>
    <xf numFmtId="164" fontId="3" fillId="5" borderId="14" xfId="1" applyFont="1" applyFill="1" applyBorder="1" applyAlignment="1" applyProtection="1">
      <alignment horizontal="center"/>
    </xf>
    <xf numFmtId="168" fontId="3" fillId="5" borderId="14" xfId="1" applyNumberFormat="1" applyFont="1" applyFill="1" applyBorder="1" applyAlignment="1" applyProtection="1">
      <alignment horizontal="center"/>
    </xf>
    <xf numFmtId="164" fontId="3" fillId="5" borderId="15" xfId="1" applyFont="1" applyFill="1" applyBorder="1" applyAlignment="1" applyProtection="1">
      <alignment horizontal="center"/>
    </xf>
    <xf numFmtId="0" fontId="3" fillId="2" borderId="54" xfId="0" applyFont="1" applyFill="1" applyBorder="1" applyAlignment="1">
      <alignment horizontal="center" vertical="top" wrapText="1"/>
    </xf>
    <xf numFmtId="0" fontId="3" fillId="2" borderId="20" xfId="0" applyFont="1" applyFill="1" applyBorder="1" applyAlignment="1">
      <alignment horizontal="center" vertical="top" wrapText="1"/>
    </xf>
    <xf numFmtId="0" fontId="3" fillId="2" borderId="58" xfId="0" applyFont="1" applyFill="1" applyBorder="1" applyAlignment="1">
      <alignment horizontal="center" vertical="top" wrapText="1"/>
    </xf>
    <xf numFmtId="0" fontId="3" fillId="2" borderId="60" xfId="0" applyFont="1" applyFill="1" applyBorder="1" applyAlignment="1">
      <alignment horizontal="center" vertical="top" wrapText="1"/>
    </xf>
    <xf numFmtId="0" fontId="2" fillId="2" borderId="11" xfId="0" applyFont="1" applyFill="1" applyBorder="1"/>
    <xf numFmtId="0" fontId="2" fillId="2" borderId="61" xfId="0" applyFont="1" applyFill="1" applyBorder="1"/>
    <xf numFmtId="0" fontId="2" fillId="2" borderId="62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left" indent="2"/>
    </xf>
    <xf numFmtId="0" fontId="2" fillId="4" borderId="2" xfId="0" applyFont="1" applyFill="1" applyBorder="1"/>
    <xf numFmtId="164" fontId="2" fillId="4" borderId="1" xfId="1" applyFont="1" applyFill="1" applyBorder="1" applyProtection="1"/>
    <xf numFmtId="164" fontId="2" fillId="4" borderId="26" xfId="1" applyFont="1" applyFill="1" applyBorder="1" applyProtection="1"/>
    <xf numFmtId="1" fontId="2" fillId="4" borderId="3" xfId="0" applyNumberFormat="1" applyFont="1" applyFill="1" applyBorder="1" applyAlignment="1">
      <alignment horizontal="center"/>
    </xf>
    <xf numFmtId="164" fontId="2" fillId="4" borderId="2" xfId="1" applyFont="1" applyFill="1" applyBorder="1" applyProtection="1"/>
    <xf numFmtId="164" fontId="2" fillId="4" borderId="39" xfId="1" applyFont="1" applyFill="1" applyBorder="1" applyProtection="1"/>
    <xf numFmtId="0" fontId="2" fillId="0" borderId="2" xfId="0" applyFont="1" applyBorder="1" applyAlignment="1">
      <alignment horizontal="left" indent="1"/>
    </xf>
    <xf numFmtId="164" fontId="2" fillId="0" borderId="1" xfId="1" applyFont="1" applyFill="1" applyBorder="1" applyProtection="1"/>
    <xf numFmtId="164" fontId="2" fillId="0" borderId="26" xfId="1" applyFont="1" applyFill="1" applyBorder="1" applyProtection="1"/>
    <xf numFmtId="1" fontId="2" fillId="0" borderId="3" xfId="0" applyNumberFormat="1" applyFont="1" applyBorder="1" applyAlignment="1">
      <alignment horizontal="center"/>
    </xf>
    <xf numFmtId="164" fontId="2" fillId="0" borderId="2" xfId="1" applyFont="1" applyFill="1" applyBorder="1" applyProtection="1"/>
    <xf numFmtId="164" fontId="2" fillId="0" borderId="39" xfId="1" applyFont="1" applyFill="1" applyBorder="1" applyProtection="1"/>
    <xf numFmtId="164" fontId="6" fillId="6" borderId="1" xfId="1" applyFont="1" applyFill="1" applyBorder="1" applyProtection="1"/>
    <xf numFmtId="164" fontId="6" fillId="6" borderId="26" xfId="1" applyFont="1" applyFill="1" applyBorder="1" applyProtection="1"/>
    <xf numFmtId="164" fontId="6" fillId="6" borderId="2" xfId="1" applyFont="1" applyFill="1" applyBorder="1" applyProtection="1"/>
    <xf numFmtId="164" fontId="6" fillId="6" borderId="39" xfId="1" applyFont="1" applyFill="1" applyBorder="1" applyProtection="1"/>
    <xf numFmtId="0" fontId="6" fillId="5" borderId="15" xfId="0" applyFont="1" applyFill="1" applyBorder="1" applyAlignment="1">
      <alignment horizontal="center"/>
    </xf>
    <xf numFmtId="0" fontId="6" fillId="5" borderId="16" xfId="0" applyFont="1" applyFill="1" applyBorder="1" applyAlignment="1">
      <alignment horizontal="left"/>
    </xf>
    <xf numFmtId="0" fontId="6" fillId="5" borderId="15" xfId="0" applyFont="1" applyFill="1" applyBorder="1" applyAlignment="1">
      <alignment horizontal="right"/>
    </xf>
    <xf numFmtId="164" fontId="6" fillId="5" borderId="14" xfId="1" applyFont="1" applyFill="1" applyBorder="1" applyAlignment="1" applyProtection="1">
      <alignment horizontal="center"/>
    </xf>
    <xf numFmtId="164" fontId="6" fillId="5" borderId="37" xfId="1" applyFont="1" applyFill="1" applyBorder="1" applyAlignment="1" applyProtection="1">
      <alignment horizontal="center"/>
    </xf>
    <xf numFmtId="164" fontId="6" fillId="5" borderId="16" xfId="1" applyFont="1" applyFill="1" applyBorder="1" applyAlignment="1" applyProtection="1">
      <alignment horizontal="center"/>
    </xf>
    <xf numFmtId="164" fontId="6" fillId="5" borderId="40" xfId="1" applyFont="1" applyFill="1" applyBorder="1" applyAlignment="1" applyProtection="1">
      <alignment horizontal="center"/>
    </xf>
    <xf numFmtId="0" fontId="2" fillId="0" borderId="11" xfId="0" applyFont="1" applyBorder="1" applyAlignment="1">
      <alignment horizontal="right"/>
    </xf>
    <xf numFmtId="0" fontId="2" fillId="0" borderId="10" xfId="0" applyFont="1" applyBorder="1" applyAlignment="1">
      <alignment horizontal="right"/>
    </xf>
    <xf numFmtId="0" fontId="2" fillId="0" borderId="5" xfId="0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2" fontId="2" fillId="0" borderId="26" xfId="0" applyNumberFormat="1" applyFont="1" applyBorder="1" applyAlignment="1">
      <alignment horizontal="center"/>
    </xf>
    <xf numFmtId="2" fontId="2" fillId="0" borderId="2" xfId="0" applyNumberFormat="1" applyFont="1" applyBorder="1" applyAlignment="1">
      <alignment horizontal="center"/>
    </xf>
    <xf numFmtId="164" fontId="2" fillId="0" borderId="39" xfId="1" applyFont="1" applyFill="1" applyBorder="1" applyAlignment="1" applyProtection="1">
      <alignment horizontal="center"/>
    </xf>
    <xf numFmtId="2" fontId="2" fillId="2" borderId="19" xfId="0" applyNumberFormat="1" applyFont="1" applyFill="1" applyBorder="1" applyAlignment="1">
      <alignment horizontal="center"/>
    </xf>
    <xf numFmtId="164" fontId="2" fillId="2" borderId="38" xfId="1" applyFont="1" applyFill="1" applyBorder="1" applyAlignment="1" applyProtection="1">
      <alignment horizontal="center"/>
    </xf>
    <xf numFmtId="164" fontId="2" fillId="2" borderId="55" xfId="1" applyFont="1" applyFill="1" applyBorder="1" applyAlignment="1" applyProtection="1">
      <alignment horizontal="center"/>
    </xf>
    <xf numFmtId="164" fontId="2" fillId="2" borderId="42" xfId="1" applyFont="1" applyFill="1" applyBorder="1" applyAlignment="1" applyProtection="1">
      <alignment horizontal="center"/>
    </xf>
    <xf numFmtId="0" fontId="6" fillId="5" borderId="14" xfId="0" applyFont="1" applyFill="1" applyBorder="1" applyAlignment="1">
      <alignment horizontal="center"/>
    </xf>
    <xf numFmtId="0" fontId="8" fillId="0" borderId="0" xfId="0" applyFont="1" applyAlignment="1">
      <alignment horizontal="center"/>
    </xf>
    <xf numFmtId="0" fontId="3" fillId="2" borderId="22" xfId="0" applyFont="1" applyFill="1" applyBorder="1" applyAlignment="1">
      <alignment horizontal="center" vertical="top" wrapText="1"/>
    </xf>
    <xf numFmtId="0" fontId="3" fillId="2" borderId="21" xfId="0" applyFont="1" applyFill="1" applyBorder="1" applyAlignment="1">
      <alignment horizontal="center" vertical="top" wrapText="1"/>
    </xf>
    <xf numFmtId="0" fontId="3" fillId="2" borderId="10" xfId="0" applyFont="1" applyFill="1" applyBorder="1" applyAlignment="1">
      <alignment horizontal="center" vertical="top" wrapText="1"/>
    </xf>
    <xf numFmtId="0" fontId="3" fillId="2" borderId="5" xfId="0" applyFont="1" applyFill="1" applyBorder="1" applyAlignment="1">
      <alignment horizontal="center" vertical="top" wrapText="1"/>
    </xf>
    <xf numFmtId="164" fontId="3" fillId="5" borderId="16" xfId="1" applyFont="1" applyFill="1" applyBorder="1" applyAlignment="1" applyProtection="1">
      <alignment horizontal="center"/>
    </xf>
    <xf numFmtId="164" fontId="3" fillId="5" borderId="40" xfId="1" applyFont="1" applyFill="1" applyBorder="1" applyAlignment="1" applyProtection="1">
      <alignment horizontal="center"/>
    </xf>
    <xf numFmtId="0" fontId="3" fillId="2" borderId="1" xfId="0" applyFont="1" applyFill="1" applyBorder="1" applyAlignment="1">
      <alignment horizontal="left"/>
    </xf>
    <xf numFmtId="167" fontId="2" fillId="4" borderId="1" xfId="1" applyNumberFormat="1" applyFont="1" applyFill="1" applyBorder="1" applyProtection="1"/>
    <xf numFmtId="165" fontId="6" fillId="6" borderId="1" xfId="0" applyNumberFormat="1" applyFont="1" applyFill="1" applyBorder="1"/>
    <xf numFmtId="164" fontId="3" fillId="5" borderId="37" xfId="1" applyFont="1" applyFill="1" applyBorder="1" applyAlignment="1" applyProtection="1">
      <alignment horizontal="center"/>
    </xf>
    <xf numFmtId="1" fontId="3" fillId="5" borderId="15" xfId="1" applyNumberFormat="1" applyFont="1" applyFill="1" applyBorder="1" applyAlignment="1" applyProtection="1">
      <alignment horizontal="center"/>
    </xf>
    <xf numFmtId="164" fontId="2" fillId="4" borderId="39" xfId="1" applyFont="1" applyFill="1" applyBorder="1" applyAlignment="1" applyProtection="1">
      <alignment horizontal="center"/>
    </xf>
    <xf numFmtId="164" fontId="3" fillId="4" borderId="26" xfId="1" applyFont="1" applyFill="1" applyBorder="1" applyAlignment="1" applyProtection="1">
      <alignment horizontal="center"/>
    </xf>
    <xf numFmtId="164" fontId="3" fillId="4" borderId="39" xfId="1" applyFont="1" applyFill="1" applyBorder="1" applyAlignment="1" applyProtection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2" xfId="0" applyFont="1" applyFill="1" applyBorder="1" applyAlignment="1">
      <alignment vertical="top" wrapText="1"/>
    </xf>
    <xf numFmtId="164" fontId="2" fillId="2" borderId="1" xfId="1" applyFont="1" applyFill="1" applyBorder="1" applyAlignment="1" applyProtection="1">
      <alignment horizontal="center"/>
    </xf>
    <xf numFmtId="168" fontId="2" fillId="2" borderId="1" xfId="1" applyNumberFormat="1" applyFont="1" applyFill="1" applyBorder="1" applyAlignment="1" applyProtection="1">
      <alignment horizontal="center"/>
    </xf>
    <xf numFmtId="164" fontId="3" fillId="2" borderId="26" xfId="1" applyFont="1" applyFill="1" applyBorder="1" applyAlignment="1" applyProtection="1">
      <alignment horizontal="center"/>
    </xf>
    <xf numFmtId="1" fontId="2" fillId="2" borderId="3" xfId="1" applyNumberFormat="1" applyFont="1" applyFill="1" applyBorder="1" applyAlignment="1" applyProtection="1">
      <alignment horizontal="center"/>
    </xf>
    <xf numFmtId="164" fontId="3" fillId="2" borderId="39" xfId="1" applyFont="1" applyFill="1" applyBorder="1" applyAlignment="1" applyProtection="1">
      <alignment horizontal="center"/>
    </xf>
    <xf numFmtId="164" fontId="2" fillId="0" borderId="1" xfId="1" applyFont="1" applyFill="1" applyBorder="1" applyAlignment="1" applyProtection="1">
      <alignment horizontal="center"/>
    </xf>
    <xf numFmtId="1" fontId="2" fillId="0" borderId="3" xfId="1" applyNumberFormat="1" applyFont="1" applyFill="1" applyBorder="1" applyAlignment="1" applyProtection="1">
      <alignment horizontal="center"/>
    </xf>
    <xf numFmtId="0" fontId="3" fillId="5" borderId="37" xfId="0" applyFont="1" applyFill="1" applyBorder="1" applyAlignment="1">
      <alignment horizontal="right"/>
    </xf>
    <xf numFmtId="168" fontId="2" fillId="0" borderId="1" xfId="1" applyNumberFormat="1" applyFont="1" applyFill="1" applyBorder="1" applyAlignment="1" applyProtection="1">
      <alignment horizontal="center"/>
    </xf>
    <xf numFmtId="164" fontId="2" fillId="4" borderId="8" xfId="1" applyFont="1" applyFill="1" applyBorder="1" applyAlignment="1" applyProtection="1">
      <alignment horizontal="center"/>
    </xf>
    <xf numFmtId="164" fontId="3" fillId="4" borderId="36" xfId="1" applyFont="1" applyFill="1" applyBorder="1" applyAlignment="1" applyProtection="1">
      <alignment horizontal="center"/>
    </xf>
    <xf numFmtId="164" fontId="2" fillId="4" borderId="27" xfId="1" applyFont="1" applyFill="1" applyBorder="1" applyAlignment="1" applyProtection="1">
      <alignment horizontal="center"/>
    </xf>
    <xf numFmtId="164" fontId="3" fillId="4" borderId="43" xfId="1" applyFont="1" applyFill="1" applyBorder="1" applyAlignment="1" applyProtection="1">
      <alignment horizontal="center"/>
    </xf>
    <xf numFmtId="164" fontId="3" fillId="0" borderId="26" xfId="1" applyFont="1" applyFill="1" applyBorder="1" applyAlignment="1" applyProtection="1">
      <alignment horizontal="center"/>
    </xf>
    <xf numFmtId="164" fontId="3" fillId="0" borderId="39" xfId="1" applyFont="1" applyFill="1" applyBorder="1" applyAlignment="1" applyProtection="1">
      <alignment horizontal="center"/>
    </xf>
    <xf numFmtId="164" fontId="3" fillId="4" borderId="27" xfId="1" applyFont="1" applyFill="1" applyBorder="1" applyAlignment="1" applyProtection="1">
      <alignment horizontal="center"/>
    </xf>
    <xf numFmtId="0" fontId="6" fillId="6" borderId="39" xfId="0" applyFont="1" applyFill="1" applyBorder="1"/>
    <xf numFmtId="0" fontId="6" fillId="6" borderId="62" xfId="0" applyFont="1" applyFill="1" applyBorder="1"/>
    <xf numFmtId="0" fontId="6" fillId="6" borderId="63" xfId="0" applyFont="1" applyFill="1" applyBorder="1"/>
    <xf numFmtId="164" fontId="2" fillId="4" borderId="19" xfId="1" applyFont="1" applyFill="1" applyBorder="1" applyAlignment="1" applyProtection="1">
      <alignment horizontal="center"/>
    </xf>
    <xf numFmtId="164" fontId="3" fillId="4" borderId="38" xfId="1" applyFont="1" applyFill="1" applyBorder="1" applyAlignment="1" applyProtection="1">
      <alignment horizontal="center"/>
    </xf>
    <xf numFmtId="164" fontId="3" fillId="5" borderId="58" xfId="1" applyFont="1" applyFill="1" applyBorder="1" applyAlignment="1" applyProtection="1">
      <alignment horizontal="center"/>
    </xf>
    <xf numFmtId="168" fontId="3" fillId="5" borderId="58" xfId="1" applyNumberFormat="1" applyFont="1" applyFill="1" applyBorder="1" applyAlignment="1" applyProtection="1">
      <alignment horizontal="center"/>
    </xf>
    <xf numFmtId="164" fontId="3" fillId="5" borderId="59" xfId="1" applyFont="1" applyFill="1" applyBorder="1" applyAlignment="1" applyProtection="1">
      <alignment horizontal="center"/>
    </xf>
    <xf numFmtId="0" fontId="6" fillId="6" borderId="65" xfId="0" applyFont="1" applyFill="1" applyBorder="1"/>
    <xf numFmtId="164" fontId="3" fillId="4" borderId="66" xfId="1" applyFont="1" applyFill="1" applyBorder="1" applyAlignment="1" applyProtection="1">
      <alignment horizontal="center"/>
    </xf>
    <xf numFmtId="164" fontId="3" fillId="5" borderId="67" xfId="1" applyFont="1" applyFill="1" applyBorder="1" applyAlignment="1" applyProtection="1">
      <alignment horizontal="center"/>
    </xf>
    <xf numFmtId="0" fontId="3" fillId="5" borderId="57" xfId="0" applyFont="1" applyFill="1" applyBorder="1" applyAlignment="1">
      <alignment horizontal="right"/>
    </xf>
    <xf numFmtId="0" fontId="3" fillId="5" borderId="56" xfId="0" applyFont="1" applyFill="1" applyBorder="1" applyAlignment="1">
      <alignment horizontal="center"/>
    </xf>
    <xf numFmtId="1" fontId="3" fillId="5" borderId="58" xfId="0" applyNumberFormat="1" applyFont="1" applyFill="1" applyBorder="1" applyAlignment="1">
      <alignment horizontal="center"/>
    </xf>
    <xf numFmtId="1" fontId="3" fillId="5" borderId="56" xfId="1" applyNumberFormat="1" applyFont="1" applyFill="1" applyBorder="1" applyAlignment="1" applyProtection="1">
      <alignment horizontal="center"/>
    </xf>
    <xf numFmtId="0" fontId="2" fillId="7" borderId="1" xfId="0" applyFont="1" applyFill="1" applyBorder="1" applyAlignment="1" applyProtection="1">
      <alignment horizontal="left" vertical="top" indent="1"/>
      <protection hidden="1"/>
    </xf>
    <xf numFmtId="0" fontId="2" fillId="7" borderId="3" xfId="0" applyFont="1" applyFill="1" applyBorder="1" applyAlignment="1" applyProtection="1">
      <alignment horizontal="center"/>
      <protection locked="0"/>
    </xf>
    <xf numFmtId="0" fontId="2" fillId="7" borderId="2" xfId="0" applyFont="1" applyFill="1" applyBorder="1" applyAlignment="1" applyProtection="1">
      <alignment horizontal="left" indent="1"/>
      <protection locked="0"/>
    </xf>
    <xf numFmtId="0" fontId="2" fillId="7" borderId="26" xfId="0" applyFont="1" applyFill="1" applyBorder="1" applyAlignment="1" applyProtection="1">
      <alignment horizontal="left" indent="1"/>
      <protection locked="0"/>
    </xf>
    <xf numFmtId="0" fontId="2" fillId="8" borderId="3" xfId="0" applyFont="1" applyFill="1" applyBorder="1" applyAlignment="1" applyProtection="1">
      <alignment horizontal="center"/>
      <protection locked="0"/>
    </xf>
    <xf numFmtId="0" fontId="2" fillId="0" borderId="4" xfId="0" applyFont="1" applyBorder="1" applyAlignment="1" applyProtection="1">
      <alignment horizontal="center"/>
      <protection locked="0"/>
    </xf>
    <xf numFmtId="0" fontId="4" fillId="2" borderId="4" xfId="0" applyFont="1" applyFill="1" applyBorder="1" applyAlignment="1" applyProtection="1">
      <alignment horizontal="center"/>
      <protection locked="0"/>
    </xf>
    <xf numFmtId="0" fontId="3" fillId="5" borderId="69" xfId="0" applyFont="1" applyFill="1" applyBorder="1" applyAlignment="1">
      <alignment horizontal="center"/>
    </xf>
    <xf numFmtId="0" fontId="2" fillId="2" borderId="26" xfId="0" applyFont="1" applyFill="1" applyBorder="1" applyAlignment="1" applyProtection="1">
      <alignment vertical="top" wrapText="1"/>
      <protection locked="0"/>
    </xf>
    <xf numFmtId="0" fontId="2" fillId="0" borderId="26" xfId="0" applyFont="1" applyBorder="1" applyAlignment="1" applyProtection="1">
      <alignment horizontal="left"/>
      <protection locked="0"/>
    </xf>
    <xf numFmtId="0" fontId="2" fillId="8" borderId="26" xfId="0" applyFont="1" applyFill="1" applyBorder="1" applyAlignment="1" applyProtection="1">
      <alignment horizontal="left"/>
      <protection locked="0"/>
    </xf>
    <xf numFmtId="0" fontId="2" fillId="8" borderId="26" xfId="0" applyFont="1" applyFill="1" applyBorder="1" applyAlignment="1" applyProtection="1">
      <alignment horizontal="left" indent="1"/>
      <protection locked="0"/>
    </xf>
    <xf numFmtId="0" fontId="2" fillId="8" borderId="26" xfId="0" applyFont="1" applyFill="1" applyBorder="1" applyAlignment="1" applyProtection="1">
      <alignment horizontal="left" indent="2"/>
      <protection locked="0"/>
    </xf>
    <xf numFmtId="0" fontId="2" fillId="8" borderId="71" xfId="0" applyFont="1" applyFill="1" applyBorder="1" applyAlignment="1" applyProtection="1">
      <alignment horizontal="left" indent="1"/>
      <protection locked="0"/>
    </xf>
    <xf numFmtId="0" fontId="2" fillId="7" borderId="71" xfId="0" applyFont="1" applyFill="1" applyBorder="1" applyAlignment="1" applyProtection="1">
      <alignment horizontal="left" indent="1"/>
      <protection locked="0"/>
    </xf>
    <xf numFmtId="0" fontId="2" fillId="8" borderId="71" xfId="0" applyFont="1" applyFill="1" applyBorder="1" applyAlignment="1" applyProtection="1">
      <alignment horizontal="center"/>
      <protection locked="0"/>
    </xf>
    <xf numFmtId="0" fontId="3" fillId="5" borderId="59" xfId="0" applyFont="1" applyFill="1" applyBorder="1" applyAlignment="1">
      <alignment horizontal="right"/>
    </xf>
    <xf numFmtId="0" fontId="2" fillId="7" borderId="72" xfId="0" applyFont="1" applyFill="1" applyBorder="1" applyAlignment="1" applyProtection="1">
      <alignment horizontal="left" indent="1"/>
      <protection locked="0"/>
    </xf>
    <xf numFmtId="0" fontId="2" fillId="7" borderId="38" xfId="0" applyFont="1" applyFill="1" applyBorder="1" applyAlignment="1" applyProtection="1">
      <alignment horizontal="left" indent="1"/>
      <protection locked="0"/>
    </xf>
    <xf numFmtId="0" fontId="3" fillId="8" borderId="26" xfId="0" applyFont="1" applyFill="1" applyBorder="1" applyAlignment="1" applyProtection="1">
      <alignment horizontal="left"/>
      <protection locked="0"/>
    </xf>
    <xf numFmtId="0" fontId="3" fillId="8" borderId="3" xfId="0" applyFont="1" applyFill="1" applyBorder="1" applyAlignment="1" applyProtection="1">
      <alignment horizontal="center"/>
      <protection locked="0"/>
    </xf>
    <xf numFmtId="0" fontId="3" fillId="8" borderId="1" xfId="0" applyFont="1" applyFill="1" applyBorder="1"/>
    <xf numFmtId="0" fontId="3" fillId="8" borderId="3" xfId="0" applyFont="1" applyFill="1" applyBorder="1" applyAlignment="1" applyProtection="1">
      <alignment horizontal="left" indent="2"/>
      <protection locked="0"/>
    </xf>
    <xf numFmtId="0" fontId="3" fillId="8" borderId="2" xfId="0" applyFont="1" applyFill="1" applyBorder="1" applyAlignment="1" applyProtection="1">
      <alignment vertical="top" wrapText="1"/>
      <protection locked="0"/>
    </xf>
    <xf numFmtId="0" fontId="3" fillId="8" borderId="3" xfId="0" applyFont="1" applyFill="1" applyBorder="1"/>
    <xf numFmtId="1" fontId="3" fillId="8" borderId="1" xfId="0" applyNumberFormat="1" applyFont="1" applyFill="1" applyBorder="1" applyAlignment="1">
      <alignment horizontal="center"/>
    </xf>
    <xf numFmtId="164" fontId="3" fillId="8" borderId="1" xfId="1" applyFont="1" applyFill="1" applyBorder="1" applyProtection="1"/>
    <xf numFmtId="164" fontId="3" fillId="8" borderId="26" xfId="1" applyFont="1" applyFill="1" applyBorder="1" applyProtection="1"/>
    <xf numFmtId="1" fontId="3" fillId="8" borderId="3" xfId="0" applyNumberFormat="1" applyFont="1" applyFill="1" applyBorder="1" applyAlignment="1">
      <alignment horizontal="center"/>
    </xf>
    <xf numFmtId="164" fontId="3" fillId="8" borderId="27" xfId="1" applyFont="1" applyFill="1" applyBorder="1" applyProtection="1"/>
    <xf numFmtId="0" fontId="2" fillId="8" borderId="26" xfId="0" applyFont="1" applyFill="1" applyBorder="1" applyAlignment="1" applyProtection="1">
      <alignment vertical="top" wrapText="1"/>
      <protection locked="0"/>
    </xf>
    <xf numFmtId="1" fontId="2" fillId="8" borderId="1" xfId="0" applyNumberFormat="1" applyFont="1" applyFill="1" applyBorder="1" applyAlignment="1" applyProtection="1">
      <alignment horizontal="center"/>
      <protection locked="0"/>
    </xf>
    <xf numFmtId="164" fontId="2" fillId="8" borderId="1" xfId="1" applyFont="1" applyFill="1" applyBorder="1" applyAlignment="1" applyProtection="1">
      <alignment horizontal="center"/>
      <protection locked="0"/>
    </xf>
    <xf numFmtId="168" fontId="2" fillId="8" borderId="1" xfId="1" applyNumberFormat="1" applyFont="1" applyFill="1" applyBorder="1" applyAlignment="1" applyProtection="1">
      <alignment horizontal="center"/>
      <protection locked="0"/>
    </xf>
    <xf numFmtId="164" fontId="2" fillId="8" borderId="26" xfId="1" applyFont="1" applyFill="1" applyBorder="1" applyAlignment="1" applyProtection="1">
      <alignment horizontal="center"/>
      <protection locked="0"/>
    </xf>
    <xf numFmtId="1" fontId="2" fillId="8" borderId="3" xfId="1" applyNumberFormat="1" applyFont="1" applyFill="1" applyBorder="1" applyAlignment="1" applyProtection="1">
      <alignment horizontal="center"/>
      <protection locked="0"/>
    </xf>
    <xf numFmtId="164" fontId="2" fillId="8" borderId="39" xfId="1" applyFont="1" applyFill="1" applyBorder="1" applyAlignment="1" applyProtection="1">
      <alignment horizontal="center"/>
      <protection locked="0"/>
    </xf>
    <xf numFmtId="0" fontId="3" fillId="8" borderId="3" xfId="0" applyFont="1" applyFill="1" applyBorder="1" applyAlignment="1" applyProtection="1">
      <alignment horizontal="left" indent="3"/>
      <protection locked="0"/>
    </xf>
    <xf numFmtId="0" fontId="3" fillId="8" borderId="26" xfId="0" applyFont="1" applyFill="1" applyBorder="1" applyProtection="1">
      <protection locked="0"/>
    </xf>
    <xf numFmtId="164" fontId="2" fillId="8" borderId="1" xfId="1" applyFont="1" applyFill="1" applyBorder="1" applyAlignment="1" applyProtection="1">
      <alignment horizontal="center"/>
    </xf>
    <xf numFmtId="168" fontId="2" fillId="8" borderId="1" xfId="1" applyNumberFormat="1" applyFont="1" applyFill="1" applyBorder="1" applyAlignment="1" applyProtection="1">
      <alignment horizontal="center"/>
    </xf>
    <xf numFmtId="164" fontId="2" fillId="8" borderId="26" xfId="1" applyFont="1" applyFill="1" applyBorder="1" applyAlignment="1" applyProtection="1">
      <alignment horizontal="center"/>
    </xf>
    <xf numFmtId="164" fontId="2" fillId="8" borderId="39" xfId="1" applyFont="1" applyFill="1" applyBorder="1" applyAlignment="1" applyProtection="1">
      <alignment horizontal="center"/>
    </xf>
    <xf numFmtId="0" fontId="3" fillId="8" borderId="3" xfId="0" applyFont="1" applyFill="1" applyBorder="1" applyAlignment="1">
      <alignment horizontal="left" indent="3"/>
    </xf>
    <xf numFmtId="0" fontId="3" fillId="8" borderId="2" xfId="0" applyFont="1" applyFill="1" applyBorder="1"/>
    <xf numFmtId="0" fontId="2" fillId="8" borderId="3" xfId="0" applyFont="1" applyFill="1" applyBorder="1" applyAlignment="1">
      <alignment horizontal="center"/>
    </xf>
    <xf numFmtId="164" fontId="3" fillId="8" borderId="26" xfId="1" applyFont="1" applyFill="1" applyBorder="1" applyAlignment="1" applyProtection="1">
      <alignment horizontal="center"/>
    </xf>
    <xf numFmtId="1" fontId="2" fillId="8" borderId="3" xfId="1" applyNumberFormat="1" applyFont="1" applyFill="1" applyBorder="1" applyAlignment="1" applyProtection="1">
      <alignment horizontal="center"/>
    </xf>
    <xf numFmtId="164" fontId="3" fillId="8" borderId="39" xfId="1" applyFont="1" applyFill="1" applyBorder="1" applyAlignment="1" applyProtection="1">
      <alignment horizontal="center"/>
    </xf>
    <xf numFmtId="0" fontId="3" fillId="8" borderId="2" xfId="0" applyFont="1" applyFill="1" applyBorder="1" applyProtection="1">
      <protection locked="0"/>
    </xf>
    <xf numFmtId="2" fontId="2" fillId="0" borderId="8" xfId="0" applyNumberFormat="1" applyFont="1" applyBorder="1" applyAlignment="1">
      <alignment horizontal="center"/>
    </xf>
    <xf numFmtId="2" fontId="2" fillId="0" borderId="36" xfId="0" applyNumberFormat="1" applyFont="1" applyBorder="1" applyAlignment="1">
      <alignment horizontal="center"/>
    </xf>
    <xf numFmtId="2" fontId="2" fillId="0" borderId="6" xfId="0" applyNumberFormat="1" applyFont="1" applyBorder="1" applyAlignment="1">
      <alignment horizontal="center"/>
    </xf>
    <xf numFmtId="164" fontId="2" fillId="0" borderId="73" xfId="1" applyFont="1" applyFill="1" applyBorder="1" applyAlignment="1" applyProtection="1">
      <alignment horizontal="center"/>
    </xf>
    <xf numFmtId="0" fontId="3" fillId="0" borderId="3" xfId="0" applyFont="1" applyBorder="1"/>
    <xf numFmtId="0" fontId="3" fillId="0" borderId="1" xfId="0" applyFont="1" applyBorder="1"/>
    <xf numFmtId="0" fontId="2" fillId="7" borderId="26" xfId="0" applyFont="1" applyFill="1" applyBorder="1" applyAlignment="1" applyProtection="1">
      <alignment horizontal="left" indent="2"/>
      <protection locked="0"/>
    </xf>
    <xf numFmtId="0" fontId="2" fillId="8" borderId="4" xfId="0" applyFont="1" applyFill="1" applyBorder="1" applyAlignment="1" applyProtection="1">
      <alignment horizontal="center"/>
      <protection locked="0"/>
    </xf>
    <xf numFmtId="0" fontId="2" fillId="7" borderId="26" xfId="0" applyFont="1" applyFill="1" applyBorder="1" applyAlignment="1" applyProtection="1">
      <alignment horizontal="left"/>
      <protection locked="0"/>
    </xf>
    <xf numFmtId="0" fontId="2" fillId="7" borderId="71" xfId="0" applyFont="1" applyFill="1" applyBorder="1" applyAlignment="1" applyProtection="1">
      <alignment horizontal="center"/>
      <protection locked="0"/>
    </xf>
    <xf numFmtId="0" fontId="2" fillId="8" borderId="2" xfId="0" applyFont="1" applyFill="1" applyBorder="1" applyAlignment="1" applyProtection="1">
      <alignment horizontal="left" indent="1"/>
      <protection locked="0"/>
    </xf>
    <xf numFmtId="0" fontId="2" fillId="8" borderId="2" xfId="0" applyFont="1" applyFill="1" applyBorder="1" applyAlignment="1" applyProtection="1">
      <alignment horizontal="left"/>
      <protection locked="0"/>
    </xf>
    <xf numFmtId="0" fontId="2" fillId="8" borderId="2" xfId="0" applyFont="1" applyFill="1" applyBorder="1" applyProtection="1">
      <protection locked="0"/>
    </xf>
    <xf numFmtId="0" fontId="2" fillId="8" borderId="1" xfId="0" applyFont="1" applyFill="1" applyBorder="1" applyAlignment="1" applyProtection="1">
      <alignment horizontal="left" indent="1"/>
      <protection locked="0"/>
    </xf>
    <xf numFmtId="0" fontId="2" fillId="8" borderId="27" xfId="0" applyFont="1" applyFill="1" applyBorder="1" applyAlignment="1" applyProtection="1">
      <alignment horizontal="left" indent="1"/>
      <protection locked="0"/>
    </xf>
    <xf numFmtId="0" fontId="2" fillId="7" borderId="4" xfId="0" applyFont="1" applyFill="1" applyBorder="1" applyAlignment="1" applyProtection="1">
      <alignment horizontal="center"/>
      <protection locked="0"/>
    </xf>
    <xf numFmtId="1" fontId="2" fillId="7" borderId="1" xfId="0" applyNumberFormat="1" applyFont="1" applyFill="1" applyBorder="1" applyAlignment="1" applyProtection="1">
      <alignment horizontal="center"/>
      <protection locked="0"/>
    </xf>
    <xf numFmtId="164" fontId="2" fillId="7" borderId="1" xfId="1" applyFont="1" applyFill="1" applyBorder="1" applyAlignment="1" applyProtection="1">
      <alignment horizontal="center"/>
      <protection locked="0"/>
    </xf>
    <xf numFmtId="164" fontId="2" fillId="7" borderId="1" xfId="1" applyFont="1" applyFill="1" applyBorder="1" applyAlignment="1" applyProtection="1">
      <alignment horizontal="center"/>
    </xf>
    <xf numFmtId="168" fontId="2" fillId="7" borderId="1" xfId="1" applyNumberFormat="1" applyFont="1" applyFill="1" applyBorder="1" applyAlignment="1" applyProtection="1">
      <alignment horizontal="center"/>
    </xf>
    <xf numFmtId="164" fontId="2" fillId="7" borderId="26" xfId="1" applyFont="1" applyFill="1" applyBorder="1" applyAlignment="1" applyProtection="1">
      <alignment horizontal="center"/>
    </xf>
    <xf numFmtId="1" fontId="2" fillId="7" borderId="3" xfId="1" applyNumberFormat="1" applyFont="1" applyFill="1" applyBorder="1" applyAlignment="1" applyProtection="1">
      <alignment horizontal="center"/>
      <protection locked="0"/>
    </xf>
    <xf numFmtId="164" fontId="2" fillId="7" borderId="39" xfId="1" applyFont="1" applyFill="1" applyBorder="1" applyAlignment="1" applyProtection="1">
      <alignment horizontal="center"/>
    </xf>
    <xf numFmtId="0" fontId="0" fillId="7" borderId="0" xfId="0" applyFill="1"/>
    <xf numFmtId="0" fontId="3" fillId="8" borderId="2" xfId="0" applyFont="1" applyFill="1" applyBorder="1" applyAlignment="1" applyProtection="1">
      <alignment horizontal="left"/>
      <protection locked="0"/>
    </xf>
    <xf numFmtId="167" fontId="6" fillId="6" borderId="1" xfId="1" applyNumberFormat="1" applyFont="1" applyFill="1" applyBorder="1" applyProtection="1"/>
    <xf numFmtId="164" fontId="2" fillId="4" borderId="3" xfId="1" applyFont="1" applyFill="1" applyBorder="1" applyProtection="1"/>
    <xf numFmtId="164" fontId="6" fillId="6" borderId="3" xfId="1" applyFont="1" applyFill="1" applyBorder="1" applyProtection="1"/>
    <xf numFmtId="1" fontId="2" fillId="2" borderId="18" xfId="0" applyNumberFormat="1" applyFont="1" applyFill="1" applyBorder="1" applyAlignment="1">
      <alignment horizontal="center"/>
    </xf>
    <xf numFmtId="164" fontId="6" fillId="5" borderId="15" xfId="1" applyFont="1" applyFill="1" applyBorder="1" applyAlignment="1" applyProtection="1">
      <alignment horizontal="center"/>
    </xf>
    <xf numFmtId="1" fontId="2" fillId="0" borderId="7" xfId="0" applyNumberFormat="1" applyFont="1" applyBorder="1" applyAlignment="1">
      <alignment horizontal="center"/>
    </xf>
    <xf numFmtId="165" fontId="3" fillId="0" borderId="0" xfId="0" applyNumberFormat="1" applyFont="1" applyAlignment="1">
      <alignment horizontal="center"/>
    </xf>
    <xf numFmtId="0" fontId="3" fillId="2" borderId="10" xfId="0" applyFont="1" applyFill="1" applyBorder="1" applyAlignment="1">
      <alignment horizontal="center"/>
    </xf>
    <xf numFmtId="0" fontId="2" fillId="2" borderId="64" xfId="0" applyFont="1" applyFill="1" applyBorder="1" applyAlignment="1">
      <alignment horizontal="center"/>
    </xf>
    <xf numFmtId="1" fontId="2" fillId="2" borderId="61" xfId="0" applyNumberFormat="1" applyFont="1" applyFill="1" applyBorder="1" applyAlignment="1">
      <alignment horizontal="center"/>
    </xf>
    <xf numFmtId="0" fontId="2" fillId="2" borderId="63" xfId="0" applyFont="1" applyFill="1" applyBorder="1" applyAlignment="1">
      <alignment horizontal="center"/>
    </xf>
    <xf numFmtId="0" fontId="2" fillId="2" borderId="70" xfId="0" applyFont="1" applyFill="1" applyBorder="1" applyAlignment="1">
      <alignment horizontal="center"/>
    </xf>
    <xf numFmtId="0" fontId="3" fillId="4" borderId="3" xfId="0" applyFont="1" applyFill="1" applyBorder="1"/>
    <xf numFmtId="1" fontId="2" fillId="4" borderId="1" xfId="0" applyNumberFormat="1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2" xfId="0" applyFont="1" applyBorder="1"/>
    <xf numFmtId="0" fontId="3" fillId="2" borderId="18" xfId="0" applyFont="1" applyFill="1" applyBorder="1" applyAlignment="1">
      <alignment horizontal="center"/>
    </xf>
    <xf numFmtId="0" fontId="3" fillId="2" borderId="55" xfId="0" applyFont="1" applyFill="1" applyBorder="1"/>
    <xf numFmtId="0" fontId="3" fillId="2" borderId="18" xfId="0" applyFont="1" applyFill="1" applyBorder="1"/>
    <xf numFmtId="0" fontId="3" fillId="2" borderId="19" xfId="0" applyFont="1" applyFill="1" applyBorder="1" applyAlignment="1">
      <alignment horizontal="center"/>
    </xf>
    <xf numFmtId="0" fontId="3" fillId="0" borderId="10" xfId="0" applyFont="1" applyBorder="1" applyAlignment="1">
      <alignment horizontal="center"/>
    </xf>
    <xf numFmtId="2" fontId="2" fillId="0" borderId="5" xfId="0" applyNumberFormat="1" applyFont="1" applyBorder="1" applyAlignment="1">
      <alignment horizontal="center"/>
    </xf>
    <xf numFmtId="2" fontId="2" fillId="0" borderId="11" xfId="0" applyNumberFormat="1" applyFont="1" applyBorder="1" applyAlignment="1">
      <alignment horizontal="center"/>
    </xf>
    <xf numFmtId="1" fontId="2" fillId="0" borderId="10" xfId="0" applyNumberFormat="1" applyFont="1" applyBorder="1" applyAlignment="1">
      <alignment horizontal="center"/>
    </xf>
    <xf numFmtId="2" fontId="2" fillId="0" borderId="48" xfId="0" applyNumberFormat="1" applyFont="1" applyBorder="1" applyAlignment="1">
      <alignment horizontal="center"/>
    </xf>
    <xf numFmtId="164" fontId="2" fillId="0" borderId="41" xfId="1" applyFont="1" applyFill="1" applyBorder="1" applyAlignment="1" applyProtection="1">
      <alignment horizontal="center"/>
    </xf>
    <xf numFmtId="0" fontId="3" fillId="0" borderId="7" xfId="0" applyFont="1" applyBorder="1" applyAlignment="1">
      <alignment horizontal="center"/>
    </xf>
    <xf numFmtId="0" fontId="3" fillId="0" borderId="6" xfId="0" applyFont="1" applyBorder="1"/>
    <xf numFmtId="0" fontId="3" fillId="0" borderId="7" xfId="0" applyFont="1" applyBorder="1"/>
    <xf numFmtId="0" fontId="3" fillId="0" borderId="8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8" borderId="1" xfId="0" applyFont="1" applyFill="1" applyBorder="1" applyAlignment="1">
      <alignment horizontal="left"/>
    </xf>
    <xf numFmtId="0" fontId="2" fillId="2" borderId="3" xfId="0" applyFont="1" applyFill="1" applyBorder="1"/>
    <xf numFmtId="1" fontId="2" fillId="2" borderId="1" xfId="0" applyNumberFormat="1" applyFont="1" applyFill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2" fillId="0" borderId="3" xfId="0" applyFont="1" applyBorder="1"/>
    <xf numFmtId="1" fontId="2" fillId="0" borderId="1" xfId="0" applyNumberFormat="1" applyFont="1" applyBorder="1" applyAlignment="1">
      <alignment horizontal="center"/>
    </xf>
    <xf numFmtId="1" fontId="2" fillId="8" borderId="1" xfId="0" applyNumberFormat="1" applyFont="1" applyFill="1" applyBorder="1" applyAlignment="1">
      <alignment horizontal="center"/>
    </xf>
    <xf numFmtId="0" fontId="3" fillId="5" borderId="15" xfId="0" applyFont="1" applyFill="1" applyBorder="1" applyAlignment="1" applyProtection="1">
      <alignment horizontal="center"/>
      <protection locked="0"/>
    </xf>
    <xf numFmtId="1" fontId="1" fillId="0" borderId="0" xfId="0" applyNumberFormat="1" applyFont="1" applyAlignment="1" applyProtection="1">
      <alignment horizontal="center"/>
      <protection locked="0"/>
    </xf>
    <xf numFmtId="164" fontId="1" fillId="0" borderId="0" xfId="1" applyFont="1" applyProtection="1">
      <protection locked="0"/>
    </xf>
    <xf numFmtId="164" fontId="1" fillId="0" borderId="0" xfId="1" applyFont="1" applyProtection="1"/>
    <xf numFmtId="1" fontId="1" fillId="0" borderId="0" xfId="0" applyNumberFormat="1" applyFont="1" applyAlignment="1">
      <alignment horizontal="center"/>
    </xf>
    <xf numFmtId="0" fontId="1" fillId="0" borderId="0" xfId="0" applyFont="1" applyProtection="1">
      <protection locked="0"/>
    </xf>
    <xf numFmtId="0" fontId="1" fillId="0" borderId="0" xfId="0" applyFont="1"/>
    <xf numFmtId="0" fontId="1" fillId="8" borderId="3" xfId="0" applyFont="1" applyFill="1" applyBorder="1" applyAlignment="1" applyProtection="1">
      <alignment horizontal="center"/>
      <protection locked="0"/>
    </xf>
    <xf numFmtId="0" fontId="1" fillId="0" borderId="3" xfId="0" applyFont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2" fillId="5" borderId="56" xfId="0" applyFont="1" applyFill="1" applyBorder="1" applyAlignment="1">
      <alignment horizontal="center"/>
    </xf>
    <xf numFmtId="0" fontId="1" fillId="2" borderId="3" xfId="0" applyFont="1" applyFill="1" applyBorder="1" applyAlignment="1" applyProtection="1">
      <alignment horizontal="center"/>
      <protection locked="0"/>
    </xf>
    <xf numFmtId="0" fontId="3" fillId="2" borderId="3" xfId="0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1" fontId="2" fillId="0" borderId="19" xfId="0" applyNumberFormat="1" applyFont="1" applyBorder="1" applyAlignment="1" applyProtection="1">
      <alignment horizontal="center"/>
      <protection locked="0"/>
    </xf>
    <xf numFmtId="0" fontId="3" fillId="8" borderId="71" xfId="0" applyFont="1" applyFill="1" applyBorder="1" applyAlignment="1" applyProtection="1">
      <alignment horizontal="center"/>
      <protection locked="0"/>
    </xf>
    <xf numFmtId="0" fontId="2" fillId="7" borderId="74" xfId="0" applyFont="1" applyFill="1" applyBorder="1" applyAlignment="1" applyProtection="1">
      <alignment horizontal="center"/>
      <protection locked="0"/>
    </xf>
    <xf numFmtId="0" fontId="2" fillId="7" borderId="36" xfId="0" applyFont="1" applyFill="1" applyBorder="1" applyAlignment="1" applyProtection="1">
      <alignment horizontal="left"/>
      <protection locked="0"/>
    </xf>
    <xf numFmtId="1" fontId="2" fillId="8" borderId="8" xfId="0" applyNumberFormat="1" applyFont="1" applyFill="1" applyBorder="1" applyAlignment="1" applyProtection="1">
      <alignment horizontal="center"/>
      <protection locked="0"/>
    </xf>
    <xf numFmtId="164" fontId="2" fillId="8" borderId="8" xfId="1" applyFont="1" applyFill="1" applyBorder="1" applyAlignment="1" applyProtection="1">
      <alignment horizontal="center"/>
      <protection locked="0"/>
    </xf>
    <xf numFmtId="167" fontId="6" fillId="6" borderId="1" xfId="1" applyNumberFormat="1" applyFont="1" applyFill="1" applyBorder="1" applyAlignment="1" applyProtection="1">
      <alignment horizontal="left" indent="2"/>
    </xf>
    <xf numFmtId="9" fontId="6" fillId="6" borderId="1" xfId="0" applyNumberFormat="1" applyFont="1" applyFill="1" applyBorder="1" applyAlignment="1">
      <alignment horizontal="center"/>
    </xf>
    <xf numFmtId="9" fontId="6" fillId="6" borderId="3" xfId="2" applyFont="1" applyFill="1" applyBorder="1" applyAlignment="1" applyProtection="1">
      <alignment horizontal="center"/>
    </xf>
    <xf numFmtId="0" fontId="6" fillId="3" borderId="1" xfId="0" applyFont="1" applyFill="1" applyBorder="1" applyAlignment="1" applyProtection="1">
      <alignment horizontal="left"/>
      <protection locked="0"/>
    </xf>
    <xf numFmtId="0" fontId="5" fillId="5" borderId="1" xfId="0" applyFont="1" applyFill="1" applyBorder="1" applyAlignment="1" applyProtection="1">
      <alignment horizontal="left"/>
      <protection hidden="1"/>
    </xf>
    <xf numFmtId="0" fontId="5" fillId="5" borderId="1" xfId="0" applyFont="1" applyFill="1" applyBorder="1" applyProtection="1">
      <protection hidden="1"/>
    </xf>
    <xf numFmtId="166" fontId="6" fillId="3" borderId="1" xfId="0" applyNumberFormat="1" applyFont="1" applyFill="1" applyBorder="1" applyAlignment="1" applyProtection="1">
      <alignment horizontal="left"/>
      <protection locked="0"/>
    </xf>
    <xf numFmtId="9" fontId="6" fillId="3" borderId="1" xfId="0" applyNumberFormat="1" applyFont="1" applyFill="1" applyBorder="1" applyAlignment="1" applyProtection="1">
      <alignment horizontal="left"/>
      <protection locked="0"/>
    </xf>
    <xf numFmtId="0" fontId="2" fillId="7" borderId="1" xfId="0" applyFont="1" applyFill="1" applyBorder="1" applyAlignment="1" applyProtection="1">
      <alignment horizontal="left" vertical="top"/>
      <protection hidden="1"/>
    </xf>
    <xf numFmtId="0" fontId="2" fillId="0" borderId="2" xfId="0" applyFont="1" applyBorder="1" applyAlignment="1" applyProtection="1">
      <alignment horizontal="left" vertical="top" wrapText="1"/>
      <protection hidden="1"/>
    </xf>
    <xf numFmtId="0" fontId="2" fillId="0" borderId="4" xfId="0" applyFont="1" applyBorder="1" applyAlignment="1" applyProtection="1">
      <alignment horizontal="left" vertical="top" wrapText="1"/>
      <protection hidden="1"/>
    </xf>
    <xf numFmtId="0" fontId="2" fillId="0" borderId="1" xfId="0" applyFont="1" applyBorder="1" applyAlignment="1" applyProtection="1">
      <alignment horizontal="left" vertical="top"/>
      <protection hidden="1"/>
    </xf>
    <xf numFmtId="0" fontId="3" fillId="5" borderId="2" xfId="0" applyFont="1" applyFill="1" applyBorder="1" applyAlignment="1" applyProtection="1">
      <alignment horizontal="left" vertical="top"/>
      <protection hidden="1"/>
    </xf>
    <xf numFmtId="0" fontId="3" fillId="5" borderId="44" xfId="0" applyFont="1" applyFill="1" applyBorder="1" applyAlignment="1" applyProtection="1">
      <alignment horizontal="left" vertical="top"/>
      <protection hidden="1"/>
    </xf>
    <xf numFmtId="0" fontId="3" fillId="5" borderId="4" xfId="0" applyFont="1" applyFill="1" applyBorder="1" applyAlignment="1" applyProtection="1">
      <alignment horizontal="left" vertical="top"/>
      <protection hidden="1"/>
    </xf>
    <xf numFmtId="0" fontId="3" fillId="2" borderId="46" xfId="0" applyFont="1" applyFill="1" applyBorder="1" applyAlignment="1">
      <alignment horizontal="center" vertical="top" wrapText="1"/>
    </xf>
    <xf numFmtId="0" fontId="3" fillId="2" borderId="47" xfId="0" applyFont="1" applyFill="1" applyBorder="1" applyAlignment="1">
      <alignment horizontal="center" vertical="top" wrapText="1"/>
    </xf>
    <xf numFmtId="0" fontId="3" fillId="2" borderId="59" xfId="0" applyFont="1" applyFill="1" applyBorder="1" applyAlignment="1">
      <alignment horizontal="center" vertical="top" wrapText="1"/>
    </xf>
    <xf numFmtId="0" fontId="3" fillId="2" borderId="22" xfId="0" applyFont="1" applyFill="1" applyBorder="1" applyAlignment="1">
      <alignment horizontal="center" vertical="top" wrapText="1"/>
    </xf>
    <xf numFmtId="0" fontId="3" fillId="2" borderId="21" xfId="0" applyFont="1" applyFill="1" applyBorder="1" applyAlignment="1">
      <alignment horizontal="center" vertical="top" wrapText="1"/>
    </xf>
    <xf numFmtId="0" fontId="3" fillId="2" borderId="56" xfId="0" applyFont="1" applyFill="1" applyBorder="1" applyAlignment="1">
      <alignment horizontal="center" vertical="top" wrapText="1"/>
    </xf>
    <xf numFmtId="0" fontId="3" fillId="2" borderId="23" xfId="0" applyFont="1" applyFill="1" applyBorder="1" applyAlignment="1">
      <alignment horizontal="center" vertical="top" wrapText="1"/>
    </xf>
    <xf numFmtId="0" fontId="3" fillId="2" borderId="9" xfId="0" applyFont="1" applyFill="1" applyBorder="1" applyAlignment="1">
      <alignment horizontal="center" vertical="top" wrapText="1"/>
    </xf>
    <xf numFmtId="0" fontId="3" fillId="2" borderId="58" xfId="0" applyFont="1" applyFill="1" applyBorder="1" applyAlignment="1">
      <alignment horizontal="center" vertical="top" wrapText="1"/>
    </xf>
    <xf numFmtId="0" fontId="3" fillId="2" borderId="54" xfId="0" applyFont="1" applyFill="1" applyBorder="1" applyAlignment="1">
      <alignment horizontal="center" vertical="center"/>
    </xf>
    <xf numFmtId="0" fontId="3" fillId="2" borderId="23" xfId="0" applyFont="1" applyFill="1" applyBorder="1" applyAlignment="1">
      <alignment horizontal="center" vertical="center"/>
    </xf>
    <xf numFmtId="0" fontId="3" fillId="2" borderId="52" xfId="0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top" wrapText="1"/>
    </xf>
    <xf numFmtId="0" fontId="0" fillId="0" borderId="13" xfId="0" applyBorder="1"/>
    <xf numFmtId="0" fontId="0" fillId="0" borderId="68" xfId="0" applyBorder="1"/>
    <xf numFmtId="0" fontId="3" fillId="2" borderId="52" xfId="0" applyFont="1" applyFill="1" applyBorder="1" applyAlignment="1">
      <alignment horizontal="center" vertical="top" wrapText="1"/>
    </xf>
    <xf numFmtId="0" fontId="3" fillId="2" borderId="17" xfId="0" applyFont="1" applyFill="1" applyBorder="1" applyAlignment="1">
      <alignment horizontal="center" vertical="top" wrapText="1"/>
    </xf>
    <xf numFmtId="0" fontId="3" fillId="2" borderId="57" xfId="0" applyFont="1" applyFill="1" applyBorder="1" applyAlignment="1">
      <alignment horizontal="center" vertical="top" wrapText="1"/>
    </xf>
    <xf numFmtId="0" fontId="2" fillId="2" borderId="12" xfId="0" applyFont="1" applyFill="1" applyBorder="1" applyAlignment="1">
      <alignment horizontal="center"/>
    </xf>
    <xf numFmtId="0" fontId="2" fillId="2" borderId="68" xfId="0" applyFont="1" applyFill="1" applyBorder="1" applyAlignment="1">
      <alignment horizontal="center"/>
    </xf>
    <xf numFmtId="0" fontId="3" fillId="0" borderId="0" xfId="0" applyFont="1" applyAlignment="1">
      <alignment horizontal="left"/>
    </xf>
    <xf numFmtId="0" fontId="3" fillId="2" borderId="22" xfId="0" applyFont="1" applyFill="1" applyBorder="1" applyAlignment="1">
      <alignment horizontal="center" vertical="center"/>
    </xf>
    <xf numFmtId="0" fontId="3" fillId="2" borderId="46" xfId="0" applyFont="1" applyFill="1" applyBorder="1" applyAlignment="1">
      <alignment horizontal="center" vertical="center"/>
    </xf>
    <xf numFmtId="0" fontId="3" fillId="2" borderId="21" xfId="0" applyFont="1" applyFill="1" applyBorder="1" applyAlignment="1">
      <alignment horizontal="center" vertical="center"/>
    </xf>
    <xf numFmtId="0" fontId="3" fillId="2" borderId="47" xfId="0" applyFont="1" applyFill="1" applyBorder="1" applyAlignment="1">
      <alignment horizontal="center" vertical="center"/>
    </xf>
    <xf numFmtId="0" fontId="3" fillId="0" borderId="61" xfId="0" applyFont="1" applyBorder="1"/>
    <xf numFmtId="0" fontId="3" fillId="0" borderId="62" xfId="0" applyFont="1" applyBorder="1"/>
    <xf numFmtId="0" fontId="3" fillId="0" borderId="3" xfId="0" applyFont="1" applyBorder="1"/>
    <xf numFmtId="0" fontId="3" fillId="0" borderId="1" xfId="0" applyFont="1" applyBorder="1"/>
    <xf numFmtId="0" fontId="3" fillId="0" borderId="18" xfId="0" applyFont="1" applyBorder="1"/>
    <xf numFmtId="0" fontId="3" fillId="0" borderId="19" xfId="0" applyFont="1" applyBorder="1"/>
    <xf numFmtId="0" fontId="3" fillId="2" borderId="62" xfId="0" applyFont="1" applyFill="1" applyBorder="1" applyAlignment="1">
      <alignment horizontal="left"/>
    </xf>
    <xf numFmtId="0" fontId="3" fillId="2" borderId="63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left"/>
    </xf>
    <xf numFmtId="0" fontId="3" fillId="2" borderId="26" xfId="0" applyFont="1" applyFill="1" applyBorder="1" applyAlignment="1">
      <alignment horizontal="left"/>
    </xf>
    <xf numFmtId="0" fontId="3" fillId="2" borderId="19" xfId="0" applyFont="1" applyFill="1" applyBorder="1" applyAlignment="1">
      <alignment horizontal="left"/>
    </xf>
    <xf numFmtId="0" fontId="3" fillId="2" borderId="38" xfId="0" applyFont="1" applyFill="1" applyBorder="1" applyAlignment="1">
      <alignment horizontal="left"/>
    </xf>
    <xf numFmtId="0" fontId="3" fillId="8" borderId="62" xfId="0" applyFont="1" applyFill="1" applyBorder="1" applyAlignment="1">
      <alignment horizontal="left"/>
    </xf>
    <xf numFmtId="0" fontId="3" fillId="8" borderId="63" xfId="0" applyFont="1" applyFill="1" applyBorder="1" applyAlignment="1">
      <alignment horizontal="left"/>
    </xf>
    <xf numFmtId="0" fontId="3" fillId="8" borderId="19" xfId="0" applyFont="1" applyFill="1" applyBorder="1" applyAlignment="1">
      <alignment horizontal="left"/>
    </xf>
    <xf numFmtId="0" fontId="3" fillId="8" borderId="38" xfId="0" applyFont="1" applyFill="1" applyBorder="1" applyAlignment="1">
      <alignment horizontal="left"/>
    </xf>
    <xf numFmtId="0" fontId="3" fillId="2" borderId="12" xfId="0" applyFont="1" applyFill="1" applyBorder="1" applyAlignment="1">
      <alignment horizontal="center" vertical="top" wrapText="1"/>
    </xf>
    <xf numFmtId="0" fontId="3" fillId="2" borderId="41" xfId="0" applyFont="1" applyFill="1" applyBorder="1" applyAlignment="1">
      <alignment horizontal="center" vertical="top" wrapText="1"/>
    </xf>
    <xf numFmtId="0" fontId="3" fillId="2" borderId="5" xfId="0" applyFont="1" applyFill="1" applyBorder="1" applyAlignment="1">
      <alignment horizontal="center" vertical="top" wrapText="1"/>
    </xf>
    <xf numFmtId="0" fontId="3" fillId="2" borderId="48" xfId="0" applyFont="1" applyFill="1" applyBorder="1" applyAlignment="1">
      <alignment horizontal="center" vertical="top" wrapText="1"/>
    </xf>
    <xf numFmtId="0" fontId="3" fillId="2" borderId="10" xfId="0" applyFont="1" applyFill="1" applyBorder="1" applyAlignment="1">
      <alignment horizontal="center" vertical="top" wrapText="1"/>
    </xf>
    <xf numFmtId="0" fontId="3" fillId="2" borderId="49" xfId="0" applyFont="1" applyFill="1" applyBorder="1" applyAlignment="1">
      <alignment horizontal="center" vertical="center"/>
    </xf>
    <xf numFmtId="0" fontId="3" fillId="2" borderId="50" xfId="0" applyFont="1" applyFill="1" applyBorder="1" applyAlignment="1">
      <alignment horizontal="center" vertical="center"/>
    </xf>
    <xf numFmtId="0" fontId="3" fillId="2" borderId="24" xfId="0" applyFont="1" applyFill="1" applyBorder="1" applyAlignment="1">
      <alignment horizontal="center" vertical="center"/>
    </xf>
    <xf numFmtId="0" fontId="3" fillId="2" borderId="51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2" borderId="25" xfId="0" applyFont="1" applyFill="1" applyBorder="1" applyAlignment="1">
      <alignment horizontal="center" vertical="center"/>
    </xf>
    <xf numFmtId="0" fontId="3" fillId="2" borderId="54" xfId="0" applyFont="1" applyFill="1" applyBorder="1" applyAlignment="1">
      <alignment horizontal="center" vertical="top" wrapText="1"/>
    </xf>
    <xf numFmtId="0" fontId="3" fillId="2" borderId="20" xfId="0" applyFont="1" applyFill="1" applyBorder="1" applyAlignment="1">
      <alignment horizontal="center" vertical="top" wrapText="1"/>
    </xf>
    <xf numFmtId="0" fontId="3" fillId="2" borderId="45" xfId="0" applyFont="1" applyFill="1" applyBorder="1" applyAlignment="1">
      <alignment horizontal="center" vertical="top" wrapText="1"/>
    </xf>
    <xf numFmtId="0" fontId="3" fillId="2" borderId="24" xfId="0" applyFont="1" applyFill="1" applyBorder="1" applyAlignment="1">
      <alignment horizontal="center" vertical="top" wrapText="1"/>
    </xf>
    <xf numFmtId="0" fontId="3" fillId="2" borderId="25" xfId="0" applyFont="1" applyFill="1" applyBorder="1" applyAlignment="1">
      <alignment horizontal="center" vertical="top" wrapText="1"/>
    </xf>
    <xf numFmtId="0" fontId="3" fillId="2" borderId="53" xfId="0" applyFont="1" applyFill="1" applyBorder="1" applyAlignment="1">
      <alignment horizontal="center" vertical="top" wrapText="1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E3E3E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customXml" Target="../customXml/item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calcChain" Target="calcChain.xml"/><Relationship Id="rId30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rgb="FF00B0F0"/>
  </sheetPr>
  <dimension ref="B1:K24"/>
  <sheetViews>
    <sheetView tabSelected="1" topLeftCell="A17" zoomScaleNormal="100" zoomScaleSheetLayoutView="90" workbookViewId="0">
      <selection activeCell="C10" sqref="D11"/>
    </sheetView>
  </sheetViews>
  <sheetFormatPr defaultColWidth="9.33203125" defaultRowHeight="12.5" x14ac:dyDescent="0.25"/>
  <cols>
    <col min="1" max="1" width="1.6640625" style="56" customWidth="1"/>
    <col min="2" max="2" width="3.6640625" style="56" customWidth="1"/>
    <col min="3" max="3" width="41" style="56" bestFit="1" customWidth="1"/>
    <col min="4" max="4" width="22.44140625" style="56" customWidth="1"/>
    <col min="5" max="5" width="69" style="56" customWidth="1"/>
    <col min="6" max="6" width="3.6640625" style="56" customWidth="1"/>
    <col min="7" max="7" width="1.6640625" style="56" customWidth="1"/>
    <col min="8" max="8" width="29" style="56" bestFit="1" customWidth="1"/>
    <col min="9" max="9" width="9" style="56" bestFit="1" customWidth="1"/>
    <col min="10" max="10" width="5.33203125" style="56" bestFit="1" customWidth="1"/>
    <col min="11" max="12" width="14.109375" style="56" bestFit="1" customWidth="1"/>
    <col min="13" max="16384" width="9.33203125" style="56"/>
  </cols>
  <sheetData>
    <row r="1" spans="2:11" ht="13" thickBot="1" x14ac:dyDescent="0.3"/>
    <row r="2" spans="2:11" ht="13" thickTop="1" x14ac:dyDescent="0.25">
      <c r="B2" s="57"/>
      <c r="C2" s="58"/>
      <c r="D2" s="58"/>
      <c r="E2" s="58"/>
      <c r="F2" s="59"/>
    </row>
    <row r="3" spans="2:11" ht="14" x14ac:dyDescent="0.3">
      <c r="B3" s="60"/>
      <c r="C3" s="61" t="s">
        <v>0</v>
      </c>
      <c r="D3" s="313" t="s">
        <v>1</v>
      </c>
      <c r="E3" s="313"/>
      <c r="F3" s="62"/>
    </row>
    <row r="4" spans="2:11" ht="20" x14ac:dyDescent="0.4">
      <c r="B4" s="60"/>
      <c r="C4" s="61" t="s">
        <v>2</v>
      </c>
      <c r="D4" s="314" t="s">
        <v>3</v>
      </c>
      <c r="E4" s="314"/>
      <c r="F4" s="62"/>
      <c r="K4" s="128"/>
    </row>
    <row r="5" spans="2:11" ht="14" x14ac:dyDescent="0.3">
      <c r="B5" s="60"/>
      <c r="C5" s="61" t="s">
        <v>4</v>
      </c>
      <c r="D5" s="315" t="s">
        <v>5</v>
      </c>
      <c r="E5" s="315"/>
      <c r="F5" s="62"/>
    </row>
    <row r="6" spans="2:11" ht="14" x14ac:dyDescent="0.3">
      <c r="B6" s="60"/>
      <c r="C6" s="61" t="s">
        <v>6</v>
      </c>
      <c r="D6" s="313">
        <v>0.1</v>
      </c>
      <c r="E6" s="313"/>
      <c r="F6" s="62"/>
    </row>
    <row r="7" spans="2:11" ht="14" x14ac:dyDescent="0.3">
      <c r="B7" s="60"/>
      <c r="C7" s="61" t="s">
        <v>367</v>
      </c>
      <c r="D7" s="317">
        <v>0.15</v>
      </c>
      <c r="E7" s="313"/>
      <c r="F7" s="62"/>
    </row>
    <row r="8" spans="2:11" ht="14" x14ac:dyDescent="0.3">
      <c r="B8" s="60"/>
      <c r="C8" s="61" t="s">
        <v>368</v>
      </c>
      <c r="D8" s="317">
        <v>0.15</v>
      </c>
      <c r="E8" s="313"/>
      <c r="F8" s="62"/>
    </row>
    <row r="9" spans="2:11" ht="14" x14ac:dyDescent="0.3">
      <c r="B9" s="60"/>
      <c r="C9" s="61" t="s">
        <v>7</v>
      </c>
      <c r="D9" s="316">
        <v>45855</v>
      </c>
      <c r="E9" s="316"/>
      <c r="F9" s="62"/>
    </row>
    <row r="10" spans="2:11" ht="13" thickBot="1" x14ac:dyDescent="0.3">
      <c r="B10" s="60"/>
      <c r="F10" s="62"/>
    </row>
    <row r="11" spans="2:11" ht="13" thickTop="1" x14ac:dyDescent="0.25">
      <c r="B11" s="57"/>
      <c r="C11" s="58"/>
      <c r="D11" s="58"/>
      <c r="E11" s="58"/>
      <c r="F11" s="59"/>
    </row>
    <row r="12" spans="2:11" ht="13" x14ac:dyDescent="0.25">
      <c r="B12" s="60"/>
      <c r="C12" s="322" t="s">
        <v>8</v>
      </c>
      <c r="D12" s="323"/>
      <c r="E12" s="324"/>
      <c r="F12" s="62"/>
    </row>
    <row r="13" spans="2:11" x14ac:dyDescent="0.25">
      <c r="B13" s="60"/>
      <c r="C13" s="63" t="s">
        <v>9</v>
      </c>
      <c r="D13" s="321" t="s">
        <v>10</v>
      </c>
      <c r="E13" s="321"/>
      <c r="F13" s="62"/>
    </row>
    <row r="14" spans="2:11" x14ac:dyDescent="0.25">
      <c r="B14" s="60"/>
      <c r="C14" s="63" t="s">
        <v>11</v>
      </c>
      <c r="D14" s="319" t="s">
        <v>12</v>
      </c>
      <c r="E14" s="320"/>
      <c r="F14" s="62"/>
    </row>
    <row r="15" spans="2:11" x14ac:dyDescent="0.25">
      <c r="B15" s="60"/>
      <c r="C15" s="63" t="s">
        <v>13</v>
      </c>
      <c r="D15" s="319" t="s">
        <v>14</v>
      </c>
      <c r="E15" s="320"/>
      <c r="F15" s="62"/>
    </row>
    <row r="16" spans="2:11" x14ac:dyDescent="0.25">
      <c r="B16" s="60"/>
      <c r="C16" s="63" t="s">
        <v>15</v>
      </c>
      <c r="D16" s="319" t="s">
        <v>16</v>
      </c>
      <c r="E16" s="320"/>
      <c r="F16" s="62"/>
    </row>
    <row r="17" spans="2:6" x14ac:dyDescent="0.25">
      <c r="B17" s="60"/>
      <c r="C17" s="63" t="s">
        <v>17</v>
      </c>
      <c r="D17" s="319" t="s">
        <v>18</v>
      </c>
      <c r="E17" s="320"/>
      <c r="F17" s="62"/>
    </row>
    <row r="18" spans="2:6" x14ac:dyDescent="0.25">
      <c r="B18" s="60"/>
      <c r="C18" s="63" t="s">
        <v>343</v>
      </c>
      <c r="D18" s="321" t="s">
        <v>19</v>
      </c>
      <c r="E18" s="321"/>
      <c r="F18" s="62"/>
    </row>
    <row r="19" spans="2:6" x14ac:dyDescent="0.25">
      <c r="B19" s="60"/>
      <c r="C19" s="63" t="s">
        <v>344</v>
      </c>
      <c r="D19" s="321" t="s">
        <v>20</v>
      </c>
      <c r="E19" s="321"/>
      <c r="F19" s="62"/>
    </row>
    <row r="20" spans="2:6" x14ac:dyDescent="0.25">
      <c r="B20" s="60"/>
      <c r="C20" s="176" t="s">
        <v>345</v>
      </c>
      <c r="D20" s="318" t="s">
        <v>21</v>
      </c>
      <c r="E20" s="318"/>
      <c r="F20" s="62"/>
    </row>
    <row r="21" spans="2:6" x14ac:dyDescent="0.25">
      <c r="B21" s="60"/>
      <c r="C21" s="176" t="s">
        <v>346</v>
      </c>
      <c r="D21" s="318" t="s">
        <v>22</v>
      </c>
      <c r="E21" s="318"/>
      <c r="F21" s="62"/>
    </row>
    <row r="22" spans="2:6" x14ac:dyDescent="0.25">
      <c r="B22" s="60"/>
      <c r="C22" s="176" t="s">
        <v>361</v>
      </c>
      <c r="D22" s="318" t="s">
        <v>362</v>
      </c>
      <c r="E22" s="318"/>
      <c r="F22" s="62"/>
    </row>
    <row r="23" spans="2:6" ht="13" thickBot="1" x14ac:dyDescent="0.3">
      <c r="B23" s="64"/>
      <c r="C23" s="65"/>
      <c r="D23" s="65"/>
      <c r="E23" s="65"/>
      <c r="F23" s="66"/>
    </row>
    <row r="24" spans="2:6" ht="6.75" customHeight="1" thickTop="1" x14ac:dyDescent="0.25">
      <c r="B24" s="58"/>
      <c r="C24" s="67"/>
      <c r="D24" s="67"/>
      <c r="E24" s="67"/>
      <c r="F24" s="58"/>
    </row>
  </sheetData>
  <sheetProtection selectLockedCells="1"/>
  <mergeCells count="18">
    <mergeCell ref="C12:E12"/>
    <mergeCell ref="D13:E13"/>
    <mergeCell ref="D14:E14"/>
    <mergeCell ref="D15:E15"/>
    <mergeCell ref="D16:E16"/>
    <mergeCell ref="D22:E22"/>
    <mergeCell ref="D17:E17"/>
    <mergeCell ref="D21:E21"/>
    <mergeCell ref="D18:E18"/>
    <mergeCell ref="D19:E19"/>
    <mergeCell ref="D20:E20"/>
    <mergeCell ref="D3:E3"/>
    <mergeCell ref="D4:E4"/>
    <mergeCell ref="D5:E5"/>
    <mergeCell ref="D6:E6"/>
    <mergeCell ref="D9:E9"/>
    <mergeCell ref="D7:E7"/>
    <mergeCell ref="D8:E8"/>
  </mergeCells>
  <phoneticPr fontId="0" type="noConversion"/>
  <pageMargins left="0.74803149606299213" right="0.74803149606299213" top="0.51181102362204722" bottom="0.55118110236220474" header="0.31496062992125984" footer="0.27559055118110237"/>
  <pageSetup paperSize="9" scale="88" orientation="landscape" r:id="rId1"/>
  <headerFooter alignWithMargins="0">
    <oddHeader>&amp;LRadar Replacement Project&amp;RVolume 1C</oddHeader>
    <oddFooter>&amp;LATNS/TPG/RFP008/2025/2026/RADAR REPLACEMENT/&amp;F&amp;C&amp;A&amp;RPage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tabColor rgb="FF002060"/>
    <pageSetUpPr fitToPage="1"/>
  </sheetPr>
  <dimension ref="A1:L55"/>
  <sheetViews>
    <sheetView showGridLines="0" topLeftCell="A10" zoomScale="85" zoomScaleNormal="85" workbookViewId="0">
      <selection activeCell="C10" sqref="C10:H11"/>
    </sheetView>
  </sheetViews>
  <sheetFormatPr defaultColWidth="9.33203125" defaultRowHeight="12.5" x14ac:dyDescent="0.25"/>
  <cols>
    <col min="1" max="1" width="17.6640625" style="1" customWidth="1"/>
    <col min="2" max="2" width="55.44140625" style="2" customWidth="1"/>
    <col min="3" max="3" width="16.6640625" style="2" customWidth="1"/>
    <col min="4" max="4" width="10.6640625" style="2" customWidth="1"/>
    <col min="5" max="5" width="22.6640625" style="2" customWidth="1"/>
    <col min="6" max="6" width="20.6640625" customWidth="1"/>
    <col min="7" max="7" width="15.5546875" bestFit="1" customWidth="1"/>
    <col min="8" max="8" width="19.6640625" customWidth="1"/>
    <col min="9" max="9" width="10.6640625" customWidth="1"/>
    <col min="10" max="10" width="21.109375" style="2" customWidth="1"/>
    <col min="11" max="12" width="20.109375" customWidth="1"/>
    <col min="13" max="16384" width="9.33203125" style="2"/>
  </cols>
  <sheetData>
    <row r="1" spans="1:12" ht="13" x14ac:dyDescent="0.3">
      <c r="A1" s="348" t="s">
        <v>23</v>
      </c>
      <c r="B1" s="348"/>
      <c r="C1"/>
      <c r="D1"/>
      <c r="E1"/>
      <c r="J1"/>
    </row>
    <row r="2" spans="1:12" customFormat="1" ht="13.5" thickBot="1" x14ac:dyDescent="0.35">
      <c r="A2" s="348"/>
      <c r="B2" s="348"/>
      <c r="C2" s="3"/>
      <c r="D2" s="3"/>
      <c r="E2" s="3"/>
      <c r="F2" s="3"/>
      <c r="G2" s="3"/>
      <c r="H2" s="3"/>
      <c r="I2" s="3"/>
      <c r="J2" s="3"/>
      <c r="K2" s="3"/>
      <c r="L2" s="16"/>
    </row>
    <row r="3" spans="1:12" customFormat="1" ht="13" x14ac:dyDescent="0.3">
      <c r="A3" s="353" t="s">
        <v>0</v>
      </c>
      <c r="B3" s="354"/>
      <c r="C3" s="359" t="str">
        <f>Instructions!D3</f>
        <v>Tenderer  Company name</v>
      </c>
      <c r="D3" s="359"/>
      <c r="E3" s="359"/>
      <c r="F3" s="359"/>
      <c r="G3" s="359"/>
      <c r="H3" s="360"/>
      <c r="I3" s="3"/>
      <c r="J3" s="3"/>
      <c r="K3" s="3"/>
      <c r="L3" s="3"/>
    </row>
    <row r="4" spans="1:12" customFormat="1" ht="13" x14ac:dyDescent="0.3">
      <c r="A4" s="355" t="s">
        <v>25</v>
      </c>
      <c r="B4" s="356"/>
      <c r="C4" s="361" t="str">
        <f>Instructions!D4</f>
        <v>Radar Replacement Project</v>
      </c>
      <c r="D4" s="361"/>
      <c r="E4" s="361"/>
      <c r="F4" s="361"/>
      <c r="G4" s="361"/>
      <c r="H4" s="362"/>
      <c r="I4" s="257"/>
      <c r="J4" s="3"/>
      <c r="K4" s="3"/>
      <c r="L4" s="3"/>
    </row>
    <row r="5" spans="1:12" customFormat="1" ht="13" x14ac:dyDescent="0.3">
      <c r="A5" s="355" t="s">
        <v>26</v>
      </c>
      <c r="B5" s="356"/>
      <c r="C5" s="361" t="s">
        <v>27</v>
      </c>
      <c r="D5" s="361"/>
      <c r="E5" s="361"/>
      <c r="F5" s="361"/>
      <c r="G5" s="361"/>
      <c r="H5" s="362"/>
      <c r="I5" s="257"/>
      <c r="J5" s="3"/>
      <c r="K5" s="3"/>
      <c r="L5" s="3"/>
    </row>
    <row r="6" spans="1:12" customFormat="1" ht="13.5" thickBot="1" x14ac:dyDescent="0.35">
      <c r="A6" s="357" t="s">
        <v>28</v>
      </c>
      <c r="B6" s="358"/>
      <c r="C6" s="363" t="s">
        <v>29</v>
      </c>
      <c r="D6" s="363"/>
      <c r="E6" s="363"/>
      <c r="F6" s="363"/>
      <c r="G6" s="363"/>
      <c r="H6" s="364"/>
      <c r="I6" s="257"/>
      <c r="J6" s="3"/>
      <c r="K6" s="3"/>
      <c r="L6" s="3"/>
    </row>
    <row r="7" spans="1:12" customFormat="1" ht="13" x14ac:dyDescent="0.3">
      <c r="A7" s="353" t="s">
        <v>30</v>
      </c>
      <c r="B7" s="354"/>
      <c r="C7" s="365" t="str">
        <f>Instructions!D5</f>
        <v>FC</v>
      </c>
      <c r="D7" s="365"/>
      <c r="E7" s="365"/>
      <c r="F7" s="365"/>
      <c r="G7" s="365"/>
      <c r="H7" s="366"/>
      <c r="I7" s="257"/>
      <c r="J7" s="3"/>
      <c r="K7" s="3"/>
      <c r="L7" s="3"/>
    </row>
    <row r="8" spans="1:12" customFormat="1" ht="13.5" thickBot="1" x14ac:dyDescent="0.35">
      <c r="A8" s="357" t="s">
        <v>31</v>
      </c>
      <c r="B8" s="358"/>
      <c r="C8" s="367">
        <f>Instructions!D6</f>
        <v>0.1</v>
      </c>
      <c r="D8" s="367"/>
      <c r="E8" s="367"/>
      <c r="F8" s="367"/>
      <c r="G8" s="367"/>
      <c r="H8" s="368"/>
      <c r="I8" s="257"/>
      <c r="J8" s="3"/>
      <c r="K8" s="3"/>
      <c r="L8" s="3"/>
    </row>
    <row r="9" spans="1:12" customFormat="1" ht="13" thickBot="1" x14ac:dyDescent="0.3">
      <c r="A9" s="3"/>
      <c r="B9" s="3"/>
      <c r="C9" s="3"/>
      <c r="D9" s="3"/>
      <c r="E9" s="3"/>
      <c r="K9" s="3"/>
      <c r="L9" s="3"/>
    </row>
    <row r="10" spans="1:12" customFormat="1" x14ac:dyDescent="0.25">
      <c r="A10" s="3"/>
      <c r="B10" s="3"/>
      <c r="C10" s="349" t="s">
        <v>32</v>
      </c>
      <c r="D10" s="335"/>
      <c r="E10" s="335"/>
      <c r="F10" s="335"/>
      <c r="G10" s="335"/>
      <c r="H10" s="350"/>
      <c r="I10" s="334" t="s">
        <v>33</v>
      </c>
      <c r="J10" s="335"/>
      <c r="K10" s="336"/>
      <c r="L10" s="346"/>
    </row>
    <row r="11" spans="1:12" customFormat="1" ht="13" thickBot="1" x14ac:dyDescent="0.3">
      <c r="A11" s="3"/>
      <c r="B11" s="3"/>
      <c r="C11" s="351"/>
      <c r="D11" s="338"/>
      <c r="E11" s="338"/>
      <c r="F11" s="338"/>
      <c r="G11" s="338"/>
      <c r="H11" s="352"/>
      <c r="I11" s="337"/>
      <c r="J11" s="338"/>
      <c r="K11" s="339"/>
      <c r="L11" s="347"/>
    </row>
    <row r="12" spans="1:12" customFormat="1" ht="13" x14ac:dyDescent="0.2">
      <c r="A12" s="328" t="s">
        <v>34</v>
      </c>
      <c r="B12" s="325" t="s">
        <v>35</v>
      </c>
      <c r="C12" s="328" t="s">
        <v>36</v>
      </c>
      <c r="D12" s="70" t="s">
        <v>37</v>
      </c>
      <c r="E12" s="331" t="s">
        <v>38</v>
      </c>
      <c r="F12" s="331" t="s">
        <v>39</v>
      </c>
      <c r="G12" s="331" t="s">
        <v>40</v>
      </c>
      <c r="H12" s="325" t="s">
        <v>41</v>
      </c>
      <c r="I12" s="85" t="s">
        <v>37</v>
      </c>
      <c r="J12" s="331" t="s">
        <v>42</v>
      </c>
      <c r="K12" s="343" t="s">
        <v>43</v>
      </c>
      <c r="L12" s="340" t="s">
        <v>44</v>
      </c>
    </row>
    <row r="13" spans="1:12" customFormat="1" ht="13" x14ac:dyDescent="0.2">
      <c r="A13" s="329"/>
      <c r="B13" s="326"/>
      <c r="C13" s="329"/>
      <c r="D13" s="71"/>
      <c r="E13" s="332"/>
      <c r="F13" s="332"/>
      <c r="G13" s="332"/>
      <c r="H13" s="326"/>
      <c r="I13" s="86"/>
      <c r="J13" s="332"/>
      <c r="K13" s="344"/>
      <c r="L13" s="341"/>
    </row>
    <row r="14" spans="1:12" customFormat="1" ht="13.5" thickBot="1" x14ac:dyDescent="0.25">
      <c r="A14" s="330"/>
      <c r="B14" s="327"/>
      <c r="C14" s="330"/>
      <c r="D14" s="87"/>
      <c r="E14" s="333"/>
      <c r="F14" s="333"/>
      <c r="G14" s="333"/>
      <c r="H14" s="327"/>
      <c r="I14" s="88"/>
      <c r="J14" s="333"/>
      <c r="K14" s="345"/>
      <c r="L14" s="342"/>
    </row>
    <row r="15" spans="1:12" customFormat="1" ht="13" x14ac:dyDescent="0.3">
      <c r="A15" s="258"/>
      <c r="B15" s="89"/>
      <c r="C15" s="90"/>
      <c r="D15" s="91"/>
      <c r="E15" s="91"/>
      <c r="F15" s="91"/>
      <c r="G15" s="91"/>
      <c r="H15" s="259"/>
      <c r="I15" s="260"/>
      <c r="J15" s="91"/>
      <c r="K15" s="261"/>
      <c r="L15" s="262"/>
    </row>
    <row r="16" spans="1:12" customFormat="1" ht="14" x14ac:dyDescent="0.3">
      <c r="A16" s="72" t="s">
        <v>45</v>
      </c>
      <c r="B16" s="73" t="s">
        <v>46</v>
      </c>
      <c r="C16" s="74"/>
      <c r="D16" s="75"/>
      <c r="E16" s="105"/>
      <c r="F16" s="105"/>
      <c r="G16" s="75"/>
      <c r="H16" s="107"/>
      <c r="I16" s="74"/>
      <c r="J16" s="105"/>
      <c r="K16" s="106"/>
      <c r="L16" s="108"/>
    </row>
    <row r="17" spans="1:12" customFormat="1" ht="13" x14ac:dyDescent="0.3">
      <c r="A17" s="92" t="s">
        <v>47</v>
      </c>
      <c r="B17" s="93" t="s">
        <v>48</v>
      </c>
      <c r="C17" s="263"/>
      <c r="D17" s="264"/>
      <c r="E17" s="94">
        <f>'G2_1 PMP'!E45</f>
        <v>0</v>
      </c>
      <c r="F17" s="94">
        <f>'G2_1 PMP'!F45</f>
        <v>0</v>
      </c>
      <c r="G17" s="136">
        <f>'G2_1 PMP'!G45</f>
        <v>0.1</v>
      </c>
      <c r="H17" s="97">
        <f>'G2_1 PMP'!H45</f>
        <v>0</v>
      </c>
      <c r="I17" s="96"/>
      <c r="J17" s="94">
        <f>'G2_1 PMP'!J45</f>
        <v>0</v>
      </c>
      <c r="K17" s="95">
        <f>'G2_1 PMP'!K45</f>
        <v>0</v>
      </c>
      <c r="L17" s="98">
        <f>'G2_1 PMP'!L45</f>
        <v>0</v>
      </c>
    </row>
    <row r="18" spans="1:12" customFormat="1" ht="13" x14ac:dyDescent="0.3">
      <c r="A18" s="92" t="s">
        <v>49</v>
      </c>
      <c r="B18" s="93" t="s">
        <v>50</v>
      </c>
      <c r="C18" s="263"/>
      <c r="D18" s="264"/>
      <c r="E18" s="94">
        <f>'G2_2 ILS'!E69</f>
        <v>0</v>
      </c>
      <c r="F18" s="94">
        <f>'G2_2 ILS'!F69</f>
        <v>0</v>
      </c>
      <c r="G18" s="136">
        <f>'G2_2 ILS'!G45</f>
        <v>0.1</v>
      </c>
      <c r="H18" s="97">
        <f>'G2_2 ILS'!H69</f>
        <v>0</v>
      </c>
      <c r="I18" s="96"/>
      <c r="J18" s="94">
        <f>'G2_2 ILS'!J69</f>
        <v>0</v>
      </c>
      <c r="K18" s="95">
        <f>'G2_2 ILS'!K69</f>
        <v>0</v>
      </c>
      <c r="L18" s="98">
        <f>'G2_2 ILS'!L69</f>
        <v>0</v>
      </c>
    </row>
    <row r="19" spans="1:12" customFormat="1" ht="13.5" customHeight="1" x14ac:dyDescent="0.3">
      <c r="A19" s="78"/>
      <c r="B19" s="99"/>
      <c r="C19" s="230"/>
      <c r="D19" s="265"/>
      <c r="E19" s="100"/>
      <c r="F19" s="100"/>
      <c r="G19" s="100"/>
      <c r="H19" s="103"/>
      <c r="I19" s="102"/>
      <c r="J19" s="100"/>
      <c r="K19" s="101"/>
      <c r="L19" s="104"/>
    </row>
    <row r="20" spans="1:12" customFormat="1" ht="14" x14ac:dyDescent="0.3">
      <c r="A20" s="72" t="s">
        <v>51</v>
      </c>
      <c r="B20" s="73" t="s">
        <v>52</v>
      </c>
      <c r="C20" s="74"/>
      <c r="D20" s="75"/>
      <c r="E20" s="105"/>
      <c r="F20" s="105"/>
      <c r="G20" s="137"/>
      <c r="H20" s="107"/>
      <c r="I20" s="74"/>
      <c r="J20" s="105"/>
      <c r="K20" s="106"/>
      <c r="L20" s="108"/>
    </row>
    <row r="21" spans="1:12" customFormat="1" ht="13.5" customHeight="1" x14ac:dyDescent="0.3">
      <c r="A21" s="92" t="s">
        <v>53</v>
      </c>
      <c r="B21" s="93" t="s">
        <v>54</v>
      </c>
      <c r="C21" s="263"/>
      <c r="D21" s="264"/>
      <c r="E21" s="94">
        <f>'G3_1 Installation&amp;Commission'!E35</f>
        <v>0</v>
      </c>
      <c r="F21" s="94">
        <f>'G3_1 Installation&amp;Commission'!F35</f>
        <v>0</v>
      </c>
      <c r="G21" s="136">
        <f>'G3_1 Installation&amp;Commission'!G35</f>
        <v>0.1</v>
      </c>
      <c r="H21" s="97">
        <f>'G3_1 Installation&amp;Commission'!H35</f>
        <v>0</v>
      </c>
      <c r="I21" s="252">
        <f>'G3_1 Installation&amp;Commission'!I35</f>
        <v>0</v>
      </c>
      <c r="J21" s="94">
        <f>'G3_1 Installation&amp;Commission'!J35</f>
        <v>0</v>
      </c>
      <c r="K21" s="95">
        <f>'G3_1 Installation&amp;Commission'!K35</f>
        <v>0</v>
      </c>
      <c r="L21" s="98">
        <f>'G3_1 Installation&amp;Commission'!L35</f>
        <v>0</v>
      </c>
    </row>
    <row r="22" spans="1:12" customFormat="1" ht="13.5" customHeight="1" x14ac:dyDescent="0.3">
      <c r="A22" s="92" t="s">
        <v>55</v>
      </c>
      <c r="B22" s="93" t="s">
        <v>342</v>
      </c>
      <c r="C22" s="263"/>
      <c r="D22" s="264"/>
      <c r="E22" s="94">
        <f>'G3_2 Hardware &amp; Software'!E58</f>
        <v>0</v>
      </c>
      <c r="F22" s="94">
        <f>'G3_2 Hardware &amp; Software'!F58</f>
        <v>0</v>
      </c>
      <c r="G22" s="136">
        <f>'G3_2 Hardware &amp; Software'!G58</f>
        <v>0.1</v>
      </c>
      <c r="H22" s="97">
        <f>'G3_2 Hardware &amp; Software'!H58</f>
        <v>0</v>
      </c>
      <c r="I22" s="252">
        <f>'G3_2 Hardware &amp; Software'!I58</f>
        <v>0</v>
      </c>
      <c r="J22" s="94">
        <f>'G3_2 Hardware &amp; Software'!J58</f>
        <v>0</v>
      </c>
      <c r="K22" s="95">
        <f>'G3_2 Hardware &amp; Software'!K58</f>
        <v>0</v>
      </c>
      <c r="L22" s="98">
        <f>'G3_2 Hardware &amp; Software'!L58</f>
        <v>0</v>
      </c>
    </row>
    <row r="23" spans="1:12" customFormat="1" ht="13.5" customHeight="1" x14ac:dyDescent="0.3">
      <c r="A23" s="92" t="s">
        <v>57</v>
      </c>
      <c r="B23" s="93" t="s">
        <v>58</v>
      </c>
      <c r="C23" s="263"/>
      <c r="D23" s="264"/>
      <c r="E23" s="94">
        <f>'G3_3 Spares'!E58</f>
        <v>0</v>
      </c>
      <c r="F23" s="94">
        <f>'G3_3 Spares'!F58</f>
        <v>0</v>
      </c>
      <c r="G23" s="136">
        <f>'G3_3 Spares'!G58</f>
        <v>0.1</v>
      </c>
      <c r="H23" s="97">
        <f>'G3_3 Spares'!H58</f>
        <v>0</v>
      </c>
      <c r="I23" s="252">
        <f>'G3_3 Spares'!I58</f>
        <v>0</v>
      </c>
      <c r="J23" s="94">
        <f>'G3_3 Spares'!J58</f>
        <v>0</v>
      </c>
      <c r="K23" s="95">
        <f>'G3_3 Spares'!K58</f>
        <v>0</v>
      </c>
      <c r="L23" s="98">
        <f>'G3_3 Spares'!L58</f>
        <v>0</v>
      </c>
    </row>
    <row r="24" spans="1:12" customFormat="1" ht="13.5" customHeight="1" x14ac:dyDescent="0.3">
      <c r="A24" s="92" t="s">
        <v>168</v>
      </c>
      <c r="B24" s="93" t="s">
        <v>59</v>
      </c>
      <c r="C24" s="263"/>
      <c r="D24" s="264"/>
      <c r="E24" s="94">
        <f>'G3_4 Test Equipment &amp; Tools'!E58</f>
        <v>0</v>
      </c>
      <c r="F24" s="94">
        <f>'G3_4 Test Equipment &amp; Tools'!F58</f>
        <v>0</v>
      </c>
      <c r="G24" s="136">
        <f>'G3_4 Test Equipment &amp; Tools'!G58</f>
        <v>0.1</v>
      </c>
      <c r="H24" s="97">
        <f>'G3_4 Test Equipment &amp; Tools'!H58</f>
        <v>0</v>
      </c>
      <c r="I24" s="252">
        <f>'G3_4 Test Equipment &amp; Tools'!I58</f>
        <v>0</v>
      </c>
      <c r="J24" s="94">
        <f>'G3_4 Test Equipment &amp; Tools'!J58</f>
        <v>0</v>
      </c>
      <c r="K24" s="95">
        <f>'G3_4 Test Equipment &amp; Tools'!K58</f>
        <v>0</v>
      </c>
      <c r="L24" s="98">
        <f>'G3_4 Test Equipment &amp; Tools'!L58</f>
        <v>0</v>
      </c>
    </row>
    <row r="25" spans="1:12" customFormat="1" ht="13.5" customHeight="1" x14ac:dyDescent="0.3">
      <c r="A25" s="266"/>
      <c r="B25" s="267"/>
      <c r="C25" s="230"/>
      <c r="D25" s="265"/>
      <c r="E25" s="100"/>
      <c r="F25" s="100"/>
      <c r="G25" s="100"/>
      <c r="H25" s="103"/>
      <c r="I25" s="102"/>
      <c r="J25" s="100"/>
      <c r="K25" s="101"/>
      <c r="L25" s="104"/>
    </row>
    <row r="26" spans="1:12" customFormat="1" ht="14" x14ac:dyDescent="0.3">
      <c r="A26" s="72" t="s">
        <v>60</v>
      </c>
      <c r="B26" s="73" t="s">
        <v>61</v>
      </c>
      <c r="C26" s="74"/>
      <c r="D26" s="75"/>
      <c r="E26" s="105"/>
      <c r="F26" s="105"/>
      <c r="G26" s="137"/>
      <c r="H26" s="107"/>
      <c r="I26" s="74"/>
      <c r="J26" s="105"/>
      <c r="K26" s="106"/>
      <c r="L26" s="108"/>
    </row>
    <row r="27" spans="1:12" customFormat="1" ht="13.5" customHeight="1" x14ac:dyDescent="0.3">
      <c r="A27" s="92" t="s">
        <v>62</v>
      </c>
      <c r="B27" s="93" t="s">
        <v>63</v>
      </c>
      <c r="C27" s="263"/>
      <c r="D27" s="264"/>
      <c r="E27" s="94">
        <f>'G4_1 Ancillary&amp;CommonEquipment'!E91</f>
        <v>0</v>
      </c>
      <c r="F27" s="94">
        <f>'G4_1 Ancillary&amp;CommonEquipment'!F91</f>
        <v>0</v>
      </c>
      <c r="G27" s="136">
        <f>'G4_1 Ancillary&amp;CommonEquipment'!G91</f>
        <v>0.1</v>
      </c>
      <c r="H27" s="97">
        <f>'G4_1 Ancillary&amp;CommonEquipment'!H91</f>
        <v>0</v>
      </c>
      <c r="I27" s="252">
        <f>'G4_1 Ancillary&amp;CommonEquipment'!I91</f>
        <v>0</v>
      </c>
      <c r="J27" s="94">
        <f>'G4_1 Ancillary&amp;CommonEquipment'!J91</f>
        <v>0</v>
      </c>
      <c r="K27" s="95">
        <f>'G4_1 Ancillary&amp;CommonEquipment'!K91</f>
        <v>0</v>
      </c>
      <c r="L27" s="98">
        <f>'G4_1 Ancillary&amp;CommonEquipment'!L91</f>
        <v>0</v>
      </c>
    </row>
    <row r="28" spans="1:12" customFormat="1" ht="13.5" customHeight="1" x14ac:dyDescent="0.3">
      <c r="A28" s="92" t="s">
        <v>64</v>
      </c>
      <c r="B28" s="93" t="s">
        <v>65</v>
      </c>
      <c r="C28" s="263"/>
      <c r="D28" s="264"/>
      <c r="E28" s="94">
        <f>'G4_2 FAKN'!E43</f>
        <v>0</v>
      </c>
      <c r="F28" s="94">
        <f>'G4_2 FAKN'!F43</f>
        <v>0</v>
      </c>
      <c r="G28" s="136">
        <f>'G4_2 FAKN'!G43</f>
        <v>0.1</v>
      </c>
      <c r="H28" s="97">
        <f>'G4_2 FAKN'!H43</f>
        <v>0</v>
      </c>
      <c r="I28" s="252">
        <f>'G4_2 FAKN'!I43</f>
        <v>0</v>
      </c>
      <c r="J28" s="94">
        <f>'G4_2 FAKN'!J43</f>
        <v>0</v>
      </c>
      <c r="K28" s="95">
        <f>'G4_2 FAKN'!K43</f>
        <v>0</v>
      </c>
      <c r="L28" s="98">
        <f>'G4_2 FAKN'!L43</f>
        <v>0</v>
      </c>
    </row>
    <row r="29" spans="1:12" customFormat="1" ht="13.5" customHeight="1" x14ac:dyDescent="0.3">
      <c r="A29" s="92" t="s">
        <v>66</v>
      </c>
      <c r="B29" s="93" t="s">
        <v>67</v>
      </c>
      <c r="C29" s="263"/>
      <c r="D29" s="264"/>
      <c r="E29" s="94">
        <f>'G4_3 Sutherland'!E45</f>
        <v>0</v>
      </c>
      <c r="F29" s="94">
        <f>'G4_3 Sutherland'!F45</f>
        <v>0</v>
      </c>
      <c r="G29" s="136">
        <f>'G4_3 Sutherland'!G45</f>
        <v>0.1</v>
      </c>
      <c r="H29" s="97">
        <f>'G4_3 Sutherland'!H45</f>
        <v>0</v>
      </c>
      <c r="I29" s="252">
        <f>'G4_3 Sutherland'!I45</f>
        <v>0</v>
      </c>
      <c r="J29" s="94">
        <f>'G4_3 Sutherland'!J45</f>
        <v>0</v>
      </c>
      <c r="K29" s="95">
        <f>'G4_3 Sutherland'!K45</f>
        <v>0</v>
      </c>
      <c r="L29" s="98">
        <f>'G4_3 Sutherland'!L45</f>
        <v>0</v>
      </c>
    </row>
    <row r="30" spans="1:12" customFormat="1" ht="13.5" customHeight="1" x14ac:dyDescent="0.3">
      <c r="A30" s="92" t="s">
        <v>68</v>
      </c>
      <c r="B30" s="93" t="s">
        <v>69</v>
      </c>
      <c r="C30" s="263"/>
      <c r="D30" s="264"/>
      <c r="E30" s="94">
        <f>'G4_4 FAPE'!E31</f>
        <v>0</v>
      </c>
      <c r="F30" s="94">
        <f>'G4_4 FAPE'!F31</f>
        <v>0</v>
      </c>
      <c r="G30" s="136">
        <f>'G4_4 FAPE'!G31</f>
        <v>0.1</v>
      </c>
      <c r="H30" s="97">
        <f>'G4_4 FAPE'!H31</f>
        <v>0</v>
      </c>
      <c r="I30" s="252">
        <f>'G4_4 FAPE'!I31</f>
        <v>0</v>
      </c>
      <c r="J30" s="94">
        <f>'G4_4 FAPE'!J31</f>
        <v>0</v>
      </c>
      <c r="K30" s="95">
        <f>'G4_4 FAPE'!K31</f>
        <v>0</v>
      </c>
      <c r="L30" s="98">
        <f>'G4_4 FAPE'!L31</f>
        <v>0</v>
      </c>
    </row>
    <row r="31" spans="1:12" customFormat="1" ht="13.5" customHeight="1" x14ac:dyDescent="0.3">
      <c r="A31" s="92" t="s">
        <v>70</v>
      </c>
      <c r="B31" s="93" t="s">
        <v>71</v>
      </c>
      <c r="C31" s="263"/>
      <c r="D31" s="264"/>
      <c r="E31" s="94">
        <f>'G4_5 FAEL'!E32</f>
        <v>0</v>
      </c>
      <c r="F31" s="94">
        <f>'G4_5 FAEL'!F32</f>
        <v>0</v>
      </c>
      <c r="G31" s="136">
        <f>'G4_5 FAEL'!G32</f>
        <v>0.1</v>
      </c>
      <c r="H31" s="97">
        <f>'G4_5 FAEL'!H32</f>
        <v>0</v>
      </c>
      <c r="I31" s="252">
        <f>'G4_5 FAEL'!I32</f>
        <v>0</v>
      </c>
      <c r="J31" s="94">
        <f>'G4_5 FAEL'!J32</f>
        <v>0</v>
      </c>
      <c r="K31" s="95">
        <f>'G4_5 FAEL'!K32</f>
        <v>0</v>
      </c>
      <c r="L31" s="98">
        <f>'G4_5 FAEL'!L32</f>
        <v>0</v>
      </c>
    </row>
    <row r="32" spans="1:12" customFormat="1" ht="13.5" customHeight="1" x14ac:dyDescent="0.3">
      <c r="A32" s="92" t="s">
        <v>72</v>
      </c>
      <c r="B32" s="93" t="s">
        <v>73</v>
      </c>
      <c r="C32" s="263"/>
      <c r="D32" s="264"/>
      <c r="E32" s="94">
        <f>'G4_6 FALE'!E37</f>
        <v>0</v>
      </c>
      <c r="F32" s="94">
        <f>'G4_6 FALE'!F37</f>
        <v>0</v>
      </c>
      <c r="G32" s="136">
        <f>'G4_6 FALE'!G37</f>
        <v>0.1</v>
      </c>
      <c r="H32" s="97">
        <f>'G4_6 FALE'!H37</f>
        <v>0</v>
      </c>
      <c r="I32" s="252">
        <f>'G4_6 FALE'!I37</f>
        <v>0</v>
      </c>
      <c r="J32" s="94">
        <f>'G4_6 FALE'!J37</f>
        <v>0</v>
      </c>
      <c r="K32" s="95">
        <f>'G4_6 FALE'!K37</f>
        <v>0</v>
      </c>
      <c r="L32" s="98">
        <f>'G4_6 FALE'!L37</f>
        <v>0</v>
      </c>
    </row>
    <row r="33" spans="1:12" customFormat="1" ht="13.5" customHeight="1" x14ac:dyDescent="0.3">
      <c r="A33" s="92" t="s">
        <v>74</v>
      </c>
      <c r="B33" s="93" t="s">
        <v>75</v>
      </c>
      <c r="C33" s="263"/>
      <c r="D33" s="264"/>
      <c r="E33" s="94">
        <f>'G4_7 FAGG'!E39</f>
        <v>0</v>
      </c>
      <c r="F33" s="94">
        <f>'G4_7 FAGG'!F39</f>
        <v>0</v>
      </c>
      <c r="G33" s="136">
        <f>'G4_7 FAGG'!G39</f>
        <v>0.1</v>
      </c>
      <c r="H33" s="97">
        <f>'G4_7 FAGG'!H39</f>
        <v>0</v>
      </c>
      <c r="I33" s="252">
        <f>'G4_7 FAGG'!I39</f>
        <v>0</v>
      </c>
      <c r="J33" s="94">
        <f>'G4_7 FAGG'!J39</f>
        <v>0</v>
      </c>
      <c r="K33" s="95">
        <f>'G4_7 FAGG'!K39</f>
        <v>0</v>
      </c>
      <c r="L33" s="98">
        <f>'G4_7 FAGG'!L39</f>
        <v>0</v>
      </c>
    </row>
    <row r="34" spans="1:12" customFormat="1" ht="13.5" customHeight="1" x14ac:dyDescent="0.3">
      <c r="A34" s="92" t="s">
        <v>76</v>
      </c>
      <c r="B34" s="93" t="s">
        <v>77</v>
      </c>
      <c r="C34" s="263"/>
      <c r="D34" s="264"/>
      <c r="E34" s="94">
        <f>'G4_8 De Aar'!E37</f>
        <v>0</v>
      </c>
      <c r="F34" s="94">
        <f>'G4_8 De Aar'!F37</f>
        <v>0</v>
      </c>
      <c r="G34" s="136">
        <f>'G4_8 De Aar'!G37</f>
        <v>0.1</v>
      </c>
      <c r="H34" s="97">
        <f>'G4_8 De Aar'!H37</f>
        <v>0</v>
      </c>
      <c r="I34" s="252">
        <f>'G4_8 De Aar'!I37</f>
        <v>0</v>
      </c>
      <c r="J34" s="94">
        <f>'G4_8 De Aar'!J37</f>
        <v>0</v>
      </c>
      <c r="K34" s="95">
        <f>'G4_8 De Aar'!K37</f>
        <v>0</v>
      </c>
      <c r="L34" s="98">
        <f>'G4_8 De Aar'!L37</f>
        <v>0</v>
      </c>
    </row>
    <row r="35" spans="1:12" customFormat="1" ht="13.5" customHeight="1" x14ac:dyDescent="0.3">
      <c r="A35" s="92" t="s">
        <v>78</v>
      </c>
      <c r="B35" s="93" t="s">
        <v>79</v>
      </c>
      <c r="C35" s="263"/>
      <c r="D35" s="264"/>
      <c r="E35" s="94">
        <f>'G4_9 FABL'!E48</f>
        <v>0</v>
      </c>
      <c r="F35" s="94">
        <f>'G4_9 FABL'!F48</f>
        <v>0</v>
      </c>
      <c r="G35" s="136">
        <f>'G4_9 FABL'!G48</f>
        <v>0.1</v>
      </c>
      <c r="H35" s="97">
        <f>'G4_9 FABL'!H48</f>
        <v>0</v>
      </c>
      <c r="I35" s="252">
        <f>'G4_9 FABL'!I48</f>
        <v>0</v>
      </c>
      <c r="J35" s="94">
        <f>'G4_9 FABL'!J48</f>
        <v>0</v>
      </c>
      <c r="K35" s="95">
        <f>'G4_9 FABL'!K48</f>
        <v>0</v>
      </c>
      <c r="L35" s="98">
        <f>'G4_9 FABL'!L48</f>
        <v>0</v>
      </c>
    </row>
    <row r="36" spans="1:12" customFormat="1" ht="13.5" customHeight="1" x14ac:dyDescent="0.3">
      <c r="A36" s="92" t="s">
        <v>80</v>
      </c>
      <c r="B36" s="93" t="s">
        <v>81</v>
      </c>
      <c r="C36" s="263"/>
      <c r="D36" s="264"/>
      <c r="E36" s="94">
        <f>'G4_10 ATA'!E29</f>
        <v>0</v>
      </c>
      <c r="F36" s="94">
        <f>'G4_10 ATA'!F29</f>
        <v>0</v>
      </c>
      <c r="G36" s="136">
        <f>'G4_10 ATA'!G29</f>
        <v>0.1</v>
      </c>
      <c r="H36" s="97">
        <f>'G4_10 ATA'!H29</f>
        <v>0</v>
      </c>
      <c r="I36" s="252">
        <f>'G4_10 ATA'!I29</f>
        <v>0</v>
      </c>
      <c r="J36" s="94">
        <f>'G4_10 ATA'!J29</f>
        <v>0</v>
      </c>
      <c r="K36" s="95">
        <f>'G4_10 ATA'!K29</f>
        <v>0</v>
      </c>
      <c r="L36" s="98">
        <f>'G4_10 ATA'!L29</f>
        <v>0</v>
      </c>
    </row>
    <row r="37" spans="1:12" customFormat="1" ht="13.5" customHeight="1" x14ac:dyDescent="0.3">
      <c r="A37" s="266"/>
      <c r="B37" s="267"/>
      <c r="C37" s="230"/>
      <c r="D37" s="265"/>
      <c r="E37" s="100"/>
      <c r="F37" s="100"/>
      <c r="G37" s="100"/>
      <c r="H37" s="103"/>
      <c r="I37" s="102"/>
      <c r="J37" s="100"/>
      <c r="K37" s="101"/>
      <c r="L37" s="104"/>
    </row>
    <row r="38" spans="1:12" customFormat="1" ht="14" x14ac:dyDescent="0.3">
      <c r="A38" s="72" t="s">
        <v>82</v>
      </c>
      <c r="B38" s="73" t="s">
        <v>85</v>
      </c>
      <c r="C38" s="74"/>
      <c r="D38" s="75"/>
      <c r="E38" s="105">
        <f>'G5 Miscellaneous'!E41</f>
        <v>0</v>
      </c>
      <c r="F38" s="105">
        <f>'G5 Miscellaneous'!F41</f>
        <v>0</v>
      </c>
      <c r="G38" s="137">
        <f>'G5 Miscellaneous'!G41</f>
        <v>0.1</v>
      </c>
      <c r="H38" s="107">
        <f>'G5 Miscellaneous'!H41</f>
        <v>0</v>
      </c>
      <c r="I38" s="74"/>
      <c r="J38" s="105">
        <f>'G5 Miscellaneous'!J41</f>
        <v>0</v>
      </c>
      <c r="K38" s="106">
        <f>'G5 Miscellaneous'!K41</f>
        <v>0</v>
      </c>
      <c r="L38" s="108">
        <f>'G5 Miscellaneous'!L41</f>
        <v>0</v>
      </c>
    </row>
    <row r="39" spans="1:12" customFormat="1" ht="13.5" customHeight="1" x14ac:dyDescent="0.3">
      <c r="A39" s="266"/>
      <c r="B39" s="267"/>
      <c r="C39" s="230"/>
      <c r="D39" s="265"/>
      <c r="E39" s="119"/>
      <c r="F39" s="119"/>
      <c r="G39" s="119"/>
      <c r="H39" s="121"/>
      <c r="I39" s="102"/>
      <c r="J39" s="119"/>
      <c r="K39" s="120"/>
      <c r="L39" s="122"/>
    </row>
    <row r="40" spans="1:12" customFormat="1" ht="13.5" thickBot="1" x14ac:dyDescent="0.35">
      <c r="A40" s="268"/>
      <c r="B40" s="269"/>
      <c r="C40" s="270"/>
      <c r="D40" s="271"/>
      <c r="E40" s="123"/>
      <c r="F40" s="123"/>
      <c r="G40" s="123"/>
      <c r="H40" s="125"/>
      <c r="I40" s="254"/>
      <c r="J40" s="123"/>
      <c r="K40" s="124"/>
      <c r="L40" s="126"/>
    </row>
    <row r="41" spans="1:12" customFormat="1" ht="14.5" thickBot="1" x14ac:dyDescent="0.35">
      <c r="A41" s="109"/>
      <c r="B41" s="110" t="s">
        <v>86</v>
      </c>
      <c r="C41" s="111"/>
      <c r="D41" s="112"/>
      <c r="E41" s="112">
        <f>SUM(E15:E40)</f>
        <v>0</v>
      </c>
      <c r="F41" s="112">
        <f>SUM(F15:F40)</f>
        <v>0</v>
      </c>
      <c r="G41" s="112"/>
      <c r="H41" s="114">
        <f>SUM(H15:H40)</f>
        <v>0</v>
      </c>
      <c r="I41" s="255"/>
      <c r="J41" s="112">
        <f>SUM(J15:J40)</f>
        <v>0</v>
      </c>
      <c r="K41" s="113">
        <f>SUM(K15:K40)</f>
        <v>0</v>
      </c>
      <c r="L41" s="115">
        <f>SUM(L15:L40)</f>
        <v>0</v>
      </c>
    </row>
    <row r="42" spans="1:12" customFormat="1" ht="13" x14ac:dyDescent="0.3">
      <c r="A42" s="272"/>
      <c r="B42" s="116"/>
      <c r="C42" s="117"/>
      <c r="D42" s="118"/>
      <c r="E42" s="273"/>
      <c r="F42" s="273"/>
      <c r="G42" s="273"/>
      <c r="H42" s="274"/>
      <c r="I42" s="275"/>
      <c r="J42" s="273"/>
      <c r="K42" s="276"/>
      <c r="L42" s="277"/>
    </row>
    <row r="43" spans="1:12" customFormat="1" ht="14" x14ac:dyDescent="0.3">
      <c r="A43" s="72" t="s">
        <v>83</v>
      </c>
      <c r="B43" s="73" t="s">
        <v>87</v>
      </c>
      <c r="C43" s="74"/>
      <c r="D43" s="75"/>
      <c r="E43" s="105">
        <f>'G6 Options'!E$41</f>
        <v>0</v>
      </c>
      <c r="F43" s="105">
        <f>'G6 Options'!F$41</f>
        <v>0</v>
      </c>
      <c r="G43" s="137">
        <f>'G6 Options'!G$41</f>
        <v>0.1</v>
      </c>
      <c r="H43" s="107">
        <f>'G6 Options'!H$41</f>
        <v>0</v>
      </c>
      <c r="I43" s="253"/>
      <c r="J43" s="105">
        <f>'G6 Options'!J$41</f>
        <v>0</v>
      </c>
      <c r="K43" s="106">
        <f>'G6 Options'!K$41</f>
        <v>0</v>
      </c>
      <c r="L43" s="108">
        <f>'G6 Options'!L$41</f>
        <v>0</v>
      </c>
    </row>
    <row r="44" spans="1:12" customFormat="1" ht="13" x14ac:dyDescent="0.3">
      <c r="A44" s="266"/>
      <c r="B44" s="267"/>
      <c r="C44" s="230"/>
      <c r="D44" s="265"/>
      <c r="E44" s="119"/>
      <c r="F44" s="119"/>
      <c r="G44" s="119"/>
      <c r="H44" s="121"/>
      <c r="I44" s="102"/>
      <c r="J44" s="119"/>
      <c r="K44" s="120"/>
      <c r="L44" s="122"/>
    </row>
    <row r="45" spans="1:12" customFormat="1" ht="14" x14ac:dyDescent="0.3">
      <c r="A45" s="72" t="s">
        <v>347</v>
      </c>
      <c r="B45" s="73" t="s">
        <v>88</v>
      </c>
      <c r="C45" s="74"/>
      <c r="D45" s="75"/>
      <c r="E45" s="105">
        <f>'G7_2 Support Contract (Inflate '!E41</f>
        <v>0</v>
      </c>
      <c r="F45" s="105">
        <f>'G7_2 Support Contract (Inflate '!F41</f>
        <v>0</v>
      </c>
      <c r="G45" s="310">
        <f>'G7_2 Support Contract (Inflate '!G41</f>
        <v>0.1</v>
      </c>
      <c r="H45" s="105">
        <f>'G7_2 Support Contract (Inflate '!H41</f>
        <v>0</v>
      </c>
      <c r="I45" s="105"/>
      <c r="J45" s="105">
        <f>'G7_2 Support Contract (Inflate '!J41</f>
        <v>0</v>
      </c>
      <c r="K45" s="105">
        <f>'G7_2 Support Contract (Inflate '!K41</f>
        <v>0</v>
      </c>
      <c r="L45" s="105">
        <f>'G7_2 Support Contract (Inflate '!L41</f>
        <v>0</v>
      </c>
    </row>
    <row r="46" spans="1:12" customFormat="1" ht="14" x14ac:dyDescent="0.3">
      <c r="A46" s="72" t="s">
        <v>350</v>
      </c>
      <c r="B46" s="73" t="s">
        <v>351</v>
      </c>
      <c r="C46" s="74"/>
      <c r="D46" s="75"/>
      <c r="E46" s="105">
        <f>'G7_3 Ancillaries Support'!E83</f>
        <v>0</v>
      </c>
      <c r="F46" s="105">
        <f>'G7_3 Ancillaries Support'!F83</f>
        <v>0</v>
      </c>
      <c r="G46" s="251">
        <f>'G7_3 Ancillaries Support'!G83</f>
        <v>0.1</v>
      </c>
      <c r="H46" s="105">
        <f>'G7_3 Ancillaries Support'!H83</f>
        <v>0</v>
      </c>
      <c r="I46" s="105"/>
      <c r="J46" s="105">
        <f>'G7_3 Ancillaries Support'!J83</f>
        <v>0</v>
      </c>
      <c r="K46" s="105">
        <f>'G7_3 Ancillaries Support'!K83</f>
        <v>0</v>
      </c>
      <c r="L46" s="105">
        <f>'G7_3 Ancillaries Support'!L83</f>
        <v>0</v>
      </c>
    </row>
    <row r="47" spans="1:12" customFormat="1" ht="13" x14ac:dyDescent="0.3">
      <c r="A47" s="266"/>
      <c r="B47" s="267"/>
      <c r="C47" s="230"/>
      <c r="D47" s="265"/>
      <c r="E47" s="119"/>
      <c r="F47" s="119"/>
      <c r="G47" s="119"/>
      <c r="H47" s="121"/>
      <c r="I47" s="102"/>
      <c r="J47" s="119"/>
      <c r="K47" s="120"/>
      <c r="L47" s="122"/>
    </row>
    <row r="48" spans="1:12" customFormat="1" ht="13.5" thickBot="1" x14ac:dyDescent="0.35">
      <c r="A48" s="268"/>
      <c r="B48" s="269"/>
      <c r="C48" s="270"/>
      <c r="D48" s="271"/>
      <c r="E48" s="123"/>
      <c r="F48" s="123"/>
      <c r="G48" s="123"/>
      <c r="H48" s="125"/>
      <c r="I48" s="254"/>
      <c r="J48" s="123"/>
      <c r="K48" s="124"/>
      <c r="L48" s="126"/>
    </row>
    <row r="49" spans="1:12" customFormat="1" ht="14.5" thickBot="1" x14ac:dyDescent="0.35">
      <c r="A49" s="109"/>
      <c r="B49" s="110" t="s">
        <v>363</v>
      </c>
      <c r="C49" s="111"/>
      <c r="D49" s="127"/>
      <c r="E49" s="112">
        <f>E43+E41+E45+E46</f>
        <v>0</v>
      </c>
      <c r="F49" s="112">
        <f t="shared" ref="F49:L49" si="0">F43+F41+F45+F46</f>
        <v>0</v>
      </c>
      <c r="G49" s="112"/>
      <c r="H49" s="112">
        <f t="shared" si="0"/>
        <v>0</v>
      </c>
      <c r="I49" s="112"/>
      <c r="J49" s="112">
        <f t="shared" si="0"/>
        <v>0</v>
      </c>
      <c r="K49" s="112">
        <f t="shared" si="0"/>
        <v>0</v>
      </c>
      <c r="L49" s="112">
        <f t="shared" si="0"/>
        <v>0</v>
      </c>
    </row>
    <row r="50" spans="1:12" customFormat="1" ht="13" x14ac:dyDescent="0.3">
      <c r="A50" s="278"/>
      <c r="B50" s="279"/>
      <c r="C50" s="280"/>
      <c r="D50" s="281"/>
      <c r="E50" s="226"/>
      <c r="F50" s="226"/>
      <c r="G50" s="226"/>
      <c r="H50" s="228"/>
      <c r="I50" s="256"/>
      <c r="J50" s="226"/>
      <c r="K50" s="227"/>
      <c r="L50" s="229"/>
    </row>
    <row r="51" spans="1:12" customFormat="1" ht="14" x14ac:dyDescent="0.3">
      <c r="A51" s="72"/>
      <c r="B51" s="73" t="s">
        <v>89</v>
      </c>
      <c r="C51" s="74"/>
      <c r="D51" s="311">
        <f>Instructions!D7</f>
        <v>0.15</v>
      </c>
      <c r="E51" s="105"/>
      <c r="F51" s="105"/>
      <c r="G51" s="137"/>
      <c r="H51" s="107">
        <f>H49*D51</f>
        <v>0</v>
      </c>
      <c r="I51" s="312">
        <f>Instructions!D8</f>
        <v>0.15</v>
      </c>
      <c r="J51" s="105"/>
      <c r="K51" s="106">
        <f>K49*I51</f>
        <v>0</v>
      </c>
      <c r="L51" s="106">
        <f>K51+H51</f>
        <v>0</v>
      </c>
    </row>
    <row r="52" spans="1:12" customFormat="1" ht="13" x14ac:dyDescent="0.3">
      <c r="A52" s="278"/>
      <c r="B52" s="279"/>
      <c r="C52" s="280"/>
      <c r="D52" s="281"/>
      <c r="E52" s="226"/>
      <c r="F52" s="226"/>
      <c r="G52" s="226"/>
      <c r="H52" s="228"/>
      <c r="I52" s="256"/>
      <c r="J52" s="226"/>
      <c r="K52" s="227"/>
      <c r="L52" s="229"/>
    </row>
    <row r="53" spans="1:12" customFormat="1" ht="13.5" thickBot="1" x14ac:dyDescent="0.35">
      <c r="A53" s="268"/>
      <c r="B53" s="269"/>
      <c r="C53" s="270"/>
      <c r="D53" s="271"/>
      <c r="E53" s="123"/>
      <c r="F53" s="123"/>
      <c r="G53" s="123"/>
      <c r="H53" s="125"/>
      <c r="I53" s="254"/>
      <c r="J53" s="123"/>
      <c r="K53" s="124"/>
      <c r="L53" s="126"/>
    </row>
    <row r="54" spans="1:12" customFormat="1" ht="14.5" thickBot="1" x14ac:dyDescent="0.35">
      <c r="A54" s="109"/>
      <c r="B54" s="110" t="s">
        <v>364</v>
      </c>
      <c r="C54" s="111"/>
      <c r="D54" s="127"/>
      <c r="E54" s="112"/>
      <c r="F54" s="112"/>
      <c r="G54" s="112"/>
      <c r="H54" s="114">
        <f>H49+H51</f>
        <v>0</v>
      </c>
      <c r="I54" s="255"/>
      <c r="J54" s="112"/>
      <c r="K54" s="113">
        <f t="shared" ref="K54:L54" si="1">K49+K51</f>
        <v>0</v>
      </c>
      <c r="L54" s="115">
        <f t="shared" si="1"/>
        <v>0</v>
      </c>
    </row>
    <row r="55" spans="1:12" customFormat="1" x14ac:dyDescent="0.25">
      <c r="A55" s="1"/>
      <c r="B55" s="5"/>
      <c r="C55" s="5"/>
      <c r="D55" s="5"/>
      <c r="E55" s="5"/>
      <c r="F55" s="1"/>
      <c r="G55" s="1"/>
      <c r="H55" s="1"/>
      <c r="I55" s="1"/>
      <c r="J55" s="1"/>
      <c r="K55" s="1"/>
      <c r="L55" s="1"/>
    </row>
  </sheetData>
  <sheetProtection selectLockedCells="1"/>
  <mergeCells count="27">
    <mergeCell ref="L10:L11"/>
    <mergeCell ref="A1:B1"/>
    <mergeCell ref="A2:B2"/>
    <mergeCell ref="C10:H11"/>
    <mergeCell ref="A3:B3"/>
    <mergeCell ref="A4:B4"/>
    <mergeCell ref="A5:B5"/>
    <mergeCell ref="A8:B8"/>
    <mergeCell ref="C3:H3"/>
    <mergeCell ref="C4:H4"/>
    <mergeCell ref="C5:H5"/>
    <mergeCell ref="C6:H6"/>
    <mergeCell ref="C7:H7"/>
    <mergeCell ref="C8:H8"/>
    <mergeCell ref="A6:B6"/>
    <mergeCell ref="A7:B7"/>
    <mergeCell ref="L12:L14"/>
    <mergeCell ref="E12:E14"/>
    <mergeCell ref="F12:F14"/>
    <mergeCell ref="H12:H14"/>
    <mergeCell ref="J12:J14"/>
    <mergeCell ref="K12:K14"/>
    <mergeCell ref="B12:B14"/>
    <mergeCell ref="A12:A14"/>
    <mergeCell ref="C12:C14"/>
    <mergeCell ref="G12:G14"/>
    <mergeCell ref="I10:K11"/>
  </mergeCells>
  <phoneticPr fontId="0" type="noConversion"/>
  <pageMargins left="0.74803149606299213" right="0.74803149606299213" top="0.51181102362204722" bottom="0.55118110236220474" header="0.31496062992125984" footer="0.27559055118110237"/>
  <pageSetup paperSize="9" scale="65" orientation="landscape" r:id="rId1"/>
  <headerFooter alignWithMargins="0">
    <oddHeader>&amp;LRadar Replacement Project&amp;RVolume 1C</oddHeader>
    <oddFooter>&amp;LATNS/TPG/RFP008/2025/2026/RADAR REPLACEMENT/&amp;F&amp;C&amp;A&amp;RPage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tabColor rgb="FF00B050"/>
    <pageSetUpPr fitToPage="1"/>
  </sheetPr>
  <dimension ref="A1:L92"/>
  <sheetViews>
    <sheetView showGridLines="0" zoomScaleNormal="100" workbookViewId="0">
      <selection activeCell="C10" sqref="C10:H11"/>
    </sheetView>
  </sheetViews>
  <sheetFormatPr defaultColWidth="9.33203125" defaultRowHeight="10" x14ac:dyDescent="0.2"/>
  <cols>
    <col min="1" max="1" width="20.44140625" style="2" customWidth="1"/>
    <col min="2" max="2" width="50.6640625" style="2" customWidth="1"/>
    <col min="3" max="3" width="15.6640625" style="2" customWidth="1"/>
    <col min="4" max="4" width="10.6640625" style="2" customWidth="1"/>
    <col min="5" max="5" width="14.6640625" style="2" customWidth="1"/>
    <col min="6" max="7" width="14.6640625" customWidth="1"/>
    <col min="8" max="8" width="15.6640625" customWidth="1"/>
    <col min="9" max="9" width="10.6640625" customWidth="1"/>
    <col min="10" max="10" width="14.6640625" style="2" customWidth="1"/>
    <col min="11" max="11" width="15.6640625" customWidth="1"/>
    <col min="12" max="12" width="17.6640625" customWidth="1"/>
    <col min="13" max="16384" width="9.33203125" style="2"/>
  </cols>
  <sheetData>
    <row r="1" spans="1:12" ht="13" x14ac:dyDescent="0.3">
      <c r="A1" s="348" t="s">
        <v>90</v>
      </c>
      <c r="B1" s="348"/>
      <c r="C1"/>
      <c r="D1"/>
      <c r="E1"/>
      <c r="J1"/>
    </row>
    <row r="2" spans="1:12" customFormat="1" ht="13" x14ac:dyDescent="0.3">
      <c r="A2" s="348" t="s">
        <v>24</v>
      </c>
      <c r="B2" s="348"/>
      <c r="C2" s="3"/>
      <c r="D2" s="3"/>
      <c r="E2" s="3"/>
      <c r="F2" s="3"/>
      <c r="G2" s="3"/>
      <c r="H2" s="3"/>
      <c r="I2" s="3"/>
      <c r="J2" s="3"/>
      <c r="K2" s="3"/>
      <c r="L2" s="16"/>
    </row>
    <row r="3" spans="1:12" customFormat="1" ht="13" x14ac:dyDescent="0.3">
      <c r="A3" s="231" t="s">
        <v>0</v>
      </c>
      <c r="B3" s="135" t="str">
        <f>Instructions!D3</f>
        <v>Tenderer  Company name</v>
      </c>
      <c r="C3" s="282"/>
      <c r="D3" s="282"/>
      <c r="E3" s="3"/>
      <c r="F3" s="3"/>
      <c r="G3" s="3"/>
      <c r="H3" s="3"/>
      <c r="I3" s="3"/>
      <c r="J3" s="3"/>
      <c r="K3" s="3"/>
      <c r="L3" s="3"/>
    </row>
    <row r="4" spans="1:12" customFormat="1" ht="13" x14ac:dyDescent="0.3">
      <c r="A4" s="231" t="s">
        <v>91</v>
      </c>
      <c r="B4" s="135" t="str">
        <f>Instructions!D4</f>
        <v>Radar Replacement Project</v>
      </c>
      <c r="C4" s="282"/>
      <c r="D4" s="282"/>
      <c r="E4" s="3"/>
      <c r="F4" s="16"/>
      <c r="G4" s="16"/>
      <c r="H4" s="257"/>
      <c r="I4" s="257"/>
      <c r="J4" s="3"/>
      <c r="K4" s="3"/>
      <c r="L4" s="3"/>
    </row>
    <row r="5" spans="1:12" customFormat="1" ht="13" x14ac:dyDescent="0.3">
      <c r="A5" s="231" t="s">
        <v>26</v>
      </c>
      <c r="B5" s="135" t="s">
        <v>47</v>
      </c>
      <c r="C5" s="282"/>
      <c r="D5" s="282"/>
      <c r="E5" s="3"/>
      <c r="F5" s="3"/>
      <c r="G5" s="3"/>
      <c r="H5" s="3"/>
      <c r="I5" s="3"/>
      <c r="J5" s="3"/>
      <c r="K5" s="3"/>
      <c r="L5" s="3"/>
    </row>
    <row r="6" spans="1:12" customFormat="1" ht="13" x14ac:dyDescent="0.3">
      <c r="A6" s="231" t="s">
        <v>28</v>
      </c>
      <c r="B6" s="135" t="s">
        <v>48</v>
      </c>
      <c r="C6" s="282"/>
      <c r="D6" s="282"/>
      <c r="E6" s="3"/>
      <c r="F6" s="3"/>
      <c r="G6" s="3"/>
      <c r="H6" s="3"/>
      <c r="I6" s="3"/>
      <c r="J6" s="3"/>
      <c r="K6" s="3"/>
      <c r="L6" s="3"/>
    </row>
    <row r="7" spans="1:12" customFormat="1" ht="13" x14ac:dyDescent="0.3">
      <c r="A7" s="231" t="s">
        <v>30</v>
      </c>
      <c r="B7" s="283" t="str">
        <f>Instructions!D5</f>
        <v>FC</v>
      </c>
      <c r="C7" s="282"/>
      <c r="D7" s="282"/>
      <c r="E7" s="3"/>
      <c r="F7" s="3"/>
      <c r="G7" s="3"/>
      <c r="H7" s="3"/>
      <c r="I7" s="3"/>
      <c r="J7" s="3"/>
      <c r="K7" s="3"/>
      <c r="L7" s="3"/>
    </row>
    <row r="8" spans="1:12" customFormat="1" ht="13" x14ac:dyDescent="0.3">
      <c r="A8" s="231" t="s">
        <v>31</v>
      </c>
      <c r="B8" s="283">
        <f>Instructions!D6</f>
        <v>0.1</v>
      </c>
      <c r="C8" s="282"/>
      <c r="D8" s="282"/>
      <c r="E8" s="3"/>
      <c r="F8" s="16"/>
      <c r="G8" s="16"/>
      <c r="H8" s="257"/>
      <c r="I8" s="257"/>
      <c r="J8" s="3"/>
      <c r="K8" s="3"/>
      <c r="L8" s="3"/>
    </row>
    <row r="9" spans="1:12" customFormat="1" ht="13" thickBot="1" x14ac:dyDescent="0.3">
      <c r="A9" s="3"/>
      <c r="B9" s="3"/>
      <c r="C9" s="3"/>
      <c r="D9" s="3"/>
      <c r="E9" s="3"/>
      <c r="K9" s="3"/>
      <c r="L9" s="3"/>
    </row>
    <row r="10" spans="1:12" customFormat="1" ht="12.5" x14ac:dyDescent="0.25">
      <c r="A10" s="3"/>
      <c r="B10" s="3"/>
      <c r="C10" s="349" t="s">
        <v>32</v>
      </c>
      <c r="D10" s="335"/>
      <c r="E10" s="335"/>
      <c r="F10" s="335"/>
      <c r="G10" s="335"/>
      <c r="H10" s="350"/>
      <c r="I10" s="349" t="s">
        <v>33</v>
      </c>
      <c r="J10" s="335"/>
      <c r="K10" s="350"/>
      <c r="L10" s="68"/>
    </row>
    <row r="11" spans="1:12" customFormat="1" ht="13" thickBot="1" x14ac:dyDescent="0.3">
      <c r="A11" s="3"/>
      <c r="B11" s="3"/>
      <c r="C11" s="351"/>
      <c r="D11" s="338"/>
      <c r="E11" s="338"/>
      <c r="F11" s="338"/>
      <c r="G11" s="338"/>
      <c r="H11" s="352"/>
      <c r="I11" s="351"/>
      <c r="J11" s="338"/>
      <c r="K11" s="352"/>
      <c r="L11" s="69"/>
    </row>
    <row r="12" spans="1:12" customFormat="1" ht="15.65" customHeight="1" x14ac:dyDescent="0.2">
      <c r="A12" s="328" t="s">
        <v>34</v>
      </c>
      <c r="B12" s="325" t="s">
        <v>35</v>
      </c>
      <c r="C12" s="328" t="s">
        <v>36</v>
      </c>
      <c r="D12" s="70" t="s">
        <v>37</v>
      </c>
      <c r="E12" s="331" t="s">
        <v>38</v>
      </c>
      <c r="F12" s="331" t="s">
        <v>39</v>
      </c>
      <c r="G12" s="331" t="s">
        <v>40</v>
      </c>
      <c r="H12" s="325" t="s">
        <v>41</v>
      </c>
      <c r="I12" s="129" t="s">
        <v>37</v>
      </c>
      <c r="J12" s="331" t="s">
        <v>42</v>
      </c>
      <c r="K12" s="325" t="s">
        <v>43</v>
      </c>
      <c r="L12" s="369" t="s">
        <v>44</v>
      </c>
    </row>
    <row r="13" spans="1:12" customFormat="1" ht="13" x14ac:dyDescent="0.2">
      <c r="A13" s="329"/>
      <c r="B13" s="326"/>
      <c r="C13" s="329"/>
      <c r="D13" s="71"/>
      <c r="E13" s="332"/>
      <c r="F13" s="332"/>
      <c r="G13" s="332"/>
      <c r="H13" s="326"/>
      <c r="I13" s="130"/>
      <c r="J13" s="332"/>
      <c r="K13" s="326"/>
      <c r="L13" s="340"/>
    </row>
    <row r="14" spans="1:12" customFormat="1" ht="13" x14ac:dyDescent="0.2">
      <c r="A14" s="373"/>
      <c r="B14" s="372"/>
      <c r="C14" s="373"/>
      <c r="D14" s="132"/>
      <c r="E14" s="371"/>
      <c r="F14" s="371"/>
      <c r="G14" s="371"/>
      <c r="H14" s="372"/>
      <c r="I14" s="131"/>
      <c r="J14" s="371"/>
      <c r="K14" s="372"/>
      <c r="L14" s="370"/>
    </row>
    <row r="15" spans="1:12" customFormat="1" ht="14" x14ac:dyDescent="0.3">
      <c r="A15" s="39" t="str">
        <f>B5</f>
        <v>G2.1</v>
      </c>
      <c r="B15" s="44" t="str">
        <f>B6</f>
        <v>Project Management</v>
      </c>
      <c r="C15" s="43"/>
      <c r="D15" s="40"/>
      <c r="E15" s="40"/>
      <c r="F15" s="75"/>
      <c r="G15" s="75"/>
      <c r="H15" s="76"/>
      <c r="I15" s="43"/>
      <c r="J15" s="40"/>
      <c r="K15" s="76"/>
      <c r="L15" s="161"/>
    </row>
    <row r="16" spans="1:12" customFormat="1" ht="25" x14ac:dyDescent="0.3">
      <c r="A16" s="143"/>
      <c r="B16" s="144" t="s">
        <v>92</v>
      </c>
      <c r="C16" s="284"/>
      <c r="D16" s="285"/>
      <c r="E16" s="145"/>
      <c r="F16" s="145"/>
      <c r="G16" s="146"/>
      <c r="H16" s="147"/>
      <c r="I16" s="148"/>
      <c r="J16" s="145"/>
      <c r="K16" s="147"/>
      <c r="L16" s="149"/>
    </row>
    <row r="17" spans="1:12" customFormat="1" ht="13" x14ac:dyDescent="0.3">
      <c r="A17" s="286"/>
      <c r="B17" s="8"/>
      <c r="C17" s="287"/>
      <c r="D17" s="288"/>
      <c r="E17" s="150"/>
      <c r="F17" s="145"/>
      <c r="G17" s="146"/>
      <c r="H17" s="147"/>
      <c r="I17" s="151"/>
      <c r="J17" s="150"/>
      <c r="K17" s="147"/>
      <c r="L17" s="149"/>
    </row>
    <row r="18" spans="1:12" customFormat="1" ht="13" x14ac:dyDescent="0.3">
      <c r="A18" s="219" t="s">
        <v>93</v>
      </c>
      <c r="B18" s="220" t="s">
        <v>94</v>
      </c>
      <c r="C18" s="221"/>
      <c r="D18" s="289"/>
      <c r="E18" s="215"/>
      <c r="F18" s="215"/>
      <c r="G18" s="216"/>
      <c r="H18" s="222"/>
      <c r="I18" s="223"/>
      <c r="J18" s="215"/>
      <c r="K18" s="222"/>
      <c r="L18" s="224"/>
    </row>
    <row r="19" spans="1:12" customFormat="1" ht="12.5" x14ac:dyDescent="0.25">
      <c r="A19" s="180"/>
      <c r="B19" s="236" t="s">
        <v>95</v>
      </c>
      <c r="C19" s="10" t="str">
        <f t="shared" ref="C19:C28" si="0">$B$7</f>
        <v>FC</v>
      </c>
      <c r="D19" s="51"/>
      <c r="E19" s="6"/>
      <c r="F19" s="37">
        <f t="shared" ref="F19:F30" si="1">D19*E19</f>
        <v>0</v>
      </c>
      <c r="G19" s="38">
        <f t="shared" ref="G19:G28" si="2">$B$8</f>
        <v>0.1</v>
      </c>
      <c r="H19" s="53">
        <f t="shared" ref="H19:H25" si="3">IF(G19&lt;&gt;0,F19/G19,0)</f>
        <v>0</v>
      </c>
      <c r="I19" s="30"/>
      <c r="J19" s="6"/>
      <c r="K19" s="53">
        <f t="shared" ref="K19:K25" si="4">I19*J19</f>
        <v>0</v>
      </c>
      <c r="L19" s="140">
        <f t="shared" ref="L19:L25" si="5">IF(OR(J19&gt;0,H19&gt;0),H19+K19,0)</f>
        <v>0</v>
      </c>
    </row>
    <row r="20" spans="1:12" customFormat="1" ht="12.5" x14ac:dyDescent="0.25">
      <c r="A20" s="180"/>
      <c r="B20" s="236" t="s">
        <v>96</v>
      </c>
      <c r="C20" s="10" t="str">
        <f t="shared" si="0"/>
        <v>FC</v>
      </c>
      <c r="D20" s="51"/>
      <c r="E20" s="6"/>
      <c r="F20" s="37">
        <f t="shared" si="1"/>
        <v>0</v>
      </c>
      <c r="G20" s="38">
        <f t="shared" si="2"/>
        <v>0.1</v>
      </c>
      <c r="H20" s="53">
        <f t="shared" si="3"/>
        <v>0</v>
      </c>
      <c r="I20" s="30"/>
      <c r="J20" s="6"/>
      <c r="K20" s="53">
        <f t="shared" si="4"/>
        <v>0</v>
      </c>
      <c r="L20" s="140">
        <f t="shared" si="5"/>
        <v>0</v>
      </c>
    </row>
    <row r="21" spans="1:12" customFormat="1" ht="12.5" x14ac:dyDescent="0.25">
      <c r="A21" s="180"/>
      <c r="B21" s="236" t="s">
        <v>97</v>
      </c>
      <c r="C21" s="10" t="str">
        <f t="shared" si="0"/>
        <v>FC</v>
      </c>
      <c r="D21" s="51"/>
      <c r="E21" s="6"/>
      <c r="F21" s="37">
        <f t="shared" si="1"/>
        <v>0</v>
      </c>
      <c r="G21" s="38">
        <f t="shared" si="2"/>
        <v>0.1</v>
      </c>
      <c r="H21" s="53">
        <f t="shared" si="3"/>
        <v>0</v>
      </c>
      <c r="I21" s="30"/>
      <c r="J21" s="6"/>
      <c r="K21" s="53">
        <f t="shared" si="4"/>
        <v>0</v>
      </c>
      <c r="L21" s="140">
        <f t="shared" si="5"/>
        <v>0</v>
      </c>
    </row>
    <row r="22" spans="1:12" customFormat="1" ht="12.5" x14ac:dyDescent="0.25">
      <c r="A22" s="180"/>
      <c r="B22" s="236" t="s">
        <v>98</v>
      </c>
      <c r="C22" s="10" t="str">
        <f t="shared" si="0"/>
        <v>FC</v>
      </c>
      <c r="D22" s="51"/>
      <c r="E22" s="6"/>
      <c r="F22" s="37">
        <f t="shared" si="1"/>
        <v>0</v>
      </c>
      <c r="G22" s="38">
        <f t="shared" si="2"/>
        <v>0.1</v>
      </c>
      <c r="H22" s="53">
        <f t="shared" si="3"/>
        <v>0</v>
      </c>
      <c r="I22" s="30"/>
      <c r="J22" s="6"/>
      <c r="K22" s="53">
        <f t="shared" si="4"/>
        <v>0</v>
      </c>
      <c r="L22" s="140">
        <f t="shared" si="5"/>
        <v>0</v>
      </c>
    </row>
    <row r="23" spans="1:12" customFormat="1" ht="12.5" x14ac:dyDescent="0.25">
      <c r="A23" s="180"/>
      <c r="B23" s="236" t="s">
        <v>99</v>
      </c>
      <c r="C23" s="10" t="str">
        <f t="shared" si="0"/>
        <v>FC</v>
      </c>
      <c r="D23" s="51"/>
      <c r="E23" s="6"/>
      <c r="F23" s="37">
        <f t="shared" si="1"/>
        <v>0</v>
      </c>
      <c r="G23" s="38">
        <f t="shared" si="2"/>
        <v>0.1</v>
      </c>
      <c r="H23" s="53">
        <f t="shared" si="3"/>
        <v>0</v>
      </c>
      <c r="I23" s="30"/>
      <c r="J23" s="6"/>
      <c r="K23" s="53">
        <f t="shared" si="4"/>
        <v>0</v>
      </c>
      <c r="L23" s="140">
        <f t="shared" si="5"/>
        <v>0</v>
      </c>
    </row>
    <row r="24" spans="1:12" customFormat="1" ht="12.5" x14ac:dyDescent="0.25">
      <c r="A24" s="180"/>
      <c r="B24" s="236" t="s">
        <v>100</v>
      </c>
      <c r="C24" s="10" t="str">
        <f t="shared" si="0"/>
        <v>FC</v>
      </c>
      <c r="D24" s="51"/>
      <c r="E24" s="6"/>
      <c r="F24" s="37">
        <f t="shared" si="1"/>
        <v>0</v>
      </c>
      <c r="G24" s="38">
        <f t="shared" si="2"/>
        <v>0.1</v>
      </c>
      <c r="H24" s="53">
        <f t="shared" si="3"/>
        <v>0</v>
      </c>
      <c r="I24" s="30"/>
      <c r="J24" s="6"/>
      <c r="K24" s="53">
        <f t="shared" si="4"/>
        <v>0</v>
      </c>
      <c r="L24" s="140">
        <f t="shared" si="5"/>
        <v>0</v>
      </c>
    </row>
    <row r="25" spans="1:12" customFormat="1" ht="12.5" x14ac:dyDescent="0.25">
      <c r="A25" s="180"/>
      <c r="B25" s="236" t="s">
        <v>101</v>
      </c>
      <c r="C25" s="10" t="str">
        <f t="shared" si="0"/>
        <v>FC</v>
      </c>
      <c r="D25" s="51"/>
      <c r="E25" s="6"/>
      <c r="F25" s="37">
        <f t="shared" si="1"/>
        <v>0</v>
      </c>
      <c r="G25" s="38">
        <f t="shared" si="2"/>
        <v>0.1</v>
      </c>
      <c r="H25" s="53">
        <f t="shared" si="3"/>
        <v>0</v>
      </c>
      <c r="I25" s="30"/>
      <c r="J25" s="6"/>
      <c r="K25" s="53">
        <f t="shared" si="4"/>
        <v>0</v>
      </c>
      <c r="L25" s="140">
        <f t="shared" si="5"/>
        <v>0</v>
      </c>
    </row>
    <row r="26" spans="1:12" customFormat="1" ht="12.5" x14ac:dyDescent="0.25">
      <c r="A26" s="180"/>
      <c r="B26" s="236" t="s">
        <v>102</v>
      </c>
      <c r="C26" s="10" t="str">
        <f t="shared" si="0"/>
        <v>FC</v>
      </c>
      <c r="D26" s="51"/>
      <c r="E26" s="6"/>
      <c r="F26" s="37">
        <f t="shared" ref="F26" si="6">D26*E26</f>
        <v>0</v>
      </c>
      <c r="G26" s="38">
        <f t="shared" si="2"/>
        <v>0.1</v>
      </c>
      <c r="H26" s="53">
        <f t="shared" ref="H26" si="7">IF(G26&lt;&gt;0,F26/G26,0)</f>
        <v>0</v>
      </c>
      <c r="I26" s="30"/>
      <c r="J26" s="6"/>
      <c r="K26" s="53">
        <f t="shared" ref="K26" si="8">I26*J26</f>
        <v>0</v>
      </c>
      <c r="L26" s="140">
        <f t="shared" ref="L26" si="9">IF(OR(J26&gt;0,H26&gt;0),H26+K26,0)</f>
        <v>0</v>
      </c>
    </row>
    <row r="27" spans="1:12" customFormat="1" ht="12.5" x14ac:dyDescent="0.25">
      <c r="A27" s="180"/>
      <c r="B27" s="236" t="s">
        <v>103</v>
      </c>
      <c r="C27" s="10" t="str">
        <f t="shared" si="0"/>
        <v>FC</v>
      </c>
      <c r="D27" s="51"/>
      <c r="E27" s="6"/>
      <c r="F27" s="37">
        <f t="shared" ref="F27" si="10">D27*E27</f>
        <v>0</v>
      </c>
      <c r="G27" s="38">
        <f t="shared" si="2"/>
        <v>0.1</v>
      </c>
      <c r="H27" s="53">
        <f t="shared" ref="H27" si="11">IF(G27&lt;&gt;0,F27/G27,0)</f>
        <v>0</v>
      </c>
      <c r="I27" s="30"/>
      <c r="J27" s="6"/>
      <c r="K27" s="53">
        <f t="shared" ref="K27" si="12">I27*J27</f>
        <v>0</v>
      </c>
      <c r="L27" s="140">
        <f t="shared" ref="L27" si="13">IF(OR(J27&gt;0,H27&gt;0),H27+K27,0)</f>
        <v>0</v>
      </c>
    </row>
    <row r="28" spans="1:12" customFormat="1" ht="12.5" x14ac:dyDescent="0.25">
      <c r="A28" s="180"/>
      <c r="B28" s="236" t="s">
        <v>104</v>
      </c>
      <c r="C28" s="10" t="str">
        <f t="shared" si="0"/>
        <v>FC</v>
      </c>
      <c r="D28" s="51"/>
      <c r="E28" s="6"/>
      <c r="F28" s="37">
        <f t="shared" ref="F28" si="14">D28*E28</f>
        <v>0</v>
      </c>
      <c r="G28" s="38">
        <f t="shared" si="2"/>
        <v>0.1</v>
      </c>
      <c r="H28" s="53">
        <f t="shared" ref="H28" si="15">IF(G28&lt;&gt;0,F28/G28,0)</f>
        <v>0</v>
      </c>
      <c r="I28" s="30"/>
      <c r="J28" s="6"/>
      <c r="K28" s="53">
        <f t="shared" ref="K28" si="16">I28*J28</f>
        <v>0</v>
      </c>
      <c r="L28" s="140">
        <f t="shared" ref="L28" si="17">IF(OR(J28&gt;0,H28&gt;0),H28+K28,0)</f>
        <v>0</v>
      </c>
    </row>
    <row r="29" spans="1:12" customFormat="1" ht="12.5" x14ac:dyDescent="0.25">
      <c r="A29" s="10"/>
      <c r="B29" s="11"/>
      <c r="C29" s="10"/>
      <c r="D29" s="51"/>
      <c r="E29" s="6"/>
      <c r="F29" s="37"/>
      <c r="G29" s="38"/>
      <c r="H29" s="53"/>
      <c r="I29" s="30"/>
      <c r="J29" s="6"/>
      <c r="K29" s="53"/>
      <c r="L29" s="140"/>
    </row>
    <row r="30" spans="1:12" customFormat="1" ht="13" x14ac:dyDescent="0.3">
      <c r="A30" s="213" t="s">
        <v>105</v>
      </c>
      <c r="B30" s="225" t="s">
        <v>106</v>
      </c>
      <c r="C30" s="180"/>
      <c r="D30" s="207"/>
      <c r="E30" s="208"/>
      <c r="F30" s="215">
        <f t="shared" si="1"/>
        <v>0</v>
      </c>
      <c r="G30" s="216"/>
      <c r="H30" s="217"/>
      <c r="I30" s="211"/>
      <c r="J30" s="208"/>
      <c r="K30" s="217"/>
      <c r="L30" s="218"/>
    </row>
    <row r="31" spans="1:12" customFormat="1" ht="12.5" x14ac:dyDescent="0.25">
      <c r="A31" s="180"/>
      <c r="B31" s="236" t="s">
        <v>107</v>
      </c>
      <c r="C31" s="10" t="str">
        <f t="shared" ref="C31:C35" si="18">$B$7</f>
        <v>FC</v>
      </c>
      <c r="D31" s="51"/>
      <c r="E31" s="6"/>
      <c r="F31" s="37">
        <f>D31*E31</f>
        <v>0</v>
      </c>
      <c r="G31" s="38">
        <f t="shared" ref="G31:G35" si="19">$B$8</f>
        <v>0.1</v>
      </c>
      <c r="H31" s="53">
        <f>IF(G31&lt;&gt;0,F31/G31,0)</f>
        <v>0</v>
      </c>
      <c r="I31" s="30"/>
      <c r="J31" s="6"/>
      <c r="K31" s="53">
        <f>I31*J31</f>
        <v>0</v>
      </c>
      <c r="L31" s="140">
        <f>IF(OR(J31&gt;0,H31&gt;0),H31+K31,0)</f>
        <v>0</v>
      </c>
    </row>
    <row r="32" spans="1:12" customFormat="1" ht="12.5" x14ac:dyDescent="0.25">
      <c r="A32" s="180"/>
      <c r="B32" s="236" t="s">
        <v>108</v>
      </c>
      <c r="C32" s="10" t="str">
        <f t="shared" si="18"/>
        <v>FC</v>
      </c>
      <c r="D32" s="51"/>
      <c r="E32" s="6"/>
      <c r="F32" s="37">
        <f>D32*E32</f>
        <v>0</v>
      </c>
      <c r="G32" s="38">
        <f t="shared" si="19"/>
        <v>0.1</v>
      </c>
      <c r="H32" s="53">
        <f>IF(G32&lt;&gt;0,F32/G32,0)</f>
        <v>0</v>
      </c>
      <c r="I32" s="30"/>
      <c r="J32" s="6"/>
      <c r="K32" s="53">
        <f>I32*J32</f>
        <v>0</v>
      </c>
      <c r="L32" s="140">
        <f>IF(OR(J32&gt;0,H32&gt;0),H32+K32,0)</f>
        <v>0</v>
      </c>
    </row>
    <row r="33" spans="1:12" customFormat="1" ht="12.5" x14ac:dyDescent="0.25">
      <c r="A33" s="180"/>
      <c r="B33" s="236" t="s">
        <v>109</v>
      </c>
      <c r="C33" s="10" t="str">
        <f t="shared" si="18"/>
        <v>FC</v>
      </c>
      <c r="D33" s="51"/>
      <c r="E33" s="6"/>
      <c r="F33" s="37">
        <f>D33*E33</f>
        <v>0</v>
      </c>
      <c r="G33" s="38">
        <f t="shared" si="19"/>
        <v>0.1</v>
      </c>
      <c r="H33" s="53">
        <f>IF(G33&lt;&gt;0,F33/G33,0)</f>
        <v>0</v>
      </c>
      <c r="I33" s="30"/>
      <c r="J33" s="6"/>
      <c r="K33" s="53">
        <f>I33*J33</f>
        <v>0</v>
      </c>
      <c r="L33" s="140">
        <f>IF(OR(J33&gt;0,H33&gt;0),H33+K33,0)</f>
        <v>0</v>
      </c>
    </row>
    <row r="34" spans="1:12" customFormat="1" ht="12.5" x14ac:dyDescent="0.25">
      <c r="A34" s="10"/>
      <c r="B34" s="11"/>
      <c r="C34" s="10" t="str">
        <f t="shared" si="18"/>
        <v>FC</v>
      </c>
      <c r="D34" s="51"/>
      <c r="E34" s="6"/>
      <c r="F34" s="37">
        <f t="shared" ref="F34:F35" si="20">D34*E34</f>
        <v>0</v>
      </c>
      <c r="G34" s="38">
        <f t="shared" si="19"/>
        <v>0.1</v>
      </c>
      <c r="H34" s="53">
        <f t="shared" ref="H34:H35" si="21">IF(G34&lt;&gt;0,F34/G34,0)</f>
        <v>0</v>
      </c>
      <c r="I34" s="30"/>
      <c r="J34" s="6"/>
      <c r="K34" s="53">
        <f t="shared" ref="K34:K35" si="22">I34*J34</f>
        <v>0</v>
      </c>
      <c r="L34" s="140">
        <f t="shared" ref="L34:L35" si="23">IF(OR(J34&gt;0,H34&gt;0),H34+K34,0)</f>
        <v>0</v>
      </c>
    </row>
    <row r="35" spans="1:12" customFormat="1" ht="12.5" x14ac:dyDescent="0.25">
      <c r="A35" s="10"/>
      <c r="B35" s="11"/>
      <c r="C35" s="10" t="str">
        <f t="shared" si="18"/>
        <v>FC</v>
      </c>
      <c r="D35" s="51"/>
      <c r="E35" s="6"/>
      <c r="F35" s="37">
        <f t="shared" si="20"/>
        <v>0</v>
      </c>
      <c r="G35" s="38">
        <f t="shared" si="19"/>
        <v>0.1</v>
      </c>
      <c r="H35" s="53">
        <f t="shared" si="21"/>
        <v>0</v>
      </c>
      <c r="I35" s="30"/>
      <c r="J35" s="6"/>
      <c r="K35" s="53">
        <f t="shared" si="22"/>
        <v>0</v>
      </c>
      <c r="L35" s="140">
        <f t="shared" si="23"/>
        <v>0</v>
      </c>
    </row>
    <row r="36" spans="1:12" customFormat="1" ht="13" x14ac:dyDescent="0.3">
      <c r="A36" s="213" t="s">
        <v>110</v>
      </c>
      <c r="B36" s="225" t="s">
        <v>111</v>
      </c>
      <c r="C36" s="180"/>
      <c r="D36" s="207"/>
      <c r="E36" s="208"/>
      <c r="F36" s="215"/>
      <c r="G36" s="216"/>
      <c r="H36" s="217"/>
      <c r="I36" s="211"/>
      <c r="J36" s="208"/>
      <c r="K36" s="217"/>
      <c r="L36" s="218"/>
    </row>
    <row r="37" spans="1:12" customFormat="1" ht="12.5" x14ac:dyDescent="0.25">
      <c r="A37" s="20"/>
      <c r="B37" s="20" t="s">
        <v>112</v>
      </c>
      <c r="C37" s="10" t="str">
        <f t="shared" ref="C37:C43" si="24">$B$7</f>
        <v>FC</v>
      </c>
      <c r="D37" s="51"/>
      <c r="E37" s="6"/>
      <c r="F37" s="37">
        <f t="shared" ref="F37:F43" si="25">D37*E37</f>
        <v>0</v>
      </c>
      <c r="G37" s="38">
        <f t="shared" ref="G37:G43" si="26">$B$8</f>
        <v>0.1</v>
      </c>
      <c r="H37" s="53">
        <f t="shared" ref="H37:H43" si="27">IF(G37&lt;&gt;0,F37/G37,0)</f>
        <v>0</v>
      </c>
      <c r="I37" s="30"/>
      <c r="J37" s="6"/>
      <c r="K37" s="53">
        <f t="shared" ref="K37:K43" si="28">I37*J37</f>
        <v>0</v>
      </c>
      <c r="L37" s="140">
        <f t="shared" ref="L37:L44" si="29">IF(OR(J37&gt;0,H37&gt;0),H37+K37,0)</f>
        <v>0</v>
      </c>
    </row>
    <row r="38" spans="1:12" customFormat="1" ht="12.5" x14ac:dyDescent="0.25">
      <c r="A38" s="20"/>
      <c r="B38" s="20" t="s">
        <v>113</v>
      </c>
      <c r="C38" s="10" t="str">
        <f t="shared" si="24"/>
        <v>FC</v>
      </c>
      <c r="D38" s="51"/>
      <c r="E38" s="6"/>
      <c r="F38" s="37">
        <f t="shared" si="25"/>
        <v>0</v>
      </c>
      <c r="G38" s="38">
        <f t="shared" si="26"/>
        <v>0.1</v>
      </c>
      <c r="H38" s="53">
        <f t="shared" si="27"/>
        <v>0</v>
      </c>
      <c r="I38" s="30"/>
      <c r="J38" s="6"/>
      <c r="K38" s="53">
        <f t="shared" si="28"/>
        <v>0</v>
      </c>
      <c r="L38" s="140">
        <f t="shared" si="29"/>
        <v>0</v>
      </c>
    </row>
    <row r="39" spans="1:12" customFormat="1" ht="12.5" x14ac:dyDescent="0.25">
      <c r="A39" s="180"/>
      <c r="B39" s="236" t="s">
        <v>114</v>
      </c>
      <c r="C39" s="10" t="str">
        <f t="shared" si="24"/>
        <v>FC</v>
      </c>
      <c r="D39" s="51"/>
      <c r="E39" s="6"/>
      <c r="F39" s="37">
        <f t="shared" si="25"/>
        <v>0</v>
      </c>
      <c r="G39" s="38">
        <f t="shared" si="26"/>
        <v>0.1</v>
      </c>
      <c r="H39" s="53">
        <f t="shared" si="27"/>
        <v>0</v>
      </c>
      <c r="I39" s="30"/>
      <c r="J39" s="6"/>
      <c r="K39" s="53">
        <f t="shared" si="28"/>
        <v>0</v>
      </c>
      <c r="L39" s="140">
        <f t="shared" si="29"/>
        <v>0</v>
      </c>
    </row>
    <row r="40" spans="1:12" customFormat="1" ht="12.5" x14ac:dyDescent="0.25">
      <c r="A40" s="10"/>
      <c r="B40" s="11"/>
      <c r="C40" s="10" t="str">
        <f t="shared" si="24"/>
        <v>FC</v>
      </c>
      <c r="D40" s="51"/>
      <c r="E40" s="6"/>
      <c r="F40" s="37">
        <f t="shared" si="25"/>
        <v>0</v>
      </c>
      <c r="G40" s="38">
        <f t="shared" si="26"/>
        <v>0.1</v>
      </c>
      <c r="H40" s="53">
        <f t="shared" si="27"/>
        <v>0</v>
      </c>
      <c r="I40" s="30"/>
      <c r="J40" s="6"/>
      <c r="K40" s="53">
        <f t="shared" si="28"/>
        <v>0</v>
      </c>
      <c r="L40" s="140">
        <f t="shared" si="29"/>
        <v>0</v>
      </c>
    </row>
    <row r="41" spans="1:12" customFormat="1" ht="12.5" x14ac:dyDescent="0.25">
      <c r="A41" s="10"/>
      <c r="B41" s="11"/>
      <c r="C41" s="10" t="str">
        <f t="shared" si="24"/>
        <v>FC</v>
      </c>
      <c r="D41" s="51"/>
      <c r="E41" s="6"/>
      <c r="F41" s="37">
        <f t="shared" si="25"/>
        <v>0</v>
      </c>
      <c r="G41" s="38">
        <f t="shared" si="26"/>
        <v>0.1</v>
      </c>
      <c r="H41" s="53">
        <f t="shared" si="27"/>
        <v>0</v>
      </c>
      <c r="I41" s="30"/>
      <c r="J41" s="6"/>
      <c r="K41" s="53">
        <f t="shared" si="28"/>
        <v>0</v>
      </c>
      <c r="L41" s="140">
        <f t="shared" si="29"/>
        <v>0</v>
      </c>
    </row>
    <row r="42" spans="1:12" customFormat="1" ht="12.5" x14ac:dyDescent="0.25">
      <c r="A42" s="14"/>
      <c r="B42" s="15"/>
      <c r="C42" s="14" t="str">
        <f t="shared" si="24"/>
        <v>FC</v>
      </c>
      <c r="D42" s="54"/>
      <c r="E42" s="13"/>
      <c r="F42" s="37">
        <f t="shared" si="25"/>
        <v>0</v>
      </c>
      <c r="G42" s="38">
        <f t="shared" si="26"/>
        <v>0.1</v>
      </c>
      <c r="H42" s="53">
        <f t="shared" si="27"/>
        <v>0</v>
      </c>
      <c r="I42" s="30"/>
      <c r="J42" s="6"/>
      <c r="K42" s="53">
        <f t="shared" si="28"/>
        <v>0</v>
      </c>
      <c r="L42" s="140">
        <f t="shared" si="29"/>
        <v>0</v>
      </c>
    </row>
    <row r="43" spans="1:12" customFormat="1" ht="12.5" x14ac:dyDescent="0.25">
      <c r="A43" s="10"/>
      <c r="B43" s="11"/>
      <c r="C43" s="10" t="str">
        <f t="shared" si="24"/>
        <v>FC</v>
      </c>
      <c r="D43" s="51"/>
      <c r="E43" s="6"/>
      <c r="F43" s="37">
        <f t="shared" si="25"/>
        <v>0</v>
      </c>
      <c r="G43" s="38">
        <f t="shared" si="26"/>
        <v>0.1</v>
      </c>
      <c r="H43" s="53">
        <f t="shared" si="27"/>
        <v>0</v>
      </c>
      <c r="I43" s="30"/>
      <c r="J43" s="6"/>
      <c r="K43" s="53">
        <f t="shared" si="28"/>
        <v>0</v>
      </c>
      <c r="L43" s="140">
        <f t="shared" si="29"/>
        <v>0</v>
      </c>
    </row>
    <row r="44" spans="1:12" customFormat="1" ht="13" thickBot="1" x14ac:dyDescent="0.3">
      <c r="A44" s="10"/>
      <c r="B44" s="11"/>
      <c r="C44" s="10"/>
      <c r="D44" s="51"/>
      <c r="E44" s="6"/>
      <c r="F44" s="37"/>
      <c r="G44" s="38"/>
      <c r="H44" s="53"/>
      <c r="I44" s="30"/>
      <c r="J44" s="6"/>
      <c r="K44" s="53"/>
      <c r="L44" s="140">
        <f t="shared" si="29"/>
        <v>0</v>
      </c>
    </row>
    <row r="45" spans="1:12" customFormat="1" ht="13.5" thickBot="1" x14ac:dyDescent="0.35">
      <c r="A45" s="290"/>
      <c r="B45" s="79" t="str">
        <f>+"SUB-TOTAL:  "&amp;A15</f>
        <v>SUB-TOTAL:  G2.1</v>
      </c>
      <c r="C45" s="55"/>
      <c r="D45" s="52"/>
      <c r="E45" s="82">
        <f>SUM(E15:E43)</f>
        <v>0</v>
      </c>
      <c r="F45" s="82">
        <f>SUM(F15:F43)</f>
        <v>0</v>
      </c>
      <c r="G45" s="83">
        <f>$B$8</f>
        <v>0.1</v>
      </c>
      <c r="H45" s="138">
        <f>SUM(H15:H43)</f>
        <v>0</v>
      </c>
      <c r="I45" s="139"/>
      <c r="J45" s="82">
        <f>SUM(J15:J43)</f>
        <v>0</v>
      </c>
      <c r="K45" s="138">
        <f>SUM(K15:K43)</f>
        <v>0</v>
      </c>
      <c r="L45" s="134">
        <f>SUM(L19:L44)</f>
        <v>0</v>
      </c>
    </row>
    <row r="46" spans="1:12" ht="10.5" x14ac:dyDescent="0.25">
      <c r="D46" s="291"/>
      <c r="E46" s="292"/>
      <c r="F46" s="293"/>
      <c r="H46" s="27"/>
      <c r="I46" s="294"/>
      <c r="J46" s="292"/>
      <c r="K46" s="36"/>
      <c r="L46" s="36"/>
    </row>
    <row r="47" spans="1:12" ht="10.5" x14ac:dyDescent="0.25">
      <c r="D47" s="291"/>
      <c r="E47" s="292"/>
      <c r="F47" s="293"/>
      <c r="H47" s="27"/>
      <c r="I47" s="294"/>
      <c r="J47" s="292"/>
      <c r="K47" s="36"/>
      <c r="L47" s="36"/>
    </row>
    <row r="48" spans="1:12" ht="10.5" x14ac:dyDescent="0.25">
      <c r="D48" s="291"/>
      <c r="E48" s="292"/>
      <c r="F48" s="293"/>
      <c r="H48" s="27"/>
      <c r="I48" s="294"/>
      <c r="J48" s="292"/>
      <c r="K48" s="36"/>
      <c r="L48" s="36"/>
    </row>
    <row r="49" spans="4:12" ht="10.5" x14ac:dyDescent="0.25">
      <c r="D49" s="291"/>
      <c r="E49" s="292"/>
      <c r="F49" s="293"/>
      <c r="H49" s="27"/>
      <c r="I49" s="294"/>
      <c r="J49" s="292"/>
      <c r="K49" s="36"/>
      <c r="L49" s="36"/>
    </row>
    <row r="50" spans="4:12" ht="10.5" x14ac:dyDescent="0.25">
      <c r="D50" s="291"/>
      <c r="E50" s="292"/>
      <c r="F50" s="293"/>
      <c r="H50" s="27"/>
      <c r="I50" s="294"/>
      <c r="J50" s="292"/>
      <c r="K50" s="36"/>
      <c r="L50" s="36"/>
    </row>
    <row r="51" spans="4:12" ht="10.5" x14ac:dyDescent="0.25">
      <c r="D51" s="291"/>
      <c r="E51" s="292"/>
      <c r="F51" s="293"/>
      <c r="H51" s="27"/>
      <c r="I51" s="294"/>
      <c r="J51" s="292"/>
      <c r="K51" s="36"/>
      <c r="L51" s="36"/>
    </row>
    <row r="52" spans="4:12" ht="10.5" x14ac:dyDescent="0.25">
      <c r="D52" s="291"/>
      <c r="E52" s="292"/>
      <c r="F52" s="293"/>
      <c r="H52" s="27"/>
      <c r="I52" s="294"/>
      <c r="J52" s="292"/>
      <c r="K52" s="36"/>
      <c r="L52" s="36"/>
    </row>
    <row r="53" spans="4:12" ht="10.5" x14ac:dyDescent="0.25">
      <c r="D53" s="291"/>
      <c r="E53" s="292"/>
      <c r="F53" s="293"/>
      <c r="H53" s="27"/>
      <c r="I53" s="294"/>
      <c r="J53" s="292"/>
      <c r="K53" s="36"/>
      <c r="L53" s="36"/>
    </row>
    <row r="54" spans="4:12" ht="10.5" x14ac:dyDescent="0.25">
      <c r="D54" s="291"/>
      <c r="E54" s="292"/>
      <c r="F54" s="293"/>
      <c r="H54" s="27"/>
      <c r="I54" s="294"/>
      <c r="J54" s="292"/>
      <c r="K54" s="36"/>
      <c r="L54" s="36"/>
    </row>
    <row r="55" spans="4:12" ht="10.5" x14ac:dyDescent="0.25">
      <c r="D55" s="291"/>
      <c r="E55" s="292"/>
      <c r="F55" s="293"/>
      <c r="H55" s="27"/>
      <c r="I55" s="294"/>
      <c r="J55" s="292"/>
      <c r="K55" s="36"/>
      <c r="L55" s="36"/>
    </row>
    <row r="56" spans="4:12" ht="10.5" x14ac:dyDescent="0.25">
      <c r="D56" s="291"/>
      <c r="E56" s="292"/>
      <c r="F56" s="293"/>
      <c r="H56" s="27"/>
      <c r="I56" s="294"/>
      <c r="J56" s="292"/>
      <c r="K56" s="36"/>
      <c r="L56" s="36"/>
    </row>
    <row r="57" spans="4:12" ht="10.5" x14ac:dyDescent="0.25">
      <c r="D57" s="291"/>
      <c r="E57" s="292"/>
      <c r="F57" s="293"/>
      <c r="H57" s="27"/>
      <c r="I57" s="294"/>
      <c r="J57" s="292"/>
      <c r="K57" s="36"/>
      <c r="L57" s="36"/>
    </row>
    <row r="58" spans="4:12" ht="10.5" x14ac:dyDescent="0.25">
      <c r="D58" s="291"/>
      <c r="E58" s="292"/>
      <c r="F58" s="293"/>
      <c r="H58" s="27"/>
      <c r="I58" s="294"/>
      <c r="J58" s="292"/>
      <c r="K58" s="36"/>
      <c r="L58" s="36"/>
    </row>
    <row r="59" spans="4:12" ht="10.5" x14ac:dyDescent="0.25">
      <c r="D59" s="291"/>
      <c r="E59" s="292"/>
      <c r="F59" s="293"/>
      <c r="H59" s="27"/>
      <c r="I59" s="294"/>
      <c r="J59" s="292"/>
      <c r="K59" s="36"/>
      <c r="L59" s="36"/>
    </row>
    <row r="60" spans="4:12" ht="10.5" x14ac:dyDescent="0.25">
      <c r="D60" s="291"/>
      <c r="E60" s="292"/>
      <c r="F60" s="293"/>
      <c r="H60" s="27"/>
      <c r="I60" s="294"/>
      <c r="J60" s="292"/>
      <c r="K60" s="36"/>
      <c r="L60" s="36"/>
    </row>
    <row r="61" spans="4:12" ht="10.5" x14ac:dyDescent="0.25">
      <c r="D61" s="291"/>
      <c r="E61" s="292"/>
      <c r="F61" s="293"/>
      <c r="H61" s="27"/>
      <c r="I61" s="294"/>
      <c r="J61" s="292"/>
      <c r="K61" s="36"/>
      <c r="L61" s="36"/>
    </row>
    <row r="62" spans="4:12" ht="10.5" x14ac:dyDescent="0.25">
      <c r="D62" s="291"/>
      <c r="E62" s="292"/>
      <c r="F62" s="293"/>
      <c r="H62" s="27"/>
      <c r="I62" s="294"/>
      <c r="J62" s="292"/>
      <c r="K62" s="36"/>
      <c r="L62" s="36"/>
    </row>
    <row r="63" spans="4:12" ht="10.5" x14ac:dyDescent="0.25">
      <c r="D63" s="291"/>
      <c r="E63" s="292"/>
      <c r="F63" s="293"/>
      <c r="H63" s="27"/>
      <c r="I63" s="294"/>
      <c r="J63" s="292"/>
      <c r="K63" s="36"/>
      <c r="L63" s="36"/>
    </row>
    <row r="64" spans="4:12" ht="10.5" x14ac:dyDescent="0.25">
      <c r="D64" s="291"/>
      <c r="E64" s="292"/>
      <c r="F64" s="293"/>
      <c r="H64" s="27"/>
      <c r="I64" s="294"/>
      <c r="J64" s="292"/>
      <c r="K64" s="36"/>
      <c r="L64" s="36"/>
    </row>
    <row r="65" spans="4:12" ht="10.5" x14ac:dyDescent="0.25">
      <c r="D65" s="291"/>
      <c r="E65" s="292"/>
      <c r="F65" s="293"/>
      <c r="H65" s="27"/>
      <c r="I65" s="294"/>
      <c r="J65" s="292"/>
      <c r="K65" s="36"/>
      <c r="L65" s="36"/>
    </row>
    <row r="66" spans="4:12" ht="10.5" x14ac:dyDescent="0.25">
      <c r="D66" s="291"/>
      <c r="E66" s="292"/>
      <c r="F66" s="293"/>
      <c r="H66" s="27"/>
      <c r="I66" s="294"/>
      <c r="J66" s="292"/>
      <c r="K66" s="36"/>
      <c r="L66" s="36"/>
    </row>
    <row r="67" spans="4:12" ht="10.5" x14ac:dyDescent="0.25">
      <c r="D67" s="291"/>
      <c r="E67" s="292"/>
      <c r="F67" s="293"/>
      <c r="H67" s="27"/>
      <c r="I67" s="294"/>
      <c r="J67" s="292"/>
      <c r="K67" s="36"/>
      <c r="L67" s="36"/>
    </row>
    <row r="68" spans="4:12" ht="10.5" x14ac:dyDescent="0.25">
      <c r="D68" s="291"/>
      <c r="E68" s="292"/>
      <c r="F68" s="293"/>
      <c r="H68" s="27"/>
      <c r="I68" s="294"/>
      <c r="J68" s="292"/>
      <c r="K68" s="36"/>
      <c r="L68" s="36"/>
    </row>
    <row r="69" spans="4:12" ht="10.5" x14ac:dyDescent="0.25">
      <c r="D69" s="291"/>
      <c r="E69" s="292"/>
      <c r="F69" s="293"/>
      <c r="H69" s="27"/>
      <c r="I69" s="294"/>
      <c r="J69" s="292"/>
      <c r="K69" s="36"/>
      <c r="L69" s="36"/>
    </row>
    <row r="70" spans="4:12" ht="10.5" x14ac:dyDescent="0.25">
      <c r="D70" s="291"/>
      <c r="E70" s="292"/>
      <c r="F70" s="293"/>
      <c r="H70" s="27"/>
      <c r="I70" s="294"/>
      <c r="J70" s="292"/>
      <c r="K70" s="36"/>
      <c r="L70" s="36"/>
    </row>
    <row r="71" spans="4:12" ht="10.5" x14ac:dyDescent="0.25">
      <c r="D71" s="291"/>
      <c r="E71" s="292"/>
      <c r="F71" s="293"/>
      <c r="H71" s="27"/>
      <c r="I71" s="294"/>
      <c r="J71" s="292"/>
      <c r="K71" s="36"/>
      <c r="L71" s="36"/>
    </row>
    <row r="72" spans="4:12" ht="10.5" x14ac:dyDescent="0.25">
      <c r="D72" s="291"/>
      <c r="E72" s="292"/>
      <c r="F72" s="293"/>
      <c r="H72" s="27"/>
      <c r="I72" s="294"/>
      <c r="J72" s="292"/>
      <c r="K72" s="36"/>
      <c r="L72" s="36"/>
    </row>
    <row r="73" spans="4:12" ht="10.5" x14ac:dyDescent="0.25">
      <c r="D73" s="291"/>
      <c r="E73" s="292"/>
      <c r="F73" s="293"/>
      <c r="H73" s="27"/>
      <c r="I73" s="294"/>
      <c r="J73" s="292"/>
      <c r="K73" s="36"/>
      <c r="L73" s="36"/>
    </row>
    <row r="74" spans="4:12" ht="10.5" x14ac:dyDescent="0.25">
      <c r="D74" s="291"/>
      <c r="E74" s="292"/>
      <c r="F74" s="293"/>
      <c r="H74" s="27"/>
      <c r="I74" s="294"/>
      <c r="J74" s="292"/>
      <c r="K74" s="36"/>
      <c r="L74" s="36"/>
    </row>
    <row r="75" spans="4:12" ht="10.5" x14ac:dyDescent="0.25">
      <c r="D75" s="291"/>
      <c r="E75" s="292"/>
      <c r="F75" s="293"/>
      <c r="H75" s="27"/>
      <c r="I75" s="294"/>
      <c r="J75" s="292"/>
      <c r="K75" s="36"/>
      <c r="L75" s="36"/>
    </row>
    <row r="76" spans="4:12" ht="10.5" x14ac:dyDescent="0.25">
      <c r="D76" s="291"/>
      <c r="E76" s="292"/>
      <c r="F76" s="293"/>
      <c r="H76" s="27"/>
      <c r="I76" s="294"/>
      <c r="J76" s="292"/>
      <c r="K76" s="36"/>
      <c r="L76" s="36"/>
    </row>
    <row r="77" spans="4:12" ht="10.5" x14ac:dyDescent="0.25">
      <c r="D77" s="291"/>
      <c r="E77" s="292"/>
      <c r="F77" s="293"/>
      <c r="H77" s="27"/>
      <c r="I77" s="294"/>
      <c r="J77" s="292"/>
      <c r="K77" s="36"/>
      <c r="L77" s="36"/>
    </row>
    <row r="78" spans="4:12" ht="10.5" x14ac:dyDescent="0.25">
      <c r="D78" s="291"/>
      <c r="E78" s="292"/>
      <c r="F78" s="293"/>
      <c r="H78" s="27"/>
      <c r="I78" s="294"/>
      <c r="J78" s="292"/>
      <c r="K78" s="36"/>
      <c r="L78" s="36"/>
    </row>
    <row r="79" spans="4:12" ht="10.5" x14ac:dyDescent="0.25">
      <c r="D79" s="291"/>
      <c r="E79" s="292"/>
      <c r="F79" s="293"/>
      <c r="H79" s="27"/>
      <c r="I79" s="294"/>
      <c r="J79" s="292"/>
      <c r="K79" s="36"/>
      <c r="L79" s="36"/>
    </row>
    <row r="80" spans="4:12" ht="10.5" x14ac:dyDescent="0.25">
      <c r="D80" s="291"/>
      <c r="E80" s="292"/>
      <c r="F80" s="293"/>
      <c r="H80" s="27"/>
      <c r="I80" s="294"/>
      <c r="J80" s="292"/>
      <c r="K80" s="36"/>
      <c r="L80" s="36"/>
    </row>
    <row r="81" spans="4:12" ht="10.5" x14ac:dyDescent="0.25">
      <c r="D81" s="291"/>
      <c r="E81" s="292"/>
      <c r="F81" s="293"/>
      <c r="H81" s="27"/>
      <c r="I81" s="294"/>
      <c r="J81" s="292"/>
      <c r="K81" s="36"/>
      <c r="L81" s="36"/>
    </row>
    <row r="82" spans="4:12" ht="10.5" x14ac:dyDescent="0.25">
      <c r="D82" s="291"/>
      <c r="E82" s="292"/>
      <c r="F82" s="293"/>
      <c r="H82" s="27"/>
      <c r="I82" s="294"/>
      <c r="J82" s="292"/>
      <c r="K82" s="36"/>
      <c r="L82" s="36"/>
    </row>
    <row r="83" spans="4:12" ht="10.5" x14ac:dyDescent="0.25">
      <c r="D83" s="291"/>
      <c r="E83" s="292"/>
      <c r="F83" s="293"/>
      <c r="H83" s="27"/>
      <c r="I83" s="294"/>
      <c r="J83" s="292"/>
      <c r="K83" s="36"/>
      <c r="L83" s="36"/>
    </row>
    <row r="84" spans="4:12" ht="10.5" x14ac:dyDescent="0.25">
      <c r="D84" s="291"/>
      <c r="E84" s="292"/>
      <c r="F84" s="293"/>
      <c r="H84" s="27"/>
      <c r="I84" s="294"/>
      <c r="J84" s="292"/>
      <c r="K84" s="36"/>
      <c r="L84" s="36"/>
    </row>
    <row r="85" spans="4:12" ht="10.5" x14ac:dyDescent="0.25">
      <c r="D85" s="291"/>
      <c r="E85" s="292"/>
      <c r="F85" s="293"/>
      <c r="H85" s="27"/>
      <c r="I85" s="294"/>
      <c r="J85" s="292"/>
      <c r="K85" s="36"/>
      <c r="L85" s="36"/>
    </row>
    <row r="86" spans="4:12" ht="10.5" x14ac:dyDescent="0.25">
      <c r="D86" s="291"/>
      <c r="E86" s="292"/>
      <c r="F86" s="293"/>
      <c r="H86" s="27"/>
      <c r="I86" s="294"/>
      <c r="J86" s="292"/>
      <c r="K86" s="36"/>
      <c r="L86" s="36"/>
    </row>
    <row r="87" spans="4:12" ht="10.5" x14ac:dyDescent="0.25">
      <c r="D87" s="291"/>
      <c r="E87" s="292"/>
      <c r="F87" s="293"/>
      <c r="H87" s="27"/>
      <c r="I87" s="294"/>
      <c r="J87" s="292"/>
      <c r="K87" s="36"/>
      <c r="L87" s="36"/>
    </row>
    <row r="88" spans="4:12" ht="10.5" x14ac:dyDescent="0.25">
      <c r="D88" s="291"/>
      <c r="E88" s="292"/>
      <c r="F88" s="293"/>
      <c r="H88" s="27"/>
      <c r="I88" s="294"/>
      <c r="J88" s="292"/>
      <c r="K88" s="36"/>
      <c r="L88" s="36"/>
    </row>
    <row r="89" spans="4:12" ht="10.5" x14ac:dyDescent="0.25">
      <c r="D89" s="291"/>
      <c r="E89" s="292"/>
      <c r="F89" s="293"/>
      <c r="H89" s="27"/>
      <c r="I89" s="294"/>
      <c r="J89" s="292"/>
      <c r="K89" s="36"/>
      <c r="L89" s="36"/>
    </row>
    <row r="90" spans="4:12" x14ac:dyDescent="0.2">
      <c r="E90" s="295"/>
      <c r="F90" s="296"/>
    </row>
    <row r="91" spans="4:12" x14ac:dyDescent="0.2">
      <c r="E91" s="295"/>
      <c r="F91" s="296"/>
    </row>
    <row r="92" spans="4:12" x14ac:dyDescent="0.2">
      <c r="E92" s="295"/>
      <c r="F92" s="296"/>
    </row>
  </sheetData>
  <sheetProtection formatColumns="0" formatRows="0" insertRows="0" selectLockedCells="1"/>
  <mergeCells count="14">
    <mergeCell ref="A1:B1"/>
    <mergeCell ref="A2:B2"/>
    <mergeCell ref="C10:H11"/>
    <mergeCell ref="I10:K11"/>
    <mergeCell ref="B12:B14"/>
    <mergeCell ref="A12:A14"/>
    <mergeCell ref="C12:C14"/>
    <mergeCell ref="G12:G14"/>
    <mergeCell ref="L12:L14"/>
    <mergeCell ref="E12:E14"/>
    <mergeCell ref="F12:F14"/>
    <mergeCell ref="H12:H14"/>
    <mergeCell ref="J12:J14"/>
    <mergeCell ref="K12:K14"/>
  </mergeCells>
  <phoneticPr fontId="0" type="noConversion"/>
  <pageMargins left="0.74803149606299213" right="0.74803149606299213" top="0.51181102362204722" bottom="0.55118110236220474" header="0.31496062992125984" footer="0.27559055118110237"/>
  <pageSetup paperSize="9" scale="76" fitToHeight="0" orientation="landscape" r:id="rId1"/>
  <headerFooter alignWithMargins="0">
    <oddHeader>&amp;LRadar Replacement Project&amp;RVolume 1C</oddHeader>
    <oddFooter>&amp;LATNS/TPG/RFP008/2025/2026/RADAR REPLACEMENT/&amp;F&amp;C&amp;A&amp;RPage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>
    <tabColor rgb="FF00B050"/>
    <pageSetUpPr fitToPage="1"/>
  </sheetPr>
  <dimension ref="A1:L115"/>
  <sheetViews>
    <sheetView showGridLines="0" zoomScaleNormal="100" workbookViewId="0">
      <selection activeCell="C10" sqref="C10:H11"/>
    </sheetView>
  </sheetViews>
  <sheetFormatPr defaultColWidth="9.33203125" defaultRowHeight="10" x14ac:dyDescent="0.2"/>
  <cols>
    <col min="1" max="1" width="20.44140625" style="2" customWidth="1"/>
    <col min="2" max="2" width="50.6640625" style="2" customWidth="1"/>
    <col min="3" max="3" width="12" style="2" customWidth="1"/>
    <col min="4" max="4" width="10.6640625" style="2" customWidth="1"/>
    <col min="5" max="5" width="14.6640625" style="2" customWidth="1"/>
    <col min="6" max="7" width="14.6640625" customWidth="1"/>
    <col min="8" max="8" width="15.6640625" customWidth="1"/>
    <col min="9" max="9" width="10.6640625" customWidth="1"/>
    <col min="10" max="10" width="14.6640625" style="2" customWidth="1"/>
    <col min="11" max="11" width="15.6640625" customWidth="1"/>
    <col min="12" max="12" width="17.6640625" customWidth="1"/>
    <col min="13" max="16384" width="9.33203125" style="2"/>
  </cols>
  <sheetData>
    <row r="1" spans="1:12" ht="13" x14ac:dyDescent="0.3">
      <c r="A1" s="348" t="s">
        <v>115</v>
      </c>
      <c r="B1" s="348"/>
      <c r="C1"/>
      <c r="D1"/>
      <c r="E1"/>
      <c r="J1"/>
    </row>
    <row r="2" spans="1:12" customFormat="1" ht="13" x14ac:dyDescent="0.3">
      <c r="A2" s="348" t="s">
        <v>24</v>
      </c>
      <c r="B2" s="348"/>
      <c r="C2" s="3"/>
      <c r="D2" s="3"/>
      <c r="E2" s="3"/>
      <c r="F2" s="3"/>
      <c r="G2" s="3"/>
      <c r="H2" s="3"/>
      <c r="I2" s="3"/>
      <c r="J2" s="3"/>
      <c r="K2" s="3"/>
      <c r="L2" s="16"/>
    </row>
    <row r="3" spans="1:12" customFormat="1" ht="13" x14ac:dyDescent="0.3">
      <c r="A3" s="231" t="s">
        <v>0</v>
      </c>
      <c r="B3" s="135" t="str">
        <f>Instructions!D3</f>
        <v>Tenderer  Company name</v>
      </c>
      <c r="C3" s="282"/>
      <c r="D3" s="282"/>
      <c r="E3" s="3"/>
      <c r="F3" s="3"/>
      <c r="G3" s="3"/>
      <c r="H3" s="3"/>
      <c r="I3" s="3"/>
      <c r="J3" s="3"/>
      <c r="K3" s="3"/>
      <c r="L3" s="3"/>
    </row>
    <row r="4" spans="1:12" customFormat="1" ht="13" x14ac:dyDescent="0.3">
      <c r="A4" s="231" t="s">
        <v>91</v>
      </c>
      <c r="B4" s="135" t="str">
        <f>Instructions!D4</f>
        <v>Radar Replacement Project</v>
      </c>
      <c r="C4" s="282"/>
      <c r="D4" s="282"/>
      <c r="E4" s="3"/>
      <c r="F4" s="16"/>
      <c r="G4" s="16"/>
      <c r="H4" s="257"/>
      <c r="I4" s="257"/>
      <c r="J4" s="3"/>
      <c r="K4" s="3"/>
      <c r="L4" s="3"/>
    </row>
    <row r="5" spans="1:12" customFormat="1" ht="13" x14ac:dyDescent="0.3">
      <c r="A5" s="231" t="s">
        <v>26</v>
      </c>
      <c r="B5" s="135" t="s">
        <v>49</v>
      </c>
      <c r="C5" s="282"/>
      <c r="D5" s="282"/>
      <c r="E5" s="3"/>
      <c r="F5" s="3"/>
      <c r="G5" s="3"/>
      <c r="H5" s="3"/>
      <c r="I5" s="3"/>
      <c r="J5" s="3"/>
      <c r="K5" s="3"/>
      <c r="L5" s="3"/>
    </row>
    <row r="6" spans="1:12" customFormat="1" ht="13" x14ac:dyDescent="0.3">
      <c r="A6" s="231" t="s">
        <v>28</v>
      </c>
      <c r="B6" s="135" t="s">
        <v>50</v>
      </c>
      <c r="C6" s="282"/>
      <c r="D6" s="282"/>
      <c r="E6" s="3"/>
      <c r="F6" s="3"/>
      <c r="G6" s="3"/>
      <c r="H6" s="3"/>
      <c r="I6" s="3"/>
      <c r="J6" s="3"/>
      <c r="K6" s="3"/>
      <c r="L6" s="3"/>
    </row>
    <row r="7" spans="1:12" customFormat="1" ht="13" x14ac:dyDescent="0.3">
      <c r="A7" s="231" t="s">
        <v>30</v>
      </c>
      <c r="B7" s="283" t="str">
        <f>Instructions!D5</f>
        <v>FC</v>
      </c>
      <c r="C7" s="282"/>
      <c r="D7" s="282"/>
      <c r="E7" s="3"/>
      <c r="F7" s="3"/>
      <c r="G7" s="3"/>
      <c r="H7" s="3"/>
      <c r="I7" s="3"/>
      <c r="J7" s="3"/>
      <c r="K7" s="3"/>
      <c r="L7" s="3"/>
    </row>
    <row r="8" spans="1:12" customFormat="1" ht="13" x14ac:dyDescent="0.3">
      <c r="A8" s="231" t="s">
        <v>31</v>
      </c>
      <c r="B8" s="283">
        <f>Instructions!D6</f>
        <v>0.1</v>
      </c>
      <c r="C8" s="282"/>
      <c r="D8" s="282"/>
      <c r="E8" s="3"/>
      <c r="F8" s="16"/>
      <c r="G8" s="16"/>
      <c r="H8" s="257"/>
      <c r="I8" s="257"/>
      <c r="J8" s="3"/>
      <c r="K8" s="3"/>
      <c r="L8" s="3"/>
    </row>
    <row r="9" spans="1:12" customFormat="1" ht="13" thickBot="1" x14ac:dyDescent="0.3">
      <c r="A9" s="3"/>
      <c r="B9" s="3"/>
      <c r="C9" s="3"/>
      <c r="D9" s="3"/>
      <c r="E9" s="3"/>
      <c r="K9" s="3"/>
      <c r="L9" s="3"/>
    </row>
    <row r="10" spans="1:12" customFormat="1" ht="12.5" x14ac:dyDescent="0.25">
      <c r="A10" s="3"/>
      <c r="B10" s="3"/>
      <c r="C10" s="349" t="s">
        <v>32</v>
      </c>
      <c r="D10" s="335"/>
      <c r="E10" s="335"/>
      <c r="F10" s="335"/>
      <c r="G10" s="335"/>
      <c r="H10" s="350"/>
      <c r="I10" s="349" t="s">
        <v>33</v>
      </c>
      <c r="J10" s="335"/>
      <c r="K10" s="350"/>
      <c r="L10" s="68"/>
    </row>
    <row r="11" spans="1:12" customFormat="1" ht="13" thickBot="1" x14ac:dyDescent="0.3">
      <c r="A11" s="3"/>
      <c r="B11" s="3"/>
      <c r="C11" s="351"/>
      <c r="D11" s="338"/>
      <c r="E11" s="338"/>
      <c r="F11" s="338"/>
      <c r="G11" s="338"/>
      <c r="H11" s="352"/>
      <c r="I11" s="351"/>
      <c r="J11" s="338"/>
      <c r="K11" s="352"/>
      <c r="L11" s="69"/>
    </row>
    <row r="12" spans="1:12" customFormat="1" ht="14.5" customHeight="1" x14ac:dyDescent="0.2">
      <c r="A12" s="328" t="s">
        <v>34</v>
      </c>
      <c r="B12" s="325" t="s">
        <v>35</v>
      </c>
      <c r="C12" s="328" t="s">
        <v>36</v>
      </c>
      <c r="D12" s="70" t="s">
        <v>37</v>
      </c>
      <c r="E12" s="331" t="s">
        <v>38</v>
      </c>
      <c r="F12" s="331" t="s">
        <v>39</v>
      </c>
      <c r="G12" s="331" t="s">
        <v>40</v>
      </c>
      <c r="H12" s="325" t="s">
        <v>41</v>
      </c>
      <c r="I12" s="129" t="s">
        <v>37</v>
      </c>
      <c r="J12" s="331" t="s">
        <v>42</v>
      </c>
      <c r="K12" s="325" t="s">
        <v>43</v>
      </c>
      <c r="L12" s="369" t="s">
        <v>44</v>
      </c>
    </row>
    <row r="13" spans="1:12" customFormat="1" ht="13" x14ac:dyDescent="0.2">
      <c r="A13" s="329"/>
      <c r="B13" s="326"/>
      <c r="C13" s="329"/>
      <c r="D13" s="71"/>
      <c r="E13" s="332"/>
      <c r="F13" s="332"/>
      <c r="G13" s="332"/>
      <c r="H13" s="326"/>
      <c r="I13" s="130"/>
      <c r="J13" s="332"/>
      <c r="K13" s="326"/>
      <c r="L13" s="340"/>
    </row>
    <row r="14" spans="1:12" customFormat="1" ht="13" x14ac:dyDescent="0.2">
      <c r="A14" s="373"/>
      <c r="B14" s="372"/>
      <c r="C14" s="373"/>
      <c r="D14" s="132"/>
      <c r="E14" s="371"/>
      <c r="F14" s="371"/>
      <c r="G14" s="371"/>
      <c r="H14" s="372"/>
      <c r="I14" s="131"/>
      <c r="J14" s="371"/>
      <c r="K14" s="372"/>
      <c r="L14" s="370"/>
    </row>
    <row r="15" spans="1:12" customFormat="1" ht="14" x14ac:dyDescent="0.3">
      <c r="A15" s="39" t="str">
        <f>B5</f>
        <v>G2.2</v>
      </c>
      <c r="B15" s="44" t="str">
        <f>B6</f>
        <v>Integrated Logistic Support</v>
      </c>
      <c r="C15" s="43"/>
      <c r="D15" s="40"/>
      <c r="E15" s="40"/>
      <c r="F15" s="75"/>
      <c r="G15" s="75"/>
      <c r="H15" s="76"/>
      <c r="I15" s="43"/>
      <c r="J15" s="40"/>
      <c r="K15" s="76"/>
      <c r="L15" s="161"/>
    </row>
    <row r="16" spans="1:12" customFormat="1" ht="25.5" customHeight="1" x14ac:dyDescent="0.25">
      <c r="A16" s="180"/>
      <c r="B16" s="206" t="s">
        <v>116</v>
      </c>
      <c r="C16" s="180"/>
      <c r="D16" s="207"/>
      <c r="E16" s="208"/>
      <c r="F16" s="208"/>
      <c r="G16" s="209"/>
      <c r="H16" s="210"/>
      <c r="I16" s="211"/>
      <c r="J16" s="208"/>
      <c r="K16" s="210"/>
      <c r="L16" s="212"/>
    </row>
    <row r="17" spans="1:12" customFormat="1" ht="12.5" x14ac:dyDescent="0.25">
      <c r="A17" s="297"/>
      <c r="B17" s="186"/>
      <c r="C17" s="180"/>
      <c r="D17" s="207"/>
      <c r="E17" s="208"/>
      <c r="F17" s="208"/>
      <c r="G17" s="209"/>
      <c r="H17" s="210"/>
      <c r="I17" s="211"/>
      <c r="J17" s="208"/>
      <c r="K17" s="210"/>
      <c r="L17" s="212"/>
    </row>
    <row r="18" spans="1:12" customFormat="1" ht="13" x14ac:dyDescent="0.3">
      <c r="A18" s="213" t="s">
        <v>117</v>
      </c>
      <c r="B18" s="195" t="s">
        <v>118</v>
      </c>
      <c r="C18" s="180"/>
      <c r="D18" s="207"/>
      <c r="E18" s="208"/>
      <c r="F18" s="208"/>
      <c r="G18" s="209"/>
      <c r="H18" s="210"/>
      <c r="I18" s="211"/>
      <c r="J18" s="208"/>
      <c r="K18" s="210"/>
      <c r="L18" s="212"/>
    </row>
    <row r="19" spans="1:12" customFormat="1" ht="12.5" x14ac:dyDescent="0.25">
      <c r="A19" s="19"/>
      <c r="B19" s="42" t="s">
        <v>119</v>
      </c>
      <c r="C19" s="10" t="str">
        <f t="shared" ref="C19:C24" si="0">$B$7</f>
        <v>FC</v>
      </c>
      <c r="D19" s="51"/>
      <c r="E19" s="6"/>
      <c r="F19" s="37">
        <f t="shared" ref="F19:F24" si="1">D19*E19</f>
        <v>0</v>
      </c>
      <c r="G19" s="38">
        <f t="shared" ref="G19:G24" si="2">$B$8</f>
        <v>0.1</v>
      </c>
      <c r="H19" s="53">
        <f t="shared" ref="H19:H24" si="3">IF(G19&lt;&gt;0,F19/G19,0)</f>
        <v>0</v>
      </c>
      <c r="I19" s="30"/>
      <c r="J19" s="6"/>
      <c r="K19" s="53">
        <f t="shared" ref="K19:K24" si="4">I19*J19</f>
        <v>0</v>
      </c>
      <c r="L19" s="140">
        <f t="shared" ref="L19:L24" si="5">IF(OR(J19&gt;0,H19&gt;0),H19+K19,0)</f>
        <v>0</v>
      </c>
    </row>
    <row r="20" spans="1:12" customFormat="1" ht="12.5" x14ac:dyDescent="0.25">
      <c r="A20" s="177"/>
      <c r="B20" s="179"/>
      <c r="C20" s="10" t="str">
        <f t="shared" si="0"/>
        <v>FC</v>
      </c>
      <c r="D20" s="51"/>
      <c r="E20" s="6"/>
      <c r="F20" s="37">
        <f t="shared" si="1"/>
        <v>0</v>
      </c>
      <c r="G20" s="38">
        <f t="shared" si="2"/>
        <v>0.1</v>
      </c>
      <c r="H20" s="53">
        <f t="shared" si="3"/>
        <v>0</v>
      </c>
      <c r="I20" s="30"/>
      <c r="J20" s="6"/>
      <c r="K20" s="53">
        <f t="shared" si="4"/>
        <v>0</v>
      </c>
      <c r="L20" s="140">
        <f t="shared" si="5"/>
        <v>0</v>
      </c>
    </row>
    <row r="21" spans="1:12" customFormat="1" ht="12.5" x14ac:dyDescent="0.25">
      <c r="A21" s="10"/>
      <c r="B21" s="41"/>
      <c r="C21" s="10" t="str">
        <f t="shared" si="0"/>
        <v>FC</v>
      </c>
      <c r="D21" s="51"/>
      <c r="E21" s="6"/>
      <c r="F21" s="37">
        <f t="shared" si="1"/>
        <v>0</v>
      </c>
      <c r="G21" s="38">
        <f t="shared" si="2"/>
        <v>0.1</v>
      </c>
      <c r="H21" s="53">
        <f t="shared" si="3"/>
        <v>0</v>
      </c>
      <c r="I21" s="30"/>
      <c r="J21" s="6"/>
      <c r="K21" s="53">
        <f t="shared" si="4"/>
        <v>0</v>
      </c>
      <c r="L21" s="140">
        <f t="shared" si="5"/>
        <v>0</v>
      </c>
    </row>
    <row r="22" spans="1:12" customFormat="1" ht="12.5" x14ac:dyDescent="0.25">
      <c r="A22" s="10"/>
      <c r="B22" s="41"/>
      <c r="C22" s="10" t="str">
        <f t="shared" si="0"/>
        <v>FC</v>
      </c>
      <c r="D22" s="51"/>
      <c r="E22" s="6"/>
      <c r="F22" s="37">
        <f t="shared" si="1"/>
        <v>0</v>
      </c>
      <c r="G22" s="38">
        <f t="shared" si="2"/>
        <v>0.1</v>
      </c>
      <c r="H22" s="53">
        <f t="shared" si="3"/>
        <v>0</v>
      </c>
      <c r="I22" s="30"/>
      <c r="J22" s="6"/>
      <c r="K22" s="53">
        <f t="shared" si="4"/>
        <v>0</v>
      </c>
      <c r="L22" s="140">
        <f t="shared" si="5"/>
        <v>0</v>
      </c>
    </row>
    <row r="23" spans="1:12" customFormat="1" ht="12.5" x14ac:dyDescent="0.25">
      <c r="A23" s="10"/>
      <c r="B23" s="41"/>
      <c r="C23" s="10" t="str">
        <f t="shared" si="0"/>
        <v>FC</v>
      </c>
      <c r="D23" s="51"/>
      <c r="E23" s="6"/>
      <c r="F23" s="37">
        <f t="shared" si="1"/>
        <v>0</v>
      </c>
      <c r="G23" s="38">
        <f t="shared" si="2"/>
        <v>0.1</v>
      </c>
      <c r="H23" s="53">
        <f t="shared" si="3"/>
        <v>0</v>
      </c>
      <c r="I23" s="30"/>
      <c r="J23" s="6"/>
      <c r="K23" s="53">
        <f t="shared" si="4"/>
        <v>0</v>
      </c>
      <c r="L23" s="140">
        <f t="shared" si="5"/>
        <v>0</v>
      </c>
    </row>
    <row r="24" spans="1:12" customFormat="1" ht="12.5" x14ac:dyDescent="0.25">
      <c r="A24" s="10"/>
      <c r="B24" s="41"/>
      <c r="C24" s="10" t="str">
        <f t="shared" si="0"/>
        <v>FC</v>
      </c>
      <c r="D24" s="51"/>
      <c r="E24" s="6"/>
      <c r="F24" s="37">
        <f t="shared" si="1"/>
        <v>0</v>
      </c>
      <c r="G24" s="38">
        <f t="shared" si="2"/>
        <v>0.1</v>
      </c>
      <c r="H24" s="53">
        <f t="shared" si="3"/>
        <v>0</v>
      </c>
      <c r="I24" s="30"/>
      <c r="J24" s="6"/>
      <c r="K24" s="53">
        <f t="shared" si="4"/>
        <v>0</v>
      </c>
      <c r="L24" s="140">
        <f t="shared" si="5"/>
        <v>0</v>
      </c>
    </row>
    <row r="25" spans="1:12" customFormat="1" ht="12.5" x14ac:dyDescent="0.25">
      <c r="A25" s="298"/>
      <c r="B25" s="41"/>
      <c r="C25" s="10"/>
      <c r="D25" s="51"/>
      <c r="E25" s="6"/>
      <c r="F25" s="37"/>
      <c r="G25" s="38"/>
      <c r="H25" s="53"/>
      <c r="I25" s="30"/>
      <c r="J25" s="6"/>
      <c r="K25" s="53"/>
      <c r="L25" s="140"/>
    </row>
    <row r="26" spans="1:12" customFormat="1" ht="13" x14ac:dyDescent="0.3">
      <c r="A26" s="213" t="s">
        <v>120</v>
      </c>
      <c r="B26" s="214" t="s">
        <v>121</v>
      </c>
      <c r="C26" s="180"/>
      <c r="D26" s="207"/>
      <c r="E26" s="208"/>
      <c r="F26" s="215"/>
      <c r="G26" s="216"/>
      <c r="H26" s="217"/>
      <c r="I26" s="211"/>
      <c r="J26" s="208"/>
      <c r="K26" s="217"/>
      <c r="L26" s="218"/>
    </row>
    <row r="27" spans="1:12" customFormat="1" ht="12.5" x14ac:dyDescent="0.25">
      <c r="A27" s="19"/>
      <c r="B27" s="42" t="s">
        <v>122</v>
      </c>
      <c r="C27" s="10" t="str">
        <f t="shared" ref="C27:C49" si="6">$B$7</f>
        <v>FC</v>
      </c>
      <c r="D27" s="51"/>
      <c r="E27" s="6"/>
      <c r="F27" s="37">
        <f t="shared" ref="F27:F67" si="7">D27*E27</f>
        <v>0</v>
      </c>
      <c r="G27" s="38">
        <f t="shared" ref="G27:G49" si="8">$B$8</f>
        <v>0.1</v>
      </c>
      <c r="H27" s="53">
        <f t="shared" ref="H27:H67" si="9">IF(G27&lt;&gt;0,F27/G27,0)</f>
        <v>0</v>
      </c>
      <c r="I27" s="30"/>
      <c r="J27" s="6"/>
      <c r="K27" s="53">
        <f t="shared" ref="K27:K67" si="10">I27*J27</f>
        <v>0</v>
      </c>
      <c r="L27" s="140">
        <f t="shared" ref="L27:L33" si="11">IF(OR(J27&gt;0,H27&gt;0),H27+K27,0)</f>
        <v>0</v>
      </c>
    </row>
    <row r="28" spans="1:12" customFormat="1" ht="12.5" x14ac:dyDescent="0.25">
      <c r="A28" s="180"/>
      <c r="B28" s="187" t="s">
        <v>123</v>
      </c>
      <c r="C28" s="10" t="str">
        <f t="shared" si="6"/>
        <v>FC</v>
      </c>
      <c r="D28" s="51"/>
      <c r="E28" s="6"/>
      <c r="F28" s="37">
        <f t="shared" si="7"/>
        <v>0</v>
      </c>
      <c r="G28" s="38">
        <f t="shared" si="8"/>
        <v>0.1</v>
      </c>
      <c r="H28" s="53">
        <f t="shared" si="9"/>
        <v>0</v>
      </c>
      <c r="I28" s="30"/>
      <c r="J28" s="6"/>
      <c r="K28" s="53">
        <f t="shared" si="10"/>
        <v>0</v>
      </c>
      <c r="L28" s="140">
        <f t="shared" si="11"/>
        <v>0</v>
      </c>
    </row>
    <row r="29" spans="1:12" customFormat="1" ht="12.5" x14ac:dyDescent="0.25">
      <c r="A29" s="239"/>
      <c r="B29" s="240" t="s">
        <v>124</v>
      </c>
      <c r="C29" s="10" t="str">
        <f t="shared" si="6"/>
        <v>FC</v>
      </c>
      <c r="D29" s="51"/>
      <c r="E29" s="6"/>
      <c r="F29" s="37">
        <f>D29*E29</f>
        <v>0</v>
      </c>
      <c r="G29" s="38">
        <f t="shared" si="8"/>
        <v>0.1</v>
      </c>
      <c r="H29" s="53">
        <f>IF(G29&lt;&gt;0,F29/G29,0)</f>
        <v>0</v>
      </c>
      <c r="I29" s="30"/>
      <c r="J29" s="6"/>
      <c r="K29" s="53">
        <f>I29*J29</f>
        <v>0</v>
      </c>
      <c r="L29" s="140">
        <f t="shared" si="11"/>
        <v>0</v>
      </c>
    </row>
    <row r="30" spans="1:12" customFormat="1" ht="12.5" x14ac:dyDescent="0.25">
      <c r="A30" s="180"/>
      <c r="B30" s="187" t="s">
        <v>125</v>
      </c>
      <c r="C30" s="10" t="str">
        <f t="shared" si="6"/>
        <v>FC</v>
      </c>
      <c r="D30" s="51"/>
      <c r="E30" s="6"/>
      <c r="F30" s="37">
        <f>D30*E30</f>
        <v>0</v>
      </c>
      <c r="G30" s="38">
        <f t="shared" si="8"/>
        <v>0.1</v>
      </c>
      <c r="H30" s="53">
        <f>IF(G30&lt;&gt;0,F30/G30,0)</f>
        <v>0</v>
      </c>
      <c r="I30" s="30"/>
      <c r="J30" s="6"/>
      <c r="K30" s="53">
        <f>I30*J30</f>
        <v>0</v>
      </c>
      <c r="L30" s="140">
        <f t="shared" si="11"/>
        <v>0</v>
      </c>
    </row>
    <row r="31" spans="1:12" customFormat="1" ht="12.5" x14ac:dyDescent="0.25">
      <c r="A31" s="10"/>
      <c r="B31" s="41"/>
      <c r="C31" s="10" t="str">
        <f t="shared" si="6"/>
        <v>FC</v>
      </c>
      <c r="D31" s="51"/>
      <c r="E31" s="6"/>
      <c r="F31" s="37">
        <f>D31*E31</f>
        <v>0</v>
      </c>
      <c r="G31" s="38">
        <f t="shared" si="8"/>
        <v>0.1</v>
      </c>
      <c r="H31" s="53">
        <f>IF(G31&lt;&gt;0,F31/G31,0)</f>
        <v>0</v>
      </c>
      <c r="I31" s="30"/>
      <c r="J31" s="6"/>
      <c r="K31" s="53">
        <f>I31*J31</f>
        <v>0</v>
      </c>
      <c r="L31" s="140">
        <f t="shared" si="11"/>
        <v>0</v>
      </c>
    </row>
    <row r="32" spans="1:12" customFormat="1" ht="12.5" x14ac:dyDescent="0.25">
      <c r="A32" s="10"/>
      <c r="B32" s="41"/>
      <c r="C32" s="10" t="str">
        <f t="shared" si="6"/>
        <v>FC</v>
      </c>
      <c r="D32" s="51"/>
      <c r="E32" s="6"/>
      <c r="F32" s="37">
        <f>D32*E32</f>
        <v>0</v>
      </c>
      <c r="G32" s="38">
        <f t="shared" si="8"/>
        <v>0.1</v>
      </c>
      <c r="H32" s="53">
        <f>IF(G32&lt;&gt;0,F32/G32,0)</f>
        <v>0</v>
      </c>
      <c r="I32" s="30"/>
      <c r="J32" s="6"/>
      <c r="K32" s="53">
        <f>I32*J32</f>
        <v>0</v>
      </c>
      <c r="L32" s="140">
        <f t="shared" si="11"/>
        <v>0</v>
      </c>
    </row>
    <row r="33" spans="1:12" customFormat="1" ht="12.5" x14ac:dyDescent="0.25">
      <c r="A33" s="10"/>
      <c r="B33" s="41"/>
      <c r="C33" s="10" t="str">
        <f t="shared" si="6"/>
        <v>FC</v>
      </c>
      <c r="D33" s="51"/>
      <c r="E33" s="6"/>
      <c r="F33" s="37">
        <f t="shared" si="7"/>
        <v>0</v>
      </c>
      <c r="G33" s="38">
        <f t="shared" si="8"/>
        <v>0.1</v>
      </c>
      <c r="H33" s="53">
        <f t="shared" si="9"/>
        <v>0</v>
      </c>
      <c r="I33" s="30"/>
      <c r="J33" s="6"/>
      <c r="K33" s="53">
        <f t="shared" si="10"/>
        <v>0</v>
      </c>
      <c r="L33" s="140">
        <f t="shared" si="11"/>
        <v>0</v>
      </c>
    </row>
    <row r="34" spans="1:12" customFormat="1" ht="12.5" x14ac:dyDescent="0.25">
      <c r="A34" s="10"/>
      <c r="B34" s="41"/>
      <c r="C34" s="10" t="str">
        <f t="shared" si="6"/>
        <v>FC</v>
      </c>
      <c r="D34" s="51"/>
      <c r="E34" s="6"/>
      <c r="F34" s="37">
        <f t="shared" ref="F34:F49" si="12">D34*E34</f>
        <v>0</v>
      </c>
      <c r="G34" s="38">
        <f t="shared" si="8"/>
        <v>0.1</v>
      </c>
      <c r="H34" s="53">
        <f t="shared" ref="H34:H49" si="13">IF(G34&lt;&gt;0,F34/G34,0)</f>
        <v>0</v>
      </c>
      <c r="I34" s="30"/>
      <c r="J34" s="6"/>
      <c r="K34" s="53">
        <f t="shared" ref="K34:K49" si="14">I34*J34</f>
        <v>0</v>
      </c>
      <c r="L34" s="140">
        <f t="shared" ref="L34:L49" si="15">IF(OR(J34&gt;0,H34&gt;0),H34+K34,0)</f>
        <v>0</v>
      </c>
    </row>
    <row r="35" spans="1:12" customFormat="1" ht="12.5" x14ac:dyDescent="0.25">
      <c r="A35" s="10"/>
      <c r="B35" s="41"/>
      <c r="C35" s="10" t="str">
        <f t="shared" si="6"/>
        <v>FC</v>
      </c>
      <c r="D35" s="51"/>
      <c r="E35" s="6"/>
      <c r="F35" s="37">
        <f t="shared" si="12"/>
        <v>0</v>
      </c>
      <c r="G35" s="38">
        <f t="shared" si="8"/>
        <v>0.1</v>
      </c>
      <c r="H35" s="53">
        <f t="shared" si="13"/>
        <v>0</v>
      </c>
      <c r="I35" s="30"/>
      <c r="J35" s="6"/>
      <c r="K35" s="53">
        <f t="shared" si="14"/>
        <v>0</v>
      </c>
      <c r="L35" s="140">
        <f t="shared" si="15"/>
        <v>0</v>
      </c>
    </row>
    <row r="36" spans="1:12" customFormat="1" ht="13" x14ac:dyDescent="0.3">
      <c r="A36" s="213" t="s">
        <v>126</v>
      </c>
      <c r="B36" s="214" t="s">
        <v>94</v>
      </c>
      <c r="C36" s="180"/>
      <c r="D36" s="207"/>
      <c r="E36" s="208"/>
      <c r="F36" s="215"/>
      <c r="G36" s="216"/>
      <c r="H36" s="217"/>
      <c r="I36" s="211"/>
      <c r="J36" s="208"/>
      <c r="K36" s="217"/>
      <c r="L36" s="218"/>
    </row>
    <row r="37" spans="1:12" customFormat="1" ht="12.5" x14ac:dyDescent="0.25">
      <c r="A37" s="180"/>
      <c r="B37" s="187" t="s">
        <v>127</v>
      </c>
      <c r="C37" s="10" t="str">
        <f t="shared" si="6"/>
        <v>FC</v>
      </c>
      <c r="D37" s="51"/>
      <c r="E37" s="6"/>
      <c r="F37" s="37">
        <f t="shared" si="12"/>
        <v>0</v>
      </c>
      <c r="G37" s="38">
        <f t="shared" si="8"/>
        <v>0.1</v>
      </c>
      <c r="H37" s="53">
        <f t="shared" si="13"/>
        <v>0</v>
      </c>
      <c r="I37" s="30"/>
      <c r="J37" s="6"/>
      <c r="K37" s="53">
        <f t="shared" si="14"/>
        <v>0</v>
      </c>
      <c r="L37" s="140">
        <f t="shared" si="15"/>
        <v>0</v>
      </c>
    </row>
    <row r="38" spans="1:12" customFormat="1" ht="12.5" x14ac:dyDescent="0.25">
      <c r="A38" s="180"/>
      <c r="B38" s="187" t="s">
        <v>128</v>
      </c>
      <c r="C38" s="10" t="str">
        <f t="shared" si="6"/>
        <v>FC</v>
      </c>
      <c r="D38" s="51"/>
      <c r="E38" s="6"/>
      <c r="F38" s="37">
        <f t="shared" si="12"/>
        <v>0</v>
      </c>
      <c r="G38" s="38">
        <f t="shared" si="8"/>
        <v>0.1</v>
      </c>
      <c r="H38" s="53">
        <f t="shared" si="13"/>
        <v>0</v>
      </c>
      <c r="I38" s="30"/>
      <c r="J38" s="6"/>
      <c r="K38" s="53">
        <f t="shared" si="14"/>
        <v>0</v>
      </c>
      <c r="L38" s="140">
        <f t="shared" si="15"/>
        <v>0</v>
      </c>
    </row>
    <row r="39" spans="1:12" customFormat="1" ht="12.5" x14ac:dyDescent="0.25">
      <c r="A39" s="180"/>
      <c r="B39" s="187" t="s">
        <v>129</v>
      </c>
      <c r="C39" s="10" t="str">
        <f t="shared" si="6"/>
        <v>FC</v>
      </c>
      <c r="D39" s="51"/>
      <c r="E39" s="6"/>
      <c r="F39" s="37">
        <f t="shared" ref="F39:F42" si="16">D39*E39</f>
        <v>0</v>
      </c>
      <c r="G39" s="38">
        <f t="shared" si="8"/>
        <v>0.1</v>
      </c>
      <c r="H39" s="53">
        <f t="shared" ref="H39:H42" si="17">IF(G39&lt;&gt;0,F39/G39,0)</f>
        <v>0</v>
      </c>
      <c r="I39" s="30"/>
      <c r="J39" s="6"/>
      <c r="K39" s="53">
        <f t="shared" ref="K39:K42" si="18">I39*J39</f>
        <v>0</v>
      </c>
      <c r="L39" s="140">
        <f t="shared" ref="L39:L42" si="19">IF(OR(J39&gt;0,H39&gt;0),H39+K39,0)</f>
        <v>0</v>
      </c>
    </row>
    <row r="40" spans="1:12" customFormat="1" ht="12.5" x14ac:dyDescent="0.25">
      <c r="A40" s="180"/>
      <c r="B40" s="187" t="s">
        <v>130</v>
      </c>
      <c r="C40" s="10" t="str">
        <f t="shared" si="6"/>
        <v>FC</v>
      </c>
      <c r="D40" s="51"/>
      <c r="E40" s="6"/>
      <c r="F40" s="37">
        <f t="shared" si="16"/>
        <v>0</v>
      </c>
      <c r="G40" s="38">
        <f t="shared" si="8"/>
        <v>0.1</v>
      </c>
      <c r="H40" s="53">
        <f t="shared" si="17"/>
        <v>0</v>
      </c>
      <c r="I40" s="30"/>
      <c r="J40" s="6"/>
      <c r="K40" s="53">
        <f t="shared" si="18"/>
        <v>0</v>
      </c>
      <c r="L40" s="140">
        <f t="shared" si="19"/>
        <v>0</v>
      </c>
    </row>
    <row r="41" spans="1:12" customFormat="1" ht="12.5" x14ac:dyDescent="0.25">
      <c r="A41" s="180"/>
      <c r="B41" s="187" t="s">
        <v>131</v>
      </c>
      <c r="C41" s="10" t="str">
        <f t="shared" si="6"/>
        <v>FC</v>
      </c>
      <c r="D41" s="51"/>
      <c r="E41" s="6"/>
      <c r="F41" s="37">
        <f t="shared" si="16"/>
        <v>0</v>
      </c>
      <c r="G41" s="38">
        <f t="shared" si="8"/>
        <v>0.1</v>
      </c>
      <c r="H41" s="53">
        <f t="shared" si="17"/>
        <v>0</v>
      </c>
      <c r="I41" s="30"/>
      <c r="J41" s="6"/>
      <c r="K41" s="53">
        <f t="shared" si="18"/>
        <v>0</v>
      </c>
      <c r="L41" s="140">
        <f t="shared" si="19"/>
        <v>0</v>
      </c>
    </row>
    <row r="42" spans="1:12" customFormat="1" ht="12.5" x14ac:dyDescent="0.25">
      <c r="A42" s="180"/>
      <c r="B42" s="187" t="s">
        <v>132</v>
      </c>
      <c r="C42" s="10" t="str">
        <f t="shared" si="6"/>
        <v>FC</v>
      </c>
      <c r="D42" s="51"/>
      <c r="E42" s="6"/>
      <c r="F42" s="37">
        <f t="shared" si="16"/>
        <v>0</v>
      </c>
      <c r="G42" s="38">
        <f t="shared" si="8"/>
        <v>0.1</v>
      </c>
      <c r="H42" s="53">
        <f t="shared" si="17"/>
        <v>0</v>
      </c>
      <c r="I42" s="30"/>
      <c r="J42" s="6"/>
      <c r="K42" s="53">
        <f t="shared" si="18"/>
        <v>0</v>
      </c>
      <c r="L42" s="140">
        <f t="shared" si="19"/>
        <v>0</v>
      </c>
    </row>
    <row r="43" spans="1:12" customFormat="1" ht="12.5" x14ac:dyDescent="0.25">
      <c r="A43" s="180"/>
      <c r="B43" s="187" t="s">
        <v>133</v>
      </c>
      <c r="C43" s="10" t="str">
        <f t="shared" si="6"/>
        <v>FC</v>
      </c>
      <c r="D43" s="51"/>
      <c r="E43" s="6"/>
      <c r="F43" s="37">
        <f t="shared" si="12"/>
        <v>0</v>
      </c>
      <c r="G43" s="38">
        <f t="shared" si="8"/>
        <v>0.1</v>
      </c>
      <c r="H43" s="53">
        <f t="shared" si="13"/>
        <v>0</v>
      </c>
      <c r="I43" s="30"/>
      <c r="J43" s="6"/>
      <c r="K43" s="53">
        <f t="shared" si="14"/>
        <v>0</v>
      </c>
      <c r="L43" s="140">
        <f t="shared" si="15"/>
        <v>0</v>
      </c>
    </row>
    <row r="44" spans="1:12" customFormat="1" ht="12.5" x14ac:dyDescent="0.25">
      <c r="A44" s="180"/>
      <c r="B44" s="187" t="s">
        <v>134</v>
      </c>
      <c r="C44" s="10" t="str">
        <f t="shared" si="6"/>
        <v>FC</v>
      </c>
      <c r="D44" s="51"/>
      <c r="E44" s="6"/>
      <c r="F44" s="37">
        <f t="shared" si="12"/>
        <v>0</v>
      </c>
      <c r="G44" s="38">
        <f t="shared" si="8"/>
        <v>0.1</v>
      </c>
      <c r="H44" s="53">
        <f t="shared" si="13"/>
        <v>0</v>
      </c>
      <c r="I44" s="30"/>
      <c r="J44" s="6"/>
      <c r="K44" s="53">
        <f t="shared" si="14"/>
        <v>0</v>
      </c>
      <c r="L44" s="140">
        <f t="shared" si="15"/>
        <v>0</v>
      </c>
    </row>
    <row r="45" spans="1:12" customFormat="1" ht="12.5" x14ac:dyDescent="0.25">
      <c r="A45" s="180"/>
      <c r="B45" s="187" t="s">
        <v>135</v>
      </c>
      <c r="C45" s="10" t="str">
        <f t="shared" si="6"/>
        <v>FC</v>
      </c>
      <c r="D45" s="51"/>
      <c r="E45" s="6"/>
      <c r="F45" s="37">
        <f t="shared" si="12"/>
        <v>0</v>
      </c>
      <c r="G45" s="38">
        <f t="shared" si="8"/>
        <v>0.1</v>
      </c>
      <c r="H45" s="53">
        <f t="shared" si="13"/>
        <v>0</v>
      </c>
      <c r="I45" s="30"/>
      <c r="J45" s="6"/>
      <c r="K45" s="53">
        <f t="shared" si="14"/>
        <v>0</v>
      </c>
      <c r="L45" s="140">
        <f t="shared" si="15"/>
        <v>0</v>
      </c>
    </row>
    <row r="46" spans="1:12" customFormat="1" ht="12.5" x14ac:dyDescent="0.25">
      <c r="A46" s="180"/>
      <c r="B46" s="187" t="s">
        <v>136</v>
      </c>
      <c r="C46" s="10" t="str">
        <f t="shared" si="6"/>
        <v>FC</v>
      </c>
      <c r="D46" s="51"/>
      <c r="E46" s="6"/>
      <c r="F46" s="37">
        <f t="shared" si="12"/>
        <v>0</v>
      </c>
      <c r="G46" s="38">
        <f t="shared" si="8"/>
        <v>0.1</v>
      </c>
      <c r="H46" s="53">
        <f t="shared" si="13"/>
        <v>0</v>
      </c>
      <c r="I46" s="30"/>
      <c r="J46" s="6"/>
      <c r="K46" s="53">
        <f t="shared" si="14"/>
        <v>0</v>
      </c>
      <c r="L46" s="140">
        <f t="shared" si="15"/>
        <v>0</v>
      </c>
    </row>
    <row r="47" spans="1:12" customFormat="1" ht="12.5" x14ac:dyDescent="0.25">
      <c r="A47" s="180"/>
      <c r="B47" s="187" t="s">
        <v>137</v>
      </c>
      <c r="C47" s="10" t="str">
        <f t="shared" si="6"/>
        <v>FC</v>
      </c>
      <c r="D47" s="51"/>
      <c r="E47" s="6"/>
      <c r="F47" s="37">
        <f t="shared" si="12"/>
        <v>0</v>
      </c>
      <c r="G47" s="38">
        <f t="shared" si="8"/>
        <v>0.1</v>
      </c>
      <c r="H47" s="53">
        <f t="shared" si="13"/>
        <v>0</v>
      </c>
      <c r="I47" s="30"/>
      <c r="J47" s="6"/>
      <c r="K47" s="53">
        <f t="shared" si="14"/>
        <v>0</v>
      </c>
      <c r="L47" s="140">
        <f t="shared" si="15"/>
        <v>0</v>
      </c>
    </row>
    <row r="48" spans="1:12" customFormat="1" ht="12.5" x14ac:dyDescent="0.25">
      <c r="A48" s="10"/>
      <c r="B48" s="41"/>
      <c r="C48" s="10" t="str">
        <f t="shared" si="6"/>
        <v>FC</v>
      </c>
      <c r="D48" s="51"/>
      <c r="E48" s="6"/>
      <c r="F48" s="37">
        <f t="shared" si="12"/>
        <v>0</v>
      </c>
      <c r="G48" s="38">
        <f t="shared" si="8"/>
        <v>0.1</v>
      </c>
      <c r="H48" s="53">
        <f t="shared" si="13"/>
        <v>0</v>
      </c>
      <c r="I48" s="30"/>
      <c r="J48" s="6"/>
      <c r="K48" s="53">
        <f t="shared" si="14"/>
        <v>0</v>
      </c>
      <c r="L48" s="140">
        <f t="shared" si="15"/>
        <v>0</v>
      </c>
    </row>
    <row r="49" spans="1:12" customFormat="1" ht="12.5" x14ac:dyDescent="0.25">
      <c r="A49" s="10"/>
      <c r="B49" s="41"/>
      <c r="C49" s="10" t="str">
        <f t="shared" si="6"/>
        <v>FC</v>
      </c>
      <c r="D49" s="51"/>
      <c r="E49" s="6"/>
      <c r="F49" s="37">
        <f t="shared" si="12"/>
        <v>0</v>
      </c>
      <c r="G49" s="38">
        <f t="shared" si="8"/>
        <v>0.1</v>
      </c>
      <c r="H49" s="53">
        <f t="shared" si="13"/>
        <v>0</v>
      </c>
      <c r="I49" s="30"/>
      <c r="J49" s="6"/>
      <c r="K49" s="53">
        <f t="shared" si="14"/>
        <v>0</v>
      </c>
      <c r="L49" s="140">
        <f t="shared" si="15"/>
        <v>0</v>
      </c>
    </row>
    <row r="50" spans="1:12" customFormat="1" ht="12.5" x14ac:dyDescent="0.25">
      <c r="A50" s="10"/>
      <c r="B50" s="41"/>
      <c r="C50" s="10"/>
      <c r="D50" s="51"/>
      <c r="E50" s="6"/>
      <c r="F50" s="37"/>
      <c r="G50" s="38"/>
      <c r="H50" s="53"/>
      <c r="I50" s="30"/>
      <c r="J50" s="6"/>
      <c r="K50" s="53"/>
      <c r="L50" s="140"/>
    </row>
    <row r="51" spans="1:12" customFormat="1" ht="12.5" x14ac:dyDescent="0.25">
      <c r="A51" s="10"/>
      <c r="B51" s="41"/>
      <c r="C51" s="10" t="str">
        <f t="shared" ref="C51:C67" si="20">$B$7</f>
        <v>FC</v>
      </c>
      <c r="D51" s="51"/>
      <c r="E51" s="6"/>
      <c r="F51" s="37">
        <f t="shared" si="7"/>
        <v>0</v>
      </c>
      <c r="G51" s="38">
        <f t="shared" ref="G51:G67" si="21">$B$8</f>
        <v>0.1</v>
      </c>
      <c r="H51" s="53">
        <f t="shared" si="9"/>
        <v>0</v>
      </c>
      <c r="I51" s="30"/>
      <c r="J51" s="6"/>
      <c r="K51" s="53">
        <f t="shared" si="10"/>
        <v>0</v>
      </c>
      <c r="L51" s="140">
        <f t="shared" ref="L51:L67" si="22">IF(OR(J51&gt;0,H51&gt;0),H51+K51,0)</f>
        <v>0</v>
      </c>
    </row>
    <row r="52" spans="1:12" customFormat="1" ht="13" x14ac:dyDescent="0.3">
      <c r="A52" s="213" t="s">
        <v>138</v>
      </c>
      <c r="B52" s="214" t="s">
        <v>139</v>
      </c>
      <c r="C52" s="180"/>
      <c r="D52" s="207"/>
      <c r="E52" s="208"/>
      <c r="F52" s="215"/>
      <c r="G52" s="216"/>
      <c r="H52" s="217"/>
      <c r="I52" s="211"/>
      <c r="J52" s="208"/>
      <c r="K52" s="217"/>
      <c r="L52" s="218"/>
    </row>
    <row r="53" spans="1:12" customFormat="1" ht="12.5" x14ac:dyDescent="0.25">
      <c r="A53" s="180"/>
      <c r="B53" s="187" t="s">
        <v>140</v>
      </c>
      <c r="C53" s="10" t="str">
        <f t="shared" si="20"/>
        <v>FC</v>
      </c>
      <c r="D53" s="51"/>
      <c r="E53" s="6"/>
      <c r="F53" s="37">
        <f t="shared" ref="F53:F56" si="23">D53*E53</f>
        <v>0</v>
      </c>
      <c r="G53" s="38">
        <f t="shared" si="21"/>
        <v>0.1</v>
      </c>
      <c r="H53" s="53">
        <f t="shared" ref="H53:H56" si="24">IF(G53&lt;&gt;0,F53/G53,0)</f>
        <v>0</v>
      </c>
      <c r="I53" s="30"/>
      <c r="J53" s="6"/>
      <c r="K53" s="53">
        <f t="shared" ref="K53:K56" si="25">I53*J53</f>
        <v>0</v>
      </c>
      <c r="L53" s="140">
        <f t="shared" ref="L53:L66" si="26">IF(OR(J53&gt;0,H53&gt;0),H53+K53,0)</f>
        <v>0</v>
      </c>
    </row>
    <row r="54" spans="1:12" customFormat="1" ht="12.5" x14ac:dyDescent="0.25">
      <c r="A54" s="10"/>
      <c r="B54" s="41"/>
      <c r="C54" s="10" t="str">
        <f t="shared" si="20"/>
        <v>FC</v>
      </c>
      <c r="D54" s="51"/>
      <c r="E54" s="6"/>
      <c r="F54" s="37">
        <f t="shared" si="23"/>
        <v>0</v>
      </c>
      <c r="G54" s="38">
        <f t="shared" si="21"/>
        <v>0.1</v>
      </c>
      <c r="H54" s="53">
        <f t="shared" si="24"/>
        <v>0</v>
      </c>
      <c r="I54" s="30"/>
      <c r="J54" s="6"/>
      <c r="K54" s="53">
        <f t="shared" si="25"/>
        <v>0</v>
      </c>
      <c r="L54" s="140">
        <f t="shared" si="26"/>
        <v>0</v>
      </c>
    </row>
    <row r="55" spans="1:12" customFormat="1" ht="12.5" x14ac:dyDescent="0.25">
      <c r="A55" s="10"/>
      <c r="B55" s="41"/>
      <c r="C55" s="10" t="str">
        <f t="shared" si="20"/>
        <v>FC</v>
      </c>
      <c r="D55" s="51"/>
      <c r="E55" s="6"/>
      <c r="F55" s="37">
        <f t="shared" si="23"/>
        <v>0</v>
      </c>
      <c r="G55" s="38">
        <f t="shared" si="21"/>
        <v>0.1</v>
      </c>
      <c r="H55" s="53">
        <f t="shared" si="24"/>
        <v>0</v>
      </c>
      <c r="I55" s="30"/>
      <c r="J55" s="6"/>
      <c r="K55" s="53">
        <f t="shared" si="25"/>
        <v>0</v>
      </c>
      <c r="L55" s="140">
        <f t="shared" si="26"/>
        <v>0</v>
      </c>
    </row>
    <row r="56" spans="1:12" customFormat="1" ht="12.5" x14ac:dyDescent="0.25">
      <c r="A56" s="10"/>
      <c r="B56" s="41"/>
      <c r="C56" s="10" t="str">
        <f t="shared" si="20"/>
        <v>FC</v>
      </c>
      <c r="D56" s="51"/>
      <c r="E56" s="6"/>
      <c r="F56" s="37">
        <f t="shared" si="23"/>
        <v>0</v>
      </c>
      <c r="G56" s="38">
        <f t="shared" si="21"/>
        <v>0.1</v>
      </c>
      <c r="H56" s="53">
        <f t="shared" si="24"/>
        <v>0</v>
      </c>
      <c r="I56" s="30"/>
      <c r="J56" s="6"/>
      <c r="K56" s="53">
        <f t="shared" si="25"/>
        <v>0</v>
      </c>
      <c r="L56" s="140">
        <f t="shared" si="26"/>
        <v>0</v>
      </c>
    </row>
    <row r="57" spans="1:12" customFormat="1" ht="12.5" x14ac:dyDescent="0.25">
      <c r="A57" s="10"/>
      <c r="B57" s="41"/>
      <c r="C57" s="10" t="str">
        <f t="shared" si="20"/>
        <v>FC</v>
      </c>
      <c r="D57" s="51"/>
      <c r="E57" s="6"/>
      <c r="F57" s="37">
        <f>D57*E57</f>
        <v>0</v>
      </c>
      <c r="G57" s="38">
        <f t="shared" si="21"/>
        <v>0.1</v>
      </c>
      <c r="H57" s="53">
        <f>IF(G57&lt;&gt;0,F57/G57,0)</f>
        <v>0</v>
      </c>
      <c r="I57" s="30"/>
      <c r="J57" s="6"/>
      <c r="K57" s="53">
        <f>I57*J57</f>
        <v>0</v>
      </c>
      <c r="L57" s="140">
        <f t="shared" si="26"/>
        <v>0</v>
      </c>
    </row>
    <row r="58" spans="1:12" customFormat="1" ht="13" x14ac:dyDescent="0.3">
      <c r="A58" s="213" t="s">
        <v>141</v>
      </c>
      <c r="B58" s="214" t="s">
        <v>142</v>
      </c>
      <c r="C58" s="180"/>
      <c r="D58" s="207"/>
      <c r="E58" s="208"/>
      <c r="F58" s="215"/>
      <c r="G58" s="216"/>
      <c r="H58" s="217"/>
      <c r="I58" s="211"/>
      <c r="J58" s="208"/>
      <c r="K58" s="217"/>
      <c r="L58" s="218"/>
    </row>
    <row r="59" spans="1:12" customFormat="1" ht="12.5" x14ac:dyDescent="0.25">
      <c r="A59" s="180"/>
      <c r="B59" s="187" t="s">
        <v>143</v>
      </c>
      <c r="C59" s="10" t="str">
        <f t="shared" si="20"/>
        <v>FC</v>
      </c>
      <c r="D59" s="51"/>
      <c r="E59" s="6"/>
      <c r="F59" s="37">
        <f t="shared" ref="F59:F62" si="27">D59*E59</f>
        <v>0</v>
      </c>
      <c r="G59" s="38">
        <f t="shared" si="21"/>
        <v>0.1</v>
      </c>
      <c r="H59" s="53">
        <f t="shared" ref="H59:H62" si="28">IF(G59&lt;&gt;0,F59/G59,0)</f>
        <v>0</v>
      </c>
      <c r="I59" s="30"/>
      <c r="J59" s="6"/>
      <c r="K59" s="53">
        <f t="shared" ref="K59:K62" si="29">I59*J59</f>
        <v>0</v>
      </c>
      <c r="L59" s="140">
        <f t="shared" ref="L59:L64" si="30">IF(OR(J59&gt;0,H59&gt;0),H59+K59,0)</f>
        <v>0</v>
      </c>
    </row>
    <row r="60" spans="1:12" customFormat="1" ht="12.5" x14ac:dyDescent="0.25">
      <c r="A60" s="180"/>
      <c r="B60" s="187" t="s">
        <v>144</v>
      </c>
      <c r="C60" s="10" t="str">
        <f t="shared" si="20"/>
        <v>FC</v>
      </c>
      <c r="D60" s="51"/>
      <c r="E60" s="6"/>
      <c r="F60" s="37">
        <f t="shared" si="27"/>
        <v>0</v>
      </c>
      <c r="G60" s="38">
        <f t="shared" si="21"/>
        <v>0.1</v>
      </c>
      <c r="H60" s="53">
        <f t="shared" si="28"/>
        <v>0</v>
      </c>
      <c r="I60" s="30"/>
      <c r="J60" s="6"/>
      <c r="K60" s="53">
        <f t="shared" si="29"/>
        <v>0</v>
      </c>
      <c r="L60" s="140">
        <f t="shared" si="30"/>
        <v>0</v>
      </c>
    </row>
    <row r="61" spans="1:12" customFormat="1" ht="12.5" x14ac:dyDescent="0.25">
      <c r="A61" s="10"/>
      <c r="B61" s="41"/>
      <c r="C61" s="10" t="str">
        <f t="shared" si="20"/>
        <v>FC</v>
      </c>
      <c r="D61" s="51"/>
      <c r="E61" s="6"/>
      <c r="F61" s="37">
        <f t="shared" si="27"/>
        <v>0</v>
      </c>
      <c r="G61" s="38">
        <f t="shared" si="21"/>
        <v>0.1</v>
      </c>
      <c r="H61" s="53">
        <f t="shared" si="28"/>
        <v>0</v>
      </c>
      <c r="I61" s="30"/>
      <c r="J61" s="6"/>
      <c r="K61" s="53">
        <f t="shared" si="29"/>
        <v>0</v>
      </c>
      <c r="L61" s="140">
        <f t="shared" si="30"/>
        <v>0</v>
      </c>
    </row>
    <row r="62" spans="1:12" customFormat="1" ht="12.5" x14ac:dyDescent="0.25">
      <c r="A62" s="10"/>
      <c r="B62" s="41"/>
      <c r="C62" s="10" t="str">
        <f t="shared" si="20"/>
        <v>FC</v>
      </c>
      <c r="D62" s="51"/>
      <c r="E62" s="6"/>
      <c r="F62" s="37">
        <f t="shared" si="27"/>
        <v>0</v>
      </c>
      <c r="G62" s="38">
        <f t="shared" si="21"/>
        <v>0.1</v>
      </c>
      <c r="H62" s="53">
        <f t="shared" si="28"/>
        <v>0</v>
      </c>
      <c r="I62" s="30"/>
      <c r="J62" s="6"/>
      <c r="K62" s="53">
        <f t="shared" si="29"/>
        <v>0</v>
      </c>
      <c r="L62" s="140">
        <f t="shared" si="30"/>
        <v>0</v>
      </c>
    </row>
    <row r="63" spans="1:12" customFormat="1" ht="12.5" x14ac:dyDescent="0.25">
      <c r="A63" s="10"/>
      <c r="B63" s="41"/>
      <c r="C63" s="10" t="str">
        <f t="shared" si="20"/>
        <v>FC</v>
      </c>
      <c r="D63" s="51"/>
      <c r="E63" s="6"/>
      <c r="F63" s="37">
        <f>D63*E63</f>
        <v>0</v>
      </c>
      <c r="G63" s="38">
        <f t="shared" si="21"/>
        <v>0.1</v>
      </c>
      <c r="H63" s="53">
        <f>IF(G63&lt;&gt;0,F63/G63,0)</f>
        <v>0</v>
      </c>
      <c r="I63" s="30"/>
      <c r="J63" s="6"/>
      <c r="K63" s="53">
        <f>I63*J63</f>
        <v>0</v>
      </c>
      <c r="L63" s="140">
        <f t="shared" si="30"/>
        <v>0</v>
      </c>
    </row>
    <row r="64" spans="1:12" customFormat="1" ht="12.5" x14ac:dyDescent="0.25">
      <c r="A64" s="10"/>
      <c r="B64" s="41"/>
      <c r="C64" s="10" t="str">
        <f t="shared" si="20"/>
        <v>FC</v>
      </c>
      <c r="D64" s="51"/>
      <c r="E64" s="6"/>
      <c r="F64" s="37">
        <f>D64*E64</f>
        <v>0</v>
      </c>
      <c r="G64" s="38">
        <f t="shared" si="21"/>
        <v>0.1</v>
      </c>
      <c r="H64" s="53">
        <f>IF(G64&lt;&gt;0,F64/G64,0)</f>
        <v>0</v>
      </c>
      <c r="I64" s="30"/>
      <c r="J64" s="6"/>
      <c r="K64" s="53">
        <f>I64*J64</f>
        <v>0</v>
      </c>
      <c r="L64" s="140">
        <f t="shared" si="30"/>
        <v>0</v>
      </c>
    </row>
    <row r="65" spans="1:12" customFormat="1" ht="12.5" x14ac:dyDescent="0.25">
      <c r="A65" s="10"/>
      <c r="B65" s="41"/>
      <c r="C65" s="10" t="str">
        <f t="shared" si="20"/>
        <v>FC</v>
      </c>
      <c r="D65" s="51"/>
      <c r="E65" s="6"/>
      <c r="F65" s="37">
        <f>D65*E65</f>
        <v>0</v>
      </c>
      <c r="G65" s="38">
        <f t="shared" si="21"/>
        <v>0.1</v>
      </c>
      <c r="H65" s="53">
        <f>IF(G65&lt;&gt;0,F65/G65,0)</f>
        <v>0</v>
      </c>
      <c r="I65" s="30"/>
      <c r="J65" s="6"/>
      <c r="K65" s="53">
        <f>I65*J65</f>
        <v>0</v>
      </c>
      <c r="L65" s="140">
        <f t="shared" si="26"/>
        <v>0</v>
      </c>
    </row>
    <row r="66" spans="1:12" customFormat="1" ht="12.5" x14ac:dyDescent="0.25">
      <c r="A66" s="10"/>
      <c r="B66" s="41"/>
      <c r="C66" s="10" t="str">
        <f t="shared" si="20"/>
        <v>FC</v>
      </c>
      <c r="D66" s="51"/>
      <c r="E66" s="6"/>
      <c r="F66" s="37">
        <f t="shared" ref="F66" si="31">D66*E66</f>
        <v>0</v>
      </c>
      <c r="G66" s="38">
        <f t="shared" si="21"/>
        <v>0.1</v>
      </c>
      <c r="H66" s="53">
        <f t="shared" ref="H66" si="32">IF(G66&lt;&gt;0,F66/G66,0)</f>
        <v>0</v>
      </c>
      <c r="I66" s="30"/>
      <c r="J66" s="6"/>
      <c r="K66" s="53">
        <f t="shared" ref="K66" si="33">I66*J66</f>
        <v>0</v>
      </c>
      <c r="L66" s="140">
        <f t="shared" si="26"/>
        <v>0</v>
      </c>
    </row>
    <row r="67" spans="1:12" customFormat="1" ht="12.5" x14ac:dyDescent="0.25">
      <c r="A67" s="10"/>
      <c r="B67" s="41"/>
      <c r="C67" s="10" t="str">
        <f t="shared" si="20"/>
        <v>FC</v>
      </c>
      <c r="D67" s="51"/>
      <c r="E67" s="6"/>
      <c r="F67" s="37">
        <f t="shared" si="7"/>
        <v>0</v>
      </c>
      <c r="G67" s="38">
        <f t="shared" si="21"/>
        <v>0.1</v>
      </c>
      <c r="H67" s="53">
        <f t="shared" si="9"/>
        <v>0</v>
      </c>
      <c r="I67" s="30"/>
      <c r="J67" s="6"/>
      <c r="K67" s="53">
        <f t="shared" si="10"/>
        <v>0</v>
      </c>
      <c r="L67" s="140">
        <f t="shared" si="22"/>
        <v>0</v>
      </c>
    </row>
    <row r="68" spans="1:12" customFormat="1" ht="13" thickBot="1" x14ac:dyDescent="0.3">
      <c r="A68" s="10"/>
      <c r="B68" s="41"/>
      <c r="C68" s="10"/>
      <c r="D68" s="51"/>
      <c r="E68" s="6"/>
      <c r="F68" s="37"/>
      <c r="G68" s="38"/>
      <c r="H68" s="53"/>
      <c r="I68" s="30"/>
      <c r="J68" s="6"/>
      <c r="K68" s="53"/>
      <c r="L68" s="140"/>
    </row>
    <row r="69" spans="1:12" customFormat="1" ht="13.5" thickBot="1" x14ac:dyDescent="0.35">
      <c r="A69" s="290"/>
      <c r="B69" s="152" t="str">
        <f>+"SUB-TOTAL:  "&amp;A15</f>
        <v>SUB-TOTAL:  G2.2</v>
      </c>
      <c r="C69" s="80"/>
      <c r="D69" s="81"/>
      <c r="E69" s="82">
        <f>SUM(E15:E67)</f>
        <v>0</v>
      </c>
      <c r="F69" s="82">
        <f>SUM(F15:F67)</f>
        <v>0</v>
      </c>
      <c r="G69" s="83">
        <f>$B$8</f>
        <v>0.1</v>
      </c>
      <c r="H69" s="138">
        <f>SUM(H15:H67)</f>
        <v>0</v>
      </c>
      <c r="I69" s="139"/>
      <c r="J69" s="82">
        <f>SUM(J15:J67)</f>
        <v>0</v>
      </c>
      <c r="K69" s="138">
        <f>SUM(K15:K67)</f>
        <v>0</v>
      </c>
      <c r="L69" s="134">
        <f>SUM(L15:L67)</f>
        <v>0</v>
      </c>
    </row>
    <row r="70" spans="1:12" ht="10.5" x14ac:dyDescent="0.25">
      <c r="D70" s="291"/>
      <c r="E70" s="292"/>
      <c r="F70" s="293"/>
      <c r="H70" s="27"/>
      <c r="I70" s="294"/>
      <c r="J70" s="292"/>
      <c r="K70" s="36"/>
      <c r="L70" s="36"/>
    </row>
    <row r="71" spans="1:12" ht="10.5" x14ac:dyDescent="0.25">
      <c r="D71" s="291"/>
      <c r="E71" s="292"/>
      <c r="F71" s="293"/>
      <c r="H71" s="27"/>
      <c r="I71" s="294"/>
      <c r="J71" s="292"/>
      <c r="K71" s="36"/>
      <c r="L71" s="36"/>
    </row>
    <row r="72" spans="1:12" ht="10.5" x14ac:dyDescent="0.25">
      <c r="D72" s="291"/>
      <c r="E72" s="292"/>
      <c r="F72" s="293"/>
      <c r="H72" s="27"/>
      <c r="I72" s="294"/>
      <c r="J72" s="292"/>
      <c r="K72" s="36"/>
      <c r="L72" s="36"/>
    </row>
    <row r="73" spans="1:12" ht="10.5" x14ac:dyDescent="0.25">
      <c r="D73" s="291"/>
      <c r="E73" s="292"/>
      <c r="F73" s="293"/>
      <c r="H73" s="27"/>
      <c r="I73" s="294"/>
      <c r="J73" s="292"/>
      <c r="K73" s="36"/>
      <c r="L73" s="36"/>
    </row>
    <row r="74" spans="1:12" ht="10.5" x14ac:dyDescent="0.25">
      <c r="D74" s="291"/>
      <c r="E74" s="292"/>
      <c r="F74" s="293"/>
      <c r="H74" s="27"/>
      <c r="I74" s="294"/>
      <c r="J74" s="292"/>
      <c r="K74" s="36"/>
      <c r="L74" s="36"/>
    </row>
    <row r="75" spans="1:12" ht="10.5" x14ac:dyDescent="0.25">
      <c r="D75" s="291"/>
      <c r="E75" s="292"/>
      <c r="F75" s="293"/>
      <c r="H75" s="27"/>
      <c r="I75" s="294"/>
      <c r="J75" s="292"/>
      <c r="K75" s="36"/>
      <c r="L75" s="36"/>
    </row>
    <row r="76" spans="1:12" ht="10.5" x14ac:dyDescent="0.25">
      <c r="D76" s="291"/>
      <c r="E76" s="292"/>
      <c r="F76" s="293"/>
      <c r="H76" s="27"/>
      <c r="I76" s="294"/>
      <c r="J76" s="292"/>
      <c r="K76" s="36"/>
      <c r="L76" s="36"/>
    </row>
    <row r="77" spans="1:12" ht="10.5" x14ac:dyDescent="0.25">
      <c r="D77" s="291"/>
      <c r="E77" s="292"/>
      <c r="F77" s="293"/>
      <c r="H77" s="27"/>
      <c r="I77" s="294"/>
      <c r="J77" s="292"/>
      <c r="K77" s="36"/>
      <c r="L77" s="36"/>
    </row>
    <row r="78" spans="1:12" ht="10.5" x14ac:dyDescent="0.25">
      <c r="D78" s="291"/>
      <c r="E78" s="292"/>
      <c r="F78" s="293"/>
      <c r="H78" s="27"/>
      <c r="I78" s="294"/>
      <c r="J78" s="292"/>
      <c r="K78" s="36"/>
      <c r="L78" s="36"/>
    </row>
    <row r="79" spans="1:12" ht="10.5" x14ac:dyDescent="0.25">
      <c r="D79" s="291"/>
      <c r="E79" s="292"/>
      <c r="F79" s="293"/>
      <c r="H79" s="27"/>
      <c r="I79" s="294"/>
      <c r="J79" s="292"/>
      <c r="K79" s="36"/>
      <c r="L79" s="36"/>
    </row>
    <row r="80" spans="1:12" ht="10.5" x14ac:dyDescent="0.25">
      <c r="D80" s="291"/>
      <c r="E80" s="292"/>
      <c r="F80" s="293"/>
      <c r="H80" s="27"/>
      <c r="I80" s="294"/>
      <c r="J80" s="292"/>
      <c r="K80" s="36"/>
      <c r="L80" s="36"/>
    </row>
    <row r="81" spans="4:12" ht="10.5" x14ac:dyDescent="0.25">
      <c r="D81" s="291"/>
      <c r="E81" s="292"/>
      <c r="F81" s="293"/>
      <c r="H81" s="27"/>
      <c r="I81" s="294"/>
      <c r="J81" s="292"/>
      <c r="K81" s="36"/>
      <c r="L81" s="36"/>
    </row>
    <row r="82" spans="4:12" ht="10.5" x14ac:dyDescent="0.25">
      <c r="D82" s="291"/>
      <c r="E82" s="292"/>
      <c r="F82" s="293"/>
      <c r="H82" s="27"/>
      <c r="I82" s="294"/>
      <c r="J82" s="292"/>
      <c r="K82" s="36"/>
      <c r="L82" s="36"/>
    </row>
    <row r="83" spans="4:12" ht="10.5" x14ac:dyDescent="0.25">
      <c r="D83" s="291"/>
      <c r="E83" s="292"/>
      <c r="F83" s="293"/>
      <c r="H83" s="27"/>
      <c r="I83" s="294"/>
      <c r="J83" s="292"/>
      <c r="K83" s="36"/>
      <c r="L83" s="36"/>
    </row>
    <row r="84" spans="4:12" ht="10.5" x14ac:dyDescent="0.25">
      <c r="D84" s="291"/>
      <c r="E84" s="292"/>
      <c r="F84" s="293"/>
      <c r="H84" s="27"/>
      <c r="I84" s="294"/>
      <c r="J84" s="292"/>
      <c r="K84" s="36"/>
      <c r="L84" s="36"/>
    </row>
    <row r="85" spans="4:12" ht="10.5" x14ac:dyDescent="0.25">
      <c r="D85" s="291"/>
      <c r="E85" s="292"/>
      <c r="F85" s="293"/>
      <c r="H85" s="27"/>
      <c r="I85" s="294"/>
      <c r="J85" s="292"/>
      <c r="K85" s="36"/>
      <c r="L85" s="36"/>
    </row>
    <row r="86" spans="4:12" ht="10.5" x14ac:dyDescent="0.25">
      <c r="D86" s="291"/>
      <c r="E86" s="292"/>
      <c r="F86" s="293"/>
      <c r="H86" s="27"/>
      <c r="I86" s="294"/>
      <c r="J86" s="292"/>
      <c r="K86" s="36"/>
      <c r="L86" s="36"/>
    </row>
    <row r="87" spans="4:12" ht="10.5" x14ac:dyDescent="0.25">
      <c r="D87" s="291"/>
      <c r="E87" s="292"/>
      <c r="F87" s="293"/>
      <c r="H87" s="27"/>
      <c r="I87" s="294"/>
      <c r="J87" s="292"/>
      <c r="K87" s="36"/>
      <c r="L87" s="36"/>
    </row>
    <row r="88" spans="4:12" ht="10.5" x14ac:dyDescent="0.25">
      <c r="D88" s="291"/>
      <c r="E88" s="292"/>
      <c r="F88" s="293"/>
      <c r="H88" s="27"/>
      <c r="I88" s="294"/>
      <c r="J88" s="292"/>
      <c r="K88" s="36"/>
      <c r="L88" s="36"/>
    </row>
    <row r="89" spans="4:12" ht="10.5" x14ac:dyDescent="0.25">
      <c r="D89" s="291"/>
      <c r="E89" s="292"/>
      <c r="F89" s="293"/>
      <c r="H89" s="27"/>
      <c r="I89" s="294"/>
      <c r="J89" s="292"/>
      <c r="K89" s="36"/>
      <c r="L89" s="36"/>
    </row>
    <row r="90" spans="4:12" ht="10.5" x14ac:dyDescent="0.25">
      <c r="D90" s="291"/>
      <c r="E90" s="292"/>
      <c r="F90" s="293"/>
      <c r="H90" s="27"/>
      <c r="I90" s="294"/>
      <c r="J90" s="292"/>
      <c r="K90" s="36"/>
      <c r="L90" s="36"/>
    </row>
    <row r="91" spans="4:12" ht="10.5" x14ac:dyDescent="0.25">
      <c r="D91" s="291"/>
      <c r="E91" s="292"/>
      <c r="F91" s="293"/>
      <c r="H91" s="27"/>
      <c r="I91" s="294"/>
      <c r="J91" s="292"/>
      <c r="K91" s="36"/>
      <c r="L91" s="36"/>
    </row>
    <row r="92" spans="4:12" ht="10.5" x14ac:dyDescent="0.25">
      <c r="D92" s="291"/>
      <c r="E92" s="292"/>
      <c r="F92" s="293"/>
      <c r="H92" s="27"/>
      <c r="I92" s="294"/>
      <c r="J92" s="292"/>
      <c r="K92" s="36"/>
      <c r="L92" s="36"/>
    </row>
    <row r="93" spans="4:12" ht="10.5" x14ac:dyDescent="0.25">
      <c r="D93" s="291"/>
      <c r="E93" s="292"/>
      <c r="F93" s="293"/>
      <c r="H93" s="27"/>
      <c r="I93" s="294"/>
      <c r="J93" s="292"/>
      <c r="K93" s="36"/>
      <c r="L93" s="36"/>
    </row>
    <row r="94" spans="4:12" ht="10.5" x14ac:dyDescent="0.25">
      <c r="D94" s="291"/>
      <c r="E94" s="292"/>
      <c r="F94" s="293"/>
      <c r="H94" s="27"/>
      <c r="I94" s="294"/>
      <c r="J94" s="292"/>
      <c r="K94" s="36"/>
      <c r="L94" s="36"/>
    </row>
    <row r="95" spans="4:12" ht="10.5" x14ac:dyDescent="0.25">
      <c r="D95" s="291"/>
      <c r="E95" s="292"/>
      <c r="F95" s="293"/>
      <c r="H95" s="27"/>
      <c r="I95" s="294"/>
      <c r="J95" s="292"/>
      <c r="K95" s="36"/>
      <c r="L95" s="36"/>
    </row>
    <row r="96" spans="4:12" ht="10.5" x14ac:dyDescent="0.25">
      <c r="D96" s="291"/>
      <c r="E96" s="292"/>
      <c r="F96" s="293"/>
      <c r="H96" s="27"/>
      <c r="I96" s="294"/>
      <c r="J96" s="292"/>
      <c r="K96" s="36"/>
      <c r="L96" s="36"/>
    </row>
    <row r="97" spans="4:12" ht="10.5" x14ac:dyDescent="0.25">
      <c r="D97" s="291"/>
      <c r="E97" s="292"/>
      <c r="F97" s="293"/>
      <c r="H97" s="27"/>
      <c r="I97" s="294"/>
      <c r="J97" s="292"/>
      <c r="K97" s="36"/>
      <c r="L97" s="36"/>
    </row>
    <row r="98" spans="4:12" ht="10.5" x14ac:dyDescent="0.25">
      <c r="D98" s="291"/>
      <c r="E98" s="292"/>
      <c r="F98" s="293"/>
      <c r="H98" s="27"/>
      <c r="I98" s="294"/>
      <c r="J98" s="292"/>
      <c r="K98" s="36"/>
      <c r="L98" s="36"/>
    </row>
    <row r="99" spans="4:12" ht="10.5" x14ac:dyDescent="0.25">
      <c r="D99" s="291"/>
      <c r="E99" s="292"/>
      <c r="F99" s="293"/>
      <c r="H99" s="27"/>
      <c r="I99" s="294"/>
      <c r="J99" s="292"/>
      <c r="K99" s="36"/>
      <c r="L99" s="36"/>
    </row>
    <row r="100" spans="4:12" ht="10.5" x14ac:dyDescent="0.25">
      <c r="D100" s="291"/>
      <c r="E100" s="292"/>
      <c r="F100" s="293"/>
      <c r="H100" s="27"/>
      <c r="I100" s="294"/>
      <c r="J100" s="292"/>
      <c r="K100" s="36"/>
      <c r="L100" s="36"/>
    </row>
    <row r="101" spans="4:12" ht="10.5" x14ac:dyDescent="0.25">
      <c r="D101" s="291"/>
      <c r="E101" s="292"/>
      <c r="F101" s="293"/>
      <c r="H101" s="27"/>
      <c r="I101" s="294"/>
      <c r="J101" s="292"/>
      <c r="K101" s="36"/>
      <c r="L101" s="36"/>
    </row>
    <row r="102" spans="4:12" ht="10.5" x14ac:dyDescent="0.25">
      <c r="D102" s="291"/>
      <c r="E102" s="292"/>
      <c r="F102" s="293"/>
      <c r="H102" s="27"/>
      <c r="I102" s="294"/>
      <c r="J102" s="292"/>
      <c r="K102" s="36"/>
      <c r="L102" s="36"/>
    </row>
    <row r="103" spans="4:12" ht="10.5" x14ac:dyDescent="0.25">
      <c r="D103" s="291"/>
      <c r="E103" s="292"/>
      <c r="F103" s="293"/>
      <c r="H103" s="27"/>
      <c r="I103" s="294"/>
      <c r="J103" s="292"/>
      <c r="K103" s="36"/>
      <c r="L103" s="36"/>
    </row>
    <row r="104" spans="4:12" ht="10.5" x14ac:dyDescent="0.25">
      <c r="D104" s="291"/>
      <c r="E104" s="292"/>
      <c r="F104" s="293"/>
      <c r="H104" s="27"/>
      <c r="I104" s="294"/>
      <c r="J104" s="292"/>
      <c r="K104" s="36"/>
      <c r="L104" s="36"/>
    </row>
    <row r="105" spans="4:12" ht="10.5" x14ac:dyDescent="0.25">
      <c r="D105" s="291"/>
      <c r="E105" s="292"/>
      <c r="F105" s="293"/>
      <c r="H105" s="27"/>
      <c r="I105" s="294"/>
      <c r="J105" s="292"/>
      <c r="K105" s="36"/>
      <c r="L105" s="36"/>
    </row>
    <row r="106" spans="4:12" ht="10.5" x14ac:dyDescent="0.25">
      <c r="D106" s="291"/>
      <c r="E106" s="292"/>
      <c r="F106" s="293"/>
      <c r="H106" s="27"/>
      <c r="I106" s="294"/>
      <c r="J106" s="292"/>
      <c r="K106" s="36"/>
      <c r="L106" s="36"/>
    </row>
    <row r="107" spans="4:12" ht="10.5" x14ac:dyDescent="0.25">
      <c r="D107" s="291"/>
      <c r="E107" s="292"/>
      <c r="F107" s="293"/>
      <c r="H107" s="27"/>
      <c r="I107" s="294"/>
      <c r="J107" s="292"/>
      <c r="K107" s="36"/>
      <c r="L107" s="36"/>
    </row>
    <row r="108" spans="4:12" ht="10.5" x14ac:dyDescent="0.25">
      <c r="D108" s="291"/>
      <c r="E108" s="292"/>
      <c r="F108" s="293"/>
      <c r="H108" s="27"/>
      <c r="I108" s="294"/>
      <c r="J108" s="292"/>
      <c r="K108" s="36"/>
      <c r="L108" s="36"/>
    </row>
    <row r="109" spans="4:12" ht="10.5" x14ac:dyDescent="0.25">
      <c r="D109" s="291"/>
      <c r="E109" s="292"/>
      <c r="F109" s="293"/>
      <c r="H109" s="27"/>
      <c r="I109" s="294"/>
      <c r="J109" s="292"/>
      <c r="K109" s="36"/>
      <c r="L109" s="36"/>
    </row>
    <row r="110" spans="4:12" ht="10.5" x14ac:dyDescent="0.25">
      <c r="D110" s="291"/>
      <c r="E110" s="292"/>
      <c r="F110" s="293"/>
      <c r="H110" s="27"/>
      <c r="I110" s="294"/>
      <c r="J110" s="292"/>
      <c r="K110" s="36"/>
      <c r="L110" s="36"/>
    </row>
    <row r="111" spans="4:12" ht="10.5" x14ac:dyDescent="0.25">
      <c r="D111" s="291"/>
      <c r="E111" s="292"/>
      <c r="F111" s="293"/>
      <c r="H111" s="27"/>
      <c r="I111" s="294"/>
      <c r="J111" s="292"/>
      <c r="K111" s="36"/>
      <c r="L111" s="36"/>
    </row>
    <row r="112" spans="4:12" ht="10.5" x14ac:dyDescent="0.25">
      <c r="D112" s="291"/>
      <c r="E112" s="292"/>
      <c r="F112" s="293"/>
      <c r="H112" s="27"/>
      <c r="I112" s="294"/>
      <c r="J112" s="292"/>
      <c r="K112" s="36"/>
      <c r="L112" s="36"/>
    </row>
    <row r="113" spans="5:6" x14ac:dyDescent="0.2">
      <c r="E113" s="295"/>
      <c r="F113" s="296"/>
    </row>
    <row r="114" spans="5:6" x14ac:dyDescent="0.2">
      <c r="E114" s="295"/>
      <c r="F114" s="296"/>
    </row>
    <row r="115" spans="5:6" x14ac:dyDescent="0.2">
      <c r="E115" s="295"/>
      <c r="F115" s="296"/>
    </row>
  </sheetData>
  <sheetProtection formatColumns="0" formatRows="0" selectLockedCells="1"/>
  <mergeCells count="14">
    <mergeCell ref="A1:B1"/>
    <mergeCell ref="A2:B2"/>
    <mergeCell ref="C10:H11"/>
    <mergeCell ref="I10:K11"/>
    <mergeCell ref="B12:B14"/>
    <mergeCell ref="A12:A14"/>
    <mergeCell ref="C12:C14"/>
    <mergeCell ref="G12:G14"/>
    <mergeCell ref="L12:L14"/>
    <mergeCell ref="E12:E14"/>
    <mergeCell ref="F12:F14"/>
    <mergeCell ref="H12:H14"/>
    <mergeCell ref="J12:J14"/>
    <mergeCell ref="K12:K14"/>
  </mergeCells>
  <phoneticPr fontId="0" type="noConversion"/>
  <pageMargins left="0.74803149606299213" right="0.74803149606299213" top="0.51181102362204722" bottom="0.55118110236220474" header="0.31496062992125984" footer="0.27559055118110237"/>
  <pageSetup paperSize="9" scale="77" fitToHeight="0" orientation="landscape" r:id="rId1"/>
  <headerFooter alignWithMargins="0">
    <oddHeader>&amp;LRadar Replacement Project&amp;RVolume 1C</oddHeader>
    <oddFooter>&amp;LATNS/TPG/RFP008/2025/2026/RADAR REPLACEMENT/&amp;F&amp;C&amp;A&amp;RPage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>
    <tabColor rgb="FF00B050"/>
    <pageSetUpPr fitToPage="1"/>
  </sheetPr>
  <dimension ref="A1:L98"/>
  <sheetViews>
    <sheetView showGridLines="0" zoomScaleNormal="100" workbookViewId="0">
      <selection activeCell="C10" sqref="C10:H11"/>
    </sheetView>
  </sheetViews>
  <sheetFormatPr defaultColWidth="9.33203125" defaultRowHeight="10" x14ac:dyDescent="0.2"/>
  <cols>
    <col min="1" max="1" width="20.44140625" style="2" customWidth="1"/>
    <col min="2" max="2" width="50.6640625" style="2" customWidth="1"/>
    <col min="3" max="3" width="12" style="2" customWidth="1"/>
    <col min="4" max="4" width="10.6640625" style="2" customWidth="1"/>
    <col min="5" max="5" width="14.6640625" style="2" customWidth="1"/>
    <col min="6" max="7" width="14.6640625" customWidth="1"/>
    <col min="8" max="8" width="15.6640625" customWidth="1"/>
    <col min="9" max="9" width="10.6640625" customWidth="1"/>
    <col min="10" max="10" width="14.6640625" style="2" customWidth="1"/>
    <col min="11" max="11" width="15.6640625" customWidth="1"/>
    <col min="12" max="12" width="17.6640625" customWidth="1"/>
    <col min="13" max="16384" width="9.33203125" style="2"/>
  </cols>
  <sheetData>
    <row r="1" spans="1:12" ht="13" x14ac:dyDescent="0.3">
      <c r="A1" s="348" t="s">
        <v>145</v>
      </c>
      <c r="B1" s="348"/>
      <c r="C1"/>
      <c r="D1"/>
      <c r="E1"/>
      <c r="J1"/>
    </row>
    <row r="2" spans="1:12" customFormat="1" ht="13" x14ac:dyDescent="0.3">
      <c r="A2" s="348" t="s">
        <v>24</v>
      </c>
      <c r="B2" s="348"/>
      <c r="C2" s="3"/>
      <c r="D2" s="3"/>
      <c r="E2" s="3"/>
      <c r="F2" s="3"/>
      <c r="G2" s="3"/>
      <c r="H2" s="3"/>
      <c r="I2" s="3"/>
      <c r="J2" s="3"/>
      <c r="K2" s="3"/>
      <c r="L2" s="16"/>
    </row>
    <row r="3" spans="1:12" customFormat="1" ht="13" x14ac:dyDescent="0.3">
      <c r="A3" s="231" t="s">
        <v>0</v>
      </c>
      <c r="B3" s="135" t="str">
        <f>Instructions!D3</f>
        <v>Tenderer  Company name</v>
      </c>
      <c r="C3" s="282"/>
      <c r="D3" s="282"/>
      <c r="E3" s="3"/>
      <c r="F3" s="3"/>
      <c r="G3" s="3"/>
      <c r="H3" s="3"/>
      <c r="I3" s="3"/>
      <c r="J3" s="3"/>
      <c r="K3" s="3"/>
      <c r="L3" s="3"/>
    </row>
    <row r="4" spans="1:12" customFormat="1" ht="13" x14ac:dyDescent="0.3">
      <c r="A4" s="231" t="s">
        <v>91</v>
      </c>
      <c r="B4" s="135" t="str">
        <f>Instructions!D4</f>
        <v>Radar Replacement Project</v>
      </c>
      <c r="C4" s="282"/>
      <c r="D4" s="282"/>
      <c r="E4" s="3"/>
      <c r="F4" s="16"/>
      <c r="G4" s="16"/>
      <c r="H4" s="257"/>
      <c r="I4" s="257"/>
      <c r="J4" s="3"/>
      <c r="K4" s="3"/>
      <c r="L4" s="3"/>
    </row>
    <row r="5" spans="1:12" customFormat="1" ht="13" x14ac:dyDescent="0.3">
      <c r="A5" s="231" t="s">
        <v>26</v>
      </c>
      <c r="B5" s="135" t="s">
        <v>53</v>
      </c>
      <c r="C5" s="282"/>
      <c r="D5" s="282"/>
      <c r="E5" s="3"/>
      <c r="F5" s="3"/>
      <c r="G5" s="3"/>
      <c r="H5" s="3"/>
      <c r="I5" s="3"/>
      <c r="J5" s="3"/>
      <c r="K5" s="3"/>
      <c r="L5" s="3"/>
    </row>
    <row r="6" spans="1:12" customFormat="1" ht="13" x14ac:dyDescent="0.3">
      <c r="A6" s="231" t="s">
        <v>28</v>
      </c>
      <c r="B6" s="135" t="s">
        <v>146</v>
      </c>
      <c r="C6" s="282"/>
      <c r="D6" s="282"/>
      <c r="E6" s="3"/>
      <c r="F6" s="3"/>
      <c r="G6" s="3"/>
      <c r="H6" s="3"/>
      <c r="I6" s="3"/>
      <c r="J6" s="3"/>
      <c r="K6" s="3"/>
      <c r="L6" s="3"/>
    </row>
    <row r="7" spans="1:12" customFormat="1" ht="13" x14ac:dyDescent="0.3">
      <c r="A7" s="231" t="s">
        <v>30</v>
      </c>
      <c r="B7" s="283" t="str">
        <f>Instructions!D5</f>
        <v>FC</v>
      </c>
      <c r="C7" s="282"/>
      <c r="D7" s="282"/>
      <c r="E7" s="3"/>
      <c r="F7" s="3"/>
      <c r="G7" s="3"/>
      <c r="H7" s="3"/>
      <c r="I7" s="3"/>
      <c r="J7" s="3"/>
      <c r="K7" s="3"/>
      <c r="L7" s="3"/>
    </row>
    <row r="8" spans="1:12" customFormat="1" ht="13" x14ac:dyDescent="0.3">
      <c r="A8" s="231" t="s">
        <v>31</v>
      </c>
      <c r="B8" s="283">
        <f>Instructions!D6</f>
        <v>0.1</v>
      </c>
      <c r="C8" s="282"/>
    </row>
    <row r="9" spans="1:12" customFormat="1" ht="13" thickBot="1" x14ac:dyDescent="0.3">
      <c r="A9" s="3"/>
      <c r="B9" s="3"/>
      <c r="C9" s="3"/>
      <c r="D9" s="3"/>
      <c r="E9" s="3"/>
      <c r="K9" s="3"/>
      <c r="L9" s="3"/>
    </row>
    <row r="10" spans="1:12" customFormat="1" ht="12.5" x14ac:dyDescent="0.25">
      <c r="A10" s="3"/>
      <c r="B10" s="3"/>
      <c r="C10" s="374" t="s">
        <v>32</v>
      </c>
      <c r="D10" s="375"/>
      <c r="E10" s="375"/>
      <c r="F10" s="375"/>
      <c r="G10" s="375"/>
      <c r="H10" s="376"/>
      <c r="I10" s="374" t="s">
        <v>33</v>
      </c>
      <c r="J10" s="375"/>
      <c r="K10" s="376"/>
      <c r="L10" s="68"/>
    </row>
    <row r="11" spans="1:12" customFormat="1" ht="13" thickBot="1" x14ac:dyDescent="0.3">
      <c r="A11" s="3"/>
      <c r="B11" s="3"/>
      <c r="C11" s="377"/>
      <c r="D11" s="378"/>
      <c r="E11" s="378"/>
      <c r="F11" s="378"/>
      <c r="G11" s="378"/>
      <c r="H11" s="379"/>
      <c r="I11" s="377"/>
      <c r="J11" s="378"/>
      <c r="K11" s="379"/>
      <c r="L11" s="69"/>
    </row>
    <row r="12" spans="1:12" customFormat="1" ht="14.5" customHeight="1" x14ac:dyDescent="0.2">
      <c r="A12" s="328" t="s">
        <v>34</v>
      </c>
      <c r="B12" s="325" t="s">
        <v>147</v>
      </c>
      <c r="C12" s="380" t="s">
        <v>36</v>
      </c>
      <c r="D12" s="70" t="s">
        <v>37</v>
      </c>
      <c r="E12" s="331" t="s">
        <v>38</v>
      </c>
      <c r="F12" s="331" t="s">
        <v>39</v>
      </c>
      <c r="G12" s="331" t="s">
        <v>40</v>
      </c>
      <c r="H12" s="325" t="s">
        <v>41</v>
      </c>
      <c r="I12" s="129" t="s">
        <v>37</v>
      </c>
      <c r="J12" s="331" t="s">
        <v>42</v>
      </c>
      <c r="K12" s="325" t="s">
        <v>43</v>
      </c>
      <c r="L12" s="369" t="s">
        <v>44</v>
      </c>
    </row>
    <row r="13" spans="1:12" customFormat="1" ht="13" x14ac:dyDescent="0.2">
      <c r="A13" s="329"/>
      <c r="B13" s="326"/>
      <c r="C13" s="381"/>
      <c r="D13" s="71"/>
      <c r="E13" s="332"/>
      <c r="F13" s="332"/>
      <c r="G13" s="332"/>
      <c r="H13" s="326"/>
      <c r="I13" s="130"/>
      <c r="J13" s="332"/>
      <c r="K13" s="326"/>
      <c r="L13" s="340"/>
    </row>
    <row r="14" spans="1:12" customFormat="1" ht="13" x14ac:dyDescent="0.2">
      <c r="A14" s="373"/>
      <c r="B14" s="372"/>
      <c r="C14" s="382"/>
      <c r="D14" s="132"/>
      <c r="E14" s="371"/>
      <c r="F14" s="371"/>
      <c r="G14" s="371"/>
      <c r="H14" s="372"/>
      <c r="I14" s="131"/>
      <c r="J14" s="371"/>
      <c r="K14" s="372"/>
      <c r="L14" s="370"/>
    </row>
    <row r="15" spans="1:12" customFormat="1" ht="14" x14ac:dyDescent="0.3">
      <c r="A15" s="39" t="str">
        <f>B5</f>
        <v>G3.1</v>
      </c>
      <c r="B15" s="44" t="str">
        <f>B6</f>
        <v>Installation and Commissioning</v>
      </c>
      <c r="C15" s="43"/>
      <c r="D15" s="40"/>
      <c r="E15" s="40"/>
      <c r="F15" s="75"/>
      <c r="G15" s="75"/>
      <c r="H15" s="76"/>
      <c r="I15" s="43"/>
      <c r="J15" s="40"/>
      <c r="K15" s="76"/>
      <c r="L15" s="161"/>
    </row>
    <row r="16" spans="1:12" customFormat="1" ht="37.5" x14ac:dyDescent="0.3">
      <c r="A16" s="19"/>
      <c r="B16" s="184" t="s">
        <v>148</v>
      </c>
      <c r="C16" s="182"/>
      <c r="D16" s="299"/>
      <c r="E16" s="17"/>
      <c r="F16" s="17"/>
      <c r="G16" s="18"/>
      <c r="H16" s="24"/>
      <c r="I16" s="29"/>
      <c r="J16" s="17"/>
      <c r="K16" s="24"/>
      <c r="L16" s="28"/>
    </row>
    <row r="17" spans="1:12" customFormat="1" ht="13" x14ac:dyDescent="0.3">
      <c r="A17" s="298"/>
      <c r="B17" s="185"/>
      <c r="C17" s="181"/>
      <c r="D17" s="51"/>
      <c r="E17" s="6"/>
      <c r="F17" s="17"/>
      <c r="G17" s="18"/>
      <c r="H17" s="24"/>
      <c r="I17" s="30"/>
      <c r="J17" s="6"/>
      <c r="K17" s="24"/>
      <c r="L17" s="28"/>
    </row>
    <row r="18" spans="1:12" customFormat="1" ht="13" x14ac:dyDescent="0.3">
      <c r="A18" s="196" t="s">
        <v>149</v>
      </c>
      <c r="B18" s="195" t="s">
        <v>150</v>
      </c>
      <c r="C18" s="182"/>
      <c r="D18" s="299"/>
      <c r="E18" s="17"/>
      <c r="F18" s="17"/>
      <c r="G18" s="18"/>
      <c r="H18" s="24"/>
      <c r="I18" s="29"/>
      <c r="J18" s="17"/>
      <c r="K18" s="24"/>
      <c r="L18" s="28"/>
    </row>
    <row r="19" spans="1:12" customFormat="1" ht="12.5" x14ac:dyDescent="0.25">
      <c r="A19" s="180"/>
      <c r="B19" s="187" t="s">
        <v>69</v>
      </c>
      <c r="C19" s="181" t="str">
        <f t="shared" ref="C19:C34" si="0">$B$7</f>
        <v>FC</v>
      </c>
      <c r="D19" s="51"/>
      <c r="E19" s="6"/>
      <c r="F19" s="37">
        <f t="shared" ref="F19:F34" si="1">D19*E19</f>
        <v>0</v>
      </c>
      <c r="G19" s="38">
        <f t="shared" ref="G19:G34" si="2">$B$8</f>
        <v>0.1</v>
      </c>
      <c r="H19" s="53">
        <f t="shared" ref="H19:H33" si="3">IF(G19&lt;&gt;0,F19/G19,0)</f>
        <v>0</v>
      </c>
      <c r="I19" s="30"/>
      <c r="J19" s="6"/>
      <c r="K19" s="53">
        <f t="shared" ref="K19:K33" si="4">I19*J19</f>
        <v>0</v>
      </c>
      <c r="L19" s="140">
        <f t="shared" ref="L19:L33" si="5">IF(OR(J19&gt;0,H19&gt;0),H19+K19,0)</f>
        <v>0</v>
      </c>
    </row>
    <row r="20" spans="1:12" customFormat="1" ht="12.5" x14ac:dyDescent="0.25">
      <c r="A20" s="180"/>
      <c r="B20" s="187" t="s">
        <v>71</v>
      </c>
      <c r="C20" s="181" t="str">
        <f t="shared" si="0"/>
        <v>FC</v>
      </c>
      <c r="D20" s="51"/>
      <c r="E20" s="6"/>
      <c r="F20" s="37">
        <f t="shared" ref="F20:F25" si="6">D20*E20</f>
        <v>0</v>
      </c>
      <c r="G20" s="38">
        <f t="shared" si="2"/>
        <v>0.1</v>
      </c>
      <c r="H20" s="53">
        <f t="shared" ref="H20:H25" si="7">IF(G20&lt;&gt;0,F20/G20,0)</f>
        <v>0</v>
      </c>
      <c r="I20" s="30"/>
      <c r="J20" s="6"/>
      <c r="K20" s="53">
        <f t="shared" ref="K20:K25" si="8">I20*J20</f>
        <v>0</v>
      </c>
      <c r="L20" s="140">
        <f t="shared" si="5"/>
        <v>0</v>
      </c>
    </row>
    <row r="21" spans="1:12" customFormat="1" ht="12.5" x14ac:dyDescent="0.25">
      <c r="A21" s="180"/>
      <c r="B21" s="187" t="s">
        <v>75</v>
      </c>
      <c r="C21" s="181" t="str">
        <f t="shared" si="0"/>
        <v>FC</v>
      </c>
      <c r="D21" s="51"/>
      <c r="E21" s="6"/>
      <c r="F21" s="37">
        <f t="shared" ref="F21" si="9">D21*E21</f>
        <v>0</v>
      </c>
      <c r="G21" s="38">
        <f t="shared" si="2"/>
        <v>0.1</v>
      </c>
      <c r="H21" s="53">
        <f t="shared" ref="H21" si="10">IF(G21&lt;&gt;0,F21/G21,0)</f>
        <v>0</v>
      </c>
      <c r="I21" s="30"/>
      <c r="J21" s="6"/>
      <c r="K21" s="53">
        <f t="shared" ref="K21" si="11">I21*J21</f>
        <v>0</v>
      </c>
      <c r="L21" s="140">
        <f t="shared" ref="L21" si="12">IF(OR(J21&gt;0,H21&gt;0),H21+K21,0)</f>
        <v>0</v>
      </c>
    </row>
    <row r="22" spans="1:12" customFormat="1" ht="12.5" x14ac:dyDescent="0.25">
      <c r="A22" s="180"/>
      <c r="B22" s="187" t="s">
        <v>73</v>
      </c>
      <c r="C22" s="181" t="str">
        <f t="shared" si="0"/>
        <v>FC</v>
      </c>
      <c r="D22" s="51"/>
      <c r="E22" s="6"/>
      <c r="F22" s="37">
        <f t="shared" si="6"/>
        <v>0</v>
      </c>
      <c r="G22" s="38">
        <f t="shared" si="2"/>
        <v>0.1</v>
      </c>
      <c r="H22" s="53">
        <f t="shared" si="7"/>
        <v>0</v>
      </c>
      <c r="I22" s="30"/>
      <c r="J22" s="6"/>
      <c r="K22" s="53">
        <f t="shared" si="8"/>
        <v>0</v>
      </c>
      <c r="L22" s="140">
        <f t="shared" si="5"/>
        <v>0</v>
      </c>
    </row>
    <row r="23" spans="1:12" customFormat="1" ht="12.5" x14ac:dyDescent="0.25">
      <c r="A23" s="180"/>
      <c r="B23" s="187" t="s">
        <v>79</v>
      </c>
      <c r="C23" s="181" t="str">
        <f t="shared" si="0"/>
        <v>FC</v>
      </c>
      <c r="D23" s="51"/>
      <c r="E23" s="6"/>
      <c r="F23" s="37">
        <f t="shared" si="6"/>
        <v>0</v>
      </c>
      <c r="G23" s="38">
        <f t="shared" si="2"/>
        <v>0.1</v>
      </c>
      <c r="H23" s="53">
        <f t="shared" si="7"/>
        <v>0</v>
      </c>
      <c r="I23" s="30"/>
      <c r="J23" s="6"/>
      <c r="K23" s="53">
        <f t="shared" si="8"/>
        <v>0</v>
      </c>
      <c r="L23" s="140">
        <f t="shared" si="5"/>
        <v>0</v>
      </c>
    </row>
    <row r="24" spans="1:12" customFormat="1" ht="12.5" x14ac:dyDescent="0.25">
      <c r="A24" s="180"/>
      <c r="B24" s="187" t="s">
        <v>65</v>
      </c>
      <c r="C24" s="181" t="str">
        <f t="shared" si="0"/>
        <v>FC</v>
      </c>
      <c r="D24" s="51"/>
      <c r="E24" s="6"/>
      <c r="F24" s="37">
        <f t="shared" si="6"/>
        <v>0</v>
      </c>
      <c r="G24" s="38">
        <f t="shared" si="2"/>
        <v>0.1</v>
      </c>
      <c r="H24" s="53">
        <f t="shared" si="7"/>
        <v>0</v>
      </c>
      <c r="I24" s="30"/>
      <c r="J24" s="6"/>
      <c r="K24" s="53">
        <f t="shared" si="8"/>
        <v>0</v>
      </c>
      <c r="L24" s="140">
        <f t="shared" si="5"/>
        <v>0</v>
      </c>
    </row>
    <row r="25" spans="1:12" customFormat="1" ht="12.5" x14ac:dyDescent="0.25">
      <c r="A25" s="180"/>
      <c r="B25" s="187" t="s">
        <v>81</v>
      </c>
      <c r="C25" s="181" t="str">
        <f t="shared" si="0"/>
        <v>FC</v>
      </c>
      <c r="D25" s="51"/>
      <c r="E25" s="6"/>
      <c r="F25" s="37">
        <f t="shared" si="6"/>
        <v>0</v>
      </c>
      <c r="G25" s="38">
        <f t="shared" si="2"/>
        <v>0.1</v>
      </c>
      <c r="H25" s="53">
        <f t="shared" si="7"/>
        <v>0</v>
      </c>
      <c r="I25" s="30"/>
      <c r="J25" s="6"/>
      <c r="K25" s="53">
        <f t="shared" si="8"/>
        <v>0</v>
      </c>
      <c r="L25" s="140">
        <f t="shared" si="5"/>
        <v>0</v>
      </c>
    </row>
    <row r="26" spans="1:12" customFormat="1" ht="12.5" x14ac:dyDescent="0.25">
      <c r="A26" s="180"/>
      <c r="B26" s="187" t="s">
        <v>67</v>
      </c>
      <c r="C26" s="181" t="str">
        <f t="shared" si="0"/>
        <v>FC</v>
      </c>
      <c r="D26" s="51"/>
      <c r="E26" s="6"/>
      <c r="F26" s="37">
        <f t="shared" ref="F26" si="13">D26*E26</f>
        <v>0</v>
      </c>
      <c r="G26" s="38">
        <f t="shared" si="2"/>
        <v>0.1</v>
      </c>
      <c r="H26" s="53">
        <f t="shared" ref="H26" si="14">IF(G26&lt;&gt;0,F26/G26,0)</f>
        <v>0</v>
      </c>
      <c r="I26" s="30"/>
      <c r="J26" s="6"/>
      <c r="K26" s="53">
        <f t="shared" ref="K26" si="15">I26*J26</f>
        <v>0</v>
      </c>
      <c r="L26" s="140">
        <f t="shared" si="5"/>
        <v>0</v>
      </c>
    </row>
    <row r="27" spans="1:12" customFormat="1" ht="12.5" x14ac:dyDescent="0.25">
      <c r="A27" s="180"/>
      <c r="B27" s="187" t="s">
        <v>77</v>
      </c>
      <c r="C27" s="181" t="str">
        <f t="shared" si="0"/>
        <v>FC</v>
      </c>
      <c r="D27" s="51"/>
      <c r="E27" s="6"/>
      <c r="F27" s="37">
        <f t="shared" si="1"/>
        <v>0</v>
      </c>
      <c r="G27" s="38">
        <f t="shared" si="2"/>
        <v>0.1</v>
      </c>
      <c r="H27" s="53">
        <f t="shared" si="3"/>
        <v>0</v>
      </c>
      <c r="I27" s="30"/>
      <c r="J27" s="6"/>
      <c r="K27" s="53">
        <f t="shared" si="4"/>
        <v>0</v>
      </c>
      <c r="L27" s="140">
        <f t="shared" si="5"/>
        <v>0</v>
      </c>
    </row>
    <row r="28" spans="1:12" customFormat="1" ht="12.5" x14ac:dyDescent="0.25">
      <c r="A28" s="177"/>
      <c r="B28" s="232"/>
      <c r="C28" s="181" t="str">
        <f t="shared" si="0"/>
        <v>FC</v>
      </c>
      <c r="D28" s="51"/>
      <c r="E28" s="6"/>
      <c r="F28" s="37">
        <f t="shared" si="1"/>
        <v>0</v>
      </c>
      <c r="G28" s="38">
        <f t="shared" si="2"/>
        <v>0.1</v>
      </c>
      <c r="H28" s="53">
        <f t="shared" si="3"/>
        <v>0</v>
      </c>
      <c r="I28" s="30"/>
      <c r="J28" s="6"/>
      <c r="K28" s="53">
        <f t="shared" si="4"/>
        <v>0</v>
      </c>
      <c r="L28" s="140">
        <f t="shared" si="5"/>
        <v>0</v>
      </c>
    </row>
    <row r="29" spans="1:12" customFormat="1" ht="12.5" x14ac:dyDescent="0.25">
      <c r="A29" s="177"/>
      <c r="B29" s="232"/>
      <c r="C29" s="181" t="str">
        <f t="shared" si="0"/>
        <v>FC</v>
      </c>
      <c r="D29" s="51"/>
      <c r="E29" s="6"/>
      <c r="F29" s="37">
        <f t="shared" si="1"/>
        <v>0</v>
      </c>
      <c r="G29" s="38">
        <f t="shared" si="2"/>
        <v>0.1</v>
      </c>
      <c r="H29" s="53">
        <f t="shared" si="3"/>
        <v>0</v>
      </c>
      <c r="I29" s="30"/>
      <c r="J29" s="6"/>
      <c r="K29" s="53">
        <f t="shared" si="4"/>
        <v>0</v>
      </c>
      <c r="L29" s="140">
        <f t="shared" si="5"/>
        <v>0</v>
      </c>
    </row>
    <row r="30" spans="1:12" customFormat="1" ht="12.5" x14ac:dyDescent="0.25">
      <c r="A30" s="177"/>
      <c r="B30" s="232"/>
      <c r="C30" s="181" t="str">
        <f t="shared" si="0"/>
        <v>FC</v>
      </c>
      <c r="D30" s="51"/>
      <c r="E30" s="6"/>
      <c r="F30" s="37">
        <f t="shared" si="1"/>
        <v>0</v>
      </c>
      <c r="G30" s="38">
        <f t="shared" si="2"/>
        <v>0.1</v>
      </c>
      <c r="H30" s="53">
        <f t="shared" si="3"/>
        <v>0</v>
      </c>
      <c r="I30" s="30"/>
      <c r="J30" s="6"/>
      <c r="K30" s="53">
        <f t="shared" si="4"/>
        <v>0</v>
      </c>
      <c r="L30" s="140">
        <f t="shared" si="5"/>
        <v>0</v>
      </c>
    </row>
    <row r="31" spans="1:12" customFormat="1" ht="12.5" x14ac:dyDescent="0.25">
      <c r="A31" s="190"/>
      <c r="B31" s="179"/>
      <c r="C31" s="181" t="str">
        <f t="shared" si="0"/>
        <v>FC</v>
      </c>
      <c r="D31" s="51"/>
      <c r="E31" s="6"/>
      <c r="F31" s="37">
        <f>D31*E31</f>
        <v>0</v>
      </c>
      <c r="G31" s="38">
        <f t="shared" si="2"/>
        <v>0.1</v>
      </c>
      <c r="H31" s="53">
        <f>IF(G31&lt;&gt;0,F31/G31,0)</f>
        <v>0</v>
      </c>
      <c r="I31" s="30"/>
      <c r="J31" s="6"/>
      <c r="K31" s="53">
        <f>I31*J31</f>
        <v>0</v>
      </c>
      <c r="L31" s="140">
        <f t="shared" si="5"/>
        <v>0</v>
      </c>
    </row>
    <row r="32" spans="1:12" customFormat="1" ht="11.5" customHeight="1" x14ac:dyDescent="0.25">
      <c r="A32" s="190"/>
      <c r="B32" s="179"/>
      <c r="C32" s="181" t="str">
        <f t="shared" si="0"/>
        <v>FC</v>
      </c>
      <c r="D32" s="51"/>
      <c r="E32" s="6"/>
      <c r="F32" s="37">
        <f t="shared" si="1"/>
        <v>0</v>
      </c>
      <c r="G32" s="38">
        <f t="shared" si="2"/>
        <v>0.1</v>
      </c>
      <c r="H32" s="53">
        <f t="shared" si="3"/>
        <v>0</v>
      </c>
      <c r="I32" s="30"/>
      <c r="J32" s="6"/>
      <c r="K32" s="53">
        <f t="shared" si="4"/>
        <v>0</v>
      </c>
      <c r="L32" s="140">
        <f t="shared" si="5"/>
        <v>0</v>
      </c>
    </row>
    <row r="33" spans="1:12" customFormat="1" ht="11.5" customHeight="1" x14ac:dyDescent="0.25">
      <c r="A33" s="190"/>
      <c r="B33" s="179"/>
      <c r="C33" s="181" t="str">
        <f t="shared" si="0"/>
        <v>FC</v>
      </c>
      <c r="D33" s="54"/>
      <c r="E33" s="13"/>
      <c r="F33" s="37">
        <f t="shared" si="1"/>
        <v>0</v>
      </c>
      <c r="G33" s="38">
        <f t="shared" si="2"/>
        <v>0.1</v>
      </c>
      <c r="H33" s="53">
        <f t="shared" si="3"/>
        <v>0</v>
      </c>
      <c r="I33" s="30"/>
      <c r="J33" s="6"/>
      <c r="K33" s="53">
        <f t="shared" si="4"/>
        <v>0</v>
      </c>
      <c r="L33" s="140">
        <f t="shared" si="5"/>
        <v>0</v>
      </c>
    </row>
    <row r="34" spans="1:12" customFormat="1" ht="13" thickBot="1" x14ac:dyDescent="0.3">
      <c r="A34" s="193"/>
      <c r="B34" s="194"/>
      <c r="C34" s="181" t="str">
        <f t="shared" si="0"/>
        <v>FC</v>
      </c>
      <c r="D34" s="54"/>
      <c r="E34" s="13"/>
      <c r="F34" s="37">
        <f t="shared" si="1"/>
        <v>0</v>
      </c>
      <c r="G34" s="38">
        <f t="shared" si="2"/>
        <v>0.1</v>
      </c>
      <c r="H34" s="53">
        <f t="shared" ref="H34" si="16">IF(G34&lt;&gt;0,F34/G34,0)</f>
        <v>0</v>
      </c>
      <c r="I34" s="30"/>
      <c r="J34" s="6"/>
      <c r="K34" s="53">
        <f t="shared" ref="K34" si="17">I34*J34</f>
        <v>0</v>
      </c>
      <c r="L34" s="140">
        <f t="shared" ref="L34" si="18">IF(OR(J34&gt;0,H34&gt;0),H34+K34,0)</f>
        <v>0</v>
      </c>
    </row>
    <row r="35" spans="1:12" customFormat="1" ht="13.5" thickBot="1" x14ac:dyDescent="0.35">
      <c r="A35" s="300"/>
      <c r="B35" s="192" t="str">
        <f>+"SUB-TOTAL:  "&amp;A15</f>
        <v>SUB-TOTAL:  G3.1</v>
      </c>
      <c r="C35" s="183"/>
      <c r="D35" s="81"/>
      <c r="E35" s="82">
        <f>SUM(E15:E34)</f>
        <v>0</v>
      </c>
      <c r="F35" s="82">
        <f>SUM(F15:F34)</f>
        <v>0</v>
      </c>
      <c r="G35" s="83">
        <f>$B$8</f>
        <v>0.1</v>
      </c>
      <c r="H35" s="138">
        <f>SUM(H15:H34)</f>
        <v>0</v>
      </c>
      <c r="I35" s="139"/>
      <c r="J35" s="82"/>
      <c r="K35" s="138">
        <f>SUM(K15:K34)</f>
        <v>0</v>
      </c>
      <c r="L35" s="134">
        <f>SUM(L15:L34)</f>
        <v>0</v>
      </c>
    </row>
    <row r="36" spans="1:12" customFormat="1" ht="13" x14ac:dyDescent="0.3">
      <c r="A36" s="1"/>
      <c r="B36" s="1"/>
      <c r="C36" s="4"/>
      <c r="D36" s="32"/>
      <c r="E36" s="34"/>
      <c r="F36" s="34"/>
      <c r="G36" s="1"/>
      <c r="H36" s="26"/>
      <c r="I36" s="32"/>
      <c r="J36" s="34"/>
      <c r="K36" s="35"/>
      <c r="L36" s="35"/>
    </row>
    <row r="37" spans="1:12" ht="10.5" x14ac:dyDescent="0.25">
      <c r="D37" s="291"/>
      <c r="E37" s="292"/>
      <c r="F37" s="293"/>
      <c r="H37" s="27"/>
      <c r="I37" s="294"/>
      <c r="J37" s="292"/>
      <c r="K37" s="36"/>
      <c r="L37" s="36"/>
    </row>
    <row r="38" spans="1:12" ht="10.5" x14ac:dyDescent="0.25">
      <c r="D38" s="291"/>
      <c r="E38" s="292"/>
      <c r="F38" s="293"/>
      <c r="H38" s="27"/>
      <c r="I38" s="294"/>
      <c r="J38" s="292"/>
      <c r="K38" s="36"/>
      <c r="L38" s="36"/>
    </row>
    <row r="39" spans="1:12" ht="10.5" x14ac:dyDescent="0.25">
      <c r="D39" s="291"/>
      <c r="E39" s="292"/>
      <c r="F39" s="293"/>
      <c r="H39" s="27"/>
      <c r="I39" s="294"/>
      <c r="J39" s="292"/>
      <c r="K39" s="36"/>
      <c r="L39" s="36"/>
    </row>
    <row r="40" spans="1:12" ht="10.5" x14ac:dyDescent="0.25">
      <c r="D40" s="291"/>
      <c r="E40" s="292"/>
      <c r="F40" s="293"/>
      <c r="H40" s="27"/>
      <c r="I40" s="294"/>
      <c r="J40" s="292"/>
      <c r="K40" s="36"/>
      <c r="L40" s="36"/>
    </row>
    <row r="41" spans="1:12" ht="10.5" x14ac:dyDescent="0.25">
      <c r="D41" s="291"/>
      <c r="E41" s="292"/>
      <c r="F41" s="293"/>
      <c r="H41" s="27"/>
      <c r="I41" s="294"/>
      <c r="J41" s="292"/>
      <c r="K41" s="36"/>
      <c r="L41" s="36"/>
    </row>
    <row r="42" spans="1:12" ht="10.5" x14ac:dyDescent="0.25">
      <c r="D42" s="291"/>
      <c r="E42" s="292"/>
      <c r="F42" s="293"/>
      <c r="H42" s="27"/>
      <c r="I42" s="294"/>
      <c r="J42" s="292"/>
      <c r="K42" s="36"/>
      <c r="L42" s="36"/>
    </row>
    <row r="43" spans="1:12" ht="10.5" x14ac:dyDescent="0.25">
      <c r="D43" s="291"/>
      <c r="E43" s="292"/>
      <c r="F43" s="293"/>
      <c r="H43" s="27"/>
      <c r="I43" s="294"/>
      <c r="J43" s="292"/>
      <c r="K43" s="36"/>
      <c r="L43" s="36"/>
    </row>
    <row r="44" spans="1:12" ht="10.5" x14ac:dyDescent="0.25">
      <c r="D44" s="291"/>
      <c r="E44" s="292"/>
      <c r="F44" s="293"/>
      <c r="H44" s="27"/>
      <c r="I44" s="294"/>
      <c r="J44" s="292"/>
      <c r="K44" s="36"/>
      <c r="L44" s="36"/>
    </row>
    <row r="45" spans="1:12" ht="10.5" x14ac:dyDescent="0.25">
      <c r="D45" s="291"/>
      <c r="E45" s="292"/>
      <c r="F45" s="293"/>
      <c r="H45" s="27"/>
      <c r="I45" s="294"/>
      <c r="J45" s="292"/>
      <c r="K45" s="36"/>
      <c r="L45" s="36"/>
    </row>
    <row r="46" spans="1:12" ht="10.5" x14ac:dyDescent="0.25">
      <c r="D46" s="291"/>
      <c r="E46" s="292"/>
      <c r="F46" s="293"/>
      <c r="H46" s="27"/>
      <c r="I46" s="294"/>
      <c r="J46" s="292"/>
      <c r="K46" s="36"/>
      <c r="L46" s="36"/>
    </row>
    <row r="47" spans="1:12" ht="10.5" x14ac:dyDescent="0.25">
      <c r="D47" s="291"/>
      <c r="E47" s="292"/>
      <c r="F47" s="293"/>
      <c r="H47" s="27"/>
      <c r="I47" s="294"/>
      <c r="J47" s="292"/>
      <c r="K47" s="36"/>
      <c r="L47" s="36"/>
    </row>
    <row r="48" spans="1:12" ht="10.5" x14ac:dyDescent="0.25">
      <c r="D48" s="291"/>
      <c r="E48" s="292"/>
      <c r="F48" s="293"/>
      <c r="H48" s="27"/>
      <c r="I48" s="294"/>
      <c r="J48" s="292"/>
      <c r="K48" s="36"/>
      <c r="L48" s="36"/>
    </row>
    <row r="49" spans="4:12" ht="10.5" x14ac:dyDescent="0.25">
      <c r="D49" s="291"/>
      <c r="E49" s="292"/>
      <c r="F49" s="293"/>
      <c r="H49" s="27"/>
      <c r="I49" s="294"/>
      <c r="J49" s="292"/>
      <c r="K49" s="36"/>
      <c r="L49" s="36"/>
    </row>
    <row r="50" spans="4:12" ht="10.5" x14ac:dyDescent="0.25">
      <c r="D50" s="291"/>
      <c r="E50" s="292"/>
      <c r="F50" s="293"/>
      <c r="H50" s="27"/>
      <c r="I50" s="294"/>
      <c r="J50" s="292"/>
      <c r="K50" s="36"/>
      <c r="L50" s="36"/>
    </row>
    <row r="51" spans="4:12" ht="10.5" x14ac:dyDescent="0.25">
      <c r="D51" s="291"/>
      <c r="E51" s="292"/>
      <c r="F51" s="293"/>
      <c r="H51" s="27"/>
      <c r="I51" s="294"/>
      <c r="J51" s="292"/>
      <c r="K51" s="36"/>
      <c r="L51" s="36"/>
    </row>
    <row r="52" spans="4:12" ht="10.5" x14ac:dyDescent="0.25">
      <c r="D52" s="291"/>
      <c r="E52" s="292"/>
      <c r="F52" s="293"/>
      <c r="H52" s="27"/>
      <c r="I52" s="294"/>
      <c r="J52" s="292"/>
      <c r="K52" s="36"/>
      <c r="L52" s="36"/>
    </row>
    <row r="53" spans="4:12" ht="10.5" x14ac:dyDescent="0.25">
      <c r="D53" s="291"/>
      <c r="E53" s="292"/>
      <c r="F53" s="293"/>
      <c r="H53" s="27"/>
      <c r="I53" s="294"/>
      <c r="J53" s="292"/>
      <c r="K53" s="36"/>
      <c r="L53" s="36"/>
    </row>
    <row r="54" spans="4:12" ht="10.5" x14ac:dyDescent="0.25">
      <c r="D54" s="291"/>
      <c r="E54" s="292"/>
      <c r="F54" s="293"/>
      <c r="H54" s="27"/>
      <c r="I54" s="294"/>
      <c r="J54" s="292"/>
      <c r="K54" s="36"/>
      <c r="L54" s="36"/>
    </row>
    <row r="55" spans="4:12" ht="10.5" x14ac:dyDescent="0.25">
      <c r="D55" s="291"/>
      <c r="E55" s="292"/>
      <c r="F55" s="293"/>
      <c r="H55" s="27"/>
      <c r="I55" s="294"/>
      <c r="J55" s="292"/>
      <c r="K55" s="36"/>
      <c r="L55" s="36"/>
    </row>
    <row r="56" spans="4:12" ht="10.5" x14ac:dyDescent="0.25">
      <c r="D56" s="291"/>
      <c r="E56" s="292"/>
      <c r="F56" s="293"/>
      <c r="H56" s="27"/>
      <c r="I56" s="294"/>
      <c r="J56" s="292"/>
      <c r="K56" s="36"/>
      <c r="L56" s="36"/>
    </row>
    <row r="57" spans="4:12" ht="10.5" x14ac:dyDescent="0.25">
      <c r="D57" s="291"/>
      <c r="E57" s="292"/>
      <c r="F57" s="293"/>
      <c r="H57" s="27"/>
      <c r="I57" s="294"/>
      <c r="J57" s="292"/>
      <c r="K57" s="36"/>
      <c r="L57" s="36"/>
    </row>
    <row r="58" spans="4:12" ht="10.5" x14ac:dyDescent="0.25">
      <c r="D58" s="291"/>
      <c r="E58" s="292"/>
      <c r="F58" s="293"/>
      <c r="H58" s="27"/>
      <c r="I58" s="294"/>
      <c r="J58" s="292"/>
      <c r="K58" s="36"/>
      <c r="L58" s="36"/>
    </row>
    <row r="59" spans="4:12" ht="10.5" x14ac:dyDescent="0.25">
      <c r="D59" s="291"/>
      <c r="E59" s="292"/>
      <c r="F59" s="293"/>
      <c r="H59" s="27"/>
      <c r="I59" s="294"/>
      <c r="J59" s="292"/>
      <c r="K59" s="36"/>
      <c r="L59" s="36"/>
    </row>
    <row r="60" spans="4:12" ht="10.5" x14ac:dyDescent="0.25">
      <c r="D60" s="291"/>
      <c r="E60" s="292"/>
      <c r="F60" s="293"/>
      <c r="H60" s="27"/>
      <c r="I60" s="294"/>
      <c r="J60" s="292"/>
      <c r="K60" s="36"/>
      <c r="L60" s="36"/>
    </row>
    <row r="61" spans="4:12" ht="10.5" x14ac:dyDescent="0.25">
      <c r="D61" s="291"/>
      <c r="E61" s="292"/>
      <c r="F61" s="293"/>
      <c r="H61" s="27"/>
      <c r="I61" s="294"/>
      <c r="J61" s="292"/>
      <c r="K61" s="36"/>
      <c r="L61" s="36"/>
    </row>
    <row r="62" spans="4:12" ht="10.5" x14ac:dyDescent="0.25">
      <c r="D62" s="291"/>
      <c r="E62" s="292"/>
      <c r="F62" s="293"/>
      <c r="H62" s="27"/>
      <c r="I62" s="294"/>
      <c r="J62" s="292"/>
      <c r="K62" s="36"/>
      <c r="L62" s="36"/>
    </row>
    <row r="63" spans="4:12" ht="10.5" x14ac:dyDescent="0.25">
      <c r="D63" s="291"/>
      <c r="E63" s="292"/>
      <c r="F63" s="293"/>
      <c r="H63" s="27"/>
      <c r="I63" s="294"/>
      <c r="J63" s="292"/>
      <c r="K63" s="36"/>
      <c r="L63" s="36"/>
    </row>
    <row r="64" spans="4:12" ht="10.5" x14ac:dyDescent="0.25">
      <c r="D64" s="291"/>
      <c r="E64" s="292"/>
      <c r="F64" s="293"/>
      <c r="H64" s="27"/>
      <c r="I64" s="294"/>
      <c r="J64" s="292"/>
      <c r="K64" s="36"/>
      <c r="L64" s="36"/>
    </row>
    <row r="65" spans="4:12" ht="10.5" x14ac:dyDescent="0.25">
      <c r="D65" s="291"/>
      <c r="E65" s="292"/>
      <c r="F65" s="293"/>
      <c r="H65" s="27"/>
      <c r="I65" s="294"/>
      <c r="J65" s="292"/>
      <c r="K65" s="36"/>
      <c r="L65" s="36"/>
    </row>
    <row r="66" spans="4:12" ht="10.5" x14ac:dyDescent="0.25">
      <c r="D66" s="291"/>
      <c r="E66" s="292"/>
      <c r="F66" s="293"/>
      <c r="H66" s="27"/>
      <c r="I66" s="294"/>
      <c r="J66" s="292"/>
      <c r="K66" s="36"/>
      <c r="L66" s="36"/>
    </row>
    <row r="67" spans="4:12" ht="10.5" x14ac:dyDescent="0.25">
      <c r="D67" s="291"/>
      <c r="E67" s="292"/>
      <c r="F67" s="293"/>
      <c r="H67" s="27"/>
      <c r="I67" s="294"/>
      <c r="J67" s="292"/>
      <c r="K67" s="36"/>
      <c r="L67" s="36"/>
    </row>
    <row r="68" spans="4:12" ht="10.5" x14ac:dyDescent="0.25">
      <c r="D68" s="291"/>
      <c r="E68" s="292"/>
      <c r="F68" s="293"/>
      <c r="H68" s="27"/>
      <c r="I68" s="294"/>
      <c r="J68" s="292"/>
      <c r="K68" s="36"/>
      <c r="L68" s="36"/>
    </row>
    <row r="69" spans="4:12" ht="10.5" x14ac:dyDescent="0.25">
      <c r="D69" s="291"/>
      <c r="E69" s="292"/>
      <c r="F69" s="293"/>
      <c r="H69" s="27"/>
      <c r="I69" s="294"/>
      <c r="J69" s="292"/>
      <c r="K69" s="36"/>
      <c r="L69" s="36"/>
    </row>
    <row r="70" spans="4:12" ht="10.5" x14ac:dyDescent="0.25">
      <c r="D70" s="291"/>
      <c r="E70" s="292"/>
      <c r="F70" s="293"/>
      <c r="H70" s="27"/>
      <c r="I70" s="294"/>
      <c r="J70" s="292"/>
      <c r="K70" s="36"/>
      <c r="L70" s="36"/>
    </row>
    <row r="71" spans="4:12" ht="10.5" x14ac:dyDescent="0.25">
      <c r="D71" s="291"/>
      <c r="E71" s="292"/>
      <c r="F71" s="293"/>
      <c r="H71" s="27"/>
      <c r="I71" s="294"/>
      <c r="J71" s="292"/>
      <c r="K71" s="36"/>
      <c r="L71" s="36"/>
    </row>
    <row r="72" spans="4:12" ht="10.5" x14ac:dyDescent="0.25">
      <c r="D72" s="291"/>
      <c r="E72" s="292"/>
      <c r="F72" s="293"/>
      <c r="H72" s="27"/>
      <c r="I72" s="294"/>
      <c r="J72" s="292"/>
      <c r="K72" s="36"/>
      <c r="L72" s="36"/>
    </row>
    <row r="73" spans="4:12" ht="10.5" x14ac:dyDescent="0.25">
      <c r="D73" s="291"/>
      <c r="E73" s="292"/>
      <c r="F73" s="293"/>
      <c r="H73" s="27"/>
      <c r="I73" s="294"/>
      <c r="J73" s="292"/>
      <c r="K73" s="36"/>
      <c r="L73" s="36"/>
    </row>
    <row r="74" spans="4:12" ht="10.5" x14ac:dyDescent="0.25">
      <c r="D74" s="291"/>
      <c r="E74" s="292"/>
      <c r="F74" s="293"/>
      <c r="H74" s="27"/>
      <c r="I74" s="294"/>
      <c r="J74" s="292"/>
      <c r="K74" s="36"/>
      <c r="L74" s="36"/>
    </row>
    <row r="75" spans="4:12" ht="10.5" x14ac:dyDescent="0.25">
      <c r="D75" s="291"/>
      <c r="E75" s="292"/>
      <c r="F75" s="293"/>
      <c r="H75" s="27"/>
      <c r="I75" s="294"/>
      <c r="J75" s="292"/>
      <c r="K75" s="36"/>
      <c r="L75" s="36"/>
    </row>
    <row r="76" spans="4:12" ht="10.5" x14ac:dyDescent="0.25">
      <c r="D76" s="291"/>
      <c r="E76" s="292"/>
      <c r="F76" s="293"/>
      <c r="H76" s="27"/>
      <c r="I76" s="294"/>
      <c r="J76" s="292"/>
      <c r="K76" s="36"/>
      <c r="L76" s="36"/>
    </row>
    <row r="77" spans="4:12" ht="10.5" x14ac:dyDescent="0.25">
      <c r="D77" s="291"/>
      <c r="E77" s="292"/>
      <c r="F77" s="293"/>
      <c r="H77" s="27"/>
      <c r="I77" s="294"/>
      <c r="J77" s="292"/>
      <c r="K77" s="36"/>
      <c r="L77" s="36"/>
    </row>
    <row r="78" spans="4:12" ht="10.5" x14ac:dyDescent="0.25">
      <c r="D78" s="291"/>
      <c r="E78" s="292"/>
      <c r="F78" s="293"/>
      <c r="H78" s="27"/>
      <c r="I78" s="294"/>
      <c r="J78" s="292"/>
      <c r="K78" s="36"/>
      <c r="L78" s="36"/>
    </row>
    <row r="79" spans="4:12" ht="10.5" x14ac:dyDescent="0.25">
      <c r="D79" s="291"/>
      <c r="E79" s="292"/>
      <c r="F79" s="293"/>
      <c r="H79" s="27"/>
      <c r="I79" s="294"/>
      <c r="J79" s="292"/>
      <c r="K79" s="36"/>
      <c r="L79" s="36"/>
    </row>
    <row r="80" spans="4:12" ht="10.5" x14ac:dyDescent="0.25">
      <c r="D80" s="291"/>
      <c r="E80" s="292"/>
      <c r="F80" s="293"/>
      <c r="H80" s="27"/>
      <c r="I80" s="294"/>
      <c r="J80" s="292"/>
      <c r="K80" s="36"/>
      <c r="L80" s="36"/>
    </row>
    <row r="81" spans="4:12" ht="10.5" x14ac:dyDescent="0.25">
      <c r="D81" s="291"/>
      <c r="E81" s="292"/>
      <c r="F81" s="293"/>
      <c r="H81" s="27"/>
      <c r="I81" s="294"/>
      <c r="J81" s="292"/>
      <c r="K81" s="36"/>
      <c r="L81" s="36"/>
    </row>
    <row r="82" spans="4:12" ht="10.5" x14ac:dyDescent="0.25">
      <c r="D82" s="291"/>
      <c r="E82" s="292"/>
      <c r="F82" s="293"/>
      <c r="H82" s="27"/>
      <c r="I82" s="294"/>
      <c r="J82" s="292"/>
      <c r="K82" s="36"/>
      <c r="L82" s="36"/>
    </row>
    <row r="83" spans="4:12" ht="10.5" x14ac:dyDescent="0.25">
      <c r="D83" s="291"/>
      <c r="E83" s="292"/>
      <c r="F83" s="293"/>
      <c r="H83" s="27"/>
      <c r="I83" s="294"/>
      <c r="J83" s="292"/>
      <c r="K83" s="36"/>
      <c r="L83" s="36"/>
    </row>
    <row r="84" spans="4:12" ht="10.5" x14ac:dyDescent="0.25">
      <c r="D84" s="291"/>
      <c r="E84" s="292"/>
      <c r="F84" s="293"/>
      <c r="H84" s="27"/>
      <c r="I84" s="294"/>
      <c r="J84" s="292"/>
      <c r="K84" s="36"/>
      <c r="L84" s="36"/>
    </row>
    <row r="85" spans="4:12" ht="10.5" x14ac:dyDescent="0.25">
      <c r="D85" s="291"/>
      <c r="E85" s="292"/>
      <c r="F85" s="293"/>
      <c r="H85" s="27"/>
      <c r="I85" s="294"/>
      <c r="J85" s="292"/>
      <c r="K85" s="36"/>
      <c r="L85" s="36"/>
    </row>
    <row r="86" spans="4:12" ht="10.5" x14ac:dyDescent="0.25">
      <c r="D86" s="291"/>
      <c r="E86" s="292"/>
      <c r="F86" s="293"/>
      <c r="H86" s="27"/>
      <c r="I86" s="294"/>
      <c r="J86" s="292"/>
      <c r="K86" s="36"/>
      <c r="L86" s="36"/>
    </row>
    <row r="87" spans="4:12" ht="10.5" x14ac:dyDescent="0.25">
      <c r="D87" s="291"/>
      <c r="E87" s="292"/>
      <c r="F87" s="293"/>
      <c r="H87" s="27"/>
      <c r="I87" s="294"/>
      <c r="J87" s="292"/>
      <c r="K87" s="36"/>
      <c r="L87" s="36"/>
    </row>
    <row r="88" spans="4:12" ht="10.5" x14ac:dyDescent="0.25">
      <c r="D88" s="291"/>
      <c r="E88" s="292"/>
      <c r="F88" s="293"/>
      <c r="H88" s="27"/>
      <c r="I88" s="294"/>
      <c r="J88" s="292"/>
      <c r="K88" s="36"/>
      <c r="L88" s="36"/>
    </row>
    <row r="89" spans="4:12" ht="10.5" x14ac:dyDescent="0.25">
      <c r="D89" s="291"/>
      <c r="E89" s="292"/>
      <c r="F89" s="293"/>
      <c r="H89" s="27"/>
      <c r="I89" s="294"/>
      <c r="J89" s="292"/>
      <c r="K89" s="36"/>
      <c r="L89" s="36"/>
    </row>
    <row r="90" spans="4:12" ht="10.5" x14ac:dyDescent="0.25">
      <c r="D90" s="291"/>
      <c r="E90" s="292"/>
      <c r="F90" s="293"/>
      <c r="H90" s="27"/>
      <c r="I90" s="294"/>
      <c r="J90" s="292"/>
      <c r="K90" s="36"/>
      <c r="L90" s="36"/>
    </row>
    <row r="91" spans="4:12" ht="10.5" x14ac:dyDescent="0.25">
      <c r="D91" s="291"/>
      <c r="E91" s="292"/>
      <c r="F91" s="293"/>
      <c r="H91" s="27"/>
      <c r="I91" s="294"/>
      <c r="J91" s="292"/>
      <c r="K91" s="36"/>
      <c r="L91" s="36"/>
    </row>
    <row r="92" spans="4:12" ht="10.5" x14ac:dyDescent="0.25">
      <c r="D92" s="291"/>
      <c r="E92" s="292"/>
      <c r="F92" s="293"/>
      <c r="H92" s="27"/>
      <c r="I92" s="294"/>
      <c r="J92" s="292"/>
      <c r="K92" s="36"/>
      <c r="L92" s="36"/>
    </row>
    <row r="93" spans="4:12" ht="10.5" x14ac:dyDescent="0.25">
      <c r="D93" s="291"/>
      <c r="E93" s="292"/>
      <c r="F93" s="293"/>
      <c r="H93" s="27"/>
      <c r="I93" s="294"/>
      <c r="J93" s="292"/>
      <c r="K93" s="36"/>
      <c r="L93" s="36"/>
    </row>
    <row r="94" spans="4:12" ht="10.5" x14ac:dyDescent="0.25">
      <c r="D94" s="291"/>
      <c r="E94" s="292"/>
      <c r="F94" s="293"/>
      <c r="H94" s="27"/>
      <c r="I94" s="294"/>
      <c r="J94" s="292"/>
      <c r="K94" s="36"/>
      <c r="L94" s="36"/>
    </row>
    <row r="95" spans="4:12" ht="10.5" x14ac:dyDescent="0.25">
      <c r="D95" s="291"/>
      <c r="E95" s="292"/>
      <c r="F95" s="293"/>
      <c r="H95" s="27"/>
      <c r="I95" s="294"/>
      <c r="J95" s="292"/>
      <c r="K95" s="36"/>
      <c r="L95" s="36"/>
    </row>
    <row r="96" spans="4:12" x14ac:dyDescent="0.2">
      <c r="E96" s="295"/>
      <c r="F96" s="296"/>
    </row>
    <row r="97" spans="5:6" x14ac:dyDescent="0.2">
      <c r="E97" s="295"/>
      <c r="F97" s="296"/>
    </row>
    <row r="98" spans="5:6" x14ac:dyDescent="0.2">
      <c r="E98" s="295"/>
      <c r="F98" s="296"/>
    </row>
  </sheetData>
  <sheetProtection formatColumns="0" formatRows="0" selectLockedCells="1"/>
  <mergeCells count="14">
    <mergeCell ref="L12:L14"/>
    <mergeCell ref="E12:E14"/>
    <mergeCell ref="F12:F14"/>
    <mergeCell ref="H12:H14"/>
    <mergeCell ref="J12:J14"/>
    <mergeCell ref="K12:K14"/>
    <mergeCell ref="A1:B1"/>
    <mergeCell ref="A2:B2"/>
    <mergeCell ref="C10:H11"/>
    <mergeCell ref="I10:K11"/>
    <mergeCell ref="B12:B14"/>
    <mergeCell ref="A12:A14"/>
    <mergeCell ref="C12:C14"/>
    <mergeCell ref="G12:G14"/>
  </mergeCells>
  <phoneticPr fontId="0" type="noConversion"/>
  <pageMargins left="0.74803149606299213" right="0.74803149606299213" top="0.51181102362204722" bottom="0.55118110236220474" header="0.31496062992125984" footer="0.27559055118110237"/>
  <pageSetup paperSize="9" scale="77" fitToHeight="0" orientation="landscape" r:id="rId1"/>
  <headerFooter alignWithMargins="0">
    <oddHeader>&amp;LRadar Replacement Project&amp;RVolume 1C</oddHeader>
    <oddFooter>&amp;LATNS/TPG/RFP008/2025/2026/RADAR REPLACEMENT/&amp;F&amp;C&amp;A&amp;RPage 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A67C6C-18B0-4AA4-BA35-F4F396F2A8EB}">
  <sheetPr>
    <tabColor rgb="FF00B050"/>
    <pageSetUpPr fitToPage="1"/>
  </sheetPr>
  <dimension ref="A1:L121"/>
  <sheetViews>
    <sheetView showGridLines="0" topLeftCell="A10" zoomScaleNormal="100" workbookViewId="0">
      <selection activeCell="C10" sqref="C10:H11"/>
    </sheetView>
  </sheetViews>
  <sheetFormatPr defaultColWidth="9.33203125" defaultRowHeight="10" x14ac:dyDescent="0.2"/>
  <cols>
    <col min="1" max="1" width="20.44140625" style="2" customWidth="1"/>
    <col min="2" max="2" width="50.6640625" style="2" customWidth="1"/>
    <col min="3" max="3" width="12" style="2" customWidth="1"/>
    <col min="4" max="4" width="10.6640625" style="2" customWidth="1"/>
    <col min="5" max="5" width="14.6640625" style="2" customWidth="1"/>
    <col min="6" max="7" width="14.6640625" customWidth="1"/>
    <col min="8" max="8" width="15.6640625" customWidth="1"/>
    <col min="9" max="9" width="10.6640625" customWidth="1"/>
    <col min="10" max="10" width="14.6640625" style="2" customWidth="1"/>
    <col min="11" max="11" width="15.6640625" customWidth="1"/>
    <col min="12" max="12" width="17.6640625" customWidth="1"/>
    <col min="13" max="16384" width="9.33203125" style="2"/>
  </cols>
  <sheetData>
    <row r="1" spans="1:12" ht="13" x14ac:dyDescent="0.3">
      <c r="A1" s="348" t="s">
        <v>145</v>
      </c>
      <c r="B1" s="348"/>
      <c r="C1"/>
      <c r="D1"/>
      <c r="E1"/>
      <c r="J1"/>
    </row>
    <row r="2" spans="1:12" customFormat="1" ht="13" x14ac:dyDescent="0.3">
      <c r="A2" s="348" t="s">
        <v>24</v>
      </c>
      <c r="B2" s="348"/>
      <c r="C2" s="3"/>
      <c r="D2" s="3"/>
      <c r="E2" s="3"/>
      <c r="F2" s="3"/>
      <c r="G2" s="3"/>
      <c r="H2" s="3"/>
      <c r="I2" s="3"/>
      <c r="J2" s="3"/>
      <c r="K2" s="3"/>
      <c r="L2" s="16"/>
    </row>
    <row r="3" spans="1:12" customFormat="1" ht="13" x14ac:dyDescent="0.3">
      <c r="A3" s="231" t="s">
        <v>0</v>
      </c>
      <c r="B3" s="135" t="str">
        <f>Instructions!D3</f>
        <v>Tenderer  Company name</v>
      </c>
      <c r="C3" s="282"/>
      <c r="D3" s="282"/>
      <c r="E3" s="3"/>
      <c r="F3" s="3"/>
      <c r="G3" s="3"/>
      <c r="H3" s="3"/>
      <c r="I3" s="3"/>
      <c r="J3" s="3"/>
      <c r="K3" s="3"/>
      <c r="L3" s="3"/>
    </row>
    <row r="4" spans="1:12" customFormat="1" ht="13" x14ac:dyDescent="0.3">
      <c r="A4" s="231" t="s">
        <v>91</v>
      </c>
      <c r="B4" s="135" t="str">
        <f>Instructions!D4</f>
        <v>Radar Replacement Project</v>
      </c>
      <c r="C4" s="282"/>
      <c r="D4" s="282"/>
      <c r="E4" s="3"/>
      <c r="F4" s="16"/>
      <c r="G4" s="16"/>
      <c r="H4" s="257"/>
      <c r="I4" s="257"/>
      <c r="J4" s="3"/>
      <c r="K4" s="3"/>
      <c r="L4" s="3"/>
    </row>
    <row r="5" spans="1:12" customFormat="1" ht="13" x14ac:dyDescent="0.3">
      <c r="A5" s="231" t="s">
        <v>26</v>
      </c>
      <c r="B5" s="135" t="s">
        <v>55</v>
      </c>
      <c r="C5" s="282"/>
      <c r="D5" s="282"/>
      <c r="E5" s="3"/>
      <c r="F5" s="3"/>
      <c r="G5" s="3"/>
      <c r="H5" s="3"/>
      <c r="I5" s="3"/>
      <c r="J5" s="3"/>
      <c r="K5" s="3"/>
      <c r="L5" s="3"/>
    </row>
    <row r="6" spans="1:12" customFormat="1" ht="13" x14ac:dyDescent="0.3">
      <c r="A6" s="231" t="s">
        <v>28</v>
      </c>
      <c r="B6" s="135" t="s">
        <v>342</v>
      </c>
      <c r="C6" s="282"/>
      <c r="D6" s="282"/>
      <c r="E6" s="3"/>
      <c r="F6" s="3"/>
      <c r="G6" s="3"/>
      <c r="H6" s="3"/>
      <c r="I6" s="3"/>
      <c r="J6" s="3"/>
      <c r="K6" s="3"/>
      <c r="L6" s="3"/>
    </row>
    <row r="7" spans="1:12" customFormat="1" ht="13" x14ac:dyDescent="0.3">
      <c r="A7" s="231" t="s">
        <v>30</v>
      </c>
      <c r="B7" s="283" t="str">
        <f>Instructions!D5</f>
        <v>FC</v>
      </c>
      <c r="C7" s="282"/>
      <c r="D7" s="282"/>
      <c r="E7" s="3"/>
      <c r="F7" s="3"/>
      <c r="G7" s="3"/>
      <c r="H7" s="3"/>
      <c r="I7" s="3"/>
      <c r="J7" s="3"/>
      <c r="K7" s="3"/>
      <c r="L7" s="3"/>
    </row>
    <row r="8" spans="1:12" customFormat="1" ht="13" x14ac:dyDescent="0.3">
      <c r="A8" s="231" t="s">
        <v>31</v>
      </c>
      <c r="B8" s="283">
        <f>Instructions!D6</f>
        <v>0.1</v>
      </c>
      <c r="C8" s="282"/>
    </row>
    <row r="9" spans="1:12" customFormat="1" ht="13" thickBot="1" x14ac:dyDescent="0.3">
      <c r="A9" s="3"/>
      <c r="B9" s="3"/>
      <c r="C9" s="3"/>
      <c r="D9" s="3"/>
      <c r="E9" s="3"/>
      <c r="K9" s="3"/>
      <c r="L9" s="3"/>
    </row>
    <row r="10" spans="1:12" customFormat="1" ht="12.5" x14ac:dyDescent="0.25">
      <c r="A10" s="3"/>
      <c r="B10" s="3"/>
      <c r="C10" s="374" t="s">
        <v>32</v>
      </c>
      <c r="D10" s="375"/>
      <c r="E10" s="375"/>
      <c r="F10" s="375"/>
      <c r="G10" s="375"/>
      <c r="H10" s="376"/>
      <c r="I10" s="374" t="s">
        <v>33</v>
      </c>
      <c r="J10" s="375"/>
      <c r="K10" s="376"/>
      <c r="L10" s="68"/>
    </row>
    <row r="11" spans="1:12" customFormat="1" ht="13" thickBot="1" x14ac:dyDescent="0.3">
      <c r="A11" s="3"/>
      <c r="B11" s="3"/>
      <c r="C11" s="377"/>
      <c r="D11" s="378"/>
      <c r="E11" s="378"/>
      <c r="F11" s="378"/>
      <c r="G11" s="378"/>
      <c r="H11" s="379"/>
      <c r="I11" s="377"/>
      <c r="J11" s="378"/>
      <c r="K11" s="379"/>
      <c r="L11" s="69"/>
    </row>
    <row r="12" spans="1:12" customFormat="1" ht="13.4" customHeight="1" x14ac:dyDescent="0.2">
      <c r="A12" s="328" t="s">
        <v>34</v>
      </c>
      <c r="B12" s="325" t="s">
        <v>147</v>
      </c>
      <c r="C12" s="380" t="s">
        <v>36</v>
      </c>
      <c r="D12" s="70" t="s">
        <v>37</v>
      </c>
      <c r="E12" s="331" t="s">
        <v>38</v>
      </c>
      <c r="F12" s="331" t="s">
        <v>39</v>
      </c>
      <c r="G12" s="331" t="s">
        <v>40</v>
      </c>
      <c r="H12" s="325" t="s">
        <v>41</v>
      </c>
      <c r="I12" s="129" t="s">
        <v>37</v>
      </c>
      <c r="J12" s="331" t="s">
        <v>42</v>
      </c>
      <c r="K12" s="325" t="s">
        <v>43</v>
      </c>
      <c r="L12" s="369" t="s">
        <v>44</v>
      </c>
    </row>
    <row r="13" spans="1:12" customFormat="1" ht="13" x14ac:dyDescent="0.2">
      <c r="A13" s="329"/>
      <c r="B13" s="326"/>
      <c r="C13" s="381"/>
      <c r="D13" s="71"/>
      <c r="E13" s="332"/>
      <c r="F13" s="332"/>
      <c r="G13" s="332"/>
      <c r="H13" s="326"/>
      <c r="I13" s="130"/>
      <c r="J13" s="332"/>
      <c r="K13" s="326"/>
      <c r="L13" s="340"/>
    </row>
    <row r="14" spans="1:12" customFormat="1" ht="13" x14ac:dyDescent="0.2">
      <c r="A14" s="373"/>
      <c r="B14" s="372"/>
      <c r="C14" s="382"/>
      <c r="D14" s="132"/>
      <c r="E14" s="371"/>
      <c r="F14" s="371"/>
      <c r="G14" s="371"/>
      <c r="H14" s="372"/>
      <c r="I14" s="131"/>
      <c r="J14" s="371"/>
      <c r="K14" s="372"/>
      <c r="L14" s="370"/>
    </row>
    <row r="15" spans="1:12" customFormat="1" ht="14" x14ac:dyDescent="0.3">
      <c r="A15" s="39" t="str">
        <f>B5</f>
        <v>G3.2</v>
      </c>
      <c r="B15" s="44" t="str">
        <f>B6</f>
        <v>Hardware and Software</v>
      </c>
      <c r="C15" s="43"/>
      <c r="D15" s="40"/>
      <c r="E15" s="40"/>
      <c r="F15" s="75"/>
      <c r="G15" s="75"/>
      <c r="H15" s="76"/>
      <c r="I15" s="43"/>
      <c r="J15" s="40"/>
      <c r="K15" s="76"/>
      <c r="L15" s="161"/>
    </row>
    <row r="16" spans="1:12" customFormat="1" ht="25" x14ac:dyDescent="0.3">
      <c r="A16" s="19"/>
      <c r="B16" s="184" t="s">
        <v>151</v>
      </c>
      <c r="C16" s="182"/>
      <c r="D16" s="299"/>
      <c r="E16" s="17"/>
      <c r="F16" s="17"/>
      <c r="G16" s="18"/>
      <c r="H16" s="24"/>
      <c r="I16" s="29"/>
      <c r="J16" s="17"/>
      <c r="K16" s="24"/>
      <c r="L16" s="28"/>
    </row>
    <row r="17" spans="1:12" customFormat="1" ht="13" x14ac:dyDescent="0.3">
      <c r="A17" s="298"/>
      <c r="B17" s="185"/>
      <c r="C17" s="181"/>
      <c r="D17" s="51"/>
      <c r="E17" s="6"/>
      <c r="F17" s="17"/>
      <c r="G17" s="18"/>
      <c r="H17" s="24"/>
      <c r="I17" s="30"/>
      <c r="J17" s="6"/>
      <c r="K17" s="24"/>
      <c r="L17" s="28"/>
    </row>
    <row r="18" spans="1:12" customFormat="1" ht="13" x14ac:dyDescent="0.3">
      <c r="A18" s="196" t="s">
        <v>152</v>
      </c>
      <c r="B18" s="195" t="s">
        <v>153</v>
      </c>
      <c r="C18" s="182"/>
      <c r="D18" s="299"/>
      <c r="E18" s="17"/>
      <c r="F18" s="17"/>
      <c r="G18" s="18"/>
      <c r="H18" s="24"/>
      <c r="I18" s="29"/>
      <c r="J18" s="17"/>
      <c r="K18" s="24"/>
      <c r="L18" s="28"/>
    </row>
    <row r="19" spans="1:12" customFormat="1" ht="12.5" x14ac:dyDescent="0.25">
      <c r="A19" s="180"/>
      <c r="B19" s="187" t="s">
        <v>154</v>
      </c>
      <c r="C19" s="181" t="str">
        <f t="shared" ref="C19:C57" si="0">$B$7</f>
        <v>FC</v>
      </c>
      <c r="D19" s="51">
        <v>5</v>
      </c>
      <c r="E19" s="6"/>
      <c r="F19" s="37">
        <f t="shared" ref="F19:F57" si="1">D19*E19</f>
        <v>0</v>
      </c>
      <c r="G19" s="38">
        <f t="shared" ref="G19:G57" si="2">$B$8</f>
        <v>0.1</v>
      </c>
      <c r="H19" s="53">
        <f t="shared" ref="H19:H49" si="3">IF(G19&lt;&gt;0,F19/G19,0)</f>
        <v>0</v>
      </c>
      <c r="I19" s="30"/>
      <c r="J19" s="6"/>
      <c r="K19" s="53">
        <f t="shared" ref="K19:K49" si="4">I19*J19</f>
        <v>0</v>
      </c>
      <c r="L19" s="140">
        <f t="shared" ref="L19:L49" si="5">IF(OR(J19&gt;0,H19&gt;0),H19+K19,0)</f>
        <v>0</v>
      </c>
    </row>
    <row r="20" spans="1:12" customFormat="1" ht="12.5" x14ac:dyDescent="0.25">
      <c r="A20" s="180"/>
      <c r="B20" s="187" t="s">
        <v>155</v>
      </c>
      <c r="C20" s="181" t="str">
        <f t="shared" si="0"/>
        <v>FC</v>
      </c>
      <c r="D20" s="51">
        <v>4</v>
      </c>
      <c r="E20" s="6"/>
      <c r="F20" s="37">
        <f t="shared" si="1"/>
        <v>0</v>
      </c>
      <c r="G20" s="38">
        <f t="shared" si="2"/>
        <v>0.1</v>
      </c>
      <c r="H20" s="53">
        <f t="shared" si="3"/>
        <v>0</v>
      </c>
      <c r="I20" s="30"/>
      <c r="J20" s="6"/>
      <c r="K20" s="53">
        <f t="shared" si="4"/>
        <v>0</v>
      </c>
      <c r="L20" s="140">
        <f t="shared" si="5"/>
        <v>0</v>
      </c>
    </row>
    <row r="21" spans="1:12" customFormat="1" ht="12.5" x14ac:dyDescent="0.25">
      <c r="A21" s="177"/>
      <c r="B21" s="234"/>
      <c r="C21" s="181"/>
      <c r="D21" s="51"/>
      <c r="E21" s="6"/>
      <c r="F21" s="37"/>
      <c r="G21" s="38"/>
      <c r="H21" s="53"/>
      <c r="I21" s="30"/>
      <c r="J21" s="6"/>
      <c r="K21" s="53"/>
      <c r="L21" s="140"/>
    </row>
    <row r="22" spans="1:12" customFormat="1" ht="13" x14ac:dyDescent="0.3">
      <c r="A22" s="196" t="s">
        <v>156</v>
      </c>
      <c r="B22" s="195" t="s">
        <v>157</v>
      </c>
      <c r="C22" s="233"/>
      <c r="D22" s="207"/>
      <c r="E22" s="208"/>
      <c r="F22" s="215"/>
      <c r="G22" s="216"/>
      <c r="H22" s="217"/>
      <c r="I22" s="211"/>
      <c r="J22" s="208"/>
      <c r="K22" s="217"/>
      <c r="L22" s="218"/>
    </row>
    <row r="23" spans="1:12" customFormat="1" ht="12.5" x14ac:dyDescent="0.25">
      <c r="A23" s="180"/>
      <c r="B23" s="187" t="s">
        <v>158</v>
      </c>
      <c r="C23" s="181" t="str">
        <f t="shared" si="0"/>
        <v>FC</v>
      </c>
      <c r="D23" s="51">
        <v>5</v>
      </c>
      <c r="E23" s="6"/>
      <c r="F23" s="37">
        <f t="shared" si="1"/>
        <v>0</v>
      </c>
      <c r="G23" s="38">
        <f t="shared" si="2"/>
        <v>0.1</v>
      </c>
      <c r="H23" s="53">
        <f t="shared" si="3"/>
        <v>0</v>
      </c>
      <c r="I23" s="30"/>
      <c r="J23" s="6"/>
      <c r="K23" s="53">
        <f t="shared" si="4"/>
        <v>0</v>
      </c>
      <c r="L23" s="140">
        <f t="shared" si="5"/>
        <v>0</v>
      </c>
    </row>
    <row r="24" spans="1:12" customFormat="1" ht="12.5" x14ac:dyDescent="0.25">
      <c r="A24" s="180"/>
      <c r="B24" s="187" t="s">
        <v>159</v>
      </c>
      <c r="C24" s="181" t="str">
        <f t="shared" si="0"/>
        <v>FC</v>
      </c>
      <c r="D24" s="51">
        <v>4</v>
      </c>
      <c r="E24" s="6"/>
      <c r="F24" s="37">
        <f t="shared" si="1"/>
        <v>0</v>
      </c>
      <c r="G24" s="38">
        <f t="shared" si="2"/>
        <v>0.1</v>
      </c>
      <c r="H24" s="53">
        <f t="shared" si="3"/>
        <v>0</v>
      </c>
      <c r="I24" s="30"/>
      <c r="J24" s="6"/>
      <c r="K24" s="53">
        <f t="shared" si="4"/>
        <v>0</v>
      </c>
      <c r="L24" s="140">
        <f t="shared" si="5"/>
        <v>0</v>
      </c>
    </row>
    <row r="25" spans="1:12" s="249" customFormat="1" ht="12.5" x14ac:dyDescent="0.25">
      <c r="A25" s="177"/>
      <c r="B25" s="234"/>
      <c r="C25" s="241"/>
      <c r="D25" s="242"/>
      <c r="E25" s="243"/>
      <c r="F25" s="244"/>
      <c r="G25" s="245"/>
      <c r="H25" s="246"/>
      <c r="I25" s="247"/>
      <c r="J25" s="243"/>
      <c r="K25" s="246"/>
      <c r="L25" s="248"/>
    </row>
    <row r="26" spans="1:12" s="249" customFormat="1" ht="13" x14ac:dyDescent="0.3">
      <c r="A26" s="196" t="s">
        <v>160</v>
      </c>
      <c r="B26" s="195" t="s">
        <v>337</v>
      </c>
      <c r="C26" s="233"/>
      <c r="D26" s="207"/>
      <c r="E26" s="208"/>
      <c r="F26" s="215"/>
      <c r="G26" s="216"/>
      <c r="H26" s="217"/>
      <c r="I26" s="211"/>
      <c r="J26" s="208"/>
      <c r="K26" s="217"/>
      <c r="L26" s="218"/>
    </row>
    <row r="27" spans="1:12" customFormat="1" ht="12.5" x14ac:dyDescent="0.25">
      <c r="A27" s="180"/>
      <c r="B27" s="187" t="s">
        <v>333</v>
      </c>
      <c r="C27" s="181" t="str">
        <f t="shared" si="0"/>
        <v>FC</v>
      </c>
      <c r="D27" s="51"/>
      <c r="E27" s="6"/>
      <c r="F27" s="37">
        <f t="shared" si="1"/>
        <v>0</v>
      </c>
      <c r="G27" s="38">
        <f t="shared" si="2"/>
        <v>0.1</v>
      </c>
      <c r="H27" s="53">
        <f t="shared" si="3"/>
        <v>0</v>
      </c>
      <c r="I27" s="30"/>
      <c r="J27" s="6"/>
      <c r="K27" s="53">
        <f t="shared" si="4"/>
        <v>0</v>
      </c>
      <c r="L27" s="140">
        <f t="shared" si="5"/>
        <v>0</v>
      </c>
    </row>
    <row r="28" spans="1:12" customFormat="1" ht="12.5" x14ac:dyDescent="0.25">
      <c r="A28" s="191"/>
      <c r="B28" s="187" t="s">
        <v>338</v>
      </c>
      <c r="C28" s="181" t="str">
        <f t="shared" si="0"/>
        <v>FC</v>
      </c>
      <c r="D28" s="51"/>
      <c r="E28" s="6"/>
      <c r="F28" s="37">
        <f t="shared" ref="F28" si="6">D28*E28</f>
        <v>0</v>
      </c>
      <c r="G28" s="38">
        <f t="shared" si="2"/>
        <v>0.1</v>
      </c>
      <c r="H28" s="53">
        <f t="shared" ref="H28" si="7">IF(G28&lt;&gt;0,F28/G28,0)</f>
        <v>0</v>
      </c>
      <c r="I28" s="30"/>
      <c r="J28" s="6"/>
      <c r="K28" s="53">
        <f t="shared" ref="K28" si="8">I28*J28</f>
        <v>0</v>
      </c>
      <c r="L28" s="140">
        <f t="shared" ref="L28" si="9">IF(OR(J28&gt;0,H28&gt;0),H28+K28,0)</f>
        <v>0</v>
      </c>
    </row>
    <row r="29" spans="1:12" customFormat="1" ht="12.5" x14ac:dyDescent="0.25">
      <c r="A29" s="190"/>
      <c r="B29" s="179"/>
      <c r="C29" s="181" t="str">
        <f t="shared" si="0"/>
        <v>FC</v>
      </c>
      <c r="D29" s="51"/>
      <c r="E29" s="6"/>
      <c r="F29" s="37">
        <f t="shared" si="1"/>
        <v>0</v>
      </c>
      <c r="G29" s="38">
        <f t="shared" si="2"/>
        <v>0.1</v>
      </c>
      <c r="H29" s="53">
        <f t="shared" si="3"/>
        <v>0</v>
      </c>
      <c r="I29" s="30"/>
      <c r="J29" s="6"/>
      <c r="K29" s="53">
        <f t="shared" si="4"/>
        <v>0</v>
      </c>
      <c r="L29" s="140">
        <f t="shared" si="5"/>
        <v>0</v>
      </c>
    </row>
    <row r="30" spans="1:12" customFormat="1" ht="13" x14ac:dyDescent="0.3">
      <c r="A30" s="305" t="s">
        <v>334</v>
      </c>
      <c r="B30" s="195" t="s">
        <v>84</v>
      </c>
      <c r="C30" s="233"/>
      <c r="D30" s="207"/>
      <c r="E30" s="208"/>
      <c r="F30" s="215"/>
      <c r="G30" s="216"/>
      <c r="H30" s="217"/>
      <c r="I30" s="211"/>
      <c r="J30" s="208"/>
      <c r="K30" s="217"/>
      <c r="L30" s="218"/>
    </row>
    <row r="31" spans="1:12" customFormat="1" ht="12.5" x14ac:dyDescent="0.25">
      <c r="A31" s="180"/>
      <c r="B31" s="236" t="s">
        <v>336</v>
      </c>
      <c r="C31" s="10" t="str">
        <f t="shared" si="0"/>
        <v>FC</v>
      </c>
      <c r="D31" s="51"/>
      <c r="E31" s="6"/>
      <c r="F31" s="37">
        <f t="shared" ref="F31:F35" si="10">D31*E31</f>
        <v>0</v>
      </c>
      <c r="G31" s="38">
        <f t="shared" si="2"/>
        <v>0.1</v>
      </c>
      <c r="H31" s="53">
        <f t="shared" ref="H31:H35" si="11">IF(G31&lt;&gt;0,F31/G31,0)</f>
        <v>0</v>
      </c>
      <c r="I31" s="30"/>
      <c r="J31" s="6"/>
      <c r="K31" s="53">
        <f t="shared" ref="K31:K35" si="12">I31*J31</f>
        <v>0</v>
      </c>
      <c r="L31" s="140">
        <f t="shared" si="5"/>
        <v>0</v>
      </c>
    </row>
    <row r="32" spans="1:12" customFormat="1" ht="12.5" x14ac:dyDescent="0.25">
      <c r="A32" s="180"/>
      <c r="B32" s="236" t="s">
        <v>335</v>
      </c>
      <c r="C32" s="10" t="str">
        <f t="shared" si="0"/>
        <v>FC</v>
      </c>
      <c r="D32" s="51"/>
      <c r="E32" s="6"/>
      <c r="F32" s="37">
        <f t="shared" ref="F32" si="13">D32*E32</f>
        <v>0</v>
      </c>
      <c r="G32" s="38">
        <f t="shared" si="2"/>
        <v>0.1</v>
      </c>
      <c r="H32" s="53">
        <f t="shared" ref="H32" si="14">IF(G32&lt;&gt;0,F32/G32,0)</f>
        <v>0</v>
      </c>
      <c r="I32" s="30"/>
      <c r="J32" s="6"/>
      <c r="K32" s="53">
        <f t="shared" ref="K32" si="15">I32*J32</f>
        <v>0</v>
      </c>
      <c r="L32" s="140">
        <f t="shared" ref="L32" si="16">IF(OR(J32&gt;0,H32&gt;0),H32+K32,0)</f>
        <v>0</v>
      </c>
    </row>
    <row r="33" spans="1:12" customFormat="1" ht="12.5" x14ac:dyDescent="0.25">
      <c r="A33" s="180"/>
      <c r="B33" s="236" t="s">
        <v>302</v>
      </c>
      <c r="C33" s="10" t="str">
        <f t="shared" si="0"/>
        <v>FC</v>
      </c>
      <c r="D33" s="51">
        <v>9</v>
      </c>
      <c r="E33" s="6"/>
      <c r="F33" s="37">
        <f t="shared" si="10"/>
        <v>0</v>
      </c>
      <c r="G33" s="38">
        <f t="shared" si="2"/>
        <v>0.1</v>
      </c>
      <c r="H33" s="53">
        <f t="shared" si="11"/>
        <v>0</v>
      </c>
      <c r="I33" s="30"/>
      <c r="J33" s="6"/>
      <c r="K33" s="53">
        <f t="shared" si="12"/>
        <v>0</v>
      </c>
      <c r="L33" s="140">
        <f t="shared" si="5"/>
        <v>0</v>
      </c>
    </row>
    <row r="34" spans="1:12" customFormat="1" ht="12.5" x14ac:dyDescent="0.25">
      <c r="A34" s="180"/>
      <c r="B34" s="236" t="s">
        <v>303</v>
      </c>
      <c r="C34" s="10" t="str">
        <f t="shared" si="0"/>
        <v>FC</v>
      </c>
      <c r="D34" s="51">
        <v>9</v>
      </c>
      <c r="E34" s="6"/>
      <c r="F34" s="37">
        <f t="shared" si="10"/>
        <v>0</v>
      </c>
      <c r="G34" s="38">
        <f t="shared" si="2"/>
        <v>0.1</v>
      </c>
      <c r="H34" s="53">
        <f t="shared" si="11"/>
        <v>0</v>
      </c>
      <c r="I34" s="30"/>
      <c r="J34" s="6"/>
      <c r="K34" s="53">
        <f t="shared" si="12"/>
        <v>0</v>
      </c>
      <c r="L34" s="140">
        <f t="shared" si="5"/>
        <v>0</v>
      </c>
    </row>
    <row r="35" spans="1:12" customFormat="1" ht="12.5" x14ac:dyDescent="0.25">
      <c r="A35" s="180"/>
      <c r="B35" s="236" t="s">
        <v>304</v>
      </c>
      <c r="C35" s="10" t="str">
        <f t="shared" si="0"/>
        <v>FC</v>
      </c>
      <c r="D35" s="51">
        <v>2</v>
      </c>
      <c r="E35" s="6"/>
      <c r="F35" s="37">
        <f t="shared" si="10"/>
        <v>0</v>
      </c>
      <c r="G35" s="38">
        <f t="shared" si="2"/>
        <v>0.1</v>
      </c>
      <c r="H35" s="53">
        <f t="shared" si="11"/>
        <v>0</v>
      </c>
      <c r="I35" s="30"/>
      <c r="J35" s="6"/>
      <c r="K35" s="53">
        <f t="shared" si="12"/>
        <v>0</v>
      </c>
      <c r="L35" s="140">
        <f t="shared" si="5"/>
        <v>0</v>
      </c>
    </row>
    <row r="36" spans="1:12" customFormat="1" ht="11.5" customHeight="1" x14ac:dyDescent="0.25">
      <c r="A36" s="190"/>
      <c r="B36" s="179"/>
      <c r="C36" s="181" t="str">
        <f t="shared" si="0"/>
        <v>FC</v>
      </c>
      <c r="D36" s="51"/>
      <c r="E36" s="6"/>
      <c r="F36" s="37">
        <f t="shared" si="1"/>
        <v>0</v>
      </c>
      <c r="G36" s="38">
        <f t="shared" si="2"/>
        <v>0.1</v>
      </c>
      <c r="H36" s="53">
        <f t="shared" si="3"/>
        <v>0</v>
      </c>
      <c r="I36" s="30"/>
      <c r="J36" s="6"/>
      <c r="K36" s="53">
        <f t="shared" si="4"/>
        <v>0</v>
      </c>
      <c r="L36" s="140">
        <f t="shared" si="5"/>
        <v>0</v>
      </c>
    </row>
    <row r="37" spans="1:12" customFormat="1" ht="13" x14ac:dyDescent="0.3">
      <c r="A37" s="196" t="s">
        <v>339</v>
      </c>
      <c r="B37" s="250" t="s">
        <v>301</v>
      </c>
      <c r="C37" s="180"/>
      <c r="D37" s="207"/>
      <c r="E37" s="208"/>
      <c r="F37" s="215"/>
      <c r="G37" s="216"/>
      <c r="H37" s="217"/>
      <c r="I37" s="211"/>
      <c r="J37" s="208"/>
      <c r="K37" s="217"/>
      <c r="L37" s="218"/>
    </row>
    <row r="38" spans="1:12" customFormat="1" ht="12.5" x14ac:dyDescent="0.25">
      <c r="A38" s="180"/>
      <c r="B38" s="236" t="s">
        <v>67</v>
      </c>
      <c r="C38" s="10" t="str">
        <f t="shared" ref="C38:C43" si="17">$B$7</f>
        <v>FC</v>
      </c>
      <c r="D38" s="51">
        <v>1</v>
      </c>
      <c r="E38" s="6"/>
      <c r="F38" s="37">
        <f t="shared" ref="F38:F43" si="18">D38*E38</f>
        <v>0</v>
      </c>
      <c r="G38" s="38">
        <f t="shared" ref="G38:G43" si="19">$B$8</f>
        <v>0.1</v>
      </c>
      <c r="H38" s="53">
        <f t="shared" ref="H38:H43" si="20">IF(G38&lt;&gt;0,F38/G38,0)</f>
        <v>0</v>
      </c>
      <c r="I38" s="30"/>
      <c r="J38" s="6"/>
      <c r="K38" s="53">
        <f t="shared" ref="K38:K43" si="21">I38*J38</f>
        <v>0</v>
      </c>
      <c r="L38" s="140">
        <f t="shared" ref="L38:L43" si="22">IF(OR(J38&gt;0,H38&gt;0),H38+K38,0)</f>
        <v>0</v>
      </c>
    </row>
    <row r="39" spans="1:12" customFormat="1" ht="12.5" x14ac:dyDescent="0.25">
      <c r="A39" s="180"/>
      <c r="B39" s="236" t="s">
        <v>69</v>
      </c>
      <c r="C39" s="10" t="str">
        <f t="shared" si="17"/>
        <v>FC</v>
      </c>
      <c r="D39" s="51">
        <v>1</v>
      </c>
      <c r="E39" s="6"/>
      <c r="F39" s="37">
        <f t="shared" si="18"/>
        <v>0</v>
      </c>
      <c r="G39" s="38">
        <f t="shared" si="19"/>
        <v>0.1</v>
      </c>
      <c r="H39" s="53">
        <f t="shared" si="20"/>
        <v>0</v>
      </c>
      <c r="I39" s="30"/>
      <c r="J39" s="6"/>
      <c r="K39" s="53">
        <f t="shared" si="21"/>
        <v>0</v>
      </c>
      <c r="L39" s="140">
        <f t="shared" si="22"/>
        <v>0</v>
      </c>
    </row>
    <row r="40" spans="1:12" customFormat="1" ht="12.5" x14ac:dyDescent="0.25">
      <c r="A40" s="180"/>
      <c r="B40" s="236" t="s">
        <v>71</v>
      </c>
      <c r="C40" s="10" t="str">
        <f t="shared" si="17"/>
        <v>FC</v>
      </c>
      <c r="D40" s="51">
        <v>1</v>
      </c>
      <c r="E40" s="6"/>
      <c r="F40" s="37">
        <f t="shared" si="18"/>
        <v>0</v>
      </c>
      <c r="G40" s="38">
        <f t="shared" si="19"/>
        <v>0.1</v>
      </c>
      <c r="H40" s="53">
        <f t="shared" si="20"/>
        <v>0</v>
      </c>
      <c r="I40" s="30"/>
      <c r="J40" s="6"/>
      <c r="K40" s="53">
        <f t="shared" si="21"/>
        <v>0</v>
      </c>
      <c r="L40" s="140">
        <f t="shared" si="22"/>
        <v>0</v>
      </c>
    </row>
    <row r="41" spans="1:12" customFormat="1" ht="12.5" x14ac:dyDescent="0.25">
      <c r="A41" s="180"/>
      <c r="B41" s="236" t="s">
        <v>73</v>
      </c>
      <c r="C41" s="10" t="str">
        <f t="shared" si="17"/>
        <v>FC</v>
      </c>
      <c r="D41" s="51">
        <v>1</v>
      </c>
      <c r="E41" s="6"/>
      <c r="F41" s="37">
        <f t="shared" si="18"/>
        <v>0</v>
      </c>
      <c r="G41" s="38">
        <f t="shared" si="19"/>
        <v>0.1</v>
      </c>
      <c r="H41" s="53">
        <f t="shared" si="20"/>
        <v>0</v>
      </c>
      <c r="I41" s="30"/>
      <c r="J41" s="6"/>
      <c r="K41" s="53">
        <f t="shared" si="21"/>
        <v>0</v>
      </c>
      <c r="L41" s="140">
        <f t="shared" si="22"/>
        <v>0</v>
      </c>
    </row>
    <row r="42" spans="1:12" customFormat="1" ht="12.5" x14ac:dyDescent="0.25">
      <c r="A42" s="180"/>
      <c r="B42" s="236" t="s">
        <v>75</v>
      </c>
      <c r="C42" s="10" t="str">
        <f t="shared" si="17"/>
        <v>FC</v>
      </c>
      <c r="D42" s="51">
        <v>1</v>
      </c>
      <c r="E42" s="6"/>
      <c r="F42" s="37">
        <f t="shared" si="18"/>
        <v>0</v>
      </c>
      <c r="G42" s="38">
        <f t="shared" si="19"/>
        <v>0.1</v>
      </c>
      <c r="H42" s="53">
        <f t="shared" si="20"/>
        <v>0</v>
      </c>
      <c r="I42" s="30"/>
      <c r="J42" s="6"/>
      <c r="K42" s="53">
        <f t="shared" si="21"/>
        <v>0</v>
      </c>
      <c r="L42" s="140">
        <f t="shared" si="22"/>
        <v>0</v>
      </c>
    </row>
    <row r="43" spans="1:12" customFormat="1" ht="12.5" x14ac:dyDescent="0.25">
      <c r="A43" s="180"/>
      <c r="B43" s="236" t="s">
        <v>77</v>
      </c>
      <c r="C43" s="10" t="str">
        <f t="shared" si="17"/>
        <v>FC</v>
      </c>
      <c r="D43" s="51">
        <v>1</v>
      </c>
      <c r="E43" s="6"/>
      <c r="F43" s="37">
        <f t="shared" si="18"/>
        <v>0</v>
      </c>
      <c r="G43" s="38">
        <f t="shared" si="19"/>
        <v>0.1</v>
      </c>
      <c r="H43" s="53">
        <f t="shared" si="20"/>
        <v>0</v>
      </c>
      <c r="I43" s="30"/>
      <c r="J43" s="6"/>
      <c r="K43" s="53">
        <f t="shared" si="21"/>
        <v>0</v>
      </c>
      <c r="L43" s="140">
        <f t="shared" si="22"/>
        <v>0</v>
      </c>
    </row>
    <row r="44" spans="1:12" customFormat="1" ht="11.5" customHeight="1" x14ac:dyDescent="0.25">
      <c r="A44" s="190"/>
      <c r="B44" s="179"/>
      <c r="C44" s="181" t="str">
        <f t="shared" si="0"/>
        <v>FC</v>
      </c>
      <c r="D44" s="54"/>
      <c r="E44" s="13"/>
      <c r="F44" s="37">
        <f t="shared" si="1"/>
        <v>0</v>
      </c>
      <c r="G44" s="38">
        <f t="shared" si="2"/>
        <v>0.1</v>
      </c>
      <c r="H44" s="53">
        <f t="shared" si="3"/>
        <v>0</v>
      </c>
      <c r="I44" s="30"/>
      <c r="J44" s="6"/>
      <c r="K44" s="53">
        <f t="shared" si="4"/>
        <v>0</v>
      </c>
      <c r="L44" s="140">
        <f t="shared" si="5"/>
        <v>0</v>
      </c>
    </row>
    <row r="45" spans="1:12" customFormat="1" ht="11.5" customHeight="1" x14ac:dyDescent="0.25">
      <c r="A45" s="190"/>
      <c r="B45" s="179"/>
      <c r="C45" s="181"/>
      <c r="D45" s="54"/>
      <c r="E45" s="13"/>
      <c r="F45" s="37"/>
      <c r="G45" s="38"/>
      <c r="H45" s="53"/>
      <c r="I45" s="30"/>
      <c r="J45" s="6"/>
      <c r="K45" s="53"/>
      <c r="L45" s="140"/>
    </row>
    <row r="46" spans="1:12" customFormat="1" ht="11.5" customHeight="1" x14ac:dyDescent="0.3">
      <c r="A46" s="305" t="s">
        <v>340</v>
      </c>
      <c r="B46" s="195" t="s">
        <v>341</v>
      </c>
      <c r="C46" s="233"/>
      <c r="D46" s="308"/>
      <c r="E46" s="309"/>
      <c r="F46" s="215"/>
      <c r="G46" s="216"/>
      <c r="H46" s="217"/>
      <c r="I46" s="211"/>
      <c r="J46" s="208"/>
      <c r="K46" s="217"/>
      <c r="L46" s="218"/>
    </row>
    <row r="47" spans="1:12" customFormat="1" ht="12.5" x14ac:dyDescent="0.25">
      <c r="A47" s="180"/>
      <c r="B47" s="187" t="s">
        <v>178</v>
      </c>
      <c r="C47" s="181" t="str">
        <f t="shared" si="0"/>
        <v>FC</v>
      </c>
      <c r="D47" s="51">
        <v>9</v>
      </c>
      <c r="E47" s="6"/>
      <c r="F47" s="37">
        <f t="shared" si="1"/>
        <v>0</v>
      </c>
      <c r="G47" s="38">
        <f t="shared" si="2"/>
        <v>0.1</v>
      </c>
      <c r="H47" s="53">
        <f t="shared" si="3"/>
        <v>0</v>
      </c>
      <c r="I47" s="30"/>
      <c r="J47" s="6"/>
      <c r="K47" s="53">
        <f t="shared" si="4"/>
        <v>0</v>
      </c>
      <c r="L47" s="140">
        <f t="shared" si="5"/>
        <v>0</v>
      </c>
    </row>
    <row r="48" spans="1:12" customFormat="1" ht="12.5" x14ac:dyDescent="0.25">
      <c r="A48" s="180"/>
      <c r="B48" s="187" t="s">
        <v>180</v>
      </c>
      <c r="C48" s="181" t="str">
        <f t="shared" si="0"/>
        <v>FC</v>
      </c>
      <c r="D48" s="51">
        <v>9</v>
      </c>
      <c r="E48" s="6"/>
      <c r="F48" s="37">
        <f t="shared" si="1"/>
        <v>0</v>
      </c>
      <c r="G48" s="38">
        <f t="shared" si="2"/>
        <v>0.1</v>
      </c>
      <c r="H48" s="53">
        <f t="shared" si="3"/>
        <v>0</v>
      </c>
      <c r="I48" s="30"/>
      <c r="J48" s="6"/>
      <c r="K48" s="53">
        <f t="shared" si="4"/>
        <v>0</v>
      </c>
      <c r="L48" s="140">
        <f t="shared" si="5"/>
        <v>0</v>
      </c>
    </row>
    <row r="49" spans="1:12" customFormat="1" ht="12.5" x14ac:dyDescent="0.25">
      <c r="A49" s="180"/>
      <c r="B49" s="187" t="s">
        <v>182</v>
      </c>
      <c r="C49" s="181" t="str">
        <f t="shared" si="0"/>
        <v>FC</v>
      </c>
      <c r="D49" s="51">
        <v>9</v>
      </c>
      <c r="E49" s="6"/>
      <c r="F49" s="37">
        <f t="shared" si="1"/>
        <v>0</v>
      </c>
      <c r="G49" s="38">
        <f t="shared" si="2"/>
        <v>0.1</v>
      </c>
      <c r="H49" s="53">
        <f t="shared" si="3"/>
        <v>0</v>
      </c>
      <c r="I49" s="30"/>
      <c r="J49" s="6"/>
      <c r="K49" s="53">
        <f t="shared" si="4"/>
        <v>0</v>
      </c>
      <c r="L49" s="140">
        <f t="shared" si="5"/>
        <v>0</v>
      </c>
    </row>
    <row r="50" spans="1:12" customFormat="1" ht="12.5" x14ac:dyDescent="0.25">
      <c r="A50" s="306"/>
      <c r="B50" s="307"/>
      <c r="C50" s="181" t="str">
        <f t="shared" si="0"/>
        <v>FC</v>
      </c>
      <c r="D50" s="51"/>
      <c r="E50" s="6"/>
      <c r="F50" s="37">
        <f t="shared" ref="F50:F56" si="23">D50*E50</f>
        <v>0</v>
      </c>
      <c r="G50" s="38">
        <f t="shared" si="2"/>
        <v>0.1</v>
      </c>
      <c r="H50" s="53">
        <f t="shared" ref="H50:H56" si="24">IF(G50&lt;&gt;0,F50/G50,0)</f>
        <v>0</v>
      </c>
      <c r="I50" s="30"/>
      <c r="J50" s="6"/>
      <c r="K50" s="53">
        <f t="shared" ref="K50:K56" si="25">I50*J50</f>
        <v>0</v>
      </c>
      <c r="L50" s="140">
        <f t="shared" ref="L50:L56" si="26">IF(OR(J50&gt;0,H50&gt;0),H50+K50,0)</f>
        <v>0</v>
      </c>
    </row>
    <row r="51" spans="1:12" customFormat="1" ht="12.5" x14ac:dyDescent="0.25">
      <c r="A51" s="306"/>
      <c r="B51" s="307"/>
      <c r="C51" s="181" t="str">
        <f t="shared" si="0"/>
        <v>FC</v>
      </c>
      <c r="D51" s="51"/>
      <c r="E51" s="6"/>
      <c r="F51" s="37">
        <f t="shared" si="23"/>
        <v>0</v>
      </c>
      <c r="G51" s="38">
        <f t="shared" si="2"/>
        <v>0.1</v>
      </c>
      <c r="H51" s="53">
        <f t="shared" si="24"/>
        <v>0</v>
      </c>
      <c r="I51" s="30"/>
      <c r="J51" s="6"/>
      <c r="K51" s="53">
        <f t="shared" si="25"/>
        <v>0</v>
      </c>
      <c r="L51" s="140">
        <f t="shared" si="26"/>
        <v>0</v>
      </c>
    </row>
    <row r="52" spans="1:12" customFormat="1" ht="12.5" x14ac:dyDescent="0.25">
      <c r="A52" s="306"/>
      <c r="B52" s="307"/>
      <c r="C52" s="181" t="str">
        <f t="shared" si="0"/>
        <v>FC</v>
      </c>
      <c r="D52" s="51"/>
      <c r="E52" s="6"/>
      <c r="F52" s="37">
        <f t="shared" si="23"/>
        <v>0</v>
      </c>
      <c r="G52" s="38">
        <f t="shared" si="2"/>
        <v>0.1</v>
      </c>
      <c r="H52" s="53">
        <f t="shared" si="24"/>
        <v>0</v>
      </c>
      <c r="I52" s="30"/>
      <c r="J52" s="6"/>
      <c r="K52" s="53">
        <f t="shared" si="25"/>
        <v>0</v>
      </c>
      <c r="L52" s="140">
        <f t="shared" si="26"/>
        <v>0</v>
      </c>
    </row>
    <row r="53" spans="1:12" customFormat="1" ht="12.5" x14ac:dyDescent="0.25">
      <c r="A53" s="306"/>
      <c r="B53" s="307"/>
      <c r="C53" s="181" t="str">
        <f t="shared" si="0"/>
        <v>FC</v>
      </c>
      <c r="D53" s="51"/>
      <c r="E53" s="6"/>
      <c r="F53" s="37">
        <f t="shared" si="23"/>
        <v>0</v>
      </c>
      <c r="G53" s="38">
        <f t="shared" si="2"/>
        <v>0.1</v>
      </c>
      <c r="H53" s="53">
        <f t="shared" si="24"/>
        <v>0</v>
      </c>
      <c r="I53" s="30"/>
      <c r="J53" s="6"/>
      <c r="K53" s="53">
        <f t="shared" si="25"/>
        <v>0</v>
      </c>
      <c r="L53" s="140">
        <f t="shared" si="26"/>
        <v>0</v>
      </c>
    </row>
    <row r="54" spans="1:12" customFormat="1" ht="12.5" x14ac:dyDescent="0.25">
      <c r="A54" s="306"/>
      <c r="B54" s="307"/>
      <c r="C54" s="181" t="str">
        <f t="shared" si="0"/>
        <v>FC</v>
      </c>
      <c r="D54" s="51"/>
      <c r="E54" s="6"/>
      <c r="F54" s="37">
        <f t="shared" si="23"/>
        <v>0</v>
      </c>
      <c r="G54" s="38">
        <f t="shared" si="2"/>
        <v>0.1</v>
      </c>
      <c r="H54" s="53">
        <f t="shared" si="24"/>
        <v>0</v>
      </c>
      <c r="I54" s="30"/>
      <c r="J54" s="6"/>
      <c r="K54" s="53">
        <f t="shared" si="25"/>
        <v>0</v>
      </c>
      <c r="L54" s="140">
        <f t="shared" si="26"/>
        <v>0</v>
      </c>
    </row>
    <row r="55" spans="1:12" customFormat="1" ht="12.5" x14ac:dyDescent="0.25">
      <c r="A55" s="306"/>
      <c r="B55" s="307"/>
      <c r="C55" s="181" t="str">
        <f t="shared" si="0"/>
        <v>FC</v>
      </c>
      <c r="D55" s="51"/>
      <c r="E55" s="6"/>
      <c r="F55" s="37">
        <f t="shared" si="23"/>
        <v>0</v>
      </c>
      <c r="G55" s="38">
        <f t="shared" si="2"/>
        <v>0.1</v>
      </c>
      <c r="H55" s="53">
        <f t="shared" si="24"/>
        <v>0</v>
      </c>
      <c r="I55" s="30"/>
      <c r="J55" s="6"/>
      <c r="K55" s="53">
        <f t="shared" si="25"/>
        <v>0</v>
      </c>
      <c r="L55" s="140">
        <f t="shared" si="26"/>
        <v>0</v>
      </c>
    </row>
    <row r="56" spans="1:12" customFormat="1" ht="12.5" x14ac:dyDescent="0.25">
      <c r="A56" s="306"/>
      <c r="B56" s="307"/>
      <c r="C56" s="181" t="str">
        <f t="shared" si="0"/>
        <v>FC</v>
      </c>
      <c r="D56" s="51"/>
      <c r="E56" s="6"/>
      <c r="F56" s="37">
        <f t="shared" si="23"/>
        <v>0</v>
      </c>
      <c r="G56" s="38">
        <f t="shared" si="2"/>
        <v>0.1</v>
      </c>
      <c r="H56" s="53">
        <f t="shared" si="24"/>
        <v>0</v>
      </c>
      <c r="I56" s="30"/>
      <c r="J56" s="6"/>
      <c r="K56" s="53">
        <f t="shared" si="25"/>
        <v>0</v>
      </c>
      <c r="L56" s="140">
        <f t="shared" si="26"/>
        <v>0</v>
      </c>
    </row>
    <row r="57" spans="1:12" customFormat="1" ht="13" thickBot="1" x14ac:dyDescent="0.3">
      <c r="A57" s="193"/>
      <c r="B57" s="194"/>
      <c r="C57" s="181" t="str">
        <f t="shared" si="0"/>
        <v>FC</v>
      </c>
      <c r="D57" s="54"/>
      <c r="E57" s="13"/>
      <c r="F57" s="37">
        <f t="shared" si="1"/>
        <v>0</v>
      </c>
      <c r="G57" s="38">
        <f t="shared" si="2"/>
        <v>0.1</v>
      </c>
      <c r="H57" s="53">
        <f t="shared" ref="H57" si="27">IF(G57&lt;&gt;0,F57/G57,0)</f>
        <v>0</v>
      </c>
      <c r="I57" s="30"/>
      <c r="J57" s="6"/>
      <c r="K57" s="53">
        <f t="shared" ref="K57" si="28">I57*J57</f>
        <v>0</v>
      </c>
      <c r="L57" s="140">
        <f t="shared" ref="L57" si="29">IF(OR(J57&gt;0,H57&gt;0),H57+K57,0)</f>
        <v>0</v>
      </c>
    </row>
    <row r="58" spans="1:12" customFormat="1" ht="13.5" thickBot="1" x14ac:dyDescent="0.35">
      <c r="A58" s="300"/>
      <c r="B58" s="192" t="str">
        <f>+"SUB-TOTAL:  "&amp;A15</f>
        <v>SUB-TOTAL:  G3.2</v>
      </c>
      <c r="C58" s="183"/>
      <c r="D58" s="81"/>
      <c r="E58" s="82">
        <f>SUM(E15:E57)</f>
        <v>0</v>
      </c>
      <c r="F58" s="82">
        <f>SUM(F15:F57)</f>
        <v>0</v>
      </c>
      <c r="G58" s="83">
        <f>$B$8</f>
        <v>0.1</v>
      </c>
      <c r="H58" s="138">
        <f>SUM(H15:H57)</f>
        <v>0</v>
      </c>
      <c r="I58" s="139"/>
      <c r="J58" s="82"/>
      <c r="K58" s="138">
        <f>SUM(K15:K57)</f>
        <v>0</v>
      </c>
      <c r="L58" s="134">
        <f>SUM(L15:L57)</f>
        <v>0</v>
      </c>
    </row>
    <row r="59" spans="1:12" customFormat="1" ht="13" x14ac:dyDescent="0.3">
      <c r="A59" s="1"/>
      <c r="B59" s="1"/>
      <c r="C59" s="4"/>
      <c r="D59" s="32"/>
      <c r="E59" s="34"/>
      <c r="F59" s="34"/>
      <c r="G59" s="1"/>
      <c r="H59" s="26"/>
      <c r="I59" s="32"/>
      <c r="J59" s="34"/>
      <c r="K59" s="35"/>
      <c r="L59" s="35"/>
    </row>
    <row r="60" spans="1:12" ht="10.5" x14ac:dyDescent="0.25">
      <c r="D60" s="291"/>
      <c r="E60" s="292"/>
      <c r="F60" s="293"/>
      <c r="H60" s="27"/>
      <c r="I60" s="294"/>
      <c r="J60" s="292"/>
      <c r="K60" s="36"/>
      <c r="L60" s="36"/>
    </row>
    <row r="61" spans="1:12" ht="10.5" x14ac:dyDescent="0.25">
      <c r="D61" s="291"/>
      <c r="E61" s="292"/>
      <c r="F61" s="293"/>
      <c r="H61" s="27"/>
      <c r="I61" s="294"/>
      <c r="J61" s="292"/>
      <c r="K61" s="36"/>
      <c r="L61" s="36"/>
    </row>
    <row r="62" spans="1:12" ht="10.5" x14ac:dyDescent="0.25">
      <c r="D62" s="291"/>
      <c r="E62" s="292"/>
      <c r="F62" s="293"/>
      <c r="H62" s="27"/>
      <c r="I62" s="294"/>
      <c r="J62" s="292"/>
      <c r="K62" s="36"/>
      <c r="L62" s="36"/>
    </row>
    <row r="63" spans="1:12" ht="10.5" x14ac:dyDescent="0.25">
      <c r="D63" s="291"/>
      <c r="E63" s="292"/>
      <c r="F63" s="293"/>
      <c r="H63" s="27"/>
      <c r="I63" s="294"/>
      <c r="J63" s="292"/>
      <c r="K63" s="36"/>
      <c r="L63" s="36"/>
    </row>
    <row r="64" spans="1:12" ht="10.5" x14ac:dyDescent="0.25">
      <c r="D64" s="291"/>
      <c r="E64" s="292"/>
      <c r="F64" s="293"/>
      <c r="H64" s="27"/>
      <c r="I64" s="294"/>
      <c r="J64" s="292"/>
      <c r="K64" s="36"/>
      <c r="L64" s="36"/>
    </row>
    <row r="65" spans="4:12" ht="10.5" x14ac:dyDescent="0.25">
      <c r="D65" s="291"/>
      <c r="E65" s="292"/>
      <c r="F65" s="293"/>
      <c r="H65" s="27"/>
      <c r="I65" s="294"/>
      <c r="J65" s="292"/>
      <c r="K65" s="36"/>
      <c r="L65" s="36"/>
    </row>
    <row r="66" spans="4:12" ht="10.5" x14ac:dyDescent="0.25">
      <c r="D66" s="291"/>
      <c r="E66" s="292"/>
      <c r="F66" s="293"/>
      <c r="H66" s="27"/>
      <c r="I66" s="294"/>
      <c r="J66" s="292"/>
      <c r="K66" s="36"/>
      <c r="L66" s="36"/>
    </row>
    <row r="67" spans="4:12" ht="10.5" x14ac:dyDescent="0.25">
      <c r="D67" s="291"/>
      <c r="E67" s="292"/>
      <c r="F67" s="293"/>
      <c r="H67" s="27"/>
      <c r="I67" s="294"/>
      <c r="J67" s="292"/>
      <c r="K67" s="36"/>
      <c r="L67" s="36"/>
    </row>
    <row r="68" spans="4:12" ht="10.5" x14ac:dyDescent="0.25">
      <c r="D68" s="291"/>
      <c r="E68" s="292"/>
      <c r="F68" s="293"/>
      <c r="H68" s="27"/>
      <c r="I68" s="294"/>
      <c r="J68" s="292"/>
      <c r="K68" s="36"/>
      <c r="L68" s="36"/>
    </row>
    <row r="69" spans="4:12" ht="10.5" x14ac:dyDescent="0.25">
      <c r="D69" s="291"/>
      <c r="E69" s="292"/>
      <c r="F69" s="293"/>
      <c r="H69" s="27"/>
      <c r="I69" s="294"/>
      <c r="J69" s="292"/>
      <c r="K69" s="36"/>
      <c r="L69" s="36"/>
    </row>
    <row r="70" spans="4:12" ht="10.5" x14ac:dyDescent="0.25">
      <c r="D70" s="291"/>
      <c r="E70" s="292"/>
      <c r="F70" s="293"/>
      <c r="H70" s="27"/>
      <c r="I70" s="294"/>
      <c r="J70" s="292"/>
      <c r="K70" s="36"/>
      <c r="L70" s="36"/>
    </row>
    <row r="71" spans="4:12" ht="10.5" x14ac:dyDescent="0.25">
      <c r="D71" s="291"/>
      <c r="E71" s="292"/>
      <c r="F71" s="293"/>
      <c r="H71" s="27"/>
      <c r="I71" s="294"/>
      <c r="J71" s="292"/>
      <c r="K71" s="36"/>
      <c r="L71" s="36"/>
    </row>
    <row r="72" spans="4:12" ht="10.5" x14ac:dyDescent="0.25">
      <c r="D72" s="291"/>
      <c r="E72" s="292"/>
      <c r="F72" s="293"/>
      <c r="H72" s="27"/>
      <c r="I72" s="294"/>
      <c r="J72" s="292"/>
      <c r="K72" s="36"/>
      <c r="L72" s="36"/>
    </row>
    <row r="73" spans="4:12" ht="10.5" x14ac:dyDescent="0.25">
      <c r="D73" s="291"/>
      <c r="E73" s="292"/>
      <c r="F73" s="293"/>
      <c r="H73" s="27"/>
      <c r="I73" s="294"/>
      <c r="J73" s="292"/>
      <c r="K73" s="36"/>
      <c r="L73" s="36"/>
    </row>
    <row r="74" spans="4:12" ht="10.5" x14ac:dyDescent="0.25">
      <c r="D74" s="291"/>
      <c r="E74" s="292"/>
      <c r="F74" s="293"/>
      <c r="H74" s="27"/>
      <c r="I74" s="294"/>
      <c r="J74" s="292"/>
      <c r="K74" s="36"/>
      <c r="L74" s="36"/>
    </row>
    <row r="75" spans="4:12" ht="10.5" x14ac:dyDescent="0.25">
      <c r="D75" s="291"/>
      <c r="E75" s="292"/>
      <c r="F75" s="293"/>
      <c r="H75" s="27"/>
      <c r="I75" s="294"/>
      <c r="J75" s="292"/>
      <c r="K75" s="36"/>
      <c r="L75" s="36"/>
    </row>
    <row r="76" spans="4:12" ht="10.5" x14ac:dyDescent="0.25">
      <c r="D76" s="291"/>
      <c r="E76" s="292"/>
      <c r="F76" s="293"/>
      <c r="H76" s="27"/>
      <c r="I76" s="294"/>
      <c r="J76" s="292"/>
      <c r="K76" s="36"/>
      <c r="L76" s="36"/>
    </row>
    <row r="77" spans="4:12" ht="10.5" x14ac:dyDescent="0.25">
      <c r="D77" s="291"/>
      <c r="E77" s="292"/>
      <c r="F77" s="293"/>
      <c r="H77" s="27"/>
      <c r="I77" s="294"/>
      <c r="J77" s="292"/>
      <c r="K77" s="36"/>
      <c r="L77" s="36"/>
    </row>
    <row r="78" spans="4:12" ht="10.5" x14ac:dyDescent="0.25">
      <c r="D78" s="291"/>
      <c r="E78" s="292"/>
      <c r="F78" s="293"/>
      <c r="H78" s="27"/>
      <c r="I78" s="294"/>
      <c r="J78" s="292"/>
      <c r="K78" s="36"/>
      <c r="L78" s="36"/>
    </row>
    <row r="79" spans="4:12" ht="10.5" x14ac:dyDescent="0.25">
      <c r="D79" s="291"/>
      <c r="E79" s="292"/>
      <c r="F79" s="293"/>
      <c r="H79" s="27"/>
      <c r="I79" s="294"/>
      <c r="J79" s="292"/>
      <c r="K79" s="36"/>
      <c r="L79" s="36"/>
    </row>
    <row r="80" spans="4:12" ht="10.5" x14ac:dyDescent="0.25">
      <c r="D80" s="291"/>
      <c r="E80" s="292"/>
      <c r="F80" s="293"/>
      <c r="H80" s="27"/>
      <c r="I80" s="294"/>
      <c r="J80" s="292"/>
      <c r="K80" s="36"/>
      <c r="L80" s="36"/>
    </row>
    <row r="81" spans="4:12" ht="10.5" x14ac:dyDescent="0.25">
      <c r="D81" s="291"/>
      <c r="E81" s="292"/>
      <c r="F81" s="293"/>
      <c r="H81" s="27"/>
      <c r="I81" s="294"/>
      <c r="J81" s="292"/>
      <c r="K81" s="36"/>
      <c r="L81" s="36"/>
    </row>
    <row r="82" spans="4:12" ht="10.5" x14ac:dyDescent="0.25">
      <c r="D82" s="291"/>
      <c r="E82" s="292"/>
      <c r="F82" s="293"/>
      <c r="H82" s="27"/>
      <c r="I82" s="294"/>
      <c r="J82" s="292"/>
      <c r="K82" s="36"/>
      <c r="L82" s="36"/>
    </row>
    <row r="83" spans="4:12" ht="10.5" x14ac:dyDescent="0.25">
      <c r="D83" s="291"/>
      <c r="E83" s="292"/>
      <c r="F83" s="293"/>
      <c r="H83" s="27"/>
      <c r="I83" s="294"/>
      <c r="J83" s="292"/>
      <c r="K83" s="36"/>
      <c r="L83" s="36"/>
    </row>
    <row r="84" spans="4:12" ht="10.5" x14ac:dyDescent="0.25">
      <c r="D84" s="291"/>
      <c r="E84" s="292"/>
      <c r="F84" s="293"/>
      <c r="H84" s="27"/>
      <c r="I84" s="294"/>
      <c r="J84" s="292"/>
      <c r="K84" s="36"/>
      <c r="L84" s="36"/>
    </row>
    <row r="85" spans="4:12" ht="10.5" x14ac:dyDescent="0.25">
      <c r="D85" s="291"/>
      <c r="E85" s="292"/>
      <c r="F85" s="293"/>
      <c r="H85" s="27"/>
      <c r="I85" s="294"/>
      <c r="J85" s="292"/>
      <c r="K85" s="36"/>
      <c r="L85" s="36"/>
    </row>
    <row r="86" spans="4:12" ht="10.5" x14ac:dyDescent="0.25">
      <c r="D86" s="291"/>
      <c r="E86" s="292"/>
      <c r="F86" s="293"/>
      <c r="H86" s="27"/>
      <c r="I86" s="294"/>
      <c r="J86" s="292"/>
      <c r="K86" s="36"/>
      <c r="L86" s="36"/>
    </row>
    <row r="87" spans="4:12" ht="10.5" x14ac:dyDescent="0.25">
      <c r="D87" s="291"/>
      <c r="E87" s="292"/>
      <c r="F87" s="293"/>
      <c r="H87" s="27"/>
      <c r="I87" s="294"/>
      <c r="J87" s="292"/>
      <c r="K87" s="36"/>
      <c r="L87" s="36"/>
    </row>
    <row r="88" spans="4:12" ht="10.5" x14ac:dyDescent="0.25">
      <c r="D88" s="291"/>
      <c r="E88" s="292"/>
      <c r="F88" s="293"/>
      <c r="H88" s="27"/>
      <c r="I88" s="294"/>
      <c r="J88" s="292"/>
      <c r="K88" s="36"/>
      <c r="L88" s="36"/>
    </row>
    <row r="89" spans="4:12" ht="10.5" x14ac:dyDescent="0.25">
      <c r="D89" s="291"/>
      <c r="E89" s="292"/>
      <c r="F89" s="293"/>
      <c r="H89" s="27"/>
      <c r="I89" s="294"/>
      <c r="J89" s="292"/>
      <c r="K89" s="36"/>
      <c r="L89" s="36"/>
    </row>
    <row r="90" spans="4:12" ht="10.5" x14ac:dyDescent="0.25">
      <c r="D90" s="291"/>
      <c r="E90" s="292"/>
      <c r="F90" s="293"/>
      <c r="H90" s="27"/>
      <c r="I90" s="294"/>
      <c r="J90" s="292"/>
      <c r="K90" s="36"/>
      <c r="L90" s="36"/>
    </row>
    <row r="91" spans="4:12" ht="10.5" x14ac:dyDescent="0.25">
      <c r="D91" s="291"/>
      <c r="E91" s="292"/>
      <c r="F91" s="293"/>
      <c r="H91" s="27"/>
      <c r="I91" s="294"/>
      <c r="J91" s="292"/>
      <c r="K91" s="36"/>
      <c r="L91" s="36"/>
    </row>
    <row r="92" spans="4:12" ht="10.5" x14ac:dyDescent="0.25">
      <c r="D92" s="291"/>
      <c r="E92" s="292"/>
      <c r="F92" s="293"/>
      <c r="H92" s="27"/>
      <c r="I92" s="294"/>
      <c r="J92" s="292"/>
      <c r="K92" s="36"/>
      <c r="L92" s="36"/>
    </row>
    <row r="93" spans="4:12" ht="10.5" x14ac:dyDescent="0.25">
      <c r="D93" s="291"/>
      <c r="E93" s="292"/>
      <c r="F93" s="293"/>
      <c r="H93" s="27"/>
      <c r="I93" s="294"/>
      <c r="J93" s="292"/>
      <c r="K93" s="36"/>
      <c r="L93" s="36"/>
    </row>
    <row r="94" spans="4:12" ht="10.5" x14ac:dyDescent="0.25">
      <c r="D94" s="291"/>
      <c r="E94" s="292"/>
      <c r="F94" s="293"/>
      <c r="H94" s="27"/>
      <c r="I94" s="294"/>
      <c r="J94" s="292"/>
      <c r="K94" s="36"/>
      <c r="L94" s="36"/>
    </row>
    <row r="95" spans="4:12" ht="10.5" x14ac:dyDescent="0.25">
      <c r="D95" s="291"/>
      <c r="E95" s="292"/>
      <c r="F95" s="293"/>
      <c r="H95" s="27"/>
      <c r="I95" s="294"/>
      <c r="J95" s="292"/>
      <c r="K95" s="36"/>
      <c r="L95" s="36"/>
    </row>
    <row r="96" spans="4:12" ht="10.5" x14ac:dyDescent="0.25">
      <c r="D96" s="291"/>
      <c r="E96" s="292"/>
      <c r="F96" s="293"/>
      <c r="H96" s="27"/>
      <c r="I96" s="294"/>
      <c r="J96" s="292"/>
      <c r="K96" s="36"/>
      <c r="L96" s="36"/>
    </row>
    <row r="97" spans="4:12" ht="10.5" x14ac:dyDescent="0.25">
      <c r="D97" s="291"/>
      <c r="E97" s="292"/>
      <c r="F97" s="293"/>
      <c r="H97" s="27"/>
      <c r="I97" s="294"/>
      <c r="J97" s="292"/>
      <c r="K97" s="36"/>
      <c r="L97" s="36"/>
    </row>
    <row r="98" spans="4:12" ht="10.5" x14ac:dyDescent="0.25">
      <c r="D98" s="291"/>
      <c r="E98" s="292"/>
      <c r="F98" s="293"/>
      <c r="H98" s="27"/>
      <c r="I98" s="294"/>
      <c r="J98" s="292"/>
      <c r="K98" s="36"/>
      <c r="L98" s="36"/>
    </row>
    <row r="99" spans="4:12" ht="10.5" x14ac:dyDescent="0.25">
      <c r="D99" s="291"/>
      <c r="E99" s="292"/>
      <c r="F99" s="293"/>
      <c r="H99" s="27"/>
      <c r="I99" s="294"/>
      <c r="J99" s="292"/>
      <c r="K99" s="36"/>
      <c r="L99" s="36"/>
    </row>
    <row r="100" spans="4:12" ht="10.5" x14ac:dyDescent="0.25">
      <c r="D100" s="291"/>
      <c r="E100" s="292"/>
      <c r="F100" s="293"/>
      <c r="H100" s="27"/>
      <c r="I100" s="294"/>
      <c r="J100" s="292"/>
      <c r="K100" s="36"/>
      <c r="L100" s="36"/>
    </row>
    <row r="101" spans="4:12" ht="10.5" x14ac:dyDescent="0.25">
      <c r="D101" s="291"/>
      <c r="E101" s="292"/>
      <c r="F101" s="293"/>
      <c r="H101" s="27"/>
      <c r="I101" s="294"/>
      <c r="J101" s="292"/>
      <c r="K101" s="36"/>
      <c r="L101" s="36"/>
    </row>
    <row r="102" spans="4:12" ht="10.5" x14ac:dyDescent="0.25">
      <c r="D102" s="291"/>
      <c r="E102" s="292"/>
      <c r="F102" s="293"/>
      <c r="H102" s="27"/>
      <c r="I102" s="294"/>
      <c r="J102" s="292"/>
      <c r="K102" s="36"/>
      <c r="L102" s="36"/>
    </row>
    <row r="103" spans="4:12" ht="10.5" x14ac:dyDescent="0.25">
      <c r="D103" s="291"/>
      <c r="E103" s="292"/>
      <c r="F103" s="293"/>
      <c r="H103" s="27"/>
      <c r="I103" s="294"/>
      <c r="J103" s="292"/>
      <c r="K103" s="36"/>
      <c r="L103" s="36"/>
    </row>
    <row r="104" spans="4:12" ht="10.5" x14ac:dyDescent="0.25">
      <c r="D104" s="291"/>
      <c r="E104" s="292"/>
      <c r="F104" s="293"/>
      <c r="H104" s="27"/>
      <c r="I104" s="294"/>
      <c r="J104" s="292"/>
      <c r="K104" s="36"/>
      <c r="L104" s="36"/>
    </row>
    <row r="105" spans="4:12" ht="10.5" x14ac:dyDescent="0.25">
      <c r="D105" s="291"/>
      <c r="E105" s="292"/>
      <c r="F105" s="293"/>
      <c r="H105" s="27"/>
      <c r="I105" s="294"/>
      <c r="J105" s="292"/>
      <c r="K105" s="36"/>
      <c r="L105" s="36"/>
    </row>
    <row r="106" spans="4:12" ht="10.5" x14ac:dyDescent="0.25">
      <c r="D106" s="291"/>
      <c r="E106" s="292"/>
      <c r="F106" s="293"/>
      <c r="H106" s="27"/>
      <c r="I106" s="294"/>
      <c r="J106" s="292"/>
      <c r="K106" s="36"/>
      <c r="L106" s="36"/>
    </row>
    <row r="107" spans="4:12" ht="10.5" x14ac:dyDescent="0.25">
      <c r="D107" s="291"/>
      <c r="E107" s="292"/>
      <c r="F107" s="293"/>
      <c r="H107" s="27"/>
      <c r="I107" s="294"/>
      <c r="J107" s="292"/>
      <c r="K107" s="36"/>
      <c r="L107" s="36"/>
    </row>
    <row r="108" spans="4:12" ht="10.5" x14ac:dyDescent="0.25">
      <c r="D108" s="291"/>
      <c r="E108" s="292"/>
      <c r="F108" s="293"/>
      <c r="H108" s="27"/>
      <c r="I108" s="294"/>
      <c r="J108" s="292"/>
      <c r="K108" s="36"/>
      <c r="L108" s="36"/>
    </row>
    <row r="109" spans="4:12" ht="10.5" x14ac:dyDescent="0.25">
      <c r="D109" s="291"/>
      <c r="E109" s="292"/>
      <c r="F109" s="293"/>
      <c r="H109" s="27"/>
      <c r="I109" s="294"/>
      <c r="J109" s="292"/>
      <c r="K109" s="36"/>
      <c r="L109" s="36"/>
    </row>
    <row r="110" spans="4:12" ht="10.5" x14ac:dyDescent="0.25">
      <c r="D110" s="291"/>
      <c r="E110" s="292"/>
      <c r="F110" s="293"/>
      <c r="H110" s="27"/>
      <c r="I110" s="294"/>
      <c r="J110" s="292"/>
      <c r="K110" s="36"/>
      <c r="L110" s="36"/>
    </row>
    <row r="111" spans="4:12" ht="10.5" x14ac:dyDescent="0.25">
      <c r="D111" s="291"/>
      <c r="E111" s="292"/>
      <c r="F111" s="293"/>
      <c r="H111" s="27"/>
      <c r="I111" s="294"/>
      <c r="J111" s="292"/>
      <c r="K111" s="36"/>
      <c r="L111" s="36"/>
    </row>
    <row r="112" spans="4:12" ht="10.5" x14ac:dyDescent="0.25">
      <c r="D112" s="291"/>
      <c r="E112" s="292"/>
      <c r="F112" s="293"/>
      <c r="H112" s="27"/>
      <c r="I112" s="294"/>
      <c r="J112" s="292"/>
      <c r="K112" s="36"/>
      <c r="L112" s="36"/>
    </row>
    <row r="113" spans="4:12" ht="10.5" x14ac:dyDescent="0.25">
      <c r="D113" s="291"/>
      <c r="E113" s="292"/>
      <c r="F113" s="293"/>
      <c r="H113" s="27"/>
      <c r="I113" s="294"/>
      <c r="J113" s="292"/>
      <c r="K113" s="36"/>
      <c r="L113" s="36"/>
    </row>
    <row r="114" spans="4:12" ht="10.5" x14ac:dyDescent="0.25">
      <c r="D114" s="291"/>
      <c r="E114" s="292"/>
      <c r="F114" s="293"/>
      <c r="H114" s="27"/>
      <c r="I114" s="294"/>
      <c r="J114" s="292"/>
      <c r="K114" s="36"/>
      <c r="L114" s="36"/>
    </row>
    <row r="115" spans="4:12" ht="10.5" x14ac:dyDescent="0.25">
      <c r="D115" s="291"/>
      <c r="E115" s="292"/>
      <c r="F115" s="293"/>
      <c r="H115" s="27"/>
      <c r="I115" s="294"/>
      <c r="J115" s="292"/>
      <c r="K115" s="36"/>
      <c r="L115" s="36"/>
    </row>
    <row r="116" spans="4:12" ht="10.5" x14ac:dyDescent="0.25">
      <c r="D116" s="291"/>
      <c r="E116" s="292"/>
      <c r="F116" s="293"/>
      <c r="H116" s="27"/>
      <c r="I116" s="294"/>
      <c r="J116" s="292"/>
      <c r="K116" s="36"/>
      <c r="L116" s="36"/>
    </row>
    <row r="117" spans="4:12" ht="10.5" x14ac:dyDescent="0.25">
      <c r="D117" s="291"/>
      <c r="E117" s="292"/>
      <c r="F117" s="293"/>
      <c r="H117" s="27"/>
      <c r="I117" s="294"/>
      <c r="J117" s="292"/>
      <c r="K117" s="36"/>
      <c r="L117" s="36"/>
    </row>
    <row r="118" spans="4:12" ht="10.5" x14ac:dyDescent="0.25">
      <c r="D118" s="291"/>
      <c r="E118" s="292"/>
      <c r="F118" s="293"/>
      <c r="H118" s="27"/>
      <c r="I118" s="294"/>
      <c r="J118" s="292"/>
      <c r="K118" s="36"/>
      <c r="L118" s="36"/>
    </row>
    <row r="119" spans="4:12" x14ac:dyDescent="0.2">
      <c r="E119" s="295"/>
      <c r="F119" s="296"/>
    </row>
    <row r="120" spans="4:12" x14ac:dyDescent="0.2">
      <c r="E120" s="295"/>
      <c r="F120" s="296"/>
    </row>
    <row r="121" spans="4:12" x14ac:dyDescent="0.2">
      <c r="E121" s="295"/>
      <c r="F121" s="296"/>
    </row>
  </sheetData>
  <sheetProtection formatColumns="0" formatRows="0" selectLockedCells="1"/>
  <mergeCells count="14">
    <mergeCell ref="H12:H14"/>
    <mergeCell ref="J12:J14"/>
    <mergeCell ref="K12:K14"/>
    <mergeCell ref="L12:L14"/>
    <mergeCell ref="A1:B1"/>
    <mergeCell ref="A2:B2"/>
    <mergeCell ref="C10:H11"/>
    <mergeCell ref="I10:K11"/>
    <mergeCell ref="A12:A14"/>
    <mergeCell ref="B12:B14"/>
    <mergeCell ref="C12:C14"/>
    <mergeCell ref="E12:E14"/>
    <mergeCell ref="F12:F14"/>
    <mergeCell ref="G12:G14"/>
  </mergeCells>
  <pageMargins left="0.74803149606299213" right="0.74803149606299213" top="0.51181102362204722" bottom="0.55118110236220474" header="0.31496062992125984" footer="0.27559055118110237"/>
  <pageSetup paperSize="9" scale="77" fitToHeight="0" orientation="landscape" r:id="rId1"/>
  <headerFooter alignWithMargins="0">
    <oddHeader>&amp;LRadar Replacement Project&amp;RVolume 1C</oddHeader>
    <oddFooter>&amp;LATNS/TPG/RFP008/2025/2026/RADAR REPLACEMENT/&amp;F&amp;C&amp;A&amp;RPage 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386AC5-B574-4FDB-B838-09C51DC04461}">
  <sheetPr>
    <tabColor rgb="FF00B050"/>
    <pageSetUpPr fitToPage="1"/>
  </sheetPr>
  <dimension ref="A1:L121"/>
  <sheetViews>
    <sheetView showGridLines="0" zoomScaleNormal="100" workbookViewId="0">
      <selection activeCell="C10" sqref="C10:H11"/>
    </sheetView>
  </sheetViews>
  <sheetFormatPr defaultColWidth="9.33203125" defaultRowHeight="10" x14ac:dyDescent="0.2"/>
  <cols>
    <col min="1" max="1" width="20.44140625" style="2" customWidth="1"/>
    <col min="2" max="2" width="50.6640625" style="2" customWidth="1"/>
    <col min="3" max="3" width="12" style="2" customWidth="1"/>
    <col min="4" max="4" width="10.6640625" style="2" customWidth="1"/>
    <col min="5" max="5" width="14.6640625" style="2" customWidth="1"/>
    <col min="6" max="7" width="14.6640625" customWidth="1"/>
    <col min="8" max="8" width="15.6640625" customWidth="1"/>
    <col min="9" max="9" width="10.6640625" customWidth="1"/>
    <col min="10" max="10" width="14.6640625" style="2" customWidth="1"/>
    <col min="11" max="11" width="15.6640625" customWidth="1"/>
    <col min="12" max="12" width="17.6640625" customWidth="1"/>
    <col min="13" max="16384" width="9.33203125" style="2"/>
  </cols>
  <sheetData>
    <row r="1" spans="1:12" ht="13" x14ac:dyDescent="0.3">
      <c r="A1" s="348" t="s">
        <v>145</v>
      </c>
      <c r="B1" s="348"/>
      <c r="C1"/>
      <c r="D1"/>
      <c r="E1"/>
      <c r="J1"/>
    </row>
    <row r="2" spans="1:12" customFormat="1" ht="13" x14ac:dyDescent="0.3">
      <c r="A2" s="348" t="s">
        <v>24</v>
      </c>
      <c r="B2" s="348"/>
      <c r="C2" s="3"/>
      <c r="D2" s="3"/>
      <c r="E2" s="3"/>
      <c r="F2" s="3"/>
      <c r="G2" s="3"/>
      <c r="H2" s="3"/>
      <c r="I2" s="3"/>
      <c r="J2" s="3"/>
      <c r="K2" s="3"/>
      <c r="L2" s="16"/>
    </row>
    <row r="3" spans="1:12" customFormat="1" ht="13" x14ac:dyDescent="0.3">
      <c r="A3" s="231" t="s">
        <v>0</v>
      </c>
      <c r="B3" s="135" t="str">
        <f>Instructions!D3</f>
        <v>Tenderer  Company name</v>
      </c>
      <c r="C3" s="282"/>
      <c r="D3" s="282"/>
      <c r="E3" s="3"/>
      <c r="F3" s="3"/>
      <c r="G3" s="3"/>
      <c r="H3" s="3"/>
      <c r="I3" s="3"/>
      <c r="J3" s="3"/>
      <c r="K3" s="3"/>
      <c r="L3" s="3"/>
    </row>
    <row r="4" spans="1:12" customFormat="1" ht="13" x14ac:dyDescent="0.3">
      <c r="A4" s="231" t="s">
        <v>91</v>
      </c>
      <c r="B4" s="135" t="str">
        <f>Instructions!D4</f>
        <v>Radar Replacement Project</v>
      </c>
      <c r="C4" s="282"/>
      <c r="D4" s="282"/>
      <c r="E4" s="3"/>
      <c r="F4" s="16"/>
      <c r="G4" s="16"/>
      <c r="H4" s="257"/>
      <c r="I4" s="257"/>
      <c r="J4" s="3"/>
      <c r="K4" s="3"/>
      <c r="L4" s="3"/>
    </row>
    <row r="5" spans="1:12" customFormat="1" ht="13" x14ac:dyDescent="0.3">
      <c r="A5" s="231" t="s">
        <v>26</v>
      </c>
      <c r="B5" s="135">
        <v>3.3</v>
      </c>
      <c r="C5" s="282"/>
      <c r="D5" s="282"/>
      <c r="E5" s="3"/>
      <c r="F5" s="3"/>
      <c r="G5" s="3"/>
      <c r="H5" s="3"/>
      <c r="I5" s="3"/>
      <c r="J5" s="3"/>
      <c r="K5" s="3"/>
      <c r="L5" s="3"/>
    </row>
    <row r="6" spans="1:12" customFormat="1" ht="13" x14ac:dyDescent="0.3">
      <c r="A6" s="231" t="s">
        <v>28</v>
      </c>
      <c r="B6" s="135" t="s">
        <v>56</v>
      </c>
      <c r="C6" s="282"/>
      <c r="D6" s="282"/>
      <c r="E6" s="3"/>
      <c r="F6" s="3"/>
      <c r="G6" s="3"/>
      <c r="H6" s="3"/>
      <c r="I6" s="3"/>
      <c r="J6" s="3"/>
      <c r="K6" s="3"/>
      <c r="L6" s="3"/>
    </row>
    <row r="7" spans="1:12" customFormat="1" ht="13" x14ac:dyDescent="0.3">
      <c r="A7" s="231" t="s">
        <v>30</v>
      </c>
      <c r="B7" s="283" t="str">
        <f>Instructions!D5</f>
        <v>FC</v>
      </c>
      <c r="C7" s="282"/>
      <c r="D7" s="282"/>
      <c r="E7" s="3"/>
      <c r="F7" s="3"/>
      <c r="G7" s="3"/>
      <c r="H7" s="3"/>
      <c r="I7" s="3"/>
      <c r="J7" s="3"/>
      <c r="K7" s="3"/>
      <c r="L7" s="3"/>
    </row>
    <row r="8" spans="1:12" customFormat="1" ht="13" x14ac:dyDescent="0.3">
      <c r="A8" s="231" t="s">
        <v>31</v>
      </c>
      <c r="B8" s="283">
        <f>Instructions!D6</f>
        <v>0.1</v>
      </c>
      <c r="C8" s="282"/>
    </row>
    <row r="9" spans="1:12" customFormat="1" ht="13" thickBot="1" x14ac:dyDescent="0.3">
      <c r="A9" s="3"/>
      <c r="B9" s="3"/>
      <c r="C9" s="3"/>
      <c r="D9" s="3"/>
      <c r="E9" s="3"/>
      <c r="K9" s="3"/>
      <c r="L9" s="3"/>
    </row>
    <row r="10" spans="1:12" customFormat="1" ht="12.5" x14ac:dyDescent="0.25">
      <c r="A10" s="3"/>
      <c r="B10" s="3"/>
      <c r="C10" s="374" t="s">
        <v>32</v>
      </c>
      <c r="D10" s="375"/>
      <c r="E10" s="375"/>
      <c r="F10" s="375"/>
      <c r="G10" s="375"/>
      <c r="H10" s="376"/>
      <c r="I10" s="374" t="s">
        <v>33</v>
      </c>
      <c r="J10" s="375"/>
      <c r="K10" s="376"/>
      <c r="L10" s="68"/>
    </row>
    <row r="11" spans="1:12" customFormat="1" ht="13" thickBot="1" x14ac:dyDescent="0.3">
      <c r="A11" s="3"/>
      <c r="B11" s="3"/>
      <c r="C11" s="377"/>
      <c r="D11" s="378"/>
      <c r="E11" s="378"/>
      <c r="F11" s="378"/>
      <c r="G11" s="378"/>
      <c r="H11" s="379"/>
      <c r="I11" s="377"/>
      <c r="J11" s="378"/>
      <c r="K11" s="379"/>
      <c r="L11" s="69"/>
    </row>
    <row r="12" spans="1:12" customFormat="1" ht="13.4" customHeight="1" x14ac:dyDescent="0.2">
      <c r="A12" s="328" t="s">
        <v>34</v>
      </c>
      <c r="B12" s="325" t="s">
        <v>147</v>
      </c>
      <c r="C12" s="380" t="s">
        <v>36</v>
      </c>
      <c r="D12" s="70" t="s">
        <v>37</v>
      </c>
      <c r="E12" s="331" t="s">
        <v>38</v>
      </c>
      <c r="F12" s="331" t="s">
        <v>39</v>
      </c>
      <c r="G12" s="331" t="s">
        <v>40</v>
      </c>
      <c r="H12" s="325" t="s">
        <v>41</v>
      </c>
      <c r="I12" s="129" t="s">
        <v>37</v>
      </c>
      <c r="J12" s="331" t="s">
        <v>42</v>
      </c>
      <c r="K12" s="325" t="s">
        <v>43</v>
      </c>
      <c r="L12" s="369" t="s">
        <v>44</v>
      </c>
    </row>
    <row r="13" spans="1:12" customFormat="1" ht="13" x14ac:dyDescent="0.2">
      <c r="A13" s="329"/>
      <c r="B13" s="326"/>
      <c r="C13" s="381"/>
      <c r="D13" s="71"/>
      <c r="E13" s="332"/>
      <c r="F13" s="332"/>
      <c r="G13" s="332"/>
      <c r="H13" s="326"/>
      <c r="I13" s="130"/>
      <c r="J13" s="332"/>
      <c r="K13" s="326"/>
      <c r="L13" s="340"/>
    </row>
    <row r="14" spans="1:12" customFormat="1" ht="13" x14ac:dyDescent="0.2">
      <c r="A14" s="373"/>
      <c r="B14" s="372"/>
      <c r="C14" s="382"/>
      <c r="D14" s="132"/>
      <c r="E14" s="371"/>
      <c r="F14" s="371"/>
      <c r="G14" s="371"/>
      <c r="H14" s="372"/>
      <c r="I14" s="131"/>
      <c r="J14" s="371"/>
      <c r="K14" s="372"/>
      <c r="L14" s="370"/>
    </row>
    <row r="15" spans="1:12" customFormat="1" ht="14" x14ac:dyDescent="0.3">
      <c r="A15" s="39">
        <f>B5</f>
        <v>3.3</v>
      </c>
      <c r="B15" s="44" t="str">
        <f>B6</f>
        <v>Hardware</v>
      </c>
      <c r="C15" s="43"/>
      <c r="D15" s="40"/>
      <c r="E15" s="40"/>
      <c r="F15" s="75"/>
      <c r="G15" s="75"/>
      <c r="H15" s="76"/>
      <c r="I15" s="43"/>
      <c r="J15" s="40"/>
      <c r="K15" s="76"/>
      <c r="L15" s="161"/>
    </row>
    <row r="16" spans="1:12" customFormat="1" ht="25" x14ac:dyDescent="0.3">
      <c r="A16" s="19"/>
      <c r="B16" s="184" t="s">
        <v>151</v>
      </c>
      <c r="C16" s="182"/>
      <c r="D16" s="299"/>
      <c r="E16" s="17"/>
      <c r="F16" s="17"/>
      <c r="G16" s="18"/>
      <c r="H16" s="24"/>
      <c r="I16" s="29"/>
      <c r="J16" s="17"/>
      <c r="K16" s="24"/>
      <c r="L16" s="28"/>
    </row>
    <row r="17" spans="1:12" customFormat="1" ht="13" x14ac:dyDescent="0.3">
      <c r="A17" s="298"/>
      <c r="B17" s="185"/>
      <c r="C17" s="181"/>
      <c r="D17" s="51"/>
      <c r="E17" s="6"/>
      <c r="F17" s="17"/>
      <c r="G17" s="18"/>
      <c r="H17" s="24"/>
      <c r="I17" s="30"/>
      <c r="J17" s="6"/>
      <c r="K17" s="24"/>
      <c r="L17" s="28"/>
    </row>
    <row r="18" spans="1:12" customFormat="1" ht="13" x14ac:dyDescent="0.3">
      <c r="A18" s="180"/>
      <c r="B18" s="195"/>
      <c r="C18" s="182"/>
      <c r="D18" s="299"/>
      <c r="E18" s="17"/>
      <c r="F18" s="17"/>
      <c r="G18" s="18"/>
      <c r="H18" s="24"/>
      <c r="I18" s="29"/>
      <c r="J18" s="17"/>
      <c r="K18" s="24"/>
      <c r="L18" s="28"/>
    </row>
    <row r="19" spans="1:12" s="249" customFormat="1" ht="13" x14ac:dyDescent="0.3">
      <c r="A19" s="196" t="s">
        <v>161</v>
      </c>
      <c r="B19" s="195" t="s">
        <v>162</v>
      </c>
      <c r="C19" s="233"/>
      <c r="D19" s="207"/>
      <c r="E19" s="208"/>
      <c r="F19" s="215"/>
      <c r="G19" s="216"/>
      <c r="H19" s="217"/>
      <c r="I19" s="211"/>
      <c r="J19" s="208"/>
      <c r="K19" s="217"/>
      <c r="L19" s="218"/>
    </row>
    <row r="20" spans="1:12" customFormat="1" ht="12.5" x14ac:dyDescent="0.25">
      <c r="A20" s="177">
        <v>1</v>
      </c>
      <c r="B20" s="234"/>
      <c r="C20" s="181" t="str">
        <f t="shared" ref="C20:C57" si="0">$B$7</f>
        <v>FC</v>
      </c>
      <c r="D20" s="51"/>
      <c r="E20" s="6"/>
      <c r="F20" s="37">
        <f t="shared" ref="F20:F57" si="1">D20*E20</f>
        <v>0</v>
      </c>
      <c r="G20" s="38">
        <f t="shared" ref="G20:G57" si="2">$B$8</f>
        <v>0.1</v>
      </c>
      <c r="H20" s="53">
        <f t="shared" ref="H20:H57" si="3">IF(G20&lt;&gt;0,F20/G20,0)</f>
        <v>0</v>
      </c>
      <c r="I20" s="30"/>
      <c r="J20" s="6"/>
      <c r="K20" s="53">
        <f t="shared" ref="K20:K57" si="4">I20*J20</f>
        <v>0</v>
      </c>
      <c r="L20" s="140">
        <f t="shared" ref="L20:L57" si="5">IF(OR(J20&gt;0,H20&gt;0),H20+K20,0)</f>
        <v>0</v>
      </c>
    </row>
    <row r="21" spans="1:12" customFormat="1" ht="12.5" x14ac:dyDescent="0.25">
      <c r="A21" s="177">
        <v>2</v>
      </c>
      <c r="B21" s="234"/>
      <c r="C21" s="181" t="str">
        <f t="shared" si="0"/>
        <v>FC</v>
      </c>
      <c r="D21" s="51"/>
      <c r="E21" s="6"/>
      <c r="F21" s="37">
        <f t="shared" si="1"/>
        <v>0</v>
      </c>
      <c r="G21" s="38">
        <f t="shared" si="2"/>
        <v>0.1</v>
      </c>
      <c r="H21" s="53">
        <f t="shared" si="3"/>
        <v>0</v>
      </c>
      <c r="I21" s="30"/>
      <c r="J21" s="6"/>
      <c r="K21" s="53">
        <f t="shared" si="4"/>
        <v>0</v>
      </c>
      <c r="L21" s="140">
        <f t="shared" si="5"/>
        <v>0</v>
      </c>
    </row>
    <row r="22" spans="1:12" customFormat="1" ht="12.5" x14ac:dyDescent="0.25">
      <c r="A22" s="177">
        <v>3</v>
      </c>
      <c r="B22" s="234"/>
      <c r="C22" s="181" t="str">
        <f t="shared" si="0"/>
        <v>FC</v>
      </c>
      <c r="D22" s="51"/>
      <c r="E22" s="6"/>
      <c r="F22" s="37">
        <f t="shared" si="1"/>
        <v>0</v>
      </c>
      <c r="G22" s="38">
        <f t="shared" si="2"/>
        <v>0.1</v>
      </c>
      <c r="H22" s="53">
        <f t="shared" si="3"/>
        <v>0</v>
      </c>
      <c r="I22" s="30"/>
      <c r="J22" s="6"/>
      <c r="K22" s="53">
        <f t="shared" si="4"/>
        <v>0</v>
      </c>
      <c r="L22" s="140">
        <f t="shared" si="5"/>
        <v>0</v>
      </c>
    </row>
    <row r="23" spans="1:12" customFormat="1" ht="12.5" x14ac:dyDescent="0.25">
      <c r="A23" s="235">
        <v>4</v>
      </c>
      <c r="B23" s="179"/>
      <c r="C23" s="181" t="str">
        <f t="shared" si="0"/>
        <v>FC</v>
      </c>
      <c r="D23" s="51"/>
      <c r="E23" s="6"/>
      <c r="F23" s="37">
        <f t="shared" si="1"/>
        <v>0</v>
      </c>
      <c r="G23" s="38">
        <f t="shared" si="2"/>
        <v>0.1</v>
      </c>
      <c r="H23" s="53">
        <f t="shared" si="3"/>
        <v>0</v>
      </c>
      <c r="I23" s="30"/>
      <c r="J23" s="6"/>
      <c r="K23" s="53">
        <f t="shared" si="4"/>
        <v>0</v>
      </c>
      <c r="L23" s="140">
        <f t="shared" si="5"/>
        <v>0</v>
      </c>
    </row>
    <row r="24" spans="1:12" customFormat="1" ht="12.5" x14ac:dyDescent="0.25">
      <c r="A24" s="235">
        <v>5</v>
      </c>
      <c r="B24" s="179"/>
      <c r="C24" s="181" t="str">
        <f t="shared" si="0"/>
        <v>FC</v>
      </c>
      <c r="D24" s="51"/>
      <c r="E24" s="6"/>
      <c r="F24" s="37">
        <f>D24*E24</f>
        <v>0</v>
      </c>
      <c r="G24" s="38">
        <f t="shared" si="2"/>
        <v>0.1</v>
      </c>
      <c r="H24" s="53">
        <f>IF(G24&lt;&gt;0,F24/G24,0)</f>
        <v>0</v>
      </c>
      <c r="I24" s="30"/>
      <c r="J24" s="6"/>
      <c r="K24" s="53">
        <f>I24*J24</f>
        <v>0</v>
      </c>
      <c r="L24" s="140">
        <f t="shared" si="5"/>
        <v>0</v>
      </c>
    </row>
    <row r="25" spans="1:12" customFormat="1" ht="11.5" customHeight="1" x14ac:dyDescent="0.25">
      <c r="A25" s="235">
        <v>6</v>
      </c>
      <c r="B25" s="179"/>
      <c r="C25" s="181" t="str">
        <f t="shared" si="0"/>
        <v>FC</v>
      </c>
      <c r="D25" s="51"/>
      <c r="E25" s="6"/>
      <c r="F25" s="37">
        <f t="shared" si="1"/>
        <v>0</v>
      </c>
      <c r="G25" s="38">
        <f t="shared" si="2"/>
        <v>0.1</v>
      </c>
      <c r="H25" s="53">
        <f t="shared" si="3"/>
        <v>0</v>
      </c>
      <c r="I25" s="30"/>
      <c r="J25" s="6"/>
      <c r="K25" s="53">
        <f t="shared" si="4"/>
        <v>0</v>
      </c>
      <c r="L25" s="140">
        <f t="shared" si="5"/>
        <v>0</v>
      </c>
    </row>
    <row r="26" spans="1:12" customFormat="1" ht="11.5" customHeight="1" x14ac:dyDescent="0.25">
      <c r="A26" s="235">
        <v>7</v>
      </c>
      <c r="B26" s="179"/>
      <c r="C26" s="181" t="str">
        <f t="shared" si="0"/>
        <v>FC</v>
      </c>
      <c r="D26" s="54"/>
      <c r="E26" s="13"/>
      <c r="F26" s="37">
        <f t="shared" si="1"/>
        <v>0</v>
      </c>
      <c r="G26" s="38">
        <f t="shared" si="2"/>
        <v>0.1</v>
      </c>
      <c r="H26" s="53">
        <f t="shared" si="3"/>
        <v>0</v>
      </c>
      <c r="I26" s="30"/>
      <c r="J26" s="6"/>
      <c r="K26" s="53">
        <f t="shared" si="4"/>
        <v>0</v>
      </c>
      <c r="L26" s="140">
        <f t="shared" si="5"/>
        <v>0</v>
      </c>
    </row>
    <row r="27" spans="1:12" customFormat="1" ht="12.5" x14ac:dyDescent="0.25">
      <c r="A27" s="177">
        <v>8</v>
      </c>
      <c r="B27" s="234"/>
      <c r="C27" s="181" t="str">
        <f t="shared" si="0"/>
        <v>FC</v>
      </c>
      <c r="D27" s="51"/>
      <c r="E27" s="6"/>
      <c r="F27" s="37">
        <f t="shared" ref="F27:F42" si="6">D27*E27</f>
        <v>0</v>
      </c>
      <c r="G27" s="38">
        <f t="shared" si="2"/>
        <v>0.1</v>
      </c>
      <c r="H27" s="53">
        <f t="shared" ref="H27:H42" si="7">IF(G27&lt;&gt;0,F27/G27,0)</f>
        <v>0</v>
      </c>
      <c r="I27" s="30"/>
      <c r="J27" s="6"/>
      <c r="K27" s="53">
        <f t="shared" ref="K27:K42" si="8">I27*J27</f>
        <v>0</v>
      </c>
      <c r="L27" s="140">
        <f t="shared" ref="L27:L56" si="9">IF(OR(J27&gt;0,H27&gt;0),H27+K27,0)</f>
        <v>0</v>
      </c>
    </row>
    <row r="28" spans="1:12" customFormat="1" ht="12.5" x14ac:dyDescent="0.25">
      <c r="A28" s="177">
        <v>9</v>
      </c>
      <c r="B28" s="234"/>
      <c r="C28" s="181" t="str">
        <f t="shared" si="0"/>
        <v>FC</v>
      </c>
      <c r="D28" s="51"/>
      <c r="E28" s="6"/>
      <c r="F28" s="37">
        <f t="shared" si="6"/>
        <v>0</v>
      </c>
      <c r="G28" s="38">
        <f t="shared" si="2"/>
        <v>0.1</v>
      </c>
      <c r="H28" s="53">
        <f t="shared" si="7"/>
        <v>0</v>
      </c>
      <c r="I28" s="30"/>
      <c r="J28" s="6"/>
      <c r="K28" s="53">
        <f t="shared" si="8"/>
        <v>0</v>
      </c>
      <c r="L28" s="140">
        <f t="shared" si="9"/>
        <v>0</v>
      </c>
    </row>
    <row r="29" spans="1:12" customFormat="1" ht="12.5" x14ac:dyDescent="0.25">
      <c r="A29" s="177">
        <v>10</v>
      </c>
      <c r="B29" s="234"/>
      <c r="C29" s="181" t="str">
        <f t="shared" si="0"/>
        <v>FC</v>
      </c>
      <c r="D29" s="51"/>
      <c r="E29" s="6"/>
      <c r="F29" s="37">
        <f t="shared" si="6"/>
        <v>0</v>
      </c>
      <c r="G29" s="38">
        <f t="shared" si="2"/>
        <v>0.1</v>
      </c>
      <c r="H29" s="53">
        <f t="shared" si="7"/>
        <v>0</v>
      </c>
      <c r="I29" s="30"/>
      <c r="J29" s="6"/>
      <c r="K29" s="53">
        <f t="shared" si="8"/>
        <v>0</v>
      </c>
      <c r="L29" s="140">
        <f t="shared" si="9"/>
        <v>0</v>
      </c>
    </row>
    <row r="30" spans="1:12" customFormat="1" ht="12.5" x14ac:dyDescent="0.25">
      <c r="A30" s="177"/>
      <c r="B30" s="234"/>
      <c r="C30" s="181" t="str">
        <f t="shared" si="0"/>
        <v>FC</v>
      </c>
      <c r="D30" s="51"/>
      <c r="E30" s="6"/>
      <c r="F30" s="37">
        <f t="shared" si="6"/>
        <v>0</v>
      </c>
      <c r="G30" s="38">
        <f t="shared" si="2"/>
        <v>0.1</v>
      </c>
      <c r="H30" s="53">
        <f t="shared" si="7"/>
        <v>0</v>
      </c>
      <c r="I30" s="30"/>
      <c r="J30" s="6"/>
      <c r="K30" s="53">
        <f t="shared" si="8"/>
        <v>0</v>
      </c>
      <c r="L30" s="140">
        <f t="shared" si="9"/>
        <v>0</v>
      </c>
    </row>
    <row r="31" spans="1:12" s="249" customFormat="1" ht="13" x14ac:dyDescent="0.3">
      <c r="A31" s="196" t="s">
        <v>163</v>
      </c>
      <c r="B31" s="195" t="s">
        <v>164</v>
      </c>
      <c r="C31" s="233"/>
      <c r="D31" s="207"/>
      <c r="E31" s="208"/>
      <c r="F31" s="215"/>
      <c r="G31" s="216"/>
      <c r="H31" s="217"/>
      <c r="I31" s="211"/>
      <c r="J31" s="208"/>
      <c r="K31" s="217"/>
      <c r="L31" s="218"/>
    </row>
    <row r="32" spans="1:12" customFormat="1" ht="12.5" x14ac:dyDescent="0.25">
      <c r="A32" s="177">
        <v>1</v>
      </c>
      <c r="B32" s="234"/>
      <c r="C32" s="181" t="str">
        <f t="shared" si="0"/>
        <v>FC</v>
      </c>
      <c r="D32" s="51"/>
      <c r="E32" s="6"/>
      <c r="F32" s="37">
        <f t="shared" ref="F32:F35" si="10">D32*E32</f>
        <v>0</v>
      </c>
      <c r="G32" s="38">
        <f t="shared" si="2"/>
        <v>0.1</v>
      </c>
      <c r="H32" s="53">
        <f t="shared" ref="H32:H35" si="11">IF(G32&lt;&gt;0,F32/G32,0)</f>
        <v>0</v>
      </c>
      <c r="I32" s="30"/>
      <c r="J32" s="6"/>
      <c r="K32" s="53">
        <f t="shared" ref="K32:K35" si="12">I32*J32</f>
        <v>0</v>
      </c>
      <c r="L32" s="140">
        <f t="shared" ref="L32:L41" si="13">IF(OR(J32&gt;0,H32&gt;0),H32+K32,0)</f>
        <v>0</v>
      </c>
    </row>
    <row r="33" spans="1:12" customFormat="1" ht="12.5" x14ac:dyDescent="0.25">
      <c r="A33" s="177">
        <v>2</v>
      </c>
      <c r="B33" s="234"/>
      <c r="C33" s="181" t="str">
        <f t="shared" si="0"/>
        <v>FC</v>
      </c>
      <c r="D33" s="51"/>
      <c r="E33" s="6"/>
      <c r="F33" s="37">
        <f t="shared" si="10"/>
        <v>0</v>
      </c>
      <c r="G33" s="38">
        <f t="shared" si="2"/>
        <v>0.1</v>
      </c>
      <c r="H33" s="53">
        <f t="shared" si="11"/>
        <v>0</v>
      </c>
      <c r="I33" s="30"/>
      <c r="J33" s="6"/>
      <c r="K33" s="53">
        <f t="shared" si="12"/>
        <v>0</v>
      </c>
      <c r="L33" s="140">
        <f t="shared" si="13"/>
        <v>0</v>
      </c>
    </row>
    <row r="34" spans="1:12" customFormat="1" ht="12.5" x14ac:dyDescent="0.25">
      <c r="A34" s="177">
        <v>3</v>
      </c>
      <c r="B34" s="234"/>
      <c r="C34" s="181" t="str">
        <f t="shared" si="0"/>
        <v>FC</v>
      </c>
      <c r="D34" s="51"/>
      <c r="E34" s="6"/>
      <c r="F34" s="37">
        <f t="shared" si="10"/>
        <v>0</v>
      </c>
      <c r="G34" s="38">
        <f t="shared" si="2"/>
        <v>0.1</v>
      </c>
      <c r="H34" s="53">
        <f t="shared" si="11"/>
        <v>0</v>
      </c>
      <c r="I34" s="30"/>
      <c r="J34" s="6"/>
      <c r="K34" s="53">
        <f t="shared" si="12"/>
        <v>0</v>
      </c>
      <c r="L34" s="140">
        <f t="shared" si="13"/>
        <v>0</v>
      </c>
    </row>
    <row r="35" spans="1:12" customFormat="1" ht="12.5" x14ac:dyDescent="0.25">
      <c r="A35" s="235">
        <v>4</v>
      </c>
      <c r="B35" s="179"/>
      <c r="C35" s="181" t="str">
        <f t="shared" si="0"/>
        <v>FC</v>
      </c>
      <c r="D35" s="51"/>
      <c r="E35" s="6"/>
      <c r="F35" s="37">
        <f t="shared" si="10"/>
        <v>0</v>
      </c>
      <c r="G35" s="38">
        <f t="shared" si="2"/>
        <v>0.1</v>
      </c>
      <c r="H35" s="53">
        <f t="shared" si="11"/>
        <v>0</v>
      </c>
      <c r="I35" s="30"/>
      <c r="J35" s="6"/>
      <c r="K35" s="53">
        <f t="shared" si="12"/>
        <v>0</v>
      </c>
      <c r="L35" s="140">
        <f t="shared" si="13"/>
        <v>0</v>
      </c>
    </row>
    <row r="36" spans="1:12" customFormat="1" ht="12.5" x14ac:dyDescent="0.25">
      <c r="A36" s="235">
        <v>5</v>
      </c>
      <c r="B36" s="179"/>
      <c r="C36" s="181" t="str">
        <f t="shared" si="0"/>
        <v>FC</v>
      </c>
      <c r="D36" s="51"/>
      <c r="E36" s="6"/>
      <c r="F36" s="37">
        <f>D36*E36</f>
        <v>0</v>
      </c>
      <c r="G36" s="38">
        <f t="shared" si="2"/>
        <v>0.1</v>
      </c>
      <c r="H36" s="53">
        <f>IF(G36&lt;&gt;0,F36/G36,0)</f>
        <v>0</v>
      </c>
      <c r="I36" s="30"/>
      <c r="J36" s="6"/>
      <c r="K36" s="53">
        <f>I36*J36</f>
        <v>0</v>
      </c>
      <c r="L36" s="140">
        <f t="shared" si="13"/>
        <v>0</v>
      </c>
    </row>
    <row r="37" spans="1:12" customFormat="1" ht="11.5" customHeight="1" x14ac:dyDescent="0.25">
      <c r="A37" s="235">
        <v>6</v>
      </c>
      <c r="B37" s="179"/>
      <c r="C37" s="181" t="str">
        <f t="shared" si="0"/>
        <v>FC</v>
      </c>
      <c r="D37" s="51"/>
      <c r="E37" s="6"/>
      <c r="F37" s="37">
        <f t="shared" ref="F37:F41" si="14">D37*E37</f>
        <v>0</v>
      </c>
      <c r="G37" s="38">
        <f t="shared" si="2"/>
        <v>0.1</v>
      </c>
      <c r="H37" s="53">
        <f t="shared" ref="H37:H41" si="15">IF(G37&lt;&gt;0,F37/G37,0)</f>
        <v>0</v>
      </c>
      <c r="I37" s="30"/>
      <c r="J37" s="6"/>
      <c r="K37" s="53">
        <f t="shared" ref="K37:K41" si="16">I37*J37</f>
        <v>0</v>
      </c>
      <c r="L37" s="140">
        <f t="shared" si="13"/>
        <v>0</v>
      </c>
    </row>
    <row r="38" spans="1:12" customFormat="1" ht="11.5" customHeight="1" x14ac:dyDescent="0.25">
      <c r="A38" s="235">
        <v>7</v>
      </c>
      <c r="B38" s="179"/>
      <c r="C38" s="181" t="str">
        <f t="shared" si="0"/>
        <v>FC</v>
      </c>
      <c r="D38" s="54"/>
      <c r="E38" s="13"/>
      <c r="F38" s="37">
        <f t="shared" si="14"/>
        <v>0</v>
      </c>
      <c r="G38" s="38">
        <f t="shared" si="2"/>
        <v>0.1</v>
      </c>
      <c r="H38" s="53">
        <f t="shared" si="15"/>
        <v>0</v>
      </c>
      <c r="I38" s="30"/>
      <c r="J38" s="6"/>
      <c r="K38" s="53">
        <f t="shared" si="16"/>
        <v>0</v>
      </c>
      <c r="L38" s="140">
        <f t="shared" si="13"/>
        <v>0</v>
      </c>
    </row>
    <row r="39" spans="1:12" customFormat="1" ht="12.5" x14ac:dyDescent="0.25">
      <c r="A39" s="177">
        <v>8</v>
      </c>
      <c r="B39" s="234"/>
      <c r="C39" s="181" t="str">
        <f t="shared" si="0"/>
        <v>FC</v>
      </c>
      <c r="D39" s="51"/>
      <c r="E39" s="6"/>
      <c r="F39" s="37">
        <f t="shared" si="14"/>
        <v>0</v>
      </c>
      <c r="G39" s="38">
        <f t="shared" si="2"/>
        <v>0.1</v>
      </c>
      <c r="H39" s="53">
        <f t="shared" si="15"/>
        <v>0</v>
      </c>
      <c r="I39" s="30"/>
      <c r="J39" s="6"/>
      <c r="K39" s="53">
        <f t="shared" si="16"/>
        <v>0</v>
      </c>
      <c r="L39" s="140">
        <f t="shared" si="13"/>
        <v>0</v>
      </c>
    </row>
    <row r="40" spans="1:12" customFormat="1" ht="12.5" x14ac:dyDescent="0.25">
      <c r="A40" s="177">
        <v>9</v>
      </c>
      <c r="B40" s="234"/>
      <c r="C40" s="181" t="str">
        <f t="shared" si="0"/>
        <v>FC</v>
      </c>
      <c r="D40" s="51"/>
      <c r="E40" s="6"/>
      <c r="F40" s="37">
        <f t="shared" si="14"/>
        <v>0</v>
      </c>
      <c r="G40" s="38">
        <f t="shared" si="2"/>
        <v>0.1</v>
      </c>
      <c r="H40" s="53">
        <f t="shared" si="15"/>
        <v>0</v>
      </c>
      <c r="I40" s="30"/>
      <c r="J40" s="6"/>
      <c r="K40" s="53">
        <f t="shared" si="16"/>
        <v>0</v>
      </c>
      <c r="L40" s="140">
        <f t="shared" si="13"/>
        <v>0</v>
      </c>
    </row>
    <row r="41" spans="1:12" customFormat="1" ht="12.5" x14ac:dyDescent="0.25">
      <c r="A41" s="177">
        <v>10</v>
      </c>
      <c r="B41" s="234"/>
      <c r="C41" s="181" t="str">
        <f t="shared" si="0"/>
        <v>FC</v>
      </c>
      <c r="D41" s="51"/>
      <c r="E41" s="6"/>
      <c r="F41" s="37">
        <f t="shared" si="14"/>
        <v>0</v>
      </c>
      <c r="G41" s="38">
        <f t="shared" si="2"/>
        <v>0.1</v>
      </c>
      <c r="H41" s="53">
        <f t="shared" si="15"/>
        <v>0</v>
      </c>
      <c r="I41" s="30"/>
      <c r="J41" s="6"/>
      <c r="K41" s="53">
        <f t="shared" si="16"/>
        <v>0</v>
      </c>
      <c r="L41" s="140">
        <f t="shared" si="13"/>
        <v>0</v>
      </c>
    </row>
    <row r="42" spans="1:12" customFormat="1" ht="12.5" x14ac:dyDescent="0.25">
      <c r="A42" s="190"/>
      <c r="B42" s="179"/>
      <c r="C42" s="181" t="str">
        <f t="shared" si="0"/>
        <v>FC</v>
      </c>
      <c r="D42" s="51"/>
      <c r="E42" s="6"/>
      <c r="F42" s="37">
        <f t="shared" si="6"/>
        <v>0</v>
      </c>
      <c r="G42" s="38">
        <f t="shared" si="2"/>
        <v>0.1</v>
      </c>
      <c r="H42" s="53">
        <f t="shared" si="7"/>
        <v>0</v>
      </c>
      <c r="I42" s="30"/>
      <c r="J42" s="6"/>
      <c r="K42" s="53">
        <f t="shared" si="8"/>
        <v>0</v>
      </c>
      <c r="L42" s="140">
        <f t="shared" si="9"/>
        <v>0</v>
      </c>
    </row>
    <row r="43" spans="1:12" s="249" customFormat="1" ht="13" x14ac:dyDescent="0.3">
      <c r="A43" s="196" t="s">
        <v>165</v>
      </c>
      <c r="B43" s="195" t="s">
        <v>166</v>
      </c>
      <c r="C43" s="233"/>
      <c r="D43" s="207"/>
      <c r="E43" s="208"/>
      <c r="F43" s="215"/>
      <c r="G43" s="216"/>
      <c r="H43" s="217"/>
      <c r="I43" s="211"/>
      <c r="J43" s="208"/>
      <c r="K43" s="217"/>
      <c r="L43" s="218"/>
    </row>
    <row r="44" spans="1:12" customFormat="1" ht="12.5" x14ac:dyDescent="0.25">
      <c r="A44" s="177">
        <v>1</v>
      </c>
      <c r="B44" s="234"/>
      <c r="C44" s="181" t="str">
        <f t="shared" si="0"/>
        <v>FC</v>
      </c>
      <c r="D44" s="51"/>
      <c r="E44" s="6"/>
      <c r="F44" s="37">
        <f t="shared" ref="F44:F47" si="17">D44*E44</f>
        <v>0</v>
      </c>
      <c r="G44" s="38">
        <f t="shared" si="2"/>
        <v>0.1</v>
      </c>
      <c r="H44" s="53">
        <f t="shared" ref="H44:H47" si="18">IF(G44&lt;&gt;0,F44/G44,0)</f>
        <v>0</v>
      </c>
      <c r="I44" s="30"/>
      <c r="J44" s="6"/>
      <c r="K44" s="53">
        <f t="shared" ref="K44:K47" si="19">I44*J44</f>
        <v>0</v>
      </c>
      <c r="L44" s="140">
        <f t="shared" ref="L44:L53" si="20">IF(OR(J44&gt;0,H44&gt;0),H44+K44,0)</f>
        <v>0</v>
      </c>
    </row>
    <row r="45" spans="1:12" customFormat="1" ht="12.5" x14ac:dyDescent="0.25">
      <c r="A45" s="177">
        <v>2</v>
      </c>
      <c r="B45" s="234"/>
      <c r="C45" s="181" t="str">
        <f t="shared" si="0"/>
        <v>FC</v>
      </c>
      <c r="D45" s="51"/>
      <c r="E45" s="6"/>
      <c r="F45" s="37">
        <f t="shared" si="17"/>
        <v>0</v>
      </c>
      <c r="G45" s="38">
        <f t="shared" si="2"/>
        <v>0.1</v>
      </c>
      <c r="H45" s="53">
        <f t="shared" si="18"/>
        <v>0</v>
      </c>
      <c r="I45" s="30"/>
      <c r="J45" s="6"/>
      <c r="K45" s="53">
        <f t="shared" si="19"/>
        <v>0</v>
      </c>
      <c r="L45" s="140">
        <f t="shared" si="20"/>
        <v>0</v>
      </c>
    </row>
    <row r="46" spans="1:12" customFormat="1" ht="12.5" x14ac:dyDescent="0.25">
      <c r="A46" s="177">
        <v>3</v>
      </c>
      <c r="B46" s="234"/>
      <c r="C46" s="181" t="str">
        <f t="shared" si="0"/>
        <v>FC</v>
      </c>
      <c r="D46" s="51"/>
      <c r="E46" s="6"/>
      <c r="F46" s="37">
        <f t="shared" si="17"/>
        <v>0</v>
      </c>
      <c r="G46" s="38">
        <f t="shared" si="2"/>
        <v>0.1</v>
      </c>
      <c r="H46" s="53">
        <f t="shared" si="18"/>
        <v>0</v>
      </c>
      <c r="I46" s="30"/>
      <c r="J46" s="6"/>
      <c r="K46" s="53">
        <f t="shared" si="19"/>
        <v>0</v>
      </c>
      <c r="L46" s="140">
        <f t="shared" si="20"/>
        <v>0</v>
      </c>
    </row>
    <row r="47" spans="1:12" customFormat="1" ht="12.5" x14ac:dyDescent="0.25">
      <c r="A47" s="235">
        <v>4</v>
      </c>
      <c r="B47" s="179"/>
      <c r="C47" s="181" t="str">
        <f t="shared" si="0"/>
        <v>FC</v>
      </c>
      <c r="D47" s="51"/>
      <c r="E47" s="6"/>
      <c r="F47" s="37">
        <f t="shared" si="17"/>
        <v>0</v>
      </c>
      <c r="G47" s="38">
        <f t="shared" si="2"/>
        <v>0.1</v>
      </c>
      <c r="H47" s="53">
        <f t="shared" si="18"/>
        <v>0</v>
      </c>
      <c r="I47" s="30"/>
      <c r="J47" s="6"/>
      <c r="K47" s="53">
        <f t="shared" si="19"/>
        <v>0</v>
      </c>
      <c r="L47" s="140">
        <f t="shared" si="20"/>
        <v>0</v>
      </c>
    </row>
    <row r="48" spans="1:12" customFormat="1" ht="12.5" x14ac:dyDescent="0.25">
      <c r="A48" s="235">
        <v>5</v>
      </c>
      <c r="B48" s="179"/>
      <c r="C48" s="181" t="str">
        <f t="shared" si="0"/>
        <v>FC</v>
      </c>
      <c r="D48" s="51"/>
      <c r="E48" s="6"/>
      <c r="F48" s="37">
        <f>D48*E48</f>
        <v>0</v>
      </c>
      <c r="G48" s="38">
        <f t="shared" si="2"/>
        <v>0.1</v>
      </c>
      <c r="H48" s="53">
        <f>IF(G48&lt;&gt;0,F48/G48,0)</f>
        <v>0</v>
      </c>
      <c r="I48" s="30"/>
      <c r="J48" s="6"/>
      <c r="K48" s="53">
        <f>I48*J48</f>
        <v>0</v>
      </c>
      <c r="L48" s="140">
        <f t="shared" si="20"/>
        <v>0</v>
      </c>
    </row>
    <row r="49" spans="1:12" customFormat="1" ht="11.5" customHeight="1" x14ac:dyDescent="0.25">
      <c r="A49" s="235">
        <v>6</v>
      </c>
      <c r="B49" s="179"/>
      <c r="C49" s="181" t="str">
        <f t="shared" si="0"/>
        <v>FC</v>
      </c>
      <c r="D49" s="51"/>
      <c r="E49" s="6"/>
      <c r="F49" s="37">
        <f t="shared" ref="F49:F53" si="21">D49*E49</f>
        <v>0</v>
      </c>
      <c r="G49" s="38">
        <f t="shared" si="2"/>
        <v>0.1</v>
      </c>
      <c r="H49" s="53">
        <f t="shared" ref="H49:H53" si="22">IF(G49&lt;&gt;0,F49/G49,0)</f>
        <v>0</v>
      </c>
      <c r="I49" s="30"/>
      <c r="J49" s="6"/>
      <c r="K49" s="53">
        <f t="shared" ref="K49:K53" si="23">I49*J49</f>
        <v>0</v>
      </c>
      <c r="L49" s="140">
        <f t="shared" si="20"/>
        <v>0</v>
      </c>
    </row>
    <row r="50" spans="1:12" customFormat="1" ht="11.5" customHeight="1" x14ac:dyDescent="0.25">
      <c r="A50" s="235">
        <v>7</v>
      </c>
      <c r="B50" s="179"/>
      <c r="C50" s="181" t="str">
        <f t="shared" si="0"/>
        <v>FC</v>
      </c>
      <c r="D50" s="54"/>
      <c r="E50" s="13"/>
      <c r="F50" s="37">
        <f t="shared" si="21"/>
        <v>0</v>
      </c>
      <c r="G50" s="38">
        <f t="shared" si="2"/>
        <v>0.1</v>
      </c>
      <c r="H50" s="53">
        <f t="shared" si="22"/>
        <v>0</v>
      </c>
      <c r="I50" s="30"/>
      <c r="J50" s="6"/>
      <c r="K50" s="53">
        <f t="shared" si="23"/>
        <v>0</v>
      </c>
      <c r="L50" s="140">
        <f t="shared" si="20"/>
        <v>0</v>
      </c>
    </row>
    <row r="51" spans="1:12" customFormat="1" ht="12.5" x14ac:dyDescent="0.25">
      <c r="A51" s="177">
        <v>8</v>
      </c>
      <c r="B51" s="234"/>
      <c r="C51" s="181" t="str">
        <f t="shared" si="0"/>
        <v>FC</v>
      </c>
      <c r="D51" s="51"/>
      <c r="E51" s="6"/>
      <c r="F51" s="37">
        <f t="shared" si="21"/>
        <v>0</v>
      </c>
      <c r="G51" s="38">
        <f t="shared" si="2"/>
        <v>0.1</v>
      </c>
      <c r="H51" s="53">
        <f t="shared" si="22"/>
        <v>0</v>
      </c>
      <c r="I51" s="30"/>
      <c r="J51" s="6"/>
      <c r="K51" s="53">
        <f t="shared" si="23"/>
        <v>0</v>
      </c>
      <c r="L51" s="140">
        <f t="shared" si="20"/>
        <v>0</v>
      </c>
    </row>
    <row r="52" spans="1:12" customFormat="1" ht="12.5" x14ac:dyDescent="0.25">
      <c r="A52" s="177">
        <v>9</v>
      </c>
      <c r="B52" s="234"/>
      <c r="C52" s="181" t="str">
        <f t="shared" si="0"/>
        <v>FC</v>
      </c>
      <c r="D52" s="51"/>
      <c r="E52" s="6"/>
      <c r="F52" s="37">
        <f t="shared" si="21"/>
        <v>0</v>
      </c>
      <c r="G52" s="38">
        <f t="shared" si="2"/>
        <v>0.1</v>
      </c>
      <c r="H52" s="53">
        <f t="shared" si="22"/>
        <v>0</v>
      </c>
      <c r="I52" s="30"/>
      <c r="J52" s="6"/>
      <c r="K52" s="53">
        <f t="shared" si="23"/>
        <v>0</v>
      </c>
      <c r="L52" s="140">
        <f t="shared" si="20"/>
        <v>0</v>
      </c>
    </row>
    <row r="53" spans="1:12" customFormat="1" ht="12.5" x14ac:dyDescent="0.25">
      <c r="A53" s="177">
        <v>10</v>
      </c>
      <c r="B53" s="234"/>
      <c r="C53" s="181" t="str">
        <f t="shared" si="0"/>
        <v>FC</v>
      </c>
      <c r="D53" s="51"/>
      <c r="E53" s="6"/>
      <c r="F53" s="37">
        <f t="shared" si="21"/>
        <v>0</v>
      </c>
      <c r="G53" s="38">
        <f t="shared" si="2"/>
        <v>0.1</v>
      </c>
      <c r="H53" s="53">
        <f t="shared" si="22"/>
        <v>0</v>
      </c>
      <c r="I53" s="30"/>
      <c r="J53" s="6"/>
      <c r="K53" s="53">
        <f t="shared" si="23"/>
        <v>0</v>
      </c>
      <c r="L53" s="140">
        <f t="shared" si="20"/>
        <v>0</v>
      </c>
    </row>
    <row r="54" spans="1:12" customFormat="1" ht="12.5" x14ac:dyDescent="0.25">
      <c r="A54" s="190"/>
      <c r="B54" s="179"/>
      <c r="C54" s="181" t="str">
        <f t="shared" si="0"/>
        <v>FC</v>
      </c>
      <c r="D54" s="51"/>
      <c r="E54" s="6"/>
      <c r="F54" s="37">
        <f>D54*E54</f>
        <v>0</v>
      </c>
      <c r="G54" s="38">
        <f t="shared" si="2"/>
        <v>0.1</v>
      </c>
      <c r="H54" s="53">
        <f>IF(G54&lt;&gt;0,F54/G54,0)</f>
        <v>0</v>
      </c>
      <c r="I54" s="30"/>
      <c r="J54" s="6"/>
      <c r="K54" s="53">
        <f>I54*J54</f>
        <v>0</v>
      </c>
      <c r="L54" s="140">
        <f t="shared" si="9"/>
        <v>0</v>
      </c>
    </row>
    <row r="55" spans="1:12" customFormat="1" ht="11.5" customHeight="1" x14ac:dyDescent="0.25">
      <c r="A55" s="190"/>
      <c r="B55" s="179"/>
      <c r="C55" s="181" t="str">
        <f t="shared" si="0"/>
        <v>FC</v>
      </c>
      <c r="D55" s="51"/>
      <c r="E55" s="6"/>
      <c r="F55" s="37">
        <f t="shared" ref="F55:F56" si="24">D55*E55</f>
        <v>0</v>
      </c>
      <c r="G55" s="38">
        <f t="shared" si="2"/>
        <v>0.1</v>
      </c>
      <c r="H55" s="53">
        <f t="shared" ref="H55:H56" si="25">IF(G55&lt;&gt;0,F55/G55,0)</f>
        <v>0</v>
      </c>
      <c r="I55" s="30"/>
      <c r="J55" s="6"/>
      <c r="K55" s="53">
        <f t="shared" ref="K55:K56" si="26">I55*J55</f>
        <v>0</v>
      </c>
      <c r="L55" s="140">
        <f t="shared" si="9"/>
        <v>0</v>
      </c>
    </row>
    <row r="56" spans="1:12" customFormat="1" ht="11.5" customHeight="1" x14ac:dyDescent="0.25">
      <c r="A56" s="190"/>
      <c r="B56" s="179"/>
      <c r="C56" s="181" t="str">
        <f t="shared" si="0"/>
        <v>FC</v>
      </c>
      <c r="D56" s="54"/>
      <c r="E56" s="13"/>
      <c r="F56" s="37">
        <f t="shared" si="24"/>
        <v>0</v>
      </c>
      <c r="G56" s="38">
        <f t="shared" si="2"/>
        <v>0.1</v>
      </c>
      <c r="H56" s="53">
        <f t="shared" si="25"/>
        <v>0</v>
      </c>
      <c r="I56" s="30"/>
      <c r="J56" s="6"/>
      <c r="K56" s="53">
        <f t="shared" si="26"/>
        <v>0</v>
      </c>
      <c r="L56" s="140">
        <f t="shared" si="9"/>
        <v>0</v>
      </c>
    </row>
    <row r="57" spans="1:12" customFormat="1" ht="13" thickBot="1" x14ac:dyDescent="0.3">
      <c r="A57" s="193"/>
      <c r="B57" s="194"/>
      <c r="C57" s="181" t="str">
        <f t="shared" si="0"/>
        <v>FC</v>
      </c>
      <c r="D57" s="54"/>
      <c r="E57" s="13"/>
      <c r="F57" s="37">
        <f t="shared" si="1"/>
        <v>0</v>
      </c>
      <c r="G57" s="38">
        <f t="shared" si="2"/>
        <v>0.1</v>
      </c>
      <c r="H57" s="53">
        <f t="shared" si="3"/>
        <v>0</v>
      </c>
      <c r="I57" s="30"/>
      <c r="J57" s="6"/>
      <c r="K57" s="53">
        <f t="shared" si="4"/>
        <v>0</v>
      </c>
      <c r="L57" s="140">
        <f t="shared" si="5"/>
        <v>0</v>
      </c>
    </row>
    <row r="58" spans="1:12" customFormat="1" ht="13.5" thickBot="1" x14ac:dyDescent="0.35">
      <c r="A58" s="300"/>
      <c r="B58" s="192" t="str">
        <f>+"SUB-TOTAL:  "&amp;A15</f>
        <v>SUB-TOTAL:  3.3</v>
      </c>
      <c r="C58" s="183"/>
      <c r="D58" s="81"/>
      <c r="E58" s="82">
        <f>SUM(E15:E57)</f>
        <v>0</v>
      </c>
      <c r="F58" s="82">
        <f>SUM(F15:F57)</f>
        <v>0</v>
      </c>
      <c r="G58" s="83">
        <f>$B$8</f>
        <v>0.1</v>
      </c>
      <c r="H58" s="138">
        <f>SUM(H15:H57)</f>
        <v>0</v>
      </c>
      <c r="I58" s="139"/>
      <c r="J58" s="82"/>
      <c r="K58" s="138">
        <f>SUM(K15:K57)</f>
        <v>0</v>
      </c>
      <c r="L58" s="134">
        <f>SUM(L15:L57)</f>
        <v>0</v>
      </c>
    </row>
    <row r="59" spans="1:12" customFormat="1" ht="13" x14ac:dyDescent="0.3">
      <c r="A59" s="1"/>
      <c r="B59" s="1"/>
      <c r="C59" s="4"/>
      <c r="D59" s="32"/>
      <c r="E59" s="34"/>
      <c r="F59" s="34"/>
      <c r="G59" s="1"/>
      <c r="H59" s="26"/>
      <c r="I59" s="32"/>
      <c r="J59" s="34"/>
      <c r="K59" s="35"/>
      <c r="L59" s="35"/>
    </row>
    <row r="60" spans="1:12" ht="10.5" x14ac:dyDescent="0.25">
      <c r="D60" s="291"/>
      <c r="E60" s="292"/>
      <c r="F60" s="293"/>
      <c r="H60" s="27"/>
      <c r="I60" s="294"/>
      <c r="J60" s="292"/>
      <c r="K60" s="36"/>
      <c r="L60" s="36"/>
    </row>
    <row r="61" spans="1:12" ht="10.5" x14ac:dyDescent="0.25">
      <c r="D61" s="291"/>
      <c r="E61" s="292"/>
      <c r="F61" s="293"/>
      <c r="H61" s="27"/>
      <c r="I61" s="294"/>
      <c r="J61" s="292"/>
      <c r="K61" s="36"/>
      <c r="L61" s="36"/>
    </row>
    <row r="62" spans="1:12" ht="10.5" x14ac:dyDescent="0.25">
      <c r="D62" s="291"/>
      <c r="E62" s="292"/>
      <c r="F62" s="293"/>
      <c r="H62" s="27"/>
      <c r="I62" s="294"/>
      <c r="J62" s="292"/>
      <c r="K62" s="36"/>
      <c r="L62" s="36"/>
    </row>
    <row r="63" spans="1:12" ht="10.5" x14ac:dyDescent="0.25">
      <c r="D63" s="291"/>
      <c r="E63" s="292"/>
      <c r="F63" s="293"/>
      <c r="H63" s="27"/>
      <c r="I63" s="294"/>
      <c r="J63" s="292"/>
      <c r="K63" s="36"/>
      <c r="L63" s="36"/>
    </row>
    <row r="64" spans="1:12" ht="10.5" x14ac:dyDescent="0.25">
      <c r="D64" s="291"/>
      <c r="E64" s="292"/>
      <c r="F64" s="293"/>
      <c r="H64" s="27"/>
      <c r="I64" s="294"/>
      <c r="J64" s="292"/>
      <c r="K64" s="36"/>
      <c r="L64" s="36"/>
    </row>
    <row r="65" spans="4:12" ht="10.5" x14ac:dyDescent="0.25">
      <c r="D65" s="291"/>
      <c r="E65" s="292"/>
      <c r="F65" s="293"/>
      <c r="H65" s="27"/>
      <c r="I65" s="294"/>
      <c r="J65" s="292"/>
      <c r="K65" s="36"/>
      <c r="L65" s="36"/>
    </row>
    <row r="66" spans="4:12" ht="10.5" x14ac:dyDescent="0.25">
      <c r="D66" s="291"/>
      <c r="E66" s="292"/>
      <c r="F66" s="293"/>
      <c r="H66" s="27"/>
      <c r="I66" s="294"/>
      <c r="J66" s="292"/>
      <c r="K66" s="36"/>
      <c r="L66" s="36"/>
    </row>
    <row r="67" spans="4:12" ht="10.5" x14ac:dyDescent="0.25">
      <c r="D67" s="291"/>
      <c r="E67" s="292"/>
      <c r="F67" s="293"/>
      <c r="H67" s="27"/>
      <c r="I67" s="294"/>
      <c r="J67" s="292"/>
      <c r="K67" s="36"/>
      <c r="L67" s="36"/>
    </row>
    <row r="68" spans="4:12" ht="10.5" x14ac:dyDescent="0.25">
      <c r="D68" s="291"/>
      <c r="E68" s="292"/>
      <c r="F68" s="293"/>
      <c r="H68" s="27"/>
      <c r="I68" s="294"/>
      <c r="J68" s="292"/>
      <c r="K68" s="36"/>
      <c r="L68" s="36"/>
    </row>
    <row r="69" spans="4:12" ht="10.5" x14ac:dyDescent="0.25">
      <c r="D69" s="291"/>
      <c r="E69" s="292"/>
      <c r="F69" s="293"/>
      <c r="H69" s="27"/>
      <c r="I69" s="294"/>
      <c r="J69" s="292"/>
      <c r="K69" s="36"/>
      <c r="L69" s="36"/>
    </row>
    <row r="70" spans="4:12" ht="10.5" x14ac:dyDescent="0.25">
      <c r="D70" s="291"/>
      <c r="E70" s="292"/>
      <c r="F70" s="293"/>
      <c r="H70" s="27"/>
      <c r="I70" s="294"/>
      <c r="J70" s="292"/>
      <c r="K70" s="36"/>
      <c r="L70" s="36"/>
    </row>
    <row r="71" spans="4:12" ht="10.5" x14ac:dyDescent="0.25">
      <c r="D71" s="291"/>
      <c r="E71" s="292"/>
      <c r="F71" s="293"/>
      <c r="H71" s="27"/>
      <c r="I71" s="294"/>
      <c r="J71" s="292"/>
      <c r="K71" s="36"/>
      <c r="L71" s="36"/>
    </row>
    <row r="72" spans="4:12" ht="10.5" x14ac:dyDescent="0.25">
      <c r="D72" s="291"/>
      <c r="E72" s="292"/>
      <c r="F72" s="293"/>
      <c r="H72" s="27"/>
      <c r="I72" s="294"/>
      <c r="J72" s="292"/>
      <c r="K72" s="36"/>
      <c r="L72" s="36"/>
    </row>
    <row r="73" spans="4:12" ht="10.5" x14ac:dyDescent="0.25">
      <c r="D73" s="291"/>
      <c r="E73" s="292"/>
      <c r="F73" s="293"/>
      <c r="H73" s="27"/>
      <c r="I73" s="294"/>
      <c r="J73" s="292"/>
      <c r="K73" s="36"/>
      <c r="L73" s="36"/>
    </row>
    <row r="74" spans="4:12" ht="10.5" x14ac:dyDescent="0.25">
      <c r="D74" s="291"/>
      <c r="E74" s="292"/>
      <c r="F74" s="293"/>
      <c r="H74" s="27"/>
      <c r="I74" s="294"/>
      <c r="J74" s="292"/>
      <c r="K74" s="36"/>
      <c r="L74" s="36"/>
    </row>
    <row r="75" spans="4:12" ht="10.5" x14ac:dyDescent="0.25">
      <c r="D75" s="291"/>
      <c r="E75" s="292"/>
      <c r="F75" s="293"/>
      <c r="H75" s="27"/>
      <c r="I75" s="294"/>
      <c r="J75" s="292"/>
      <c r="K75" s="36"/>
      <c r="L75" s="36"/>
    </row>
    <row r="76" spans="4:12" ht="10.5" x14ac:dyDescent="0.25">
      <c r="D76" s="291"/>
      <c r="E76" s="292"/>
      <c r="F76" s="293"/>
      <c r="H76" s="27"/>
      <c r="I76" s="294"/>
      <c r="J76" s="292"/>
      <c r="K76" s="36"/>
      <c r="L76" s="36"/>
    </row>
    <row r="77" spans="4:12" ht="10.5" x14ac:dyDescent="0.25">
      <c r="D77" s="291"/>
      <c r="E77" s="292"/>
      <c r="F77" s="293"/>
      <c r="H77" s="27"/>
      <c r="I77" s="294"/>
      <c r="J77" s="292"/>
      <c r="K77" s="36"/>
      <c r="L77" s="36"/>
    </row>
    <row r="78" spans="4:12" ht="10.5" x14ac:dyDescent="0.25">
      <c r="D78" s="291"/>
      <c r="E78" s="292"/>
      <c r="F78" s="293"/>
      <c r="H78" s="27"/>
      <c r="I78" s="294"/>
      <c r="J78" s="292"/>
      <c r="K78" s="36"/>
      <c r="L78" s="36"/>
    </row>
    <row r="79" spans="4:12" ht="10.5" x14ac:dyDescent="0.25">
      <c r="D79" s="291"/>
      <c r="E79" s="292"/>
      <c r="F79" s="293"/>
      <c r="H79" s="27"/>
      <c r="I79" s="294"/>
      <c r="J79" s="292"/>
      <c r="K79" s="36"/>
      <c r="L79" s="36"/>
    </row>
    <row r="80" spans="4:12" ht="10.5" x14ac:dyDescent="0.25">
      <c r="D80" s="291"/>
      <c r="E80" s="292"/>
      <c r="F80" s="293"/>
      <c r="H80" s="27"/>
      <c r="I80" s="294"/>
      <c r="J80" s="292"/>
      <c r="K80" s="36"/>
      <c r="L80" s="36"/>
    </row>
    <row r="81" spans="4:12" ht="10.5" x14ac:dyDescent="0.25">
      <c r="D81" s="291"/>
      <c r="E81" s="292"/>
      <c r="F81" s="293"/>
      <c r="H81" s="27"/>
      <c r="I81" s="294"/>
      <c r="J81" s="292"/>
      <c r="K81" s="36"/>
      <c r="L81" s="36"/>
    </row>
    <row r="82" spans="4:12" ht="10.5" x14ac:dyDescent="0.25">
      <c r="D82" s="291"/>
      <c r="E82" s="292"/>
      <c r="F82" s="293"/>
      <c r="H82" s="27"/>
      <c r="I82" s="294"/>
      <c r="J82" s="292"/>
      <c r="K82" s="36"/>
      <c r="L82" s="36"/>
    </row>
    <row r="83" spans="4:12" ht="10.5" x14ac:dyDescent="0.25">
      <c r="D83" s="291"/>
      <c r="E83" s="292"/>
      <c r="F83" s="293"/>
      <c r="H83" s="27"/>
      <c r="I83" s="294"/>
      <c r="J83" s="292"/>
      <c r="K83" s="36"/>
      <c r="L83" s="36"/>
    </row>
    <row r="84" spans="4:12" ht="10.5" x14ac:dyDescent="0.25">
      <c r="D84" s="291"/>
      <c r="E84" s="292"/>
      <c r="F84" s="293"/>
      <c r="H84" s="27"/>
      <c r="I84" s="294"/>
      <c r="J84" s="292"/>
      <c r="K84" s="36"/>
      <c r="L84" s="36"/>
    </row>
    <row r="85" spans="4:12" ht="10.5" x14ac:dyDescent="0.25">
      <c r="D85" s="291"/>
      <c r="E85" s="292"/>
      <c r="F85" s="293"/>
      <c r="H85" s="27"/>
      <c r="I85" s="294"/>
      <c r="J85" s="292"/>
      <c r="K85" s="36"/>
      <c r="L85" s="36"/>
    </row>
    <row r="86" spans="4:12" ht="10.5" x14ac:dyDescent="0.25">
      <c r="D86" s="291"/>
      <c r="E86" s="292"/>
      <c r="F86" s="293"/>
      <c r="H86" s="27"/>
      <c r="I86" s="294"/>
      <c r="J86" s="292"/>
      <c r="K86" s="36"/>
      <c r="L86" s="36"/>
    </row>
    <row r="87" spans="4:12" ht="10.5" x14ac:dyDescent="0.25">
      <c r="D87" s="291"/>
      <c r="E87" s="292"/>
      <c r="F87" s="293"/>
      <c r="H87" s="27"/>
      <c r="I87" s="294"/>
      <c r="J87" s="292"/>
      <c r="K87" s="36"/>
      <c r="L87" s="36"/>
    </row>
    <row r="88" spans="4:12" ht="10.5" x14ac:dyDescent="0.25">
      <c r="D88" s="291"/>
      <c r="E88" s="292"/>
      <c r="F88" s="293"/>
      <c r="H88" s="27"/>
      <c r="I88" s="294"/>
      <c r="J88" s="292"/>
      <c r="K88" s="36"/>
      <c r="L88" s="36"/>
    </row>
    <row r="89" spans="4:12" ht="10.5" x14ac:dyDescent="0.25">
      <c r="D89" s="291"/>
      <c r="E89" s="292"/>
      <c r="F89" s="293"/>
      <c r="H89" s="27"/>
      <c r="I89" s="294"/>
      <c r="J89" s="292"/>
      <c r="K89" s="36"/>
      <c r="L89" s="36"/>
    </row>
    <row r="90" spans="4:12" ht="10.5" x14ac:dyDescent="0.25">
      <c r="D90" s="291"/>
      <c r="E90" s="292"/>
      <c r="F90" s="293"/>
      <c r="H90" s="27"/>
      <c r="I90" s="294"/>
      <c r="J90" s="292"/>
      <c r="K90" s="36"/>
      <c r="L90" s="36"/>
    </row>
    <row r="91" spans="4:12" ht="10.5" x14ac:dyDescent="0.25">
      <c r="D91" s="291"/>
      <c r="E91" s="292"/>
      <c r="F91" s="293"/>
      <c r="H91" s="27"/>
      <c r="I91" s="294"/>
      <c r="J91" s="292"/>
      <c r="K91" s="36"/>
      <c r="L91" s="36"/>
    </row>
    <row r="92" spans="4:12" ht="10.5" x14ac:dyDescent="0.25">
      <c r="D92" s="291"/>
      <c r="E92" s="292"/>
      <c r="F92" s="293"/>
      <c r="H92" s="27"/>
      <c r="I92" s="294"/>
      <c r="J92" s="292"/>
      <c r="K92" s="36"/>
      <c r="L92" s="36"/>
    </row>
    <row r="93" spans="4:12" ht="10.5" x14ac:dyDescent="0.25">
      <c r="D93" s="291"/>
      <c r="E93" s="292"/>
      <c r="F93" s="293"/>
      <c r="H93" s="27"/>
      <c r="I93" s="294"/>
      <c r="J93" s="292"/>
      <c r="K93" s="36"/>
      <c r="L93" s="36"/>
    </row>
    <row r="94" spans="4:12" ht="10.5" x14ac:dyDescent="0.25">
      <c r="D94" s="291"/>
      <c r="E94" s="292"/>
      <c r="F94" s="293"/>
      <c r="H94" s="27"/>
      <c r="I94" s="294"/>
      <c r="J94" s="292"/>
      <c r="K94" s="36"/>
      <c r="L94" s="36"/>
    </row>
    <row r="95" spans="4:12" ht="10.5" x14ac:dyDescent="0.25">
      <c r="D95" s="291"/>
      <c r="E95" s="292"/>
      <c r="F95" s="293"/>
      <c r="H95" s="27"/>
      <c r="I95" s="294"/>
      <c r="J95" s="292"/>
      <c r="K95" s="36"/>
      <c r="L95" s="36"/>
    </row>
    <row r="96" spans="4:12" ht="10.5" x14ac:dyDescent="0.25">
      <c r="D96" s="291"/>
      <c r="E96" s="292"/>
      <c r="F96" s="293"/>
      <c r="H96" s="27"/>
      <c r="I96" s="294"/>
      <c r="J96" s="292"/>
      <c r="K96" s="36"/>
      <c r="L96" s="36"/>
    </row>
    <row r="97" spans="4:12" ht="10.5" x14ac:dyDescent="0.25">
      <c r="D97" s="291"/>
      <c r="E97" s="292"/>
      <c r="F97" s="293"/>
      <c r="H97" s="27"/>
      <c r="I97" s="294"/>
      <c r="J97" s="292"/>
      <c r="K97" s="36"/>
      <c r="L97" s="36"/>
    </row>
    <row r="98" spans="4:12" ht="10.5" x14ac:dyDescent="0.25">
      <c r="D98" s="291"/>
      <c r="E98" s="292"/>
      <c r="F98" s="293"/>
      <c r="H98" s="27"/>
      <c r="I98" s="294"/>
      <c r="J98" s="292"/>
      <c r="K98" s="36"/>
      <c r="L98" s="36"/>
    </row>
    <row r="99" spans="4:12" ht="10.5" x14ac:dyDescent="0.25">
      <c r="D99" s="291"/>
      <c r="E99" s="292"/>
      <c r="F99" s="293"/>
      <c r="H99" s="27"/>
      <c r="I99" s="294"/>
      <c r="J99" s="292"/>
      <c r="K99" s="36"/>
      <c r="L99" s="36"/>
    </row>
    <row r="100" spans="4:12" ht="10.5" x14ac:dyDescent="0.25">
      <c r="D100" s="291"/>
      <c r="E100" s="292"/>
      <c r="F100" s="293"/>
      <c r="H100" s="27"/>
      <c r="I100" s="294"/>
      <c r="J100" s="292"/>
      <c r="K100" s="36"/>
      <c r="L100" s="36"/>
    </row>
    <row r="101" spans="4:12" ht="10.5" x14ac:dyDescent="0.25">
      <c r="D101" s="291"/>
      <c r="E101" s="292"/>
      <c r="F101" s="293"/>
      <c r="H101" s="27"/>
      <c r="I101" s="294"/>
      <c r="J101" s="292"/>
      <c r="K101" s="36"/>
      <c r="L101" s="36"/>
    </row>
    <row r="102" spans="4:12" ht="10.5" x14ac:dyDescent="0.25">
      <c r="D102" s="291"/>
      <c r="E102" s="292"/>
      <c r="F102" s="293"/>
      <c r="H102" s="27"/>
      <c r="I102" s="294"/>
      <c r="J102" s="292"/>
      <c r="K102" s="36"/>
      <c r="L102" s="36"/>
    </row>
    <row r="103" spans="4:12" ht="10.5" x14ac:dyDescent="0.25">
      <c r="D103" s="291"/>
      <c r="E103" s="292"/>
      <c r="F103" s="293"/>
      <c r="H103" s="27"/>
      <c r="I103" s="294"/>
      <c r="J103" s="292"/>
      <c r="K103" s="36"/>
      <c r="L103" s="36"/>
    </row>
    <row r="104" spans="4:12" ht="10.5" x14ac:dyDescent="0.25">
      <c r="D104" s="291"/>
      <c r="E104" s="292"/>
      <c r="F104" s="293"/>
      <c r="H104" s="27"/>
      <c r="I104" s="294"/>
      <c r="J104" s="292"/>
      <c r="K104" s="36"/>
      <c r="L104" s="36"/>
    </row>
    <row r="105" spans="4:12" ht="10.5" x14ac:dyDescent="0.25">
      <c r="D105" s="291"/>
      <c r="E105" s="292"/>
      <c r="F105" s="293"/>
      <c r="H105" s="27"/>
      <c r="I105" s="294"/>
      <c r="J105" s="292"/>
      <c r="K105" s="36"/>
      <c r="L105" s="36"/>
    </row>
    <row r="106" spans="4:12" ht="10.5" x14ac:dyDescent="0.25">
      <c r="D106" s="291"/>
      <c r="E106" s="292"/>
      <c r="F106" s="293"/>
      <c r="H106" s="27"/>
      <c r="I106" s="294"/>
      <c r="J106" s="292"/>
      <c r="K106" s="36"/>
      <c r="L106" s="36"/>
    </row>
    <row r="107" spans="4:12" ht="10.5" x14ac:dyDescent="0.25">
      <c r="D107" s="291"/>
      <c r="E107" s="292"/>
      <c r="F107" s="293"/>
      <c r="H107" s="27"/>
      <c r="I107" s="294"/>
      <c r="J107" s="292"/>
      <c r="K107" s="36"/>
      <c r="L107" s="36"/>
    </row>
    <row r="108" spans="4:12" ht="10.5" x14ac:dyDescent="0.25">
      <c r="D108" s="291"/>
      <c r="E108" s="292"/>
      <c r="F108" s="293"/>
      <c r="H108" s="27"/>
      <c r="I108" s="294"/>
      <c r="J108" s="292"/>
      <c r="K108" s="36"/>
      <c r="L108" s="36"/>
    </row>
    <row r="109" spans="4:12" ht="10.5" x14ac:dyDescent="0.25">
      <c r="D109" s="291"/>
      <c r="E109" s="292"/>
      <c r="F109" s="293"/>
      <c r="H109" s="27"/>
      <c r="I109" s="294"/>
      <c r="J109" s="292"/>
      <c r="K109" s="36"/>
      <c r="L109" s="36"/>
    </row>
    <row r="110" spans="4:12" ht="10.5" x14ac:dyDescent="0.25">
      <c r="D110" s="291"/>
      <c r="E110" s="292"/>
      <c r="F110" s="293"/>
      <c r="H110" s="27"/>
      <c r="I110" s="294"/>
      <c r="J110" s="292"/>
      <c r="K110" s="36"/>
      <c r="L110" s="36"/>
    </row>
    <row r="111" spans="4:12" ht="10.5" x14ac:dyDescent="0.25">
      <c r="D111" s="291"/>
      <c r="E111" s="292"/>
      <c r="F111" s="293"/>
      <c r="H111" s="27"/>
      <c r="I111" s="294"/>
      <c r="J111" s="292"/>
      <c r="K111" s="36"/>
      <c r="L111" s="36"/>
    </row>
    <row r="112" spans="4:12" ht="10.5" x14ac:dyDescent="0.25">
      <c r="D112" s="291"/>
      <c r="E112" s="292"/>
      <c r="F112" s="293"/>
      <c r="H112" s="27"/>
      <c r="I112" s="294"/>
      <c r="J112" s="292"/>
      <c r="K112" s="36"/>
      <c r="L112" s="36"/>
    </row>
    <row r="113" spans="4:12" ht="10.5" x14ac:dyDescent="0.25">
      <c r="D113" s="291"/>
      <c r="E113" s="292"/>
      <c r="F113" s="293"/>
      <c r="H113" s="27"/>
      <c r="I113" s="294"/>
      <c r="J113" s="292"/>
      <c r="K113" s="36"/>
      <c r="L113" s="36"/>
    </row>
    <row r="114" spans="4:12" ht="10.5" x14ac:dyDescent="0.25">
      <c r="D114" s="291"/>
      <c r="E114" s="292"/>
      <c r="F114" s="293"/>
      <c r="H114" s="27"/>
      <c r="I114" s="294"/>
      <c r="J114" s="292"/>
      <c r="K114" s="36"/>
      <c r="L114" s="36"/>
    </row>
    <row r="115" spans="4:12" ht="10.5" x14ac:dyDescent="0.25">
      <c r="D115" s="291"/>
      <c r="E115" s="292"/>
      <c r="F115" s="293"/>
      <c r="H115" s="27"/>
      <c r="I115" s="294"/>
      <c r="J115" s="292"/>
      <c r="K115" s="36"/>
      <c r="L115" s="36"/>
    </row>
    <row r="116" spans="4:12" ht="10.5" x14ac:dyDescent="0.25">
      <c r="D116" s="291"/>
      <c r="E116" s="292"/>
      <c r="F116" s="293"/>
      <c r="H116" s="27"/>
      <c r="I116" s="294"/>
      <c r="J116" s="292"/>
      <c r="K116" s="36"/>
      <c r="L116" s="36"/>
    </row>
    <row r="117" spans="4:12" ht="10.5" x14ac:dyDescent="0.25">
      <c r="D117" s="291"/>
      <c r="E117" s="292"/>
      <c r="F117" s="293"/>
      <c r="H117" s="27"/>
      <c r="I117" s="294"/>
      <c r="J117" s="292"/>
      <c r="K117" s="36"/>
      <c r="L117" s="36"/>
    </row>
    <row r="118" spans="4:12" ht="10.5" x14ac:dyDescent="0.25">
      <c r="D118" s="291"/>
      <c r="E118" s="292"/>
      <c r="F118" s="293"/>
      <c r="H118" s="27"/>
      <c r="I118" s="294"/>
      <c r="J118" s="292"/>
      <c r="K118" s="36"/>
      <c r="L118" s="36"/>
    </row>
    <row r="119" spans="4:12" x14ac:dyDescent="0.2">
      <c r="E119" s="295"/>
      <c r="F119" s="296"/>
    </row>
    <row r="120" spans="4:12" x14ac:dyDescent="0.2">
      <c r="E120" s="295"/>
      <c r="F120" s="296"/>
    </row>
    <row r="121" spans="4:12" x14ac:dyDescent="0.2">
      <c r="E121" s="295"/>
      <c r="F121" s="296"/>
    </row>
  </sheetData>
  <sheetProtection formatColumns="0" formatRows="0" selectLockedCells="1"/>
  <mergeCells count="14">
    <mergeCell ref="H12:H14"/>
    <mergeCell ref="J12:J14"/>
    <mergeCell ref="K12:K14"/>
    <mergeCell ref="L12:L14"/>
    <mergeCell ref="A1:B1"/>
    <mergeCell ref="A2:B2"/>
    <mergeCell ref="C10:H11"/>
    <mergeCell ref="I10:K11"/>
    <mergeCell ref="A12:A14"/>
    <mergeCell ref="B12:B14"/>
    <mergeCell ref="C12:C14"/>
    <mergeCell ref="E12:E14"/>
    <mergeCell ref="F12:F14"/>
    <mergeCell ref="G12:G14"/>
  </mergeCells>
  <pageMargins left="0.74803149606299213" right="0.74803149606299213" top="0.51181102362204722" bottom="0.55118110236220474" header="0.31496062992125984" footer="0.27559055118110237"/>
  <pageSetup paperSize="9" scale="77" fitToHeight="0" orientation="landscape" r:id="rId1"/>
  <headerFooter alignWithMargins="0">
    <oddHeader>&amp;LRadar Replacement Project&amp;RVolume 1C</oddHeader>
    <oddFooter>&amp;LATNS/TPG/RFP008/2025/2026/RADAR REPLACEMENT/&amp;F&amp;C&amp;A&amp;RPage 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8EC53D-B7C7-4605-BB95-931C3D3E2EEA}">
  <sheetPr>
    <tabColor rgb="FF00B050"/>
    <pageSetUpPr fitToPage="1"/>
  </sheetPr>
  <dimension ref="A1:L121"/>
  <sheetViews>
    <sheetView showGridLines="0" topLeftCell="A20" zoomScaleNormal="100" workbookViewId="0">
      <selection activeCell="C10" sqref="C10:H11"/>
    </sheetView>
  </sheetViews>
  <sheetFormatPr defaultColWidth="9.33203125" defaultRowHeight="10" x14ac:dyDescent="0.2"/>
  <cols>
    <col min="1" max="1" width="20.44140625" style="2" customWidth="1"/>
    <col min="2" max="2" width="50.6640625" style="2" customWidth="1"/>
    <col min="3" max="3" width="12" style="2" customWidth="1"/>
    <col min="4" max="4" width="10.6640625" style="2" customWidth="1"/>
    <col min="5" max="5" width="14.6640625" style="2" customWidth="1"/>
    <col min="6" max="7" width="14.6640625" customWidth="1"/>
    <col min="8" max="8" width="15.6640625" customWidth="1"/>
    <col min="9" max="9" width="10.6640625" customWidth="1"/>
    <col min="10" max="10" width="14.6640625" style="2" customWidth="1"/>
    <col min="11" max="11" width="15.6640625" customWidth="1"/>
    <col min="12" max="12" width="17.6640625" customWidth="1"/>
    <col min="13" max="16384" width="9.33203125" style="2"/>
  </cols>
  <sheetData>
    <row r="1" spans="1:12" ht="13" x14ac:dyDescent="0.3">
      <c r="A1" s="348" t="s">
        <v>145</v>
      </c>
      <c r="B1" s="348"/>
      <c r="C1"/>
      <c r="D1"/>
      <c r="E1"/>
      <c r="J1"/>
    </row>
    <row r="2" spans="1:12" customFormat="1" ht="13" x14ac:dyDescent="0.3">
      <c r="A2" s="348" t="s">
        <v>24</v>
      </c>
      <c r="B2" s="348"/>
      <c r="C2" s="3"/>
      <c r="D2" s="3"/>
      <c r="E2" s="3"/>
      <c r="F2" s="3"/>
      <c r="G2" s="3"/>
      <c r="H2" s="3"/>
      <c r="I2" s="3"/>
      <c r="J2" s="3"/>
      <c r="K2" s="3"/>
      <c r="L2" s="16"/>
    </row>
    <row r="3" spans="1:12" customFormat="1" ht="13" x14ac:dyDescent="0.3">
      <c r="A3" s="231" t="s">
        <v>0</v>
      </c>
      <c r="B3" s="135" t="str">
        <f>Instructions!D3</f>
        <v>Tenderer  Company name</v>
      </c>
      <c r="C3" s="282"/>
      <c r="D3" s="282"/>
      <c r="E3" s="3"/>
      <c r="F3" s="3"/>
      <c r="G3" s="3"/>
      <c r="H3" s="3"/>
      <c r="I3" s="3"/>
      <c r="J3" s="3"/>
      <c r="K3" s="3"/>
      <c r="L3" s="3"/>
    </row>
    <row r="4" spans="1:12" customFormat="1" ht="13" x14ac:dyDescent="0.3">
      <c r="A4" s="231" t="s">
        <v>91</v>
      </c>
      <c r="B4" s="135" t="str">
        <f>Instructions!D4</f>
        <v>Radar Replacement Project</v>
      </c>
      <c r="C4" s="282"/>
      <c r="D4" s="282"/>
      <c r="E4" s="3"/>
      <c r="F4" s="16"/>
      <c r="G4" s="16"/>
      <c r="H4" s="257"/>
      <c r="I4" s="257"/>
      <c r="J4" s="3"/>
      <c r="K4" s="3"/>
      <c r="L4" s="3"/>
    </row>
    <row r="5" spans="1:12" customFormat="1" ht="13" x14ac:dyDescent="0.3">
      <c r="A5" s="231" t="s">
        <v>26</v>
      </c>
      <c r="B5" s="135">
        <v>3.4</v>
      </c>
      <c r="C5" s="282"/>
      <c r="D5" s="282"/>
      <c r="E5" s="3"/>
      <c r="F5" s="3"/>
      <c r="G5" s="3"/>
      <c r="H5" s="3"/>
      <c r="I5" s="3"/>
      <c r="J5" s="3"/>
      <c r="K5" s="3"/>
      <c r="L5" s="3"/>
    </row>
    <row r="6" spans="1:12" customFormat="1" ht="13" x14ac:dyDescent="0.3">
      <c r="A6" s="231" t="s">
        <v>28</v>
      </c>
      <c r="B6" s="135" t="s">
        <v>167</v>
      </c>
      <c r="C6" s="282"/>
      <c r="D6" s="282"/>
      <c r="E6" s="3"/>
      <c r="F6" s="3"/>
      <c r="G6" s="3"/>
      <c r="H6" s="3"/>
      <c r="I6" s="3"/>
      <c r="J6" s="3"/>
      <c r="K6" s="3"/>
      <c r="L6" s="3"/>
    </row>
    <row r="7" spans="1:12" customFormat="1" ht="13" x14ac:dyDescent="0.3">
      <c r="A7" s="231" t="s">
        <v>30</v>
      </c>
      <c r="B7" s="283" t="str">
        <f>Instructions!D5</f>
        <v>FC</v>
      </c>
      <c r="C7" s="282"/>
      <c r="D7" s="282"/>
      <c r="E7" s="3"/>
      <c r="F7" s="3"/>
      <c r="G7" s="3"/>
      <c r="H7" s="3"/>
      <c r="I7" s="3"/>
      <c r="J7" s="3"/>
      <c r="K7" s="3"/>
      <c r="L7" s="3"/>
    </row>
    <row r="8" spans="1:12" customFormat="1" ht="13" x14ac:dyDescent="0.3">
      <c r="A8" s="231" t="s">
        <v>31</v>
      </c>
      <c r="B8" s="283">
        <f>Instructions!D6</f>
        <v>0.1</v>
      </c>
      <c r="C8" s="282"/>
    </row>
    <row r="9" spans="1:12" customFormat="1" ht="13" thickBot="1" x14ac:dyDescent="0.3">
      <c r="A9" s="3"/>
      <c r="B9" s="3"/>
      <c r="C9" s="3"/>
      <c r="D9" s="3"/>
      <c r="E9" s="3"/>
      <c r="K9" s="3"/>
      <c r="L9" s="3"/>
    </row>
    <row r="10" spans="1:12" customFormat="1" ht="12.5" x14ac:dyDescent="0.25">
      <c r="A10" s="3"/>
      <c r="B10" s="3"/>
      <c r="C10" s="374" t="s">
        <v>32</v>
      </c>
      <c r="D10" s="375"/>
      <c r="E10" s="375"/>
      <c r="F10" s="375"/>
      <c r="G10" s="375"/>
      <c r="H10" s="376"/>
      <c r="I10" s="374" t="s">
        <v>33</v>
      </c>
      <c r="J10" s="375"/>
      <c r="K10" s="376"/>
      <c r="L10" s="68"/>
    </row>
    <row r="11" spans="1:12" customFormat="1" ht="13" thickBot="1" x14ac:dyDescent="0.3">
      <c r="A11" s="3"/>
      <c r="B11" s="3"/>
      <c r="C11" s="377"/>
      <c r="D11" s="378"/>
      <c r="E11" s="378"/>
      <c r="F11" s="378"/>
      <c r="G11" s="378"/>
      <c r="H11" s="379"/>
      <c r="I11" s="377"/>
      <c r="J11" s="378"/>
      <c r="K11" s="379"/>
      <c r="L11" s="69"/>
    </row>
    <row r="12" spans="1:12" customFormat="1" ht="13.4" customHeight="1" x14ac:dyDescent="0.2">
      <c r="A12" s="328" t="s">
        <v>34</v>
      </c>
      <c r="B12" s="325" t="s">
        <v>147</v>
      </c>
      <c r="C12" s="380" t="s">
        <v>36</v>
      </c>
      <c r="D12" s="70" t="s">
        <v>37</v>
      </c>
      <c r="E12" s="331" t="s">
        <v>38</v>
      </c>
      <c r="F12" s="331" t="s">
        <v>39</v>
      </c>
      <c r="G12" s="331" t="s">
        <v>40</v>
      </c>
      <c r="H12" s="325" t="s">
        <v>41</v>
      </c>
      <c r="I12" s="129" t="s">
        <v>37</v>
      </c>
      <c r="J12" s="331" t="s">
        <v>42</v>
      </c>
      <c r="K12" s="325" t="s">
        <v>43</v>
      </c>
      <c r="L12" s="369" t="s">
        <v>44</v>
      </c>
    </row>
    <row r="13" spans="1:12" customFormat="1" ht="13" x14ac:dyDescent="0.2">
      <c r="A13" s="329"/>
      <c r="B13" s="326"/>
      <c r="C13" s="381"/>
      <c r="D13" s="71"/>
      <c r="E13" s="332"/>
      <c r="F13" s="332"/>
      <c r="G13" s="332"/>
      <c r="H13" s="326"/>
      <c r="I13" s="130"/>
      <c r="J13" s="332"/>
      <c r="K13" s="326"/>
      <c r="L13" s="340"/>
    </row>
    <row r="14" spans="1:12" customFormat="1" ht="13" x14ac:dyDescent="0.2">
      <c r="A14" s="373"/>
      <c r="B14" s="372"/>
      <c r="C14" s="382"/>
      <c r="D14" s="132"/>
      <c r="E14" s="371"/>
      <c r="F14" s="371"/>
      <c r="G14" s="371"/>
      <c r="H14" s="372"/>
      <c r="I14" s="131"/>
      <c r="J14" s="371"/>
      <c r="K14" s="372"/>
      <c r="L14" s="370"/>
    </row>
    <row r="15" spans="1:12" customFormat="1" ht="14" x14ac:dyDescent="0.3">
      <c r="A15" s="39">
        <f>B5</f>
        <v>3.4</v>
      </c>
      <c r="B15" s="44" t="str">
        <f>B6</f>
        <v>Test Equipment and Tools</v>
      </c>
      <c r="C15" s="43"/>
      <c r="D15" s="40"/>
      <c r="E15" s="40"/>
      <c r="F15" s="75"/>
      <c r="G15" s="75"/>
      <c r="H15" s="76"/>
      <c r="I15" s="43"/>
      <c r="J15" s="40"/>
      <c r="K15" s="76"/>
      <c r="L15" s="161"/>
    </row>
    <row r="16" spans="1:12" customFormat="1" ht="25" x14ac:dyDescent="0.3">
      <c r="A16" s="19"/>
      <c r="B16" s="184" t="s">
        <v>151</v>
      </c>
      <c r="C16" s="182"/>
      <c r="D16" s="299"/>
      <c r="E16" s="17"/>
      <c r="F16" s="17"/>
      <c r="G16" s="18"/>
      <c r="H16" s="24"/>
      <c r="I16" s="29"/>
      <c r="J16" s="17"/>
      <c r="K16" s="24"/>
      <c r="L16" s="28"/>
    </row>
    <row r="17" spans="1:12" customFormat="1" ht="13" x14ac:dyDescent="0.3">
      <c r="A17" s="298"/>
      <c r="B17" s="185"/>
      <c r="C17" s="181"/>
      <c r="D17" s="51"/>
      <c r="E17" s="6"/>
      <c r="F17" s="17"/>
      <c r="G17" s="18"/>
      <c r="H17" s="24"/>
      <c r="I17" s="30"/>
      <c r="J17" s="6"/>
      <c r="K17" s="24"/>
      <c r="L17" s="28"/>
    </row>
    <row r="18" spans="1:12" customFormat="1" ht="13" x14ac:dyDescent="0.3">
      <c r="A18" s="196" t="s">
        <v>168</v>
      </c>
      <c r="B18" s="195" t="s">
        <v>167</v>
      </c>
      <c r="C18" s="182"/>
      <c r="D18" s="299"/>
      <c r="E18" s="17"/>
      <c r="F18" s="17"/>
      <c r="G18" s="18"/>
      <c r="H18" s="24"/>
      <c r="I18" s="29"/>
      <c r="J18" s="17"/>
      <c r="K18" s="24"/>
      <c r="L18" s="28"/>
    </row>
    <row r="19" spans="1:12" s="249" customFormat="1" ht="13" x14ac:dyDescent="0.3">
      <c r="A19" s="196" t="s">
        <v>169</v>
      </c>
      <c r="B19" s="195" t="s">
        <v>170</v>
      </c>
      <c r="C19" s="233"/>
      <c r="D19" s="207"/>
      <c r="E19" s="208"/>
      <c r="F19" s="215"/>
      <c r="G19" s="216"/>
      <c r="H19" s="217"/>
      <c r="I19" s="211"/>
      <c r="J19" s="208"/>
      <c r="K19" s="217"/>
      <c r="L19" s="218"/>
    </row>
    <row r="20" spans="1:12" customFormat="1" ht="12.5" x14ac:dyDescent="0.25">
      <c r="A20" s="180"/>
      <c r="B20" s="186" t="s">
        <v>171</v>
      </c>
      <c r="C20" s="181" t="str">
        <f t="shared" ref="C20:C57" si="0">$B$7</f>
        <v>FC</v>
      </c>
      <c r="D20" s="51"/>
      <c r="E20" s="6"/>
      <c r="F20" s="37">
        <f t="shared" ref="F20:F42" si="1">D20*E20</f>
        <v>0</v>
      </c>
      <c r="G20" s="38">
        <f t="shared" ref="G20:G57" si="2">$B$8</f>
        <v>0.1</v>
      </c>
      <c r="H20" s="53">
        <f t="shared" ref="H20:H42" si="3">IF(G20&lt;&gt;0,F20/G20,0)</f>
        <v>0</v>
      </c>
      <c r="I20" s="30"/>
      <c r="J20" s="6"/>
      <c r="K20" s="53">
        <f t="shared" ref="K20:K42" si="4">I20*J20</f>
        <v>0</v>
      </c>
      <c r="L20" s="140">
        <f t="shared" ref="L20:L42" si="5">IF(OR(J20&gt;0,H20&gt;0),H20+K20,0)</f>
        <v>0</v>
      </c>
    </row>
    <row r="21" spans="1:12" customFormat="1" ht="12.5" x14ac:dyDescent="0.25">
      <c r="A21" s="177"/>
      <c r="B21" s="234"/>
      <c r="C21" s="181" t="str">
        <f t="shared" si="0"/>
        <v>FC</v>
      </c>
      <c r="D21" s="51"/>
      <c r="E21" s="6"/>
      <c r="F21" s="37">
        <f t="shared" si="1"/>
        <v>0</v>
      </c>
      <c r="G21" s="38">
        <f t="shared" si="2"/>
        <v>0.1</v>
      </c>
      <c r="H21" s="53">
        <f t="shared" si="3"/>
        <v>0</v>
      </c>
      <c r="I21" s="30"/>
      <c r="J21" s="6"/>
      <c r="K21" s="53">
        <f t="shared" si="4"/>
        <v>0</v>
      </c>
      <c r="L21" s="140">
        <f t="shared" si="5"/>
        <v>0</v>
      </c>
    </row>
    <row r="22" spans="1:12" customFormat="1" ht="12.5" x14ac:dyDescent="0.25">
      <c r="A22" s="177"/>
      <c r="B22" s="234"/>
      <c r="C22" s="181" t="str">
        <f t="shared" si="0"/>
        <v>FC</v>
      </c>
      <c r="D22" s="51"/>
      <c r="E22" s="6"/>
      <c r="F22" s="37">
        <f t="shared" si="1"/>
        <v>0</v>
      </c>
      <c r="G22" s="38">
        <f t="shared" si="2"/>
        <v>0.1</v>
      </c>
      <c r="H22" s="53">
        <f t="shared" si="3"/>
        <v>0</v>
      </c>
      <c r="I22" s="30"/>
      <c r="J22" s="6"/>
      <c r="K22" s="53">
        <f t="shared" si="4"/>
        <v>0</v>
      </c>
      <c r="L22" s="140">
        <f t="shared" si="5"/>
        <v>0</v>
      </c>
    </row>
    <row r="23" spans="1:12" customFormat="1" ht="12.5" x14ac:dyDescent="0.25">
      <c r="A23" s="235"/>
      <c r="B23" s="179"/>
      <c r="C23" s="181" t="str">
        <f t="shared" si="0"/>
        <v>FC</v>
      </c>
      <c r="D23" s="51"/>
      <c r="E23" s="6"/>
      <c r="F23" s="37">
        <f t="shared" si="1"/>
        <v>0</v>
      </c>
      <c r="G23" s="38">
        <f t="shared" si="2"/>
        <v>0.1</v>
      </c>
      <c r="H23" s="53">
        <f t="shared" si="3"/>
        <v>0</v>
      </c>
      <c r="I23" s="30"/>
      <c r="J23" s="6"/>
      <c r="K23" s="53">
        <f t="shared" si="4"/>
        <v>0</v>
      </c>
      <c r="L23" s="140">
        <f t="shared" si="5"/>
        <v>0</v>
      </c>
    </row>
    <row r="24" spans="1:12" customFormat="1" ht="12.5" x14ac:dyDescent="0.25">
      <c r="A24" s="235"/>
      <c r="B24" s="179"/>
      <c r="C24" s="181" t="str">
        <f t="shared" si="0"/>
        <v>FC</v>
      </c>
      <c r="D24" s="51"/>
      <c r="E24" s="6"/>
      <c r="F24" s="37">
        <f>D24*E24</f>
        <v>0</v>
      </c>
      <c r="G24" s="38">
        <f t="shared" si="2"/>
        <v>0.1</v>
      </c>
      <c r="H24" s="53">
        <f>IF(G24&lt;&gt;0,F24/G24,0)</f>
        <v>0</v>
      </c>
      <c r="I24" s="30"/>
      <c r="J24" s="6"/>
      <c r="K24" s="53">
        <f>I24*J24</f>
        <v>0</v>
      </c>
      <c r="L24" s="140">
        <f t="shared" si="5"/>
        <v>0</v>
      </c>
    </row>
    <row r="25" spans="1:12" customFormat="1" ht="11.5" customHeight="1" x14ac:dyDescent="0.25">
      <c r="A25" s="235"/>
      <c r="B25" s="179"/>
      <c r="C25" s="181" t="str">
        <f t="shared" si="0"/>
        <v>FC</v>
      </c>
      <c r="D25" s="51"/>
      <c r="E25" s="6"/>
      <c r="F25" s="37">
        <f t="shared" si="1"/>
        <v>0</v>
      </c>
      <c r="G25" s="38">
        <f t="shared" si="2"/>
        <v>0.1</v>
      </c>
      <c r="H25" s="53">
        <f t="shared" si="3"/>
        <v>0</v>
      </c>
      <c r="I25" s="30"/>
      <c r="J25" s="6"/>
      <c r="K25" s="53">
        <f t="shared" si="4"/>
        <v>0</v>
      </c>
      <c r="L25" s="140">
        <f t="shared" si="5"/>
        <v>0</v>
      </c>
    </row>
    <row r="26" spans="1:12" customFormat="1" ht="11.5" customHeight="1" x14ac:dyDescent="0.25">
      <c r="A26" s="235"/>
      <c r="B26" s="179"/>
      <c r="C26" s="181" t="str">
        <f t="shared" si="0"/>
        <v>FC</v>
      </c>
      <c r="D26" s="54"/>
      <c r="E26" s="13"/>
      <c r="F26" s="37">
        <f t="shared" si="1"/>
        <v>0</v>
      </c>
      <c r="G26" s="38">
        <f t="shared" si="2"/>
        <v>0.1</v>
      </c>
      <c r="H26" s="53">
        <f t="shared" si="3"/>
        <v>0</v>
      </c>
      <c r="I26" s="30"/>
      <c r="J26" s="6"/>
      <c r="K26" s="53">
        <f t="shared" si="4"/>
        <v>0</v>
      </c>
      <c r="L26" s="140">
        <f t="shared" si="5"/>
        <v>0</v>
      </c>
    </row>
    <row r="27" spans="1:12" customFormat="1" ht="12.5" x14ac:dyDescent="0.25">
      <c r="A27" s="177"/>
      <c r="B27" s="234"/>
      <c r="C27" s="181" t="str">
        <f t="shared" si="0"/>
        <v>FC</v>
      </c>
      <c r="D27" s="51"/>
      <c r="E27" s="6"/>
      <c r="F27" s="37">
        <f t="shared" si="1"/>
        <v>0</v>
      </c>
      <c r="G27" s="38">
        <f t="shared" si="2"/>
        <v>0.1</v>
      </c>
      <c r="H27" s="53">
        <f t="shared" si="3"/>
        <v>0</v>
      </c>
      <c r="I27" s="30"/>
      <c r="J27" s="6"/>
      <c r="K27" s="53">
        <f t="shared" si="4"/>
        <v>0</v>
      </c>
      <c r="L27" s="140">
        <f t="shared" si="5"/>
        <v>0</v>
      </c>
    </row>
    <row r="28" spans="1:12" customFormat="1" ht="12.5" x14ac:dyDescent="0.25">
      <c r="A28" s="177"/>
      <c r="B28" s="234"/>
      <c r="C28" s="181" t="str">
        <f t="shared" si="0"/>
        <v>FC</v>
      </c>
      <c r="D28" s="51"/>
      <c r="E28" s="6"/>
      <c r="F28" s="37">
        <f t="shared" si="1"/>
        <v>0</v>
      </c>
      <c r="G28" s="38">
        <f t="shared" si="2"/>
        <v>0.1</v>
      </c>
      <c r="H28" s="53">
        <f t="shared" si="3"/>
        <v>0</v>
      </c>
      <c r="I28" s="30"/>
      <c r="J28" s="6"/>
      <c r="K28" s="53">
        <f t="shared" si="4"/>
        <v>0</v>
      </c>
      <c r="L28" s="140">
        <f t="shared" si="5"/>
        <v>0</v>
      </c>
    </row>
    <row r="29" spans="1:12" customFormat="1" ht="12.5" x14ac:dyDescent="0.25">
      <c r="A29" s="177"/>
      <c r="B29" s="234"/>
      <c r="C29" s="181" t="str">
        <f t="shared" si="0"/>
        <v>FC</v>
      </c>
      <c r="D29" s="51"/>
      <c r="E29" s="6"/>
      <c r="F29" s="37">
        <f t="shared" si="1"/>
        <v>0</v>
      </c>
      <c r="G29" s="38">
        <f t="shared" si="2"/>
        <v>0.1</v>
      </c>
      <c r="H29" s="53">
        <f t="shared" si="3"/>
        <v>0</v>
      </c>
      <c r="I29" s="30"/>
      <c r="J29" s="6"/>
      <c r="K29" s="53">
        <f t="shared" si="4"/>
        <v>0</v>
      </c>
      <c r="L29" s="140">
        <f t="shared" si="5"/>
        <v>0</v>
      </c>
    </row>
    <row r="30" spans="1:12" customFormat="1" ht="12.5" x14ac:dyDescent="0.25">
      <c r="A30" s="177"/>
      <c r="B30" s="234"/>
      <c r="C30" s="181" t="str">
        <f t="shared" si="0"/>
        <v>FC</v>
      </c>
      <c r="D30" s="51"/>
      <c r="E30" s="6"/>
      <c r="F30" s="37">
        <f t="shared" si="1"/>
        <v>0</v>
      </c>
      <c r="G30" s="38">
        <f t="shared" si="2"/>
        <v>0.1</v>
      </c>
      <c r="H30" s="53">
        <f t="shared" si="3"/>
        <v>0</v>
      </c>
      <c r="I30" s="30"/>
      <c r="J30" s="6"/>
      <c r="K30" s="53">
        <f t="shared" si="4"/>
        <v>0</v>
      </c>
      <c r="L30" s="140">
        <f t="shared" si="5"/>
        <v>0</v>
      </c>
    </row>
    <row r="31" spans="1:12" s="249" customFormat="1" ht="13" x14ac:dyDescent="0.3">
      <c r="A31" s="196" t="s">
        <v>172</v>
      </c>
      <c r="B31" s="195" t="s">
        <v>173</v>
      </c>
      <c r="C31" s="233"/>
      <c r="D31" s="207"/>
      <c r="E31" s="208"/>
      <c r="F31" s="215"/>
      <c r="G31" s="216"/>
      <c r="H31" s="217"/>
      <c r="I31" s="211"/>
      <c r="J31" s="208"/>
      <c r="K31" s="217"/>
      <c r="L31" s="218"/>
    </row>
    <row r="32" spans="1:12" customFormat="1" ht="12.5" x14ac:dyDescent="0.25">
      <c r="A32" s="180"/>
      <c r="B32" s="186" t="s">
        <v>171</v>
      </c>
      <c r="C32" s="181" t="str">
        <f t="shared" si="0"/>
        <v>FC</v>
      </c>
      <c r="D32" s="51"/>
      <c r="E32" s="6"/>
      <c r="F32" s="37">
        <f t="shared" ref="F32:F35" si="6">D32*E32</f>
        <v>0</v>
      </c>
      <c r="G32" s="38">
        <f t="shared" si="2"/>
        <v>0.1</v>
      </c>
      <c r="H32" s="53">
        <f t="shared" ref="H32:H35" si="7">IF(G32&lt;&gt;0,F32/G32,0)</f>
        <v>0</v>
      </c>
      <c r="I32" s="30"/>
      <c r="J32" s="6"/>
      <c r="K32" s="53">
        <f t="shared" ref="K32:K35" si="8">I32*J32</f>
        <v>0</v>
      </c>
      <c r="L32" s="140">
        <f t="shared" ref="L32:L41" si="9">IF(OR(J32&gt;0,H32&gt;0),H32+K32,0)</f>
        <v>0</v>
      </c>
    </row>
    <row r="33" spans="1:12" customFormat="1" ht="12.5" x14ac:dyDescent="0.25">
      <c r="A33" s="177"/>
      <c r="B33" s="234"/>
      <c r="C33" s="181" t="str">
        <f t="shared" si="0"/>
        <v>FC</v>
      </c>
      <c r="D33" s="51"/>
      <c r="E33" s="6"/>
      <c r="F33" s="37">
        <f t="shared" si="6"/>
        <v>0</v>
      </c>
      <c r="G33" s="38">
        <f t="shared" si="2"/>
        <v>0.1</v>
      </c>
      <c r="H33" s="53">
        <f t="shared" si="7"/>
        <v>0</v>
      </c>
      <c r="I33" s="30"/>
      <c r="J33" s="6"/>
      <c r="K33" s="53">
        <f t="shared" si="8"/>
        <v>0</v>
      </c>
      <c r="L33" s="140">
        <f t="shared" si="9"/>
        <v>0</v>
      </c>
    </row>
    <row r="34" spans="1:12" customFormat="1" ht="12.5" x14ac:dyDescent="0.25">
      <c r="A34" s="177"/>
      <c r="B34" s="234"/>
      <c r="C34" s="181" t="str">
        <f t="shared" si="0"/>
        <v>FC</v>
      </c>
      <c r="D34" s="51"/>
      <c r="E34" s="6"/>
      <c r="F34" s="37">
        <f t="shared" si="6"/>
        <v>0</v>
      </c>
      <c r="G34" s="38">
        <f t="shared" si="2"/>
        <v>0.1</v>
      </c>
      <c r="H34" s="53">
        <f t="shared" si="7"/>
        <v>0</v>
      </c>
      <c r="I34" s="30"/>
      <c r="J34" s="6"/>
      <c r="K34" s="53">
        <f t="shared" si="8"/>
        <v>0</v>
      </c>
      <c r="L34" s="140">
        <f t="shared" si="9"/>
        <v>0</v>
      </c>
    </row>
    <row r="35" spans="1:12" customFormat="1" ht="12.5" x14ac:dyDescent="0.25">
      <c r="A35" s="235"/>
      <c r="B35" s="179"/>
      <c r="C35" s="181" t="str">
        <f t="shared" si="0"/>
        <v>FC</v>
      </c>
      <c r="D35" s="51"/>
      <c r="E35" s="6"/>
      <c r="F35" s="37">
        <f t="shared" si="6"/>
        <v>0</v>
      </c>
      <c r="G35" s="38">
        <f t="shared" si="2"/>
        <v>0.1</v>
      </c>
      <c r="H35" s="53">
        <f t="shared" si="7"/>
        <v>0</v>
      </c>
      <c r="I35" s="30"/>
      <c r="J35" s="6"/>
      <c r="K35" s="53">
        <f t="shared" si="8"/>
        <v>0</v>
      </c>
      <c r="L35" s="140">
        <f t="shared" si="9"/>
        <v>0</v>
      </c>
    </row>
    <row r="36" spans="1:12" customFormat="1" ht="12.5" x14ac:dyDescent="0.25">
      <c r="A36" s="235"/>
      <c r="B36" s="179"/>
      <c r="C36" s="181" t="str">
        <f t="shared" si="0"/>
        <v>FC</v>
      </c>
      <c r="D36" s="51"/>
      <c r="E36" s="6"/>
      <c r="F36" s="37">
        <f>D36*E36</f>
        <v>0</v>
      </c>
      <c r="G36" s="38">
        <f t="shared" si="2"/>
        <v>0.1</v>
      </c>
      <c r="H36" s="53">
        <f>IF(G36&lt;&gt;0,F36/G36,0)</f>
        <v>0</v>
      </c>
      <c r="I36" s="30"/>
      <c r="J36" s="6"/>
      <c r="K36" s="53">
        <f>I36*J36</f>
        <v>0</v>
      </c>
      <c r="L36" s="140">
        <f t="shared" si="9"/>
        <v>0</v>
      </c>
    </row>
    <row r="37" spans="1:12" customFormat="1" ht="11.5" customHeight="1" x14ac:dyDescent="0.25">
      <c r="A37" s="235"/>
      <c r="B37" s="179"/>
      <c r="C37" s="181" t="str">
        <f t="shared" si="0"/>
        <v>FC</v>
      </c>
      <c r="D37" s="51"/>
      <c r="E37" s="6"/>
      <c r="F37" s="37">
        <f t="shared" ref="F37:F41" si="10">D37*E37</f>
        <v>0</v>
      </c>
      <c r="G37" s="38">
        <f t="shared" si="2"/>
        <v>0.1</v>
      </c>
      <c r="H37" s="53">
        <f t="shared" ref="H37:H41" si="11">IF(G37&lt;&gt;0,F37/G37,0)</f>
        <v>0</v>
      </c>
      <c r="I37" s="30"/>
      <c r="J37" s="6"/>
      <c r="K37" s="53">
        <f t="shared" ref="K37:K41" si="12">I37*J37</f>
        <v>0</v>
      </c>
      <c r="L37" s="140">
        <f t="shared" si="9"/>
        <v>0</v>
      </c>
    </row>
    <row r="38" spans="1:12" customFormat="1" ht="11.5" customHeight="1" x14ac:dyDescent="0.25">
      <c r="A38" s="235"/>
      <c r="B38" s="179"/>
      <c r="C38" s="181" t="str">
        <f t="shared" si="0"/>
        <v>FC</v>
      </c>
      <c r="D38" s="54"/>
      <c r="E38" s="13"/>
      <c r="F38" s="37">
        <f t="shared" si="10"/>
        <v>0</v>
      </c>
      <c r="G38" s="38">
        <f t="shared" si="2"/>
        <v>0.1</v>
      </c>
      <c r="H38" s="53">
        <f t="shared" si="11"/>
        <v>0</v>
      </c>
      <c r="I38" s="30"/>
      <c r="J38" s="6"/>
      <c r="K38" s="53">
        <f t="shared" si="12"/>
        <v>0</v>
      </c>
      <c r="L38" s="140">
        <f t="shared" si="9"/>
        <v>0</v>
      </c>
    </row>
    <row r="39" spans="1:12" customFormat="1" ht="12.5" x14ac:dyDescent="0.25">
      <c r="A39" s="177"/>
      <c r="B39" s="234"/>
      <c r="C39" s="181" t="str">
        <f t="shared" si="0"/>
        <v>FC</v>
      </c>
      <c r="D39" s="51"/>
      <c r="E39" s="6"/>
      <c r="F39" s="37">
        <f t="shared" si="10"/>
        <v>0</v>
      </c>
      <c r="G39" s="38">
        <f t="shared" si="2"/>
        <v>0.1</v>
      </c>
      <c r="H39" s="53">
        <f t="shared" si="11"/>
        <v>0</v>
      </c>
      <c r="I39" s="30"/>
      <c r="J39" s="6"/>
      <c r="K39" s="53">
        <f t="shared" si="12"/>
        <v>0</v>
      </c>
      <c r="L39" s="140">
        <f t="shared" si="9"/>
        <v>0</v>
      </c>
    </row>
    <row r="40" spans="1:12" customFormat="1" ht="12.5" x14ac:dyDescent="0.25">
      <c r="A40" s="177"/>
      <c r="B40" s="234"/>
      <c r="C40" s="181" t="str">
        <f t="shared" si="0"/>
        <v>FC</v>
      </c>
      <c r="D40" s="51"/>
      <c r="E40" s="6"/>
      <c r="F40" s="37">
        <f t="shared" si="10"/>
        <v>0</v>
      </c>
      <c r="G40" s="38">
        <f t="shared" si="2"/>
        <v>0.1</v>
      </c>
      <c r="H40" s="53">
        <f t="shared" si="11"/>
        <v>0</v>
      </c>
      <c r="I40" s="30"/>
      <c r="J40" s="6"/>
      <c r="K40" s="53">
        <f t="shared" si="12"/>
        <v>0</v>
      </c>
      <c r="L40" s="140">
        <f t="shared" si="9"/>
        <v>0</v>
      </c>
    </row>
    <row r="41" spans="1:12" customFormat="1" ht="12.5" x14ac:dyDescent="0.25">
      <c r="A41" s="177"/>
      <c r="B41" s="234"/>
      <c r="C41" s="181" t="str">
        <f t="shared" si="0"/>
        <v>FC</v>
      </c>
      <c r="D41" s="51"/>
      <c r="E41" s="6"/>
      <c r="F41" s="37">
        <f t="shared" si="10"/>
        <v>0</v>
      </c>
      <c r="G41" s="38">
        <f t="shared" si="2"/>
        <v>0.1</v>
      </c>
      <c r="H41" s="53">
        <f t="shared" si="11"/>
        <v>0</v>
      </c>
      <c r="I41" s="30"/>
      <c r="J41" s="6"/>
      <c r="K41" s="53">
        <f t="shared" si="12"/>
        <v>0</v>
      </c>
      <c r="L41" s="140">
        <f t="shared" si="9"/>
        <v>0</v>
      </c>
    </row>
    <row r="42" spans="1:12" customFormat="1" ht="12.5" x14ac:dyDescent="0.25">
      <c r="A42" s="190"/>
      <c r="B42" s="179"/>
      <c r="C42" s="181" t="str">
        <f t="shared" si="0"/>
        <v>FC</v>
      </c>
      <c r="D42" s="51"/>
      <c r="E42" s="6"/>
      <c r="F42" s="37">
        <f t="shared" si="1"/>
        <v>0</v>
      </c>
      <c r="G42" s="38">
        <f t="shared" si="2"/>
        <v>0.1</v>
      </c>
      <c r="H42" s="53">
        <f t="shared" si="3"/>
        <v>0</v>
      </c>
      <c r="I42" s="30"/>
      <c r="J42" s="6"/>
      <c r="K42" s="53">
        <f t="shared" si="4"/>
        <v>0</v>
      </c>
      <c r="L42" s="140">
        <f t="shared" si="5"/>
        <v>0</v>
      </c>
    </row>
    <row r="43" spans="1:12" s="249" customFormat="1" ht="13" x14ac:dyDescent="0.3">
      <c r="A43" s="196" t="s">
        <v>172</v>
      </c>
      <c r="B43" s="195" t="s">
        <v>174</v>
      </c>
      <c r="C43" s="233"/>
      <c r="D43" s="207"/>
      <c r="E43" s="208"/>
      <c r="F43" s="215"/>
      <c r="G43" s="216"/>
      <c r="H43" s="217"/>
      <c r="I43" s="211"/>
      <c r="J43" s="208"/>
      <c r="K43" s="217"/>
      <c r="L43" s="218"/>
    </row>
    <row r="44" spans="1:12" customFormat="1" ht="12.5" x14ac:dyDescent="0.25">
      <c r="A44" s="180"/>
      <c r="B44" s="186" t="s">
        <v>175</v>
      </c>
      <c r="C44" s="181" t="str">
        <f t="shared" si="0"/>
        <v>FC</v>
      </c>
      <c r="D44" s="51"/>
      <c r="E44" s="6"/>
      <c r="F44" s="37">
        <f t="shared" ref="F44:F47" si="13">D44*E44</f>
        <v>0</v>
      </c>
      <c r="G44" s="38">
        <f t="shared" si="2"/>
        <v>0.1</v>
      </c>
      <c r="H44" s="53">
        <f t="shared" ref="H44:H47" si="14">IF(G44&lt;&gt;0,F44/G44,0)</f>
        <v>0</v>
      </c>
      <c r="I44" s="30"/>
      <c r="J44" s="6"/>
      <c r="K44" s="53">
        <f t="shared" ref="K44:K47" si="15">I44*J44</f>
        <v>0</v>
      </c>
      <c r="L44" s="140">
        <f t="shared" ref="L44:L54" si="16">IF(OR(J44&gt;0,H44&gt;0),H44+K44,0)</f>
        <v>0</v>
      </c>
    </row>
    <row r="45" spans="1:12" customFormat="1" ht="12.5" x14ac:dyDescent="0.25">
      <c r="A45" s="177"/>
      <c r="B45" s="234"/>
      <c r="C45" s="181" t="str">
        <f t="shared" si="0"/>
        <v>FC</v>
      </c>
      <c r="D45" s="51"/>
      <c r="E45" s="6"/>
      <c r="F45" s="37">
        <f t="shared" si="13"/>
        <v>0</v>
      </c>
      <c r="G45" s="38">
        <f t="shared" si="2"/>
        <v>0.1</v>
      </c>
      <c r="H45" s="53">
        <f t="shared" si="14"/>
        <v>0</v>
      </c>
      <c r="I45" s="30"/>
      <c r="J45" s="6"/>
      <c r="K45" s="53">
        <f t="shared" si="15"/>
        <v>0</v>
      </c>
      <c r="L45" s="140">
        <f t="shared" si="16"/>
        <v>0</v>
      </c>
    </row>
    <row r="46" spans="1:12" customFormat="1" ht="12.5" x14ac:dyDescent="0.25">
      <c r="A46" s="177"/>
      <c r="B46" s="234"/>
      <c r="C46" s="181" t="str">
        <f t="shared" si="0"/>
        <v>FC</v>
      </c>
      <c r="D46" s="51"/>
      <c r="E46" s="6"/>
      <c r="F46" s="37">
        <f t="shared" si="13"/>
        <v>0</v>
      </c>
      <c r="G46" s="38">
        <f t="shared" si="2"/>
        <v>0.1</v>
      </c>
      <c r="H46" s="53">
        <f t="shared" si="14"/>
        <v>0</v>
      </c>
      <c r="I46" s="30"/>
      <c r="J46" s="6"/>
      <c r="K46" s="53">
        <f t="shared" si="15"/>
        <v>0</v>
      </c>
      <c r="L46" s="140">
        <f t="shared" si="16"/>
        <v>0</v>
      </c>
    </row>
    <row r="47" spans="1:12" customFormat="1" ht="12.5" x14ac:dyDescent="0.25">
      <c r="A47" s="235"/>
      <c r="B47" s="179"/>
      <c r="C47" s="181" t="str">
        <f t="shared" si="0"/>
        <v>FC</v>
      </c>
      <c r="D47" s="51"/>
      <c r="E47" s="6"/>
      <c r="F47" s="37">
        <f t="shared" si="13"/>
        <v>0</v>
      </c>
      <c r="G47" s="38">
        <f t="shared" si="2"/>
        <v>0.1</v>
      </c>
      <c r="H47" s="53">
        <f t="shared" si="14"/>
        <v>0</v>
      </c>
      <c r="I47" s="30"/>
      <c r="J47" s="6"/>
      <c r="K47" s="53">
        <f t="shared" si="15"/>
        <v>0</v>
      </c>
      <c r="L47" s="140">
        <f t="shared" si="16"/>
        <v>0</v>
      </c>
    </row>
    <row r="48" spans="1:12" customFormat="1" ht="12.5" x14ac:dyDescent="0.25">
      <c r="A48" s="235"/>
      <c r="B48" s="179"/>
      <c r="C48" s="181" t="str">
        <f t="shared" si="0"/>
        <v>FC</v>
      </c>
      <c r="D48" s="51"/>
      <c r="E48" s="6"/>
      <c r="F48" s="37">
        <f>D48*E48</f>
        <v>0</v>
      </c>
      <c r="G48" s="38">
        <f t="shared" si="2"/>
        <v>0.1</v>
      </c>
      <c r="H48" s="53">
        <f>IF(G48&lt;&gt;0,F48/G48,0)</f>
        <v>0</v>
      </c>
      <c r="I48" s="30"/>
      <c r="J48" s="6"/>
      <c r="K48" s="53">
        <f>I48*J48</f>
        <v>0</v>
      </c>
      <c r="L48" s="140">
        <f t="shared" si="16"/>
        <v>0</v>
      </c>
    </row>
    <row r="49" spans="1:12" customFormat="1" ht="11.5" customHeight="1" x14ac:dyDescent="0.25">
      <c r="A49" s="235"/>
      <c r="B49" s="179"/>
      <c r="C49" s="181" t="str">
        <f t="shared" si="0"/>
        <v>FC</v>
      </c>
      <c r="D49" s="51"/>
      <c r="E49" s="6"/>
      <c r="F49" s="37">
        <f t="shared" ref="F49:F54" si="17">D49*E49</f>
        <v>0</v>
      </c>
      <c r="G49" s="38">
        <f t="shared" si="2"/>
        <v>0.1</v>
      </c>
      <c r="H49" s="53">
        <f t="shared" ref="H49:H54" si="18">IF(G49&lt;&gt;0,F49/G49,0)</f>
        <v>0</v>
      </c>
      <c r="I49" s="30"/>
      <c r="J49" s="6"/>
      <c r="K49" s="53">
        <f t="shared" ref="K49:K54" si="19">I49*J49</f>
        <v>0</v>
      </c>
      <c r="L49" s="140">
        <f t="shared" si="16"/>
        <v>0</v>
      </c>
    </row>
    <row r="50" spans="1:12" customFormat="1" ht="11.5" customHeight="1" x14ac:dyDescent="0.25">
      <c r="A50" s="235"/>
      <c r="B50" s="179"/>
      <c r="C50" s="181" t="str">
        <f t="shared" si="0"/>
        <v>FC</v>
      </c>
      <c r="D50" s="54"/>
      <c r="E50" s="13"/>
      <c r="F50" s="37">
        <f t="shared" si="17"/>
        <v>0</v>
      </c>
      <c r="G50" s="38">
        <f t="shared" si="2"/>
        <v>0.1</v>
      </c>
      <c r="H50" s="53">
        <f t="shared" si="18"/>
        <v>0</v>
      </c>
      <c r="I50" s="30"/>
      <c r="J50" s="6"/>
      <c r="K50" s="53">
        <f t="shared" si="19"/>
        <v>0</v>
      </c>
      <c r="L50" s="140">
        <f t="shared" si="16"/>
        <v>0</v>
      </c>
    </row>
    <row r="51" spans="1:12" customFormat="1" ht="12.5" x14ac:dyDescent="0.25">
      <c r="A51" s="177"/>
      <c r="B51" s="234"/>
      <c r="C51" s="181" t="str">
        <f t="shared" si="0"/>
        <v>FC</v>
      </c>
      <c r="D51" s="51"/>
      <c r="E51" s="6"/>
      <c r="F51" s="37">
        <f t="shared" si="17"/>
        <v>0</v>
      </c>
      <c r="G51" s="38">
        <f t="shared" si="2"/>
        <v>0.1</v>
      </c>
      <c r="H51" s="53">
        <f t="shared" si="18"/>
        <v>0</v>
      </c>
      <c r="I51" s="30"/>
      <c r="J51" s="6"/>
      <c r="K51" s="53">
        <f t="shared" si="19"/>
        <v>0</v>
      </c>
      <c r="L51" s="140">
        <f t="shared" si="16"/>
        <v>0</v>
      </c>
    </row>
    <row r="52" spans="1:12" customFormat="1" ht="12.5" x14ac:dyDescent="0.25">
      <c r="A52" s="177"/>
      <c r="B52" s="234"/>
      <c r="C52" s="181" t="str">
        <f t="shared" si="0"/>
        <v>FC</v>
      </c>
      <c r="D52" s="51"/>
      <c r="E52" s="6"/>
      <c r="F52" s="37">
        <f t="shared" si="17"/>
        <v>0</v>
      </c>
      <c r="G52" s="38">
        <f t="shared" si="2"/>
        <v>0.1</v>
      </c>
      <c r="H52" s="53">
        <f t="shared" si="18"/>
        <v>0</v>
      </c>
      <c r="I52" s="30"/>
      <c r="J52" s="6"/>
      <c r="K52" s="53">
        <f t="shared" si="19"/>
        <v>0</v>
      </c>
      <c r="L52" s="140">
        <f t="shared" si="16"/>
        <v>0</v>
      </c>
    </row>
    <row r="53" spans="1:12" customFormat="1" ht="12.5" x14ac:dyDescent="0.25">
      <c r="A53" s="177"/>
      <c r="B53" s="234"/>
      <c r="C53" s="181" t="str">
        <f t="shared" si="0"/>
        <v>FC</v>
      </c>
      <c r="D53" s="51"/>
      <c r="E53" s="6"/>
      <c r="F53" s="37">
        <f t="shared" si="17"/>
        <v>0</v>
      </c>
      <c r="G53" s="38">
        <f t="shared" si="2"/>
        <v>0.1</v>
      </c>
      <c r="H53" s="53">
        <f t="shared" si="18"/>
        <v>0</v>
      </c>
      <c r="I53" s="30"/>
      <c r="J53" s="6"/>
      <c r="K53" s="53">
        <f t="shared" si="19"/>
        <v>0</v>
      </c>
      <c r="L53" s="140">
        <f t="shared" si="16"/>
        <v>0</v>
      </c>
    </row>
    <row r="54" spans="1:12" customFormat="1" ht="12.5" x14ac:dyDescent="0.25">
      <c r="A54" s="190"/>
      <c r="B54" s="179"/>
      <c r="C54" s="181" t="str">
        <f t="shared" si="0"/>
        <v>FC</v>
      </c>
      <c r="D54" s="51"/>
      <c r="E54" s="6"/>
      <c r="F54" s="37">
        <f t="shared" si="17"/>
        <v>0</v>
      </c>
      <c r="G54" s="38">
        <f t="shared" si="2"/>
        <v>0.1</v>
      </c>
      <c r="H54" s="53">
        <f t="shared" si="18"/>
        <v>0</v>
      </c>
      <c r="I54" s="30"/>
      <c r="J54" s="6"/>
      <c r="K54" s="53">
        <f t="shared" si="19"/>
        <v>0</v>
      </c>
      <c r="L54" s="140">
        <f t="shared" si="16"/>
        <v>0</v>
      </c>
    </row>
    <row r="55" spans="1:12" customFormat="1" ht="11.5" customHeight="1" x14ac:dyDescent="0.25">
      <c r="A55" s="190"/>
      <c r="B55" s="179"/>
      <c r="C55" s="181" t="str">
        <f t="shared" si="0"/>
        <v>FC</v>
      </c>
      <c r="D55" s="51"/>
      <c r="E55" s="6"/>
      <c r="F55" s="37">
        <f t="shared" ref="F55:F56" si="20">D55*E55</f>
        <v>0</v>
      </c>
      <c r="G55" s="38">
        <f t="shared" si="2"/>
        <v>0.1</v>
      </c>
      <c r="H55" s="53">
        <f t="shared" ref="H55:H56" si="21">IF(G55&lt;&gt;0,F55/G55,0)</f>
        <v>0</v>
      </c>
      <c r="I55" s="30"/>
      <c r="J55" s="6"/>
      <c r="K55" s="53">
        <f t="shared" ref="K55:K56" si="22">I55*J55</f>
        <v>0</v>
      </c>
      <c r="L55" s="140">
        <f>IF(OR(J55&gt;0,H55&gt;0),H55+K55,0)</f>
        <v>0</v>
      </c>
    </row>
    <row r="56" spans="1:12" customFormat="1" ht="11.5" customHeight="1" x14ac:dyDescent="0.25">
      <c r="A56" s="190"/>
      <c r="B56" s="179"/>
      <c r="C56" s="181" t="str">
        <f t="shared" si="0"/>
        <v>FC</v>
      </c>
      <c r="D56" s="54"/>
      <c r="E56" s="13"/>
      <c r="F56" s="37">
        <f t="shared" si="20"/>
        <v>0</v>
      </c>
      <c r="G56" s="38">
        <f t="shared" si="2"/>
        <v>0.1</v>
      </c>
      <c r="H56" s="53">
        <f t="shared" si="21"/>
        <v>0</v>
      </c>
      <c r="I56" s="30"/>
      <c r="J56" s="6"/>
      <c r="K56" s="53">
        <f t="shared" si="22"/>
        <v>0</v>
      </c>
      <c r="L56" s="140">
        <f>IF(OR(J56&gt;0,H56&gt;0),H56+K56,0)</f>
        <v>0</v>
      </c>
    </row>
    <row r="57" spans="1:12" customFormat="1" ht="13" thickBot="1" x14ac:dyDescent="0.3">
      <c r="A57" s="193"/>
      <c r="B57" s="194"/>
      <c r="C57" s="181" t="str">
        <f t="shared" si="0"/>
        <v>FC</v>
      </c>
      <c r="D57" s="54"/>
      <c r="E57" s="13"/>
      <c r="F57" s="37">
        <f>D57*E57</f>
        <v>0</v>
      </c>
      <c r="G57" s="38">
        <f t="shared" si="2"/>
        <v>0.1</v>
      </c>
      <c r="H57" s="53">
        <f>IF(G57&lt;&gt;0,F57/G57,0)</f>
        <v>0</v>
      </c>
      <c r="I57" s="30"/>
      <c r="J57" s="6"/>
      <c r="K57" s="53">
        <f>I57*J57</f>
        <v>0</v>
      </c>
      <c r="L57" s="140">
        <f>IF(OR(J57&gt;0,H57&gt;0),H57+K57,0)</f>
        <v>0</v>
      </c>
    </row>
    <row r="58" spans="1:12" customFormat="1" ht="13.5" thickBot="1" x14ac:dyDescent="0.35">
      <c r="A58" s="300"/>
      <c r="B58" s="192" t="str">
        <f>+"SUB-TOTAL:  "&amp;A15</f>
        <v>SUB-TOTAL:  3.4</v>
      </c>
      <c r="C58" s="183"/>
      <c r="D58" s="81"/>
      <c r="E58" s="82">
        <f>SUM(E15:E57)</f>
        <v>0</v>
      </c>
      <c r="F58" s="82">
        <f>SUM(F15:F57)</f>
        <v>0</v>
      </c>
      <c r="G58" s="83">
        <f>$B$8</f>
        <v>0.1</v>
      </c>
      <c r="H58" s="138">
        <f>SUM(H15:H57)</f>
        <v>0</v>
      </c>
      <c r="I58" s="139"/>
      <c r="J58" s="82"/>
      <c r="K58" s="138">
        <f>SUM(K15:K57)</f>
        <v>0</v>
      </c>
      <c r="L58" s="134">
        <f>SUM(L15:L57)</f>
        <v>0</v>
      </c>
    </row>
    <row r="59" spans="1:12" customFormat="1" ht="13" x14ac:dyDescent="0.3">
      <c r="A59" s="1"/>
      <c r="B59" s="1"/>
      <c r="C59" s="4"/>
      <c r="D59" s="32"/>
      <c r="E59" s="34"/>
      <c r="F59" s="34"/>
      <c r="G59" s="1"/>
      <c r="H59" s="26"/>
      <c r="I59" s="32"/>
      <c r="J59" s="34"/>
      <c r="K59" s="35"/>
      <c r="L59" s="35"/>
    </row>
    <row r="60" spans="1:12" ht="10.5" x14ac:dyDescent="0.25">
      <c r="D60" s="291"/>
      <c r="E60" s="292"/>
      <c r="F60" s="293"/>
      <c r="H60" s="27"/>
      <c r="I60" s="294"/>
      <c r="J60" s="292"/>
      <c r="K60" s="36"/>
      <c r="L60" s="36"/>
    </row>
    <row r="61" spans="1:12" ht="10.5" x14ac:dyDescent="0.25">
      <c r="D61" s="291"/>
      <c r="E61" s="292"/>
      <c r="F61" s="293"/>
      <c r="H61" s="27"/>
      <c r="I61" s="294"/>
      <c r="J61" s="292"/>
      <c r="K61" s="36"/>
      <c r="L61" s="36"/>
    </row>
    <row r="62" spans="1:12" ht="10.5" x14ac:dyDescent="0.25">
      <c r="D62" s="291"/>
      <c r="E62" s="292"/>
      <c r="F62" s="293"/>
      <c r="H62" s="27"/>
      <c r="I62" s="294"/>
      <c r="J62" s="292"/>
      <c r="K62" s="36"/>
      <c r="L62" s="36"/>
    </row>
    <row r="63" spans="1:12" ht="10.5" x14ac:dyDescent="0.25">
      <c r="D63" s="291"/>
      <c r="E63" s="292"/>
      <c r="F63" s="293"/>
      <c r="H63" s="27"/>
      <c r="I63" s="294"/>
      <c r="J63" s="292"/>
      <c r="K63" s="36"/>
      <c r="L63" s="36"/>
    </row>
    <row r="64" spans="1:12" ht="10.5" x14ac:dyDescent="0.25">
      <c r="D64" s="291"/>
      <c r="E64" s="292"/>
      <c r="F64" s="293"/>
      <c r="H64" s="27"/>
      <c r="I64" s="294"/>
      <c r="J64" s="292"/>
      <c r="K64" s="36"/>
      <c r="L64" s="36"/>
    </row>
    <row r="65" spans="4:12" ht="10.5" x14ac:dyDescent="0.25">
      <c r="D65" s="291"/>
      <c r="E65" s="292"/>
      <c r="F65" s="293"/>
      <c r="H65" s="27"/>
      <c r="I65" s="294"/>
      <c r="J65" s="292"/>
      <c r="K65" s="36"/>
      <c r="L65" s="36"/>
    </row>
    <row r="66" spans="4:12" ht="10.5" x14ac:dyDescent="0.25">
      <c r="D66" s="291"/>
      <c r="E66" s="292"/>
      <c r="F66" s="293"/>
      <c r="H66" s="27"/>
      <c r="I66" s="294"/>
      <c r="J66" s="292"/>
      <c r="K66" s="36"/>
      <c r="L66" s="36"/>
    </row>
    <row r="67" spans="4:12" ht="10.5" x14ac:dyDescent="0.25">
      <c r="D67" s="291"/>
      <c r="E67" s="292"/>
      <c r="F67" s="293"/>
      <c r="H67" s="27"/>
      <c r="I67" s="294"/>
      <c r="J67" s="292"/>
      <c r="K67" s="36"/>
      <c r="L67" s="36"/>
    </row>
    <row r="68" spans="4:12" ht="10.5" x14ac:dyDescent="0.25">
      <c r="D68" s="291"/>
      <c r="E68" s="292"/>
      <c r="F68" s="293"/>
      <c r="H68" s="27"/>
      <c r="I68" s="294"/>
      <c r="J68" s="292"/>
      <c r="K68" s="36"/>
      <c r="L68" s="36"/>
    </row>
    <row r="69" spans="4:12" ht="10.5" x14ac:dyDescent="0.25">
      <c r="D69" s="291"/>
      <c r="E69" s="292"/>
      <c r="F69" s="293"/>
      <c r="H69" s="27"/>
      <c r="I69" s="294"/>
      <c r="J69" s="292"/>
      <c r="K69" s="36"/>
      <c r="L69" s="36"/>
    </row>
    <row r="70" spans="4:12" ht="10.5" x14ac:dyDescent="0.25">
      <c r="D70" s="291"/>
      <c r="E70" s="292"/>
      <c r="F70" s="293"/>
      <c r="H70" s="27"/>
      <c r="I70" s="294"/>
      <c r="J70" s="292"/>
      <c r="K70" s="36"/>
      <c r="L70" s="36"/>
    </row>
    <row r="71" spans="4:12" ht="10.5" x14ac:dyDescent="0.25">
      <c r="D71" s="291"/>
      <c r="E71" s="292"/>
      <c r="F71" s="293"/>
      <c r="H71" s="27"/>
      <c r="I71" s="294"/>
      <c r="J71" s="292"/>
      <c r="K71" s="36"/>
      <c r="L71" s="36"/>
    </row>
    <row r="72" spans="4:12" ht="10.5" x14ac:dyDescent="0.25">
      <c r="D72" s="291"/>
      <c r="E72" s="292"/>
      <c r="F72" s="293"/>
      <c r="H72" s="27"/>
      <c r="I72" s="294"/>
      <c r="J72" s="292"/>
      <c r="K72" s="36"/>
      <c r="L72" s="36"/>
    </row>
    <row r="73" spans="4:12" ht="10.5" x14ac:dyDescent="0.25">
      <c r="D73" s="291"/>
      <c r="E73" s="292"/>
      <c r="F73" s="293"/>
      <c r="H73" s="27"/>
      <c r="I73" s="294"/>
      <c r="J73" s="292"/>
      <c r="K73" s="36"/>
      <c r="L73" s="36"/>
    </row>
    <row r="74" spans="4:12" ht="10.5" x14ac:dyDescent="0.25">
      <c r="D74" s="291"/>
      <c r="E74" s="292"/>
      <c r="F74" s="293"/>
      <c r="H74" s="27"/>
      <c r="I74" s="294"/>
      <c r="J74" s="292"/>
      <c r="K74" s="36"/>
      <c r="L74" s="36"/>
    </row>
    <row r="75" spans="4:12" ht="10.5" x14ac:dyDescent="0.25">
      <c r="D75" s="291"/>
      <c r="E75" s="292"/>
      <c r="F75" s="293"/>
      <c r="H75" s="27"/>
      <c r="I75" s="294"/>
      <c r="J75" s="292"/>
      <c r="K75" s="36"/>
      <c r="L75" s="36"/>
    </row>
    <row r="76" spans="4:12" ht="10.5" x14ac:dyDescent="0.25">
      <c r="D76" s="291"/>
      <c r="E76" s="292"/>
      <c r="F76" s="293"/>
      <c r="H76" s="27"/>
      <c r="I76" s="294"/>
      <c r="J76" s="292"/>
      <c r="K76" s="36"/>
      <c r="L76" s="36"/>
    </row>
    <row r="77" spans="4:12" ht="10.5" x14ac:dyDescent="0.25">
      <c r="D77" s="291"/>
      <c r="E77" s="292"/>
      <c r="F77" s="293"/>
      <c r="H77" s="27"/>
      <c r="I77" s="294"/>
      <c r="J77" s="292"/>
      <c r="K77" s="36"/>
      <c r="L77" s="36"/>
    </row>
    <row r="78" spans="4:12" ht="10.5" x14ac:dyDescent="0.25">
      <c r="D78" s="291"/>
      <c r="E78" s="292"/>
      <c r="F78" s="293"/>
      <c r="H78" s="27"/>
      <c r="I78" s="294"/>
      <c r="J78" s="292"/>
      <c r="K78" s="36"/>
      <c r="L78" s="36"/>
    </row>
    <row r="79" spans="4:12" ht="10.5" x14ac:dyDescent="0.25">
      <c r="D79" s="291"/>
      <c r="E79" s="292"/>
      <c r="F79" s="293"/>
      <c r="H79" s="27"/>
      <c r="I79" s="294"/>
      <c r="J79" s="292"/>
      <c r="K79" s="36"/>
      <c r="L79" s="36"/>
    </row>
    <row r="80" spans="4:12" ht="10.5" x14ac:dyDescent="0.25">
      <c r="D80" s="291"/>
      <c r="E80" s="292"/>
      <c r="F80" s="293"/>
      <c r="H80" s="27"/>
      <c r="I80" s="294"/>
      <c r="J80" s="292"/>
      <c r="K80" s="36"/>
      <c r="L80" s="36"/>
    </row>
    <row r="81" spans="4:12" ht="10.5" x14ac:dyDescent="0.25">
      <c r="D81" s="291"/>
      <c r="E81" s="292"/>
      <c r="F81" s="293"/>
      <c r="H81" s="27"/>
      <c r="I81" s="294"/>
      <c r="J81" s="292"/>
      <c r="K81" s="36"/>
      <c r="L81" s="36"/>
    </row>
    <row r="82" spans="4:12" ht="10.5" x14ac:dyDescent="0.25">
      <c r="D82" s="291"/>
      <c r="E82" s="292"/>
      <c r="F82" s="293"/>
      <c r="H82" s="27"/>
      <c r="I82" s="294"/>
      <c r="J82" s="292"/>
      <c r="K82" s="36"/>
      <c r="L82" s="36"/>
    </row>
    <row r="83" spans="4:12" ht="10.5" x14ac:dyDescent="0.25">
      <c r="D83" s="291"/>
      <c r="E83" s="292"/>
      <c r="F83" s="293"/>
      <c r="H83" s="27"/>
      <c r="I83" s="294"/>
      <c r="J83" s="292"/>
      <c r="K83" s="36"/>
      <c r="L83" s="36"/>
    </row>
    <row r="84" spans="4:12" ht="10.5" x14ac:dyDescent="0.25">
      <c r="D84" s="291"/>
      <c r="E84" s="292"/>
      <c r="F84" s="293"/>
      <c r="H84" s="27"/>
      <c r="I84" s="294"/>
      <c r="J84" s="292"/>
      <c r="K84" s="36"/>
      <c r="L84" s="36"/>
    </row>
    <row r="85" spans="4:12" ht="10.5" x14ac:dyDescent="0.25">
      <c r="D85" s="291"/>
      <c r="E85" s="292"/>
      <c r="F85" s="293"/>
      <c r="H85" s="27"/>
      <c r="I85" s="294"/>
      <c r="J85" s="292"/>
      <c r="K85" s="36"/>
      <c r="L85" s="36"/>
    </row>
    <row r="86" spans="4:12" ht="10.5" x14ac:dyDescent="0.25">
      <c r="D86" s="291"/>
      <c r="E86" s="292"/>
      <c r="F86" s="293"/>
      <c r="H86" s="27"/>
      <c r="I86" s="294"/>
      <c r="J86" s="292"/>
      <c r="K86" s="36"/>
      <c r="L86" s="36"/>
    </row>
    <row r="87" spans="4:12" ht="10.5" x14ac:dyDescent="0.25">
      <c r="D87" s="291"/>
      <c r="E87" s="292"/>
      <c r="F87" s="293"/>
      <c r="H87" s="27"/>
      <c r="I87" s="294"/>
      <c r="J87" s="292"/>
      <c r="K87" s="36"/>
      <c r="L87" s="36"/>
    </row>
    <row r="88" spans="4:12" ht="10.5" x14ac:dyDescent="0.25">
      <c r="D88" s="291"/>
      <c r="E88" s="292"/>
      <c r="F88" s="293"/>
      <c r="H88" s="27"/>
      <c r="I88" s="294"/>
      <c r="J88" s="292"/>
      <c r="K88" s="36"/>
      <c r="L88" s="36"/>
    </row>
    <row r="89" spans="4:12" ht="10.5" x14ac:dyDescent="0.25">
      <c r="D89" s="291"/>
      <c r="E89" s="292"/>
      <c r="F89" s="293"/>
      <c r="H89" s="27"/>
      <c r="I89" s="294"/>
      <c r="J89" s="292"/>
      <c r="K89" s="36"/>
      <c r="L89" s="36"/>
    </row>
    <row r="90" spans="4:12" ht="10.5" x14ac:dyDescent="0.25">
      <c r="D90" s="291"/>
      <c r="E90" s="292"/>
      <c r="F90" s="293"/>
      <c r="H90" s="27"/>
      <c r="I90" s="294"/>
      <c r="J90" s="292"/>
      <c r="K90" s="36"/>
      <c r="L90" s="36"/>
    </row>
    <row r="91" spans="4:12" ht="10.5" x14ac:dyDescent="0.25">
      <c r="D91" s="291"/>
      <c r="E91" s="292"/>
      <c r="F91" s="293"/>
      <c r="H91" s="27"/>
      <c r="I91" s="294"/>
      <c r="J91" s="292"/>
      <c r="K91" s="36"/>
      <c r="L91" s="36"/>
    </row>
    <row r="92" spans="4:12" ht="10.5" x14ac:dyDescent="0.25">
      <c r="D92" s="291"/>
      <c r="E92" s="292"/>
      <c r="F92" s="293"/>
      <c r="H92" s="27"/>
      <c r="I92" s="294"/>
      <c r="J92" s="292"/>
      <c r="K92" s="36"/>
      <c r="L92" s="36"/>
    </row>
    <row r="93" spans="4:12" ht="10.5" x14ac:dyDescent="0.25">
      <c r="D93" s="291"/>
      <c r="E93" s="292"/>
      <c r="F93" s="293"/>
      <c r="H93" s="27"/>
      <c r="I93" s="294"/>
      <c r="J93" s="292"/>
      <c r="K93" s="36"/>
      <c r="L93" s="36"/>
    </row>
    <row r="94" spans="4:12" ht="10.5" x14ac:dyDescent="0.25">
      <c r="D94" s="291"/>
      <c r="E94" s="292"/>
      <c r="F94" s="293"/>
      <c r="H94" s="27"/>
      <c r="I94" s="294"/>
      <c r="J94" s="292"/>
      <c r="K94" s="36"/>
      <c r="L94" s="36"/>
    </row>
    <row r="95" spans="4:12" ht="10.5" x14ac:dyDescent="0.25">
      <c r="D95" s="291"/>
      <c r="E95" s="292"/>
      <c r="F95" s="293"/>
      <c r="H95" s="27"/>
      <c r="I95" s="294"/>
      <c r="J95" s="292"/>
      <c r="K95" s="36"/>
      <c r="L95" s="36"/>
    </row>
    <row r="96" spans="4:12" ht="10.5" x14ac:dyDescent="0.25">
      <c r="D96" s="291"/>
      <c r="E96" s="292"/>
      <c r="F96" s="293"/>
      <c r="H96" s="27"/>
      <c r="I96" s="294"/>
      <c r="J96" s="292"/>
      <c r="K96" s="36"/>
      <c r="L96" s="36"/>
    </row>
    <row r="97" spans="4:12" ht="10.5" x14ac:dyDescent="0.25">
      <c r="D97" s="291"/>
      <c r="E97" s="292"/>
      <c r="F97" s="293"/>
      <c r="H97" s="27"/>
      <c r="I97" s="294"/>
      <c r="J97" s="292"/>
      <c r="K97" s="36"/>
      <c r="L97" s="36"/>
    </row>
    <row r="98" spans="4:12" ht="10.5" x14ac:dyDescent="0.25">
      <c r="D98" s="291"/>
      <c r="E98" s="292"/>
      <c r="F98" s="293"/>
      <c r="H98" s="27"/>
      <c r="I98" s="294"/>
      <c r="J98" s="292"/>
      <c r="K98" s="36"/>
      <c r="L98" s="36"/>
    </row>
    <row r="99" spans="4:12" ht="10.5" x14ac:dyDescent="0.25">
      <c r="D99" s="291"/>
      <c r="E99" s="292"/>
      <c r="F99" s="293"/>
      <c r="H99" s="27"/>
      <c r="I99" s="294"/>
      <c r="J99" s="292"/>
      <c r="K99" s="36"/>
      <c r="L99" s="36"/>
    </row>
    <row r="100" spans="4:12" ht="10.5" x14ac:dyDescent="0.25">
      <c r="D100" s="291"/>
      <c r="E100" s="292"/>
      <c r="F100" s="293"/>
      <c r="H100" s="27"/>
      <c r="I100" s="294"/>
      <c r="J100" s="292"/>
      <c r="K100" s="36"/>
      <c r="L100" s="36"/>
    </row>
    <row r="101" spans="4:12" ht="10.5" x14ac:dyDescent="0.25">
      <c r="D101" s="291"/>
      <c r="E101" s="292"/>
      <c r="F101" s="293"/>
      <c r="H101" s="27"/>
      <c r="I101" s="294"/>
      <c r="J101" s="292"/>
      <c r="K101" s="36"/>
      <c r="L101" s="36"/>
    </row>
    <row r="102" spans="4:12" ht="10.5" x14ac:dyDescent="0.25">
      <c r="D102" s="291"/>
      <c r="E102" s="292"/>
      <c r="F102" s="293"/>
      <c r="H102" s="27"/>
      <c r="I102" s="294"/>
      <c r="J102" s="292"/>
      <c r="K102" s="36"/>
      <c r="L102" s="36"/>
    </row>
    <row r="103" spans="4:12" ht="10.5" x14ac:dyDescent="0.25">
      <c r="D103" s="291"/>
      <c r="E103" s="292"/>
      <c r="F103" s="293"/>
      <c r="H103" s="27"/>
      <c r="I103" s="294"/>
      <c r="J103" s="292"/>
      <c r="K103" s="36"/>
      <c r="L103" s="36"/>
    </row>
    <row r="104" spans="4:12" ht="10.5" x14ac:dyDescent="0.25">
      <c r="D104" s="291"/>
      <c r="E104" s="292"/>
      <c r="F104" s="293"/>
      <c r="H104" s="27"/>
      <c r="I104" s="294"/>
      <c r="J104" s="292"/>
      <c r="K104" s="36"/>
      <c r="L104" s="36"/>
    </row>
    <row r="105" spans="4:12" ht="10.5" x14ac:dyDescent="0.25">
      <c r="D105" s="291"/>
      <c r="E105" s="292"/>
      <c r="F105" s="293"/>
      <c r="H105" s="27"/>
      <c r="I105" s="294"/>
      <c r="J105" s="292"/>
      <c r="K105" s="36"/>
      <c r="L105" s="36"/>
    </row>
    <row r="106" spans="4:12" ht="10.5" x14ac:dyDescent="0.25">
      <c r="D106" s="291"/>
      <c r="E106" s="292"/>
      <c r="F106" s="293"/>
      <c r="H106" s="27"/>
      <c r="I106" s="294"/>
      <c r="J106" s="292"/>
      <c r="K106" s="36"/>
      <c r="L106" s="36"/>
    </row>
    <row r="107" spans="4:12" ht="10.5" x14ac:dyDescent="0.25">
      <c r="D107" s="291"/>
      <c r="E107" s="292"/>
      <c r="F107" s="293"/>
      <c r="H107" s="27"/>
      <c r="I107" s="294"/>
      <c r="J107" s="292"/>
      <c r="K107" s="36"/>
      <c r="L107" s="36"/>
    </row>
    <row r="108" spans="4:12" ht="10.5" x14ac:dyDescent="0.25">
      <c r="D108" s="291"/>
      <c r="E108" s="292"/>
      <c r="F108" s="293"/>
      <c r="H108" s="27"/>
      <c r="I108" s="294"/>
      <c r="J108" s="292"/>
      <c r="K108" s="36"/>
      <c r="L108" s="36"/>
    </row>
    <row r="109" spans="4:12" ht="10.5" x14ac:dyDescent="0.25">
      <c r="D109" s="291"/>
      <c r="E109" s="292"/>
      <c r="F109" s="293"/>
      <c r="H109" s="27"/>
      <c r="I109" s="294"/>
      <c r="J109" s="292"/>
      <c r="K109" s="36"/>
      <c r="L109" s="36"/>
    </row>
    <row r="110" spans="4:12" ht="10.5" x14ac:dyDescent="0.25">
      <c r="D110" s="291"/>
      <c r="E110" s="292"/>
      <c r="F110" s="293"/>
      <c r="H110" s="27"/>
      <c r="I110" s="294"/>
      <c r="J110" s="292"/>
      <c r="K110" s="36"/>
      <c r="L110" s="36"/>
    </row>
    <row r="111" spans="4:12" ht="10.5" x14ac:dyDescent="0.25">
      <c r="D111" s="291"/>
      <c r="E111" s="292"/>
      <c r="F111" s="293"/>
      <c r="H111" s="27"/>
      <c r="I111" s="294"/>
      <c r="J111" s="292"/>
      <c r="K111" s="36"/>
      <c r="L111" s="36"/>
    </row>
    <row r="112" spans="4:12" ht="10.5" x14ac:dyDescent="0.25">
      <c r="D112" s="291"/>
      <c r="E112" s="292"/>
      <c r="F112" s="293"/>
      <c r="H112" s="27"/>
      <c r="I112" s="294"/>
      <c r="J112" s="292"/>
      <c r="K112" s="36"/>
      <c r="L112" s="36"/>
    </row>
    <row r="113" spans="4:12" ht="10.5" x14ac:dyDescent="0.25">
      <c r="D113" s="291"/>
      <c r="E113" s="292"/>
      <c r="F113" s="293"/>
      <c r="H113" s="27"/>
      <c r="I113" s="294"/>
      <c r="J113" s="292"/>
      <c r="K113" s="36"/>
      <c r="L113" s="36"/>
    </row>
    <row r="114" spans="4:12" ht="10.5" x14ac:dyDescent="0.25">
      <c r="D114" s="291"/>
      <c r="E114" s="292"/>
      <c r="F114" s="293"/>
      <c r="H114" s="27"/>
      <c r="I114" s="294"/>
      <c r="J114" s="292"/>
      <c r="K114" s="36"/>
      <c r="L114" s="36"/>
    </row>
    <row r="115" spans="4:12" ht="10.5" x14ac:dyDescent="0.25">
      <c r="D115" s="291"/>
      <c r="E115" s="292"/>
      <c r="F115" s="293"/>
      <c r="H115" s="27"/>
      <c r="I115" s="294"/>
      <c r="J115" s="292"/>
      <c r="K115" s="36"/>
      <c r="L115" s="36"/>
    </row>
    <row r="116" spans="4:12" ht="10.5" x14ac:dyDescent="0.25">
      <c r="D116" s="291"/>
      <c r="E116" s="292"/>
      <c r="F116" s="293"/>
      <c r="H116" s="27"/>
      <c r="I116" s="294"/>
      <c r="J116" s="292"/>
      <c r="K116" s="36"/>
      <c r="L116" s="36"/>
    </row>
    <row r="117" spans="4:12" ht="10.5" x14ac:dyDescent="0.25">
      <c r="D117" s="291"/>
      <c r="E117" s="292"/>
      <c r="F117" s="293"/>
      <c r="H117" s="27"/>
      <c r="I117" s="294"/>
      <c r="J117" s="292"/>
      <c r="K117" s="36"/>
      <c r="L117" s="36"/>
    </row>
    <row r="118" spans="4:12" ht="10.5" x14ac:dyDescent="0.25">
      <c r="D118" s="291"/>
      <c r="E118" s="292"/>
      <c r="F118" s="293"/>
      <c r="H118" s="27"/>
      <c r="I118" s="294"/>
      <c r="J118" s="292"/>
      <c r="K118" s="36"/>
      <c r="L118" s="36"/>
    </row>
    <row r="119" spans="4:12" x14ac:dyDescent="0.2">
      <c r="E119" s="295"/>
      <c r="F119" s="296"/>
    </row>
    <row r="120" spans="4:12" x14ac:dyDescent="0.2">
      <c r="E120" s="295"/>
      <c r="F120" s="296"/>
    </row>
    <row r="121" spans="4:12" x14ac:dyDescent="0.2">
      <c r="E121" s="295"/>
      <c r="F121" s="296"/>
    </row>
  </sheetData>
  <sheetProtection formatColumns="0" formatRows="0" selectLockedCells="1"/>
  <mergeCells count="14">
    <mergeCell ref="H12:H14"/>
    <mergeCell ref="J12:J14"/>
    <mergeCell ref="K12:K14"/>
    <mergeCell ref="L12:L14"/>
    <mergeCell ref="A1:B1"/>
    <mergeCell ref="A2:B2"/>
    <mergeCell ref="C10:H11"/>
    <mergeCell ref="I10:K11"/>
    <mergeCell ref="A12:A14"/>
    <mergeCell ref="B12:B14"/>
    <mergeCell ref="C12:C14"/>
    <mergeCell ref="E12:E14"/>
    <mergeCell ref="F12:F14"/>
    <mergeCell ref="G12:G14"/>
  </mergeCells>
  <pageMargins left="0.74803149606299213" right="0.74803149606299213" top="0.51181102362204722" bottom="0.55118110236220474" header="0.31496062992125984" footer="0.27559055118110237"/>
  <pageSetup paperSize="9" scale="77" fitToHeight="0" orientation="landscape" r:id="rId1"/>
  <headerFooter alignWithMargins="0">
    <oddHeader>&amp;LRadar Replacement Project&amp;RVolume 1C</oddHeader>
    <oddFooter>&amp;LATNS/TPG/RFP008/2025/2026/RADAR REPLACEMENT/&amp;F&amp;C&amp;A&amp;RPage 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93FF52-18DD-4CF1-9ECC-5ED3F835D5B5}">
  <sheetPr>
    <tabColor rgb="FF00B050"/>
    <pageSetUpPr fitToPage="1"/>
  </sheetPr>
  <dimension ref="A1:L154"/>
  <sheetViews>
    <sheetView showGridLines="0" topLeftCell="A9" zoomScaleNormal="100" workbookViewId="0">
      <selection activeCell="C10" sqref="C10:H11"/>
    </sheetView>
  </sheetViews>
  <sheetFormatPr defaultColWidth="9.33203125" defaultRowHeight="10" x14ac:dyDescent="0.2"/>
  <cols>
    <col min="1" max="1" width="20.44140625" style="2" customWidth="1"/>
    <col min="2" max="2" width="50.6640625" style="2" customWidth="1"/>
    <col min="3" max="3" width="12" style="2" customWidth="1"/>
    <col min="4" max="4" width="10.6640625" style="2" customWidth="1"/>
    <col min="5" max="5" width="14.6640625" style="2" customWidth="1"/>
    <col min="6" max="7" width="14.6640625" customWidth="1"/>
    <col min="8" max="8" width="15.6640625" customWidth="1"/>
    <col min="9" max="9" width="10.6640625" customWidth="1"/>
    <col min="10" max="10" width="14.6640625" style="2" customWidth="1"/>
    <col min="11" max="11" width="15.6640625" customWidth="1"/>
    <col min="12" max="12" width="17.6640625" customWidth="1"/>
    <col min="13" max="16384" width="9.33203125" style="2"/>
  </cols>
  <sheetData>
    <row r="1" spans="1:12" ht="13" x14ac:dyDescent="0.3">
      <c r="A1" s="348" t="s">
        <v>145</v>
      </c>
      <c r="B1" s="348"/>
      <c r="C1"/>
      <c r="D1"/>
      <c r="E1"/>
      <c r="J1"/>
    </row>
    <row r="2" spans="1:12" customFormat="1" ht="13" x14ac:dyDescent="0.3">
      <c r="A2" s="348" t="s">
        <v>24</v>
      </c>
      <c r="B2" s="348"/>
      <c r="C2" s="3"/>
      <c r="D2" s="3"/>
      <c r="E2" s="3"/>
      <c r="F2" s="3"/>
      <c r="G2" s="3"/>
      <c r="H2" s="3"/>
      <c r="I2" s="3"/>
      <c r="J2" s="3"/>
      <c r="K2" s="3"/>
      <c r="L2" s="16"/>
    </row>
    <row r="3" spans="1:12" customFormat="1" ht="13" x14ac:dyDescent="0.3">
      <c r="A3" s="231" t="s">
        <v>0</v>
      </c>
      <c r="B3" s="135" t="str">
        <f>Instructions!D3</f>
        <v>Tenderer  Company name</v>
      </c>
      <c r="C3" s="282"/>
      <c r="D3" s="282"/>
      <c r="E3" s="3"/>
      <c r="F3" s="3"/>
      <c r="G3" s="3"/>
      <c r="H3" s="3"/>
      <c r="I3" s="3"/>
      <c r="J3" s="3"/>
      <c r="K3" s="3"/>
      <c r="L3" s="3"/>
    </row>
    <row r="4" spans="1:12" customFormat="1" ht="13" x14ac:dyDescent="0.3">
      <c r="A4" s="231" t="s">
        <v>91</v>
      </c>
      <c r="B4" s="135" t="str">
        <f>Instructions!D4</f>
        <v>Radar Replacement Project</v>
      </c>
      <c r="C4" s="282"/>
      <c r="D4" s="282"/>
      <c r="E4" s="3"/>
      <c r="F4" s="16"/>
      <c r="G4" s="16"/>
      <c r="H4" s="257"/>
      <c r="I4" s="257"/>
      <c r="J4" s="3"/>
      <c r="K4" s="3"/>
      <c r="L4" s="3"/>
    </row>
    <row r="5" spans="1:12" customFormat="1" ht="13" x14ac:dyDescent="0.3">
      <c r="A5" s="231" t="s">
        <v>26</v>
      </c>
      <c r="B5" s="135" t="s">
        <v>62</v>
      </c>
      <c r="C5" s="282"/>
      <c r="D5" s="282"/>
      <c r="E5" s="3"/>
      <c r="F5" s="3"/>
      <c r="G5" s="3"/>
      <c r="H5" s="3"/>
      <c r="I5" s="3"/>
      <c r="J5" s="3"/>
      <c r="K5" s="3"/>
      <c r="L5" s="3"/>
    </row>
    <row r="6" spans="1:12" customFormat="1" ht="13" x14ac:dyDescent="0.3">
      <c r="A6" s="231" t="s">
        <v>28</v>
      </c>
      <c r="B6" s="135" t="s">
        <v>176</v>
      </c>
      <c r="C6" s="282"/>
      <c r="D6" s="282"/>
      <c r="E6" s="3"/>
      <c r="F6" s="3"/>
      <c r="G6" s="3"/>
      <c r="H6" s="3"/>
      <c r="I6" s="3"/>
      <c r="J6" s="3"/>
      <c r="K6" s="3"/>
      <c r="L6" s="3"/>
    </row>
    <row r="7" spans="1:12" customFormat="1" ht="13" x14ac:dyDescent="0.3">
      <c r="A7" s="231" t="s">
        <v>30</v>
      </c>
      <c r="B7" s="283" t="str">
        <f>Instructions!D5</f>
        <v>FC</v>
      </c>
      <c r="C7" s="282"/>
      <c r="D7" s="282"/>
      <c r="E7" s="3"/>
      <c r="F7" s="3"/>
      <c r="G7" s="3"/>
      <c r="H7" s="3"/>
      <c r="I7" s="3"/>
      <c r="J7" s="3"/>
      <c r="K7" s="3"/>
      <c r="L7" s="3"/>
    </row>
    <row r="8" spans="1:12" customFormat="1" ht="13" x14ac:dyDescent="0.3">
      <c r="A8" s="231" t="s">
        <v>31</v>
      </c>
      <c r="B8" s="283">
        <f>Instructions!D6</f>
        <v>0.1</v>
      </c>
      <c r="C8" s="282"/>
    </row>
    <row r="9" spans="1:12" customFormat="1" ht="13" thickBot="1" x14ac:dyDescent="0.3">
      <c r="A9" s="3"/>
      <c r="B9" s="3"/>
      <c r="C9" s="3"/>
      <c r="D9" s="3"/>
      <c r="E9" s="3"/>
      <c r="K9" s="3"/>
      <c r="L9" s="3"/>
    </row>
    <row r="10" spans="1:12" customFormat="1" ht="12.5" x14ac:dyDescent="0.25">
      <c r="A10" s="3"/>
      <c r="B10" s="3"/>
      <c r="C10" s="374" t="s">
        <v>32</v>
      </c>
      <c r="D10" s="375"/>
      <c r="E10" s="375"/>
      <c r="F10" s="375"/>
      <c r="G10" s="375"/>
      <c r="H10" s="376"/>
      <c r="I10" s="374" t="s">
        <v>33</v>
      </c>
      <c r="J10" s="375"/>
      <c r="K10" s="376"/>
      <c r="L10" s="68"/>
    </row>
    <row r="11" spans="1:12" customFormat="1" ht="13" thickBot="1" x14ac:dyDescent="0.3">
      <c r="A11" s="3"/>
      <c r="B11" s="3"/>
      <c r="C11" s="377"/>
      <c r="D11" s="378"/>
      <c r="E11" s="378"/>
      <c r="F11" s="378"/>
      <c r="G11" s="378"/>
      <c r="H11" s="379"/>
      <c r="I11" s="377"/>
      <c r="J11" s="378"/>
      <c r="K11" s="379"/>
      <c r="L11" s="69"/>
    </row>
    <row r="12" spans="1:12" customFormat="1" ht="14.5" customHeight="1" x14ac:dyDescent="0.2">
      <c r="A12" s="328" t="s">
        <v>34</v>
      </c>
      <c r="B12" s="325" t="s">
        <v>147</v>
      </c>
      <c r="C12" s="380" t="s">
        <v>36</v>
      </c>
      <c r="D12" s="70" t="s">
        <v>37</v>
      </c>
      <c r="E12" s="331" t="s">
        <v>38</v>
      </c>
      <c r="F12" s="331" t="s">
        <v>39</v>
      </c>
      <c r="G12" s="331" t="s">
        <v>40</v>
      </c>
      <c r="H12" s="325" t="s">
        <v>41</v>
      </c>
      <c r="I12" s="129" t="s">
        <v>37</v>
      </c>
      <c r="J12" s="331" t="s">
        <v>42</v>
      </c>
      <c r="K12" s="325" t="s">
        <v>43</v>
      </c>
      <c r="L12" s="369" t="s">
        <v>44</v>
      </c>
    </row>
    <row r="13" spans="1:12" customFormat="1" ht="13" x14ac:dyDescent="0.2">
      <c r="A13" s="329"/>
      <c r="B13" s="326"/>
      <c r="C13" s="381"/>
      <c r="D13" s="71"/>
      <c r="E13" s="332"/>
      <c r="F13" s="332"/>
      <c r="G13" s="332"/>
      <c r="H13" s="326"/>
      <c r="I13" s="130"/>
      <c r="J13" s="332"/>
      <c r="K13" s="326"/>
      <c r="L13" s="340"/>
    </row>
    <row r="14" spans="1:12" customFormat="1" ht="13" x14ac:dyDescent="0.2">
      <c r="A14" s="373"/>
      <c r="B14" s="372"/>
      <c r="C14" s="382"/>
      <c r="D14" s="132"/>
      <c r="E14" s="371"/>
      <c r="F14" s="371"/>
      <c r="G14" s="371"/>
      <c r="H14" s="372"/>
      <c r="I14" s="131"/>
      <c r="J14" s="371"/>
      <c r="K14" s="372"/>
      <c r="L14" s="370"/>
    </row>
    <row r="15" spans="1:12" customFormat="1" ht="14" x14ac:dyDescent="0.3">
      <c r="A15" s="39" t="str">
        <f>B5</f>
        <v>G4.1</v>
      </c>
      <c r="B15" s="44" t="str">
        <f>B6</f>
        <v>Ancillary and Common Equipment</v>
      </c>
      <c r="C15" s="43"/>
      <c r="D15" s="40"/>
      <c r="E15" s="40"/>
      <c r="F15" s="75"/>
      <c r="G15" s="75"/>
      <c r="H15" s="76"/>
      <c r="I15" s="43"/>
      <c r="J15" s="40"/>
      <c r="K15" s="76"/>
      <c r="L15" s="161"/>
    </row>
    <row r="16" spans="1:12" customFormat="1" ht="25" x14ac:dyDescent="0.3">
      <c r="A16" s="19"/>
      <c r="B16" s="184" t="s">
        <v>151</v>
      </c>
      <c r="C16" s="182"/>
      <c r="D16" s="299"/>
      <c r="E16" s="17"/>
      <c r="F16" s="17"/>
      <c r="G16" s="18"/>
      <c r="H16" s="24"/>
      <c r="I16" s="29"/>
      <c r="J16" s="17"/>
      <c r="K16" s="24"/>
      <c r="L16" s="28"/>
    </row>
    <row r="17" spans="1:12" customFormat="1" ht="13" x14ac:dyDescent="0.3">
      <c r="A17" s="298"/>
      <c r="B17" s="185"/>
      <c r="C17" s="181"/>
      <c r="D17" s="51"/>
      <c r="E17" s="6"/>
      <c r="F17" s="17"/>
      <c r="G17" s="18"/>
      <c r="H17" s="24"/>
      <c r="I17" s="30"/>
      <c r="J17" s="6"/>
      <c r="K17" s="24"/>
      <c r="L17" s="28"/>
    </row>
    <row r="18" spans="1:12" customFormat="1" ht="13" x14ac:dyDescent="0.3">
      <c r="A18" s="180"/>
      <c r="B18" s="195"/>
      <c r="C18" s="182"/>
      <c r="D18" s="299"/>
      <c r="E18" s="17"/>
      <c r="F18" s="17"/>
      <c r="G18" s="18"/>
      <c r="H18" s="24"/>
      <c r="I18" s="29"/>
      <c r="J18" s="17"/>
      <c r="K18" s="24"/>
      <c r="L18" s="28"/>
    </row>
    <row r="19" spans="1:12" customFormat="1" ht="12.5" x14ac:dyDescent="0.25">
      <c r="A19" s="180" t="s">
        <v>177</v>
      </c>
      <c r="B19" s="186" t="s">
        <v>184</v>
      </c>
      <c r="C19" s="233"/>
      <c r="D19" s="207"/>
      <c r="E19" s="208"/>
      <c r="F19" s="215"/>
      <c r="G19" s="216"/>
      <c r="H19" s="217"/>
      <c r="I19" s="211"/>
      <c r="J19" s="208"/>
      <c r="K19" s="217"/>
      <c r="L19" s="218"/>
    </row>
    <row r="20" spans="1:12" customFormat="1" ht="12.5" x14ac:dyDescent="0.25">
      <c r="A20" s="180"/>
      <c r="B20" s="187" t="s">
        <v>185</v>
      </c>
      <c r="C20" s="181" t="str">
        <f t="shared" ref="C20:C90" si="0">$B$7</f>
        <v>FC</v>
      </c>
      <c r="D20" s="51">
        <v>2</v>
      </c>
      <c r="E20" s="6"/>
      <c r="F20" s="37">
        <f>D20*E20</f>
        <v>0</v>
      </c>
      <c r="G20" s="38">
        <f t="shared" ref="G20:G90" si="1">$B$8</f>
        <v>0.1</v>
      </c>
      <c r="H20" s="53">
        <f t="shared" ref="H20:H90" si="2">IF(G20&lt;&gt;0,F20/G20,0)</f>
        <v>0</v>
      </c>
      <c r="I20" s="30"/>
      <c r="J20" s="6"/>
      <c r="K20" s="53">
        <f t="shared" ref="K20:K90" si="3">I20*J20</f>
        <v>0</v>
      </c>
      <c r="L20" s="140">
        <f t="shared" ref="L20:L90" si="4">IF(OR(J20&gt;0,H20&gt;0),H20+K20,0)</f>
        <v>0</v>
      </c>
    </row>
    <row r="21" spans="1:12" customFormat="1" ht="12.5" x14ac:dyDescent="0.25">
      <c r="A21" s="180"/>
      <c r="B21" s="187" t="s">
        <v>186</v>
      </c>
      <c r="C21" s="181" t="str">
        <f t="shared" si="0"/>
        <v>FC</v>
      </c>
      <c r="D21" s="51">
        <v>2</v>
      </c>
      <c r="E21" s="6"/>
      <c r="F21" s="37">
        <f t="shared" ref="F21:F90" si="5">D21*E21</f>
        <v>0</v>
      </c>
      <c r="G21" s="38">
        <f t="shared" si="1"/>
        <v>0.1</v>
      </c>
      <c r="H21" s="53">
        <f t="shared" si="2"/>
        <v>0</v>
      </c>
      <c r="I21" s="30"/>
      <c r="J21" s="6"/>
      <c r="K21" s="53">
        <f t="shared" si="3"/>
        <v>0</v>
      </c>
      <c r="L21" s="140">
        <f t="shared" si="4"/>
        <v>0</v>
      </c>
    </row>
    <row r="22" spans="1:12" customFormat="1" ht="12.5" x14ac:dyDescent="0.25">
      <c r="A22" s="180"/>
      <c r="B22" s="187" t="s">
        <v>187</v>
      </c>
      <c r="C22" s="181" t="str">
        <f t="shared" si="0"/>
        <v>FC</v>
      </c>
      <c r="D22" s="51">
        <v>10</v>
      </c>
      <c r="E22" s="6"/>
      <c r="F22" s="37">
        <f t="shared" si="5"/>
        <v>0</v>
      </c>
      <c r="G22" s="38">
        <f t="shared" si="1"/>
        <v>0.1</v>
      </c>
      <c r="H22" s="53">
        <f t="shared" si="2"/>
        <v>0</v>
      </c>
      <c r="I22" s="30"/>
      <c r="J22" s="6"/>
      <c r="K22" s="53">
        <f t="shared" si="3"/>
        <v>0</v>
      </c>
      <c r="L22" s="140">
        <f t="shared" si="4"/>
        <v>0</v>
      </c>
    </row>
    <row r="23" spans="1:12" customFormat="1" ht="12.5" x14ac:dyDescent="0.25">
      <c r="A23" s="180"/>
      <c r="B23" s="187" t="s">
        <v>188</v>
      </c>
      <c r="C23" s="181" t="str">
        <f t="shared" si="0"/>
        <v>FC</v>
      </c>
      <c r="D23" s="51">
        <v>1</v>
      </c>
      <c r="E23" s="6"/>
      <c r="F23" s="37">
        <f t="shared" si="5"/>
        <v>0</v>
      </c>
      <c r="G23" s="38">
        <f t="shared" si="1"/>
        <v>0.1</v>
      </c>
      <c r="H23" s="53">
        <f t="shared" si="2"/>
        <v>0</v>
      </c>
      <c r="I23" s="30"/>
      <c r="J23" s="6"/>
      <c r="K23" s="53">
        <f t="shared" si="3"/>
        <v>0</v>
      </c>
      <c r="L23" s="140">
        <f t="shared" si="4"/>
        <v>0</v>
      </c>
    </row>
    <row r="24" spans="1:12" customFormat="1" ht="12.5" x14ac:dyDescent="0.25">
      <c r="A24" s="180"/>
      <c r="B24" s="187" t="s">
        <v>189</v>
      </c>
      <c r="C24" s="181" t="str">
        <f t="shared" si="0"/>
        <v>FC</v>
      </c>
      <c r="D24" s="51">
        <v>4</v>
      </c>
      <c r="E24" s="6"/>
      <c r="F24" s="37">
        <f t="shared" si="5"/>
        <v>0</v>
      </c>
      <c r="G24" s="38">
        <f t="shared" si="1"/>
        <v>0.1</v>
      </c>
      <c r="H24" s="53">
        <f t="shared" si="2"/>
        <v>0</v>
      </c>
      <c r="I24" s="30"/>
      <c r="J24" s="6"/>
      <c r="K24" s="53">
        <f t="shared" si="3"/>
        <v>0</v>
      </c>
      <c r="L24" s="140">
        <f t="shared" si="4"/>
        <v>0</v>
      </c>
    </row>
    <row r="25" spans="1:12" customFormat="1" ht="12.5" x14ac:dyDescent="0.25">
      <c r="A25" s="180"/>
      <c r="B25" s="187" t="s">
        <v>190</v>
      </c>
      <c r="C25" s="181" t="str">
        <f t="shared" si="0"/>
        <v>FC</v>
      </c>
      <c r="D25" s="51">
        <v>16</v>
      </c>
      <c r="E25" s="6"/>
      <c r="F25" s="37">
        <f t="shared" si="5"/>
        <v>0</v>
      </c>
      <c r="G25" s="38">
        <f t="shared" si="1"/>
        <v>0.1</v>
      </c>
      <c r="H25" s="53">
        <f t="shared" si="2"/>
        <v>0</v>
      </c>
      <c r="I25" s="30"/>
      <c r="J25" s="6"/>
      <c r="K25" s="53">
        <f t="shared" si="3"/>
        <v>0</v>
      </c>
      <c r="L25" s="140">
        <f t="shared" si="4"/>
        <v>0</v>
      </c>
    </row>
    <row r="26" spans="1:12" customFormat="1" ht="12.5" x14ac:dyDescent="0.25">
      <c r="A26" s="180"/>
      <c r="B26" s="187" t="s">
        <v>191</v>
      </c>
      <c r="C26" s="181" t="str">
        <f t="shared" si="0"/>
        <v>FC</v>
      </c>
      <c r="D26" s="51">
        <v>2</v>
      </c>
      <c r="E26" s="6"/>
      <c r="F26" s="37">
        <f>D26*E26</f>
        <v>0</v>
      </c>
      <c r="G26" s="38">
        <f t="shared" si="1"/>
        <v>0.1</v>
      </c>
      <c r="H26" s="53">
        <f t="shared" ref="H26" si="6">IF(G26&lt;&gt;0,F26/G26,0)</f>
        <v>0</v>
      </c>
      <c r="I26" s="30"/>
      <c r="J26" s="6"/>
      <c r="K26" s="53">
        <f t="shared" ref="K26" si="7">I26*J26</f>
        <v>0</v>
      </c>
      <c r="L26" s="140">
        <f t="shared" ref="L26" si="8">IF(OR(J26&gt;0,H26&gt;0),H26+K26,0)</f>
        <v>0</v>
      </c>
    </row>
    <row r="27" spans="1:12" customFormat="1" ht="12.5" x14ac:dyDescent="0.25">
      <c r="A27" s="191"/>
      <c r="B27" s="187" t="s">
        <v>192</v>
      </c>
      <c r="C27" s="181" t="str">
        <f t="shared" si="0"/>
        <v>FC</v>
      </c>
      <c r="D27" s="51">
        <v>9</v>
      </c>
      <c r="E27" s="6"/>
      <c r="F27" s="37">
        <f t="shared" si="5"/>
        <v>0</v>
      </c>
      <c r="G27" s="38">
        <f t="shared" si="1"/>
        <v>0.1</v>
      </c>
      <c r="H27" s="53">
        <f t="shared" si="2"/>
        <v>0</v>
      </c>
      <c r="I27" s="30"/>
      <c r="J27" s="6"/>
      <c r="K27" s="53">
        <f t="shared" si="3"/>
        <v>0</v>
      </c>
      <c r="L27" s="140">
        <f t="shared" si="4"/>
        <v>0</v>
      </c>
    </row>
    <row r="28" spans="1:12" customFormat="1" ht="12.5" x14ac:dyDescent="0.25">
      <c r="A28" s="180" t="s">
        <v>179</v>
      </c>
      <c r="B28" s="186" t="s">
        <v>194</v>
      </c>
      <c r="C28" s="233"/>
      <c r="D28" s="207"/>
      <c r="E28" s="208"/>
      <c r="F28" s="215"/>
      <c r="G28" s="216"/>
      <c r="H28" s="217"/>
      <c r="I28" s="211"/>
      <c r="J28" s="208"/>
      <c r="K28" s="217"/>
      <c r="L28" s="218"/>
    </row>
    <row r="29" spans="1:12" customFormat="1" ht="12.5" x14ac:dyDescent="0.25">
      <c r="A29" s="180"/>
      <c r="B29" s="187" t="s">
        <v>195</v>
      </c>
      <c r="C29" s="181" t="str">
        <f t="shared" si="0"/>
        <v>FC</v>
      </c>
      <c r="D29" s="51">
        <v>52</v>
      </c>
      <c r="E29" s="6"/>
      <c r="F29" s="37">
        <f t="shared" si="5"/>
        <v>0</v>
      </c>
      <c r="G29" s="38">
        <f t="shared" si="1"/>
        <v>0.1</v>
      </c>
      <c r="H29" s="53">
        <f t="shared" si="2"/>
        <v>0</v>
      </c>
      <c r="I29" s="30"/>
      <c r="J29" s="6"/>
      <c r="K29" s="53">
        <f t="shared" si="3"/>
        <v>0</v>
      </c>
      <c r="L29" s="140">
        <f t="shared" si="4"/>
        <v>0</v>
      </c>
    </row>
    <row r="30" spans="1:12" customFormat="1" ht="12.5" x14ac:dyDescent="0.25">
      <c r="A30" s="180"/>
      <c r="B30" s="187" t="s">
        <v>196</v>
      </c>
      <c r="C30" s="181" t="str">
        <f t="shared" si="0"/>
        <v>FC</v>
      </c>
      <c r="D30" s="51"/>
      <c r="E30" s="6"/>
      <c r="F30" s="37">
        <f t="shared" si="5"/>
        <v>0</v>
      </c>
      <c r="G30" s="38">
        <f t="shared" si="1"/>
        <v>0.1</v>
      </c>
      <c r="H30" s="53">
        <f t="shared" si="2"/>
        <v>0</v>
      </c>
      <c r="I30" s="30"/>
      <c r="J30" s="6"/>
      <c r="K30" s="53">
        <f t="shared" si="3"/>
        <v>0</v>
      </c>
      <c r="L30" s="140">
        <f t="shared" si="4"/>
        <v>0</v>
      </c>
    </row>
    <row r="31" spans="1:12" customFormat="1" ht="12.5" x14ac:dyDescent="0.25">
      <c r="A31" s="180"/>
      <c r="B31" s="187" t="s">
        <v>197</v>
      </c>
      <c r="C31" s="181" t="str">
        <f t="shared" si="0"/>
        <v>FC</v>
      </c>
      <c r="D31" s="51"/>
      <c r="E31" s="6"/>
      <c r="F31" s="37">
        <f t="shared" si="5"/>
        <v>0</v>
      </c>
      <c r="G31" s="38">
        <f t="shared" si="1"/>
        <v>0.1</v>
      </c>
      <c r="H31" s="53">
        <f t="shared" si="2"/>
        <v>0</v>
      </c>
      <c r="I31" s="30"/>
      <c r="J31" s="6"/>
      <c r="K31" s="53">
        <f t="shared" si="3"/>
        <v>0</v>
      </c>
      <c r="L31" s="140">
        <f t="shared" si="4"/>
        <v>0</v>
      </c>
    </row>
    <row r="32" spans="1:12" customFormat="1" ht="12.5" x14ac:dyDescent="0.25">
      <c r="A32" s="191"/>
      <c r="B32" s="187" t="s">
        <v>198</v>
      </c>
      <c r="C32" s="233"/>
      <c r="D32" s="207"/>
      <c r="E32" s="208"/>
      <c r="F32" s="215"/>
      <c r="G32" s="216"/>
      <c r="H32" s="217"/>
      <c r="I32" s="211"/>
      <c r="J32" s="208"/>
      <c r="K32" s="217"/>
      <c r="L32" s="218"/>
    </row>
    <row r="33" spans="1:12" customFormat="1" ht="12.5" x14ac:dyDescent="0.25">
      <c r="A33" s="180"/>
      <c r="B33" s="188" t="s">
        <v>65</v>
      </c>
      <c r="C33" s="181" t="str">
        <f t="shared" si="0"/>
        <v>FC</v>
      </c>
      <c r="D33" s="51"/>
      <c r="E33" s="6"/>
      <c r="F33" s="37">
        <f t="shared" ref="F33" si="9">D33*E33</f>
        <v>0</v>
      </c>
      <c r="G33" s="38">
        <f t="shared" si="1"/>
        <v>0.1</v>
      </c>
      <c r="H33" s="53">
        <f t="shared" ref="H33" si="10">IF(G33&lt;&gt;0,F33/G33,0)</f>
        <v>0</v>
      </c>
      <c r="I33" s="30"/>
      <c r="J33" s="6"/>
      <c r="K33" s="53">
        <f t="shared" ref="K33" si="11">I33*J33</f>
        <v>0</v>
      </c>
      <c r="L33" s="140">
        <f t="shared" ref="L33" si="12">IF(OR(J33&gt;0,H33&gt;0),H33+K33,0)</f>
        <v>0</v>
      </c>
    </row>
    <row r="34" spans="1:12" customFormat="1" ht="12.5" x14ac:dyDescent="0.25">
      <c r="A34" s="191"/>
      <c r="B34" s="188" t="s">
        <v>67</v>
      </c>
      <c r="C34" s="181" t="str">
        <f t="shared" si="0"/>
        <v>FC</v>
      </c>
      <c r="D34" s="51"/>
      <c r="E34" s="6"/>
      <c r="F34" s="37">
        <f>D34*E34</f>
        <v>0</v>
      </c>
      <c r="G34" s="38">
        <f t="shared" si="1"/>
        <v>0.1</v>
      </c>
      <c r="H34" s="53">
        <f t="shared" si="2"/>
        <v>0</v>
      </c>
      <c r="I34" s="30"/>
      <c r="J34" s="6"/>
      <c r="K34" s="53">
        <f t="shared" si="3"/>
        <v>0</v>
      </c>
      <c r="L34" s="140">
        <f t="shared" si="4"/>
        <v>0</v>
      </c>
    </row>
    <row r="35" spans="1:12" customFormat="1" ht="12.5" x14ac:dyDescent="0.25">
      <c r="A35" s="191"/>
      <c r="B35" s="188" t="s">
        <v>69</v>
      </c>
      <c r="C35" s="181" t="str">
        <f t="shared" si="0"/>
        <v>FC</v>
      </c>
      <c r="D35" s="51"/>
      <c r="E35" s="6"/>
      <c r="F35" s="37">
        <f t="shared" si="5"/>
        <v>0</v>
      </c>
      <c r="G35" s="38">
        <f t="shared" si="1"/>
        <v>0.1</v>
      </c>
      <c r="H35" s="53">
        <f t="shared" si="2"/>
        <v>0</v>
      </c>
      <c r="I35" s="30"/>
      <c r="J35" s="6"/>
      <c r="K35" s="53">
        <f t="shared" si="3"/>
        <v>0</v>
      </c>
      <c r="L35" s="140">
        <f t="shared" si="4"/>
        <v>0</v>
      </c>
    </row>
    <row r="36" spans="1:12" customFormat="1" ht="12.5" x14ac:dyDescent="0.25">
      <c r="A36" s="191"/>
      <c r="B36" s="188" t="s">
        <v>71</v>
      </c>
      <c r="C36" s="181" t="str">
        <f t="shared" si="0"/>
        <v>FC</v>
      </c>
      <c r="D36" s="51"/>
      <c r="E36" s="6"/>
      <c r="F36" s="37">
        <f t="shared" si="5"/>
        <v>0</v>
      </c>
      <c r="G36" s="38">
        <f t="shared" si="1"/>
        <v>0.1</v>
      </c>
      <c r="H36" s="53">
        <f t="shared" si="2"/>
        <v>0</v>
      </c>
      <c r="I36" s="30"/>
      <c r="J36" s="6"/>
      <c r="K36" s="53">
        <f t="shared" si="3"/>
        <v>0</v>
      </c>
      <c r="L36" s="140">
        <f t="shared" si="4"/>
        <v>0</v>
      </c>
    </row>
    <row r="37" spans="1:12" customFormat="1" ht="12.5" x14ac:dyDescent="0.25">
      <c r="A37" s="191"/>
      <c r="B37" s="188" t="s">
        <v>75</v>
      </c>
      <c r="C37" s="181" t="str">
        <f t="shared" si="0"/>
        <v>FC</v>
      </c>
      <c r="D37" s="51"/>
      <c r="E37" s="6"/>
      <c r="F37" s="37">
        <f t="shared" si="5"/>
        <v>0</v>
      </c>
      <c r="G37" s="38">
        <f t="shared" si="1"/>
        <v>0.1</v>
      </c>
      <c r="H37" s="53">
        <f t="shared" si="2"/>
        <v>0</v>
      </c>
      <c r="I37" s="30"/>
      <c r="J37" s="6"/>
      <c r="K37" s="53">
        <f t="shared" si="3"/>
        <v>0</v>
      </c>
      <c r="L37" s="140">
        <f t="shared" si="4"/>
        <v>0</v>
      </c>
    </row>
    <row r="38" spans="1:12" customFormat="1" ht="12.5" x14ac:dyDescent="0.25">
      <c r="A38" s="191"/>
      <c r="B38" s="188" t="s">
        <v>77</v>
      </c>
      <c r="C38" s="181" t="str">
        <f t="shared" si="0"/>
        <v>FC</v>
      </c>
      <c r="D38" s="51"/>
      <c r="E38" s="6"/>
      <c r="F38" s="37">
        <f t="shared" si="5"/>
        <v>0</v>
      </c>
      <c r="G38" s="38">
        <f t="shared" si="1"/>
        <v>0.1</v>
      </c>
      <c r="H38" s="53">
        <f t="shared" si="2"/>
        <v>0</v>
      </c>
      <c r="I38" s="30"/>
      <c r="J38" s="6"/>
      <c r="K38" s="53">
        <f t="shared" si="3"/>
        <v>0</v>
      </c>
      <c r="L38" s="140">
        <f t="shared" si="4"/>
        <v>0</v>
      </c>
    </row>
    <row r="39" spans="1:12" customFormat="1" ht="12.5" x14ac:dyDescent="0.25">
      <c r="A39" s="191"/>
      <c r="B39" s="188" t="s">
        <v>81</v>
      </c>
      <c r="C39" s="181" t="str">
        <f t="shared" si="0"/>
        <v>FC</v>
      </c>
      <c r="D39" s="51"/>
      <c r="E39" s="6"/>
      <c r="F39" s="37">
        <f t="shared" si="5"/>
        <v>0</v>
      </c>
      <c r="G39" s="38">
        <f t="shared" si="1"/>
        <v>0.1</v>
      </c>
      <c r="H39" s="53">
        <f t="shared" si="2"/>
        <v>0</v>
      </c>
      <c r="I39" s="30"/>
      <c r="J39" s="6"/>
      <c r="K39" s="53">
        <f t="shared" si="3"/>
        <v>0</v>
      </c>
      <c r="L39" s="140">
        <f t="shared" si="4"/>
        <v>0</v>
      </c>
    </row>
    <row r="40" spans="1:12" customFormat="1" ht="12.5" x14ac:dyDescent="0.25">
      <c r="A40" s="180"/>
      <c r="B40" s="188" t="s">
        <v>199</v>
      </c>
      <c r="C40" s="181" t="str">
        <f t="shared" si="0"/>
        <v>FC</v>
      </c>
      <c r="D40" s="51">
        <v>7</v>
      </c>
      <c r="E40" s="6"/>
      <c r="F40" s="37">
        <f t="shared" ref="F40" si="13">D40*E40</f>
        <v>0</v>
      </c>
      <c r="G40" s="38">
        <f t="shared" si="1"/>
        <v>0.1</v>
      </c>
      <c r="H40" s="53">
        <f t="shared" ref="H40" si="14">IF(G40&lt;&gt;0,F40/G40,0)</f>
        <v>0</v>
      </c>
      <c r="I40" s="30"/>
      <c r="J40" s="6"/>
      <c r="K40" s="53">
        <f t="shared" ref="K40" si="15">I40*J40</f>
        <v>0</v>
      </c>
      <c r="L40" s="140">
        <f t="shared" ref="L40" si="16">IF(OR(J40&gt;0,H40&gt;0),H40+K40,0)</f>
        <v>0</v>
      </c>
    </row>
    <row r="41" spans="1:12" customFormat="1" ht="12.5" x14ac:dyDescent="0.25">
      <c r="A41" s="191" t="s">
        <v>181</v>
      </c>
      <c r="B41" s="186" t="s">
        <v>201</v>
      </c>
      <c r="C41" s="233"/>
      <c r="D41" s="207"/>
      <c r="E41" s="208"/>
      <c r="F41" s="215"/>
      <c r="G41" s="216"/>
      <c r="H41" s="217"/>
      <c r="I41" s="211"/>
      <c r="J41" s="208"/>
      <c r="K41" s="217"/>
      <c r="L41" s="218"/>
    </row>
    <row r="42" spans="1:12" customFormat="1" ht="12.5" x14ac:dyDescent="0.25">
      <c r="A42" s="191"/>
      <c r="B42" s="187" t="s">
        <v>65</v>
      </c>
      <c r="C42" s="181" t="str">
        <f t="shared" si="0"/>
        <v>FC</v>
      </c>
      <c r="D42" s="51">
        <v>1</v>
      </c>
      <c r="E42" s="6"/>
      <c r="F42" s="37">
        <f t="shared" ref="F42:F53" si="17">D42*E42</f>
        <v>0</v>
      </c>
      <c r="G42" s="38">
        <f t="shared" si="1"/>
        <v>0.1</v>
      </c>
      <c r="H42" s="53">
        <f t="shared" ref="H42:H53" si="18">IF(G42&lt;&gt;0,F42/G42,0)</f>
        <v>0</v>
      </c>
      <c r="I42" s="30"/>
      <c r="J42" s="6"/>
      <c r="K42" s="53">
        <f t="shared" ref="K42:K53" si="19">I42*J42</f>
        <v>0</v>
      </c>
      <c r="L42" s="140">
        <f t="shared" ref="L42:L53" si="20">IF(OR(J42&gt;0,H42&gt;0),H42+K42,0)</f>
        <v>0</v>
      </c>
    </row>
    <row r="43" spans="1:12" customFormat="1" ht="12.5" x14ac:dyDescent="0.25">
      <c r="A43" s="191"/>
      <c r="B43" s="187" t="s">
        <v>81</v>
      </c>
      <c r="C43" s="181" t="str">
        <f t="shared" si="0"/>
        <v>FC</v>
      </c>
      <c r="D43" s="51">
        <v>1</v>
      </c>
      <c r="E43" s="6"/>
      <c r="F43" s="37">
        <f t="shared" si="17"/>
        <v>0</v>
      </c>
      <c r="G43" s="38">
        <f t="shared" si="1"/>
        <v>0.1</v>
      </c>
      <c r="H43" s="53">
        <f t="shared" si="18"/>
        <v>0</v>
      </c>
      <c r="I43" s="30"/>
      <c r="J43" s="6"/>
      <c r="K43" s="53">
        <f t="shared" si="19"/>
        <v>0</v>
      </c>
      <c r="L43" s="140">
        <f t="shared" si="20"/>
        <v>0</v>
      </c>
    </row>
    <row r="44" spans="1:12" customFormat="1" ht="12.5" x14ac:dyDescent="0.25">
      <c r="A44" s="191"/>
      <c r="B44" s="187" t="s">
        <v>71</v>
      </c>
      <c r="C44" s="181" t="str">
        <f t="shared" si="0"/>
        <v>FC</v>
      </c>
      <c r="D44" s="51">
        <v>1</v>
      </c>
      <c r="E44" s="6"/>
      <c r="F44" s="37">
        <f t="shared" si="17"/>
        <v>0</v>
      </c>
      <c r="G44" s="38">
        <f t="shared" si="1"/>
        <v>0.1</v>
      </c>
      <c r="H44" s="53">
        <f t="shared" si="18"/>
        <v>0</v>
      </c>
      <c r="I44" s="30"/>
      <c r="J44" s="6"/>
      <c r="K44" s="53">
        <f t="shared" si="19"/>
        <v>0</v>
      </c>
      <c r="L44" s="140">
        <f t="shared" si="20"/>
        <v>0</v>
      </c>
    </row>
    <row r="45" spans="1:12" customFormat="1" ht="12.5" x14ac:dyDescent="0.25">
      <c r="A45" s="191"/>
      <c r="B45" s="187" t="s">
        <v>77</v>
      </c>
      <c r="C45" s="181" t="str">
        <f t="shared" si="0"/>
        <v>FC</v>
      </c>
      <c r="D45" s="51">
        <v>1</v>
      </c>
      <c r="E45" s="6"/>
      <c r="F45" s="37">
        <f t="shared" si="17"/>
        <v>0</v>
      </c>
      <c r="G45" s="38">
        <f t="shared" si="1"/>
        <v>0.1</v>
      </c>
      <c r="H45" s="53">
        <f t="shared" si="18"/>
        <v>0</v>
      </c>
      <c r="I45" s="30"/>
      <c r="J45" s="6"/>
      <c r="K45" s="53">
        <f t="shared" si="19"/>
        <v>0</v>
      </c>
      <c r="L45" s="140">
        <f t="shared" si="20"/>
        <v>0</v>
      </c>
    </row>
    <row r="46" spans="1:12" customFormat="1" ht="12.5" x14ac:dyDescent="0.25">
      <c r="A46" s="191"/>
      <c r="B46" s="187" t="s">
        <v>67</v>
      </c>
      <c r="C46" s="181" t="str">
        <f t="shared" si="0"/>
        <v>FC</v>
      </c>
      <c r="D46" s="51">
        <v>1</v>
      </c>
      <c r="E46" s="6"/>
      <c r="F46" s="37">
        <f t="shared" si="17"/>
        <v>0</v>
      </c>
      <c r="G46" s="38">
        <f t="shared" si="1"/>
        <v>0.1</v>
      </c>
      <c r="H46" s="53">
        <f t="shared" si="18"/>
        <v>0</v>
      </c>
      <c r="I46" s="30"/>
      <c r="J46" s="6"/>
      <c r="K46" s="53">
        <f t="shared" si="19"/>
        <v>0</v>
      </c>
      <c r="L46" s="140">
        <f t="shared" si="20"/>
        <v>0</v>
      </c>
    </row>
    <row r="47" spans="1:12" customFormat="1" ht="12.5" x14ac:dyDescent="0.25">
      <c r="A47" s="180" t="s">
        <v>183</v>
      </c>
      <c r="B47" s="186" t="s">
        <v>203</v>
      </c>
      <c r="C47" s="233"/>
      <c r="D47" s="207"/>
      <c r="E47" s="208"/>
      <c r="F47" s="215"/>
      <c r="G47" s="216"/>
      <c r="H47" s="217"/>
      <c r="I47" s="211"/>
      <c r="J47" s="208"/>
      <c r="K47" s="217"/>
      <c r="L47" s="218"/>
    </row>
    <row r="48" spans="1:12" customFormat="1" ht="12.5" x14ac:dyDescent="0.25">
      <c r="A48" s="191"/>
      <c r="B48" s="187" t="s">
        <v>73</v>
      </c>
      <c r="C48" s="181" t="str">
        <f t="shared" si="0"/>
        <v>FC</v>
      </c>
      <c r="D48" s="51">
        <v>1</v>
      </c>
      <c r="E48" s="6"/>
      <c r="F48" s="37">
        <f t="shared" si="17"/>
        <v>0</v>
      </c>
      <c r="G48" s="38">
        <f t="shared" si="1"/>
        <v>0.1</v>
      </c>
      <c r="H48" s="53">
        <f t="shared" si="18"/>
        <v>0</v>
      </c>
      <c r="I48" s="30"/>
      <c r="J48" s="6"/>
      <c r="K48" s="53">
        <f t="shared" si="19"/>
        <v>0</v>
      </c>
      <c r="L48" s="140">
        <f t="shared" si="20"/>
        <v>0</v>
      </c>
    </row>
    <row r="49" spans="1:12" customFormat="1" ht="12.5" x14ac:dyDescent="0.25">
      <c r="A49" s="191"/>
      <c r="B49" s="187" t="s">
        <v>75</v>
      </c>
      <c r="C49" s="181" t="str">
        <f t="shared" si="0"/>
        <v>FC</v>
      </c>
      <c r="D49" s="51">
        <v>1</v>
      </c>
      <c r="E49" s="6"/>
      <c r="F49" s="37">
        <f t="shared" si="17"/>
        <v>0</v>
      </c>
      <c r="G49" s="38">
        <f t="shared" si="1"/>
        <v>0.1</v>
      </c>
      <c r="H49" s="53">
        <f t="shared" si="18"/>
        <v>0</v>
      </c>
      <c r="I49" s="30"/>
      <c r="J49" s="6"/>
      <c r="K49" s="53">
        <f t="shared" si="19"/>
        <v>0</v>
      </c>
      <c r="L49" s="140">
        <f t="shared" si="20"/>
        <v>0</v>
      </c>
    </row>
    <row r="50" spans="1:12" customFormat="1" ht="12.5" x14ac:dyDescent="0.25">
      <c r="A50" s="191"/>
      <c r="B50" s="187" t="s">
        <v>71</v>
      </c>
      <c r="C50" s="181" t="str">
        <f t="shared" si="0"/>
        <v>FC</v>
      </c>
      <c r="D50" s="51">
        <v>1</v>
      </c>
      <c r="E50" s="6"/>
      <c r="F50" s="37">
        <f t="shared" si="17"/>
        <v>0</v>
      </c>
      <c r="G50" s="38">
        <f t="shared" si="1"/>
        <v>0.1</v>
      </c>
      <c r="H50" s="53">
        <f t="shared" si="18"/>
        <v>0</v>
      </c>
      <c r="I50" s="30"/>
      <c r="J50" s="6"/>
      <c r="K50" s="53">
        <f t="shared" si="19"/>
        <v>0</v>
      </c>
      <c r="L50" s="140">
        <f t="shared" si="20"/>
        <v>0</v>
      </c>
    </row>
    <row r="51" spans="1:12" customFormat="1" ht="12.5" x14ac:dyDescent="0.25">
      <c r="A51" s="180"/>
      <c r="B51" s="187" t="s">
        <v>79</v>
      </c>
      <c r="C51" s="181" t="str">
        <f t="shared" si="0"/>
        <v>FC</v>
      </c>
      <c r="D51" s="51">
        <v>1</v>
      </c>
      <c r="E51" s="6"/>
      <c r="F51" s="37">
        <f t="shared" si="17"/>
        <v>0</v>
      </c>
      <c r="G51" s="38">
        <f t="shared" si="1"/>
        <v>0.1</v>
      </c>
      <c r="H51" s="53">
        <f t="shared" si="18"/>
        <v>0</v>
      </c>
      <c r="I51" s="30"/>
      <c r="J51" s="6"/>
      <c r="K51" s="53">
        <f t="shared" si="19"/>
        <v>0</v>
      </c>
      <c r="L51" s="140">
        <f t="shared" si="20"/>
        <v>0</v>
      </c>
    </row>
    <row r="52" spans="1:12" customFormat="1" ht="12.5" x14ac:dyDescent="0.25">
      <c r="A52" s="191"/>
      <c r="B52" s="187" t="s">
        <v>67</v>
      </c>
      <c r="C52" s="181" t="str">
        <f t="shared" si="0"/>
        <v>FC</v>
      </c>
      <c r="D52" s="51">
        <v>1</v>
      </c>
      <c r="E52" s="6"/>
      <c r="F52" s="37">
        <f t="shared" si="17"/>
        <v>0</v>
      </c>
      <c r="G52" s="38">
        <f t="shared" si="1"/>
        <v>0.1</v>
      </c>
      <c r="H52" s="53">
        <f t="shared" si="18"/>
        <v>0</v>
      </c>
      <c r="I52" s="30"/>
      <c r="J52" s="6"/>
      <c r="K52" s="53">
        <f t="shared" si="19"/>
        <v>0</v>
      </c>
      <c r="L52" s="140">
        <f t="shared" si="20"/>
        <v>0</v>
      </c>
    </row>
    <row r="53" spans="1:12" customFormat="1" ht="12.5" x14ac:dyDescent="0.25">
      <c r="A53" s="191"/>
      <c r="B53" s="187" t="s">
        <v>77</v>
      </c>
      <c r="C53" s="181" t="str">
        <f t="shared" si="0"/>
        <v>FC</v>
      </c>
      <c r="D53" s="51">
        <v>1</v>
      </c>
      <c r="E53" s="6"/>
      <c r="F53" s="37">
        <f t="shared" si="17"/>
        <v>0</v>
      </c>
      <c r="G53" s="38">
        <f t="shared" si="1"/>
        <v>0.1</v>
      </c>
      <c r="H53" s="53">
        <f t="shared" si="18"/>
        <v>0</v>
      </c>
      <c r="I53" s="30"/>
      <c r="J53" s="6"/>
      <c r="K53" s="53">
        <f t="shared" si="19"/>
        <v>0</v>
      </c>
      <c r="L53" s="140">
        <f t="shared" si="20"/>
        <v>0</v>
      </c>
    </row>
    <row r="54" spans="1:12" customFormat="1" ht="12.5" x14ac:dyDescent="0.25">
      <c r="A54" s="191"/>
      <c r="B54" s="187" t="s">
        <v>204</v>
      </c>
      <c r="C54" s="181" t="str">
        <f t="shared" si="0"/>
        <v>FC</v>
      </c>
      <c r="D54" s="51">
        <v>1</v>
      </c>
      <c r="E54" s="6"/>
      <c r="F54" s="37">
        <f>D54*E54</f>
        <v>0</v>
      </c>
      <c r="G54" s="38">
        <f t="shared" si="1"/>
        <v>0.1</v>
      </c>
      <c r="H54" s="53">
        <f t="shared" si="2"/>
        <v>0</v>
      </c>
      <c r="I54" s="30"/>
      <c r="J54" s="6"/>
      <c r="K54" s="53">
        <f t="shared" si="3"/>
        <v>0</v>
      </c>
      <c r="L54" s="140">
        <f t="shared" si="4"/>
        <v>0</v>
      </c>
    </row>
    <row r="55" spans="1:12" customFormat="1" ht="12.5" x14ac:dyDescent="0.25">
      <c r="A55" s="191"/>
      <c r="B55" s="187" t="s">
        <v>205</v>
      </c>
      <c r="C55" s="181" t="str">
        <f t="shared" si="0"/>
        <v>FC</v>
      </c>
      <c r="D55" s="51">
        <v>1</v>
      </c>
      <c r="E55" s="6"/>
      <c r="F55" s="37">
        <f>D55*E55</f>
        <v>0</v>
      </c>
      <c r="G55" s="38">
        <f t="shared" si="1"/>
        <v>0.1</v>
      </c>
      <c r="H55" s="53">
        <f t="shared" si="2"/>
        <v>0</v>
      </c>
      <c r="I55" s="30"/>
      <c r="J55" s="6"/>
      <c r="K55" s="53">
        <f t="shared" si="3"/>
        <v>0</v>
      </c>
      <c r="L55" s="140">
        <f t="shared" si="4"/>
        <v>0</v>
      </c>
    </row>
    <row r="56" spans="1:12" customFormat="1" ht="12.5" x14ac:dyDescent="0.25">
      <c r="A56" s="191" t="s">
        <v>193</v>
      </c>
      <c r="B56" s="186" t="s">
        <v>207</v>
      </c>
      <c r="C56" s="181" t="str">
        <f t="shared" si="0"/>
        <v>FC</v>
      </c>
      <c r="D56" s="51">
        <v>9</v>
      </c>
      <c r="E56" s="6"/>
      <c r="F56" s="37">
        <f t="shared" ref="F56:F66" si="21">D56*E56</f>
        <v>0</v>
      </c>
      <c r="G56" s="38">
        <f t="shared" si="1"/>
        <v>0.1</v>
      </c>
      <c r="H56" s="53">
        <f t="shared" ref="H56:H66" si="22">IF(G56&lt;&gt;0,F56/G56,0)</f>
        <v>0</v>
      </c>
      <c r="I56" s="30"/>
      <c r="J56" s="6"/>
      <c r="K56" s="53">
        <f t="shared" ref="K56:K66" si="23">I56*J56</f>
        <v>0</v>
      </c>
      <c r="L56" s="140">
        <f t="shared" ref="L56:L66" si="24">IF(OR(J56&gt;0,H56&gt;0),H56+K56,0)</f>
        <v>0</v>
      </c>
    </row>
    <row r="57" spans="1:12" customFormat="1" ht="12.5" x14ac:dyDescent="0.25">
      <c r="A57" s="191" t="s">
        <v>200</v>
      </c>
      <c r="B57" s="186" t="s">
        <v>209</v>
      </c>
      <c r="C57" s="233"/>
      <c r="D57" s="207"/>
      <c r="E57" s="208"/>
      <c r="F57" s="215"/>
      <c r="G57" s="216"/>
      <c r="H57" s="217"/>
      <c r="I57" s="211"/>
      <c r="J57" s="208"/>
      <c r="K57" s="217"/>
      <c r="L57" s="218"/>
    </row>
    <row r="58" spans="1:12" customFormat="1" ht="12.5" x14ac:dyDescent="0.25">
      <c r="A58" s="191"/>
      <c r="B58" s="187" t="s">
        <v>73</v>
      </c>
      <c r="C58" s="181" t="str">
        <f t="shared" si="0"/>
        <v>FC</v>
      </c>
      <c r="D58" s="51">
        <v>1</v>
      </c>
      <c r="E58" s="6"/>
      <c r="F58" s="37">
        <f t="shared" si="21"/>
        <v>0</v>
      </c>
      <c r="G58" s="38">
        <f t="shared" si="1"/>
        <v>0.1</v>
      </c>
      <c r="H58" s="53">
        <f t="shared" si="22"/>
        <v>0</v>
      </c>
      <c r="I58" s="30"/>
      <c r="J58" s="6"/>
      <c r="K58" s="53">
        <f t="shared" si="23"/>
        <v>0</v>
      </c>
      <c r="L58" s="140">
        <f t="shared" si="24"/>
        <v>0</v>
      </c>
    </row>
    <row r="59" spans="1:12" customFormat="1" ht="12.5" x14ac:dyDescent="0.25">
      <c r="A59" s="191"/>
      <c r="B59" s="187" t="s">
        <v>71</v>
      </c>
      <c r="C59" s="181" t="str">
        <f t="shared" si="0"/>
        <v>FC</v>
      </c>
      <c r="D59" s="51">
        <v>2</v>
      </c>
      <c r="E59" s="6"/>
      <c r="F59" s="37">
        <f t="shared" si="21"/>
        <v>0</v>
      </c>
      <c r="G59" s="38">
        <f t="shared" si="1"/>
        <v>0.1</v>
      </c>
      <c r="H59" s="53">
        <f t="shared" si="22"/>
        <v>0</v>
      </c>
      <c r="I59" s="30"/>
      <c r="J59" s="6"/>
      <c r="K59" s="53">
        <f t="shared" si="23"/>
        <v>0</v>
      </c>
      <c r="L59" s="140">
        <f t="shared" si="24"/>
        <v>0</v>
      </c>
    </row>
    <row r="60" spans="1:12" customFormat="1" ht="12.5" x14ac:dyDescent="0.25">
      <c r="A60" s="191"/>
      <c r="B60" s="187" t="s">
        <v>67</v>
      </c>
      <c r="C60" s="181" t="str">
        <f t="shared" si="0"/>
        <v>FC</v>
      </c>
      <c r="D60" s="51">
        <v>1</v>
      </c>
      <c r="E60" s="6"/>
      <c r="F60" s="37">
        <f t="shared" si="21"/>
        <v>0</v>
      </c>
      <c r="G60" s="38">
        <f t="shared" si="1"/>
        <v>0.1</v>
      </c>
      <c r="H60" s="53">
        <f t="shared" si="22"/>
        <v>0</v>
      </c>
      <c r="I60" s="30"/>
      <c r="J60" s="6"/>
      <c r="K60" s="53">
        <f t="shared" si="23"/>
        <v>0</v>
      </c>
      <c r="L60" s="140">
        <f t="shared" si="24"/>
        <v>0</v>
      </c>
    </row>
    <row r="61" spans="1:12" customFormat="1" ht="12.5" x14ac:dyDescent="0.25">
      <c r="A61" s="191"/>
      <c r="B61" s="187" t="s">
        <v>77</v>
      </c>
      <c r="C61" s="181" t="str">
        <f t="shared" si="0"/>
        <v>FC</v>
      </c>
      <c r="D61" s="51">
        <v>1</v>
      </c>
      <c r="E61" s="6"/>
      <c r="F61" s="37">
        <f t="shared" si="21"/>
        <v>0</v>
      </c>
      <c r="G61" s="38">
        <f t="shared" si="1"/>
        <v>0.1</v>
      </c>
      <c r="H61" s="53">
        <f t="shared" si="22"/>
        <v>0</v>
      </c>
      <c r="I61" s="30"/>
      <c r="J61" s="6"/>
      <c r="K61" s="53">
        <f t="shared" si="23"/>
        <v>0</v>
      </c>
      <c r="L61" s="140">
        <f t="shared" si="24"/>
        <v>0</v>
      </c>
    </row>
    <row r="62" spans="1:12" customFormat="1" ht="12.5" x14ac:dyDescent="0.25">
      <c r="A62" s="191"/>
      <c r="B62" s="187" t="s">
        <v>75</v>
      </c>
      <c r="C62" s="181" t="str">
        <f t="shared" si="0"/>
        <v>FC</v>
      </c>
      <c r="D62" s="51">
        <v>1</v>
      </c>
      <c r="E62" s="6"/>
      <c r="F62" s="37">
        <f t="shared" si="21"/>
        <v>0</v>
      </c>
      <c r="G62" s="38">
        <f t="shared" si="1"/>
        <v>0.1</v>
      </c>
      <c r="H62" s="53">
        <f t="shared" si="22"/>
        <v>0</v>
      </c>
      <c r="I62" s="30"/>
      <c r="J62" s="6"/>
      <c r="K62" s="53">
        <f t="shared" si="23"/>
        <v>0</v>
      </c>
      <c r="L62" s="140">
        <f t="shared" si="24"/>
        <v>0</v>
      </c>
    </row>
    <row r="63" spans="1:12" customFormat="1" ht="12.5" x14ac:dyDescent="0.25">
      <c r="A63" s="191"/>
      <c r="B63" s="187" t="s">
        <v>79</v>
      </c>
      <c r="C63" s="181" t="str">
        <f t="shared" si="0"/>
        <v>FC</v>
      </c>
      <c r="D63" s="51">
        <v>1</v>
      </c>
      <c r="E63" s="6"/>
      <c r="F63" s="37">
        <f t="shared" si="21"/>
        <v>0</v>
      </c>
      <c r="G63" s="38">
        <f t="shared" si="1"/>
        <v>0.1</v>
      </c>
      <c r="H63" s="53">
        <f t="shared" si="22"/>
        <v>0</v>
      </c>
      <c r="I63" s="30"/>
      <c r="J63" s="6"/>
      <c r="K63" s="53">
        <f t="shared" si="23"/>
        <v>0</v>
      </c>
      <c r="L63" s="140">
        <f t="shared" si="24"/>
        <v>0</v>
      </c>
    </row>
    <row r="64" spans="1:12" customFormat="1" ht="12.5" x14ac:dyDescent="0.25">
      <c r="A64" s="191" t="s">
        <v>202</v>
      </c>
      <c r="B64" s="186" t="s">
        <v>211</v>
      </c>
      <c r="C64" s="181" t="str">
        <f t="shared" si="0"/>
        <v>FC</v>
      </c>
      <c r="D64" s="51">
        <v>9</v>
      </c>
      <c r="E64" s="6"/>
      <c r="F64" s="37">
        <f t="shared" si="21"/>
        <v>0</v>
      </c>
      <c r="G64" s="38">
        <f t="shared" si="1"/>
        <v>0.1</v>
      </c>
      <c r="H64" s="53">
        <f t="shared" si="22"/>
        <v>0</v>
      </c>
      <c r="I64" s="30"/>
      <c r="J64" s="6"/>
      <c r="K64" s="53">
        <f t="shared" si="23"/>
        <v>0</v>
      </c>
      <c r="L64" s="140">
        <f t="shared" si="24"/>
        <v>0</v>
      </c>
    </row>
    <row r="65" spans="1:12" customFormat="1" ht="12.5" x14ac:dyDescent="0.25">
      <c r="A65" s="191" t="s">
        <v>206</v>
      </c>
      <c r="B65" s="186" t="s">
        <v>213</v>
      </c>
      <c r="C65" s="181" t="str">
        <f t="shared" si="0"/>
        <v>FC</v>
      </c>
      <c r="D65" s="51">
        <v>37</v>
      </c>
      <c r="E65" s="6"/>
      <c r="F65" s="37">
        <f t="shared" si="21"/>
        <v>0</v>
      </c>
      <c r="G65" s="38">
        <f t="shared" si="1"/>
        <v>0.1</v>
      </c>
      <c r="H65" s="53">
        <f t="shared" si="22"/>
        <v>0</v>
      </c>
      <c r="I65" s="30"/>
      <c r="J65" s="6"/>
      <c r="K65" s="53">
        <f t="shared" si="23"/>
        <v>0</v>
      </c>
      <c r="L65" s="140">
        <f t="shared" si="24"/>
        <v>0</v>
      </c>
    </row>
    <row r="66" spans="1:12" customFormat="1" ht="12.5" x14ac:dyDescent="0.25">
      <c r="A66" s="191" t="s">
        <v>208</v>
      </c>
      <c r="B66" s="186" t="s">
        <v>215</v>
      </c>
      <c r="C66" s="181" t="str">
        <f t="shared" si="0"/>
        <v>FC</v>
      </c>
      <c r="D66" s="51"/>
      <c r="E66" s="6"/>
      <c r="F66" s="37">
        <f t="shared" si="21"/>
        <v>0</v>
      </c>
      <c r="G66" s="38">
        <f t="shared" si="1"/>
        <v>0.1</v>
      </c>
      <c r="H66" s="53">
        <f t="shared" si="22"/>
        <v>0</v>
      </c>
      <c r="I66" s="30"/>
      <c r="J66" s="6"/>
      <c r="K66" s="53">
        <f t="shared" si="23"/>
        <v>0</v>
      </c>
      <c r="L66" s="140">
        <f t="shared" si="24"/>
        <v>0</v>
      </c>
    </row>
    <row r="67" spans="1:12" customFormat="1" ht="12.5" x14ac:dyDescent="0.25">
      <c r="A67" s="191" t="s">
        <v>210</v>
      </c>
      <c r="B67" s="186" t="s">
        <v>216</v>
      </c>
      <c r="C67" s="181" t="str">
        <f t="shared" si="0"/>
        <v>FC</v>
      </c>
      <c r="D67" s="51">
        <v>59</v>
      </c>
      <c r="E67" s="6"/>
      <c r="F67" s="37">
        <f t="shared" ref="F67" si="25">D67*E67</f>
        <v>0</v>
      </c>
      <c r="G67" s="38">
        <f t="shared" si="1"/>
        <v>0.1</v>
      </c>
      <c r="H67" s="53">
        <f t="shared" ref="H67" si="26">IF(G67&lt;&gt;0,F67/G67,0)</f>
        <v>0</v>
      </c>
      <c r="I67" s="30"/>
      <c r="J67" s="6"/>
      <c r="K67" s="53">
        <f t="shared" ref="K67" si="27">I67*J67</f>
        <v>0</v>
      </c>
      <c r="L67" s="140">
        <f t="shared" ref="L67" si="28">IF(OR(J67&gt;0,H67&gt;0),H67+K67,0)</f>
        <v>0</v>
      </c>
    </row>
    <row r="68" spans="1:12" customFormat="1" ht="12.5" x14ac:dyDescent="0.25">
      <c r="A68" s="191" t="s">
        <v>212</v>
      </c>
      <c r="B68" s="186" t="s">
        <v>217</v>
      </c>
      <c r="C68" s="181" t="str">
        <f t="shared" si="0"/>
        <v>FC</v>
      </c>
      <c r="D68" s="51">
        <v>9</v>
      </c>
      <c r="E68" s="6"/>
      <c r="F68" s="37">
        <f t="shared" si="5"/>
        <v>0</v>
      </c>
      <c r="G68" s="38">
        <f t="shared" si="1"/>
        <v>0.1</v>
      </c>
      <c r="H68" s="53">
        <f t="shared" si="2"/>
        <v>0</v>
      </c>
      <c r="I68" s="30"/>
      <c r="J68" s="6"/>
      <c r="K68" s="53">
        <f t="shared" si="3"/>
        <v>0</v>
      </c>
      <c r="L68" s="140">
        <f t="shared" si="4"/>
        <v>0</v>
      </c>
    </row>
    <row r="69" spans="1:12" customFormat="1" ht="12.5" x14ac:dyDescent="0.25">
      <c r="A69" s="191" t="s">
        <v>214</v>
      </c>
      <c r="B69" s="186" t="s">
        <v>218</v>
      </c>
      <c r="C69" s="233"/>
      <c r="D69" s="207"/>
      <c r="E69" s="208"/>
      <c r="F69" s="215"/>
      <c r="G69" s="216"/>
      <c r="H69" s="217"/>
      <c r="I69" s="211"/>
      <c r="J69" s="208"/>
      <c r="K69" s="217"/>
      <c r="L69" s="218"/>
    </row>
    <row r="70" spans="1:12" customFormat="1" ht="12.5" x14ac:dyDescent="0.25">
      <c r="A70" s="191"/>
      <c r="B70" s="187" t="s">
        <v>219</v>
      </c>
      <c r="C70" s="181" t="str">
        <f t="shared" si="0"/>
        <v>FC</v>
      </c>
      <c r="D70" s="51">
        <v>6</v>
      </c>
      <c r="E70" s="6"/>
      <c r="F70" s="37">
        <f t="shared" ref="F70:F84" si="29">D70*E70</f>
        <v>0</v>
      </c>
      <c r="G70" s="38">
        <f t="shared" si="1"/>
        <v>0.1</v>
      </c>
      <c r="H70" s="53">
        <f t="shared" ref="H70:H84" si="30">IF(G70&lt;&gt;0,F70/G70,0)</f>
        <v>0</v>
      </c>
      <c r="I70" s="30"/>
      <c r="J70" s="6"/>
      <c r="K70" s="53">
        <f t="shared" ref="K70:K84" si="31">I70*J70</f>
        <v>0</v>
      </c>
      <c r="L70" s="140">
        <f t="shared" ref="L70:L84" si="32">IF(OR(J70&gt;0,H70&gt;0),H70+K70,0)</f>
        <v>0</v>
      </c>
    </row>
    <row r="71" spans="1:12" customFormat="1" ht="12.5" x14ac:dyDescent="0.25">
      <c r="A71" s="191"/>
      <c r="B71" s="187" t="s">
        <v>220</v>
      </c>
      <c r="C71" s="181" t="str">
        <f t="shared" si="0"/>
        <v>FC</v>
      </c>
      <c r="D71" s="51">
        <v>23</v>
      </c>
      <c r="E71" s="6"/>
      <c r="F71" s="37">
        <f t="shared" si="29"/>
        <v>0</v>
      </c>
      <c r="G71" s="38">
        <f t="shared" si="1"/>
        <v>0.1</v>
      </c>
      <c r="H71" s="53">
        <f t="shared" si="30"/>
        <v>0</v>
      </c>
      <c r="I71" s="30"/>
      <c r="J71" s="6"/>
      <c r="K71" s="53">
        <f t="shared" si="31"/>
        <v>0</v>
      </c>
      <c r="L71" s="140">
        <f t="shared" si="32"/>
        <v>0</v>
      </c>
    </row>
    <row r="72" spans="1:12" customFormat="1" ht="12.5" x14ac:dyDescent="0.25">
      <c r="A72" s="191"/>
      <c r="B72" s="187" t="s">
        <v>221</v>
      </c>
      <c r="C72" s="181" t="str">
        <f t="shared" si="0"/>
        <v>FC</v>
      </c>
      <c r="D72" s="51">
        <v>2</v>
      </c>
      <c r="E72" s="6"/>
      <c r="F72" s="37">
        <f t="shared" si="29"/>
        <v>0</v>
      </c>
      <c r="G72" s="38">
        <f t="shared" si="1"/>
        <v>0.1</v>
      </c>
      <c r="H72" s="53">
        <f t="shared" si="30"/>
        <v>0</v>
      </c>
      <c r="I72" s="30"/>
      <c r="J72" s="6"/>
      <c r="K72" s="53">
        <f t="shared" si="31"/>
        <v>0</v>
      </c>
      <c r="L72" s="140">
        <f t="shared" si="32"/>
        <v>0</v>
      </c>
    </row>
    <row r="73" spans="1:12" customFormat="1" ht="12.5" x14ac:dyDescent="0.25">
      <c r="A73" s="191"/>
      <c r="B73" s="187" t="s">
        <v>222</v>
      </c>
      <c r="C73" s="181" t="str">
        <f t="shared" si="0"/>
        <v>FC</v>
      </c>
      <c r="D73" s="51">
        <v>1</v>
      </c>
      <c r="E73" s="6"/>
      <c r="F73" s="37">
        <f t="shared" si="29"/>
        <v>0</v>
      </c>
      <c r="G73" s="38">
        <f t="shared" si="1"/>
        <v>0.1</v>
      </c>
      <c r="H73" s="53">
        <f t="shared" si="30"/>
        <v>0</v>
      </c>
      <c r="I73" s="30"/>
      <c r="J73" s="6"/>
      <c r="K73" s="53">
        <f t="shared" si="31"/>
        <v>0</v>
      </c>
      <c r="L73" s="140">
        <f t="shared" si="32"/>
        <v>0</v>
      </c>
    </row>
    <row r="74" spans="1:12" customFormat="1" ht="12.5" x14ac:dyDescent="0.25">
      <c r="A74" s="191"/>
      <c r="B74" s="187" t="s">
        <v>223</v>
      </c>
      <c r="C74" s="181" t="str">
        <f t="shared" si="0"/>
        <v>FC</v>
      </c>
      <c r="D74" s="51">
        <v>1</v>
      </c>
      <c r="E74" s="6"/>
      <c r="F74" s="37">
        <f t="shared" si="29"/>
        <v>0</v>
      </c>
      <c r="G74" s="38">
        <f t="shared" si="1"/>
        <v>0.1</v>
      </c>
      <c r="H74" s="53">
        <f t="shared" si="30"/>
        <v>0</v>
      </c>
      <c r="I74" s="30"/>
      <c r="J74" s="6"/>
      <c r="K74" s="53">
        <f t="shared" si="31"/>
        <v>0</v>
      </c>
      <c r="L74" s="140">
        <f t="shared" si="32"/>
        <v>0</v>
      </c>
    </row>
    <row r="75" spans="1:12" customFormat="1" ht="12.5" x14ac:dyDescent="0.25">
      <c r="A75" s="191"/>
      <c r="B75" s="187" t="s">
        <v>224</v>
      </c>
      <c r="C75" s="181" t="str">
        <f t="shared" si="0"/>
        <v>FC</v>
      </c>
      <c r="D75" s="51">
        <v>1</v>
      </c>
      <c r="E75" s="6"/>
      <c r="F75" s="37">
        <f t="shared" si="29"/>
        <v>0</v>
      </c>
      <c r="G75" s="38">
        <f t="shared" si="1"/>
        <v>0.1</v>
      </c>
      <c r="H75" s="53">
        <f t="shared" si="30"/>
        <v>0</v>
      </c>
      <c r="I75" s="30"/>
      <c r="J75" s="6"/>
      <c r="K75" s="53">
        <f t="shared" si="31"/>
        <v>0</v>
      </c>
      <c r="L75" s="140">
        <f t="shared" si="32"/>
        <v>0</v>
      </c>
    </row>
    <row r="76" spans="1:12" customFormat="1" ht="12.5" x14ac:dyDescent="0.25">
      <c r="A76" s="190"/>
      <c r="B76" s="234"/>
      <c r="C76" s="181" t="str">
        <f t="shared" si="0"/>
        <v>FC</v>
      </c>
      <c r="D76" s="51"/>
      <c r="E76" s="6"/>
      <c r="F76" s="37">
        <f t="shared" si="29"/>
        <v>0</v>
      </c>
      <c r="G76" s="38">
        <f t="shared" si="1"/>
        <v>0.1</v>
      </c>
      <c r="H76" s="53">
        <f t="shared" si="30"/>
        <v>0</v>
      </c>
      <c r="I76" s="30"/>
      <c r="J76" s="6"/>
      <c r="K76" s="53">
        <f t="shared" si="31"/>
        <v>0</v>
      </c>
      <c r="L76" s="140">
        <f t="shared" si="32"/>
        <v>0</v>
      </c>
    </row>
    <row r="77" spans="1:12" customFormat="1" ht="12.5" x14ac:dyDescent="0.25">
      <c r="A77" s="190"/>
      <c r="B77" s="234"/>
      <c r="C77" s="181" t="str">
        <f t="shared" si="0"/>
        <v>FC</v>
      </c>
      <c r="D77" s="51"/>
      <c r="E77" s="6"/>
      <c r="F77" s="37">
        <f t="shared" si="29"/>
        <v>0</v>
      </c>
      <c r="G77" s="38">
        <f t="shared" si="1"/>
        <v>0.1</v>
      </c>
      <c r="H77" s="53">
        <f t="shared" si="30"/>
        <v>0</v>
      </c>
      <c r="I77" s="30"/>
      <c r="J77" s="6"/>
      <c r="K77" s="53">
        <f t="shared" si="31"/>
        <v>0</v>
      </c>
      <c r="L77" s="140">
        <f t="shared" si="32"/>
        <v>0</v>
      </c>
    </row>
    <row r="78" spans="1:12" customFormat="1" ht="12.5" x14ac:dyDescent="0.25">
      <c r="A78" s="190"/>
      <c r="B78" s="234"/>
      <c r="C78" s="181" t="str">
        <f t="shared" si="0"/>
        <v>FC</v>
      </c>
      <c r="D78" s="51"/>
      <c r="E78" s="6"/>
      <c r="F78" s="37">
        <f t="shared" si="29"/>
        <v>0</v>
      </c>
      <c r="G78" s="38">
        <f t="shared" si="1"/>
        <v>0.1</v>
      </c>
      <c r="H78" s="53">
        <f t="shared" si="30"/>
        <v>0</v>
      </c>
      <c r="I78" s="30"/>
      <c r="J78" s="6"/>
      <c r="K78" s="53">
        <f t="shared" si="31"/>
        <v>0</v>
      </c>
      <c r="L78" s="140">
        <f t="shared" si="32"/>
        <v>0</v>
      </c>
    </row>
    <row r="79" spans="1:12" customFormat="1" ht="12.5" x14ac:dyDescent="0.25">
      <c r="A79" s="190"/>
      <c r="B79" s="234"/>
      <c r="C79" s="181" t="str">
        <f t="shared" si="0"/>
        <v>FC</v>
      </c>
      <c r="D79" s="51"/>
      <c r="E79" s="6"/>
      <c r="F79" s="37">
        <f t="shared" si="29"/>
        <v>0</v>
      </c>
      <c r="G79" s="38">
        <f t="shared" si="1"/>
        <v>0.1</v>
      </c>
      <c r="H79" s="53">
        <f t="shared" si="30"/>
        <v>0</v>
      </c>
      <c r="I79" s="30"/>
      <c r="J79" s="6"/>
      <c r="K79" s="53">
        <f t="shared" si="31"/>
        <v>0</v>
      </c>
      <c r="L79" s="140">
        <f t="shared" si="32"/>
        <v>0</v>
      </c>
    </row>
    <row r="80" spans="1:12" customFormat="1" ht="12.5" x14ac:dyDescent="0.25">
      <c r="A80" s="190"/>
      <c r="B80" s="234"/>
      <c r="C80" s="181" t="str">
        <f t="shared" si="0"/>
        <v>FC</v>
      </c>
      <c r="D80" s="51"/>
      <c r="E80" s="6"/>
      <c r="F80" s="37">
        <f t="shared" si="29"/>
        <v>0</v>
      </c>
      <c r="G80" s="38">
        <f t="shared" si="1"/>
        <v>0.1</v>
      </c>
      <c r="H80" s="53">
        <f t="shared" si="30"/>
        <v>0</v>
      </c>
      <c r="I80" s="30"/>
      <c r="J80" s="6"/>
      <c r="K80" s="53">
        <f t="shared" si="31"/>
        <v>0</v>
      </c>
      <c r="L80" s="140">
        <f t="shared" si="32"/>
        <v>0</v>
      </c>
    </row>
    <row r="81" spans="1:12" customFormat="1" ht="12.5" x14ac:dyDescent="0.25">
      <c r="A81" s="190"/>
      <c r="B81" s="234"/>
      <c r="C81" s="181" t="str">
        <f t="shared" si="0"/>
        <v>FC</v>
      </c>
      <c r="D81" s="51"/>
      <c r="E81" s="6"/>
      <c r="F81" s="37">
        <f t="shared" si="29"/>
        <v>0</v>
      </c>
      <c r="G81" s="38">
        <f t="shared" si="1"/>
        <v>0.1</v>
      </c>
      <c r="H81" s="53">
        <f t="shared" si="30"/>
        <v>0</v>
      </c>
      <c r="I81" s="30"/>
      <c r="J81" s="6"/>
      <c r="K81" s="53">
        <f t="shared" si="31"/>
        <v>0</v>
      </c>
      <c r="L81" s="140">
        <f t="shared" si="32"/>
        <v>0</v>
      </c>
    </row>
    <row r="82" spans="1:12" customFormat="1" ht="12.5" x14ac:dyDescent="0.25">
      <c r="A82" s="190"/>
      <c r="B82" s="234"/>
      <c r="C82" s="181" t="str">
        <f t="shared" si="0"/>
        <v>FC</v>
      </c>
      <c r="D82" s="51"/>
      <c r="E82" s="6"/>
      <c r="F82" s="37">
        <f t="shared" si="29"/>
        <v>0</v>
      </c>
      <c r="G82" s="38">
        <f t="shared" si="1"/>
        <v>0.1</v>
      </c>
      <c r="H82" s="53">
        <f t="shared" si="30"/>
        <v>0</v>
      </c>
      <c r="I82" s="30"/>
      <c r="J82" s="6"/>
      <c r="K82" s="53">
        <f t="shared" si="31"/>
        <v>0</v>
      </c>
      <c r="L82" s="140">
        <f t="shared" si="32"/>
        <v>0</v>
      </c>
    </row>
    <row r="83" spans="1:12" customFormat="1" ht="12.5" x14ac:dyDescent="0.25">
      <c r="A83" s="190"/>
      <c r="B83" s="234"/>
      <c r="C83" s="181" t="str">
        <f t="shared" si="0"/>
        <v>FC</v>
      </c>
      <c r="D83" s="51"/>
      <c r="E83" s="6"/>
      <c r="F83" s="37">
        <f t="shared" si="29"/>
        <v>0</v>
      </c>
      <c r="G83" s="38">
        <f t="shared" si="1"/>
        <v>0.1</v>
      </c>
      <c r="H83" s="53">
        <f t="shared" si="30"/>
        <v>0</v>
      </c>
      <c r="I83" s="30"/>
      <c r="J83" s="6"/>
      <c r="K83" s="53">
        <f t="shared" si="31"/>
        <v>0</v>
      </c>
      <c r="L83" s="140">
        <f t="shared" si="32"/>
        <v>0</v>
      </c>
    </row>
    <row r="84" spans="1:12" customFormat="1" ht="12.5" x14ac:dyDescent="0.25">
      <c r="A84" s="190"/>
      <c r="B84" s="234"/>
      <c r="C84" s="181" t="str">
        <f t="shared" si="0"/>
        <v>FC</v>
      </c>
      <c r="D84" s="51"/>
      <c r="E84" s="6"/>
      <c r="F84" s="37">
        <f t="shared" si="29"/>
        <v>0</v>
      </c>
      <c r="G84" s="38">
        <f t="shared" si="1"/>
        <v>0.1</v>
      </c>
      <c r="H84" s="53">
        <f t="shared" si="30"/>
        <v>0</v>
      </c>
      <c r="I84" s="30"/>
      <c r="J84" s="6"/>
      <c r="K84" s="53">
        <f t="shared" si="31"/>
        <v>0</v>
      </c>
      <c r="L84" s="140">
        <f t="shared" si="32"/>
        <v>0</v>
      </c>
    </row>
    <row r="85" spans="1:12" customFormat="1" ht="12.5" x14ac:dyDescent="0.25">
      <c r="A85" s="190"/>
      <c r="B85" s="234"/>
      <c r="C85" s="181" t="str">
        <f t="shared" si="0"/>
        <v>FC</v>
      </c>
      <c r="D85" s="51"/>
      <c r="E85" s="6"/>
      <c r="F85" s="37">
        <f t="shared" si="5"/>
        <v>0</v>
      </c>
      <c r="G85" s="38">
        <f t="shared" si="1"/>
        <v>0.1</v>
      </c>
      <c r="H85" s="53">
        <f t="shared" si="2"/>
        <v>0</v>
      </c>
      <c r="I85" s="30"/>
      <c r="J85" s="6"/>
      <c r="K85" s="53">
        <f t="shared" si="3"/>
        <v>0</v>
      </c>
      <c r="L85" s="140">
        <f t="shared" si="4"/>
        <v>0</v>
      </c>
    </row>
    <row r="86" spans="1:12" customFormat="1" ht="12.5" x14ac:dyDescent="0.25">
      <c r="A86" s="190"/>
      <c r="B86" s="179"/>
      <c r="C86" s="181" t="str">
        <f t="shared" si="0"/>
        <v>FC</v>
      </c>
      <c r="D86" s="51"/>
      <c r="E86" s="6"/>
      <c r="F86" s="37">
        <f t="shared" si="5"/>
        <v>0</v>
      </c>
      <c r="G86" s="38">
        <f t="shared" si="1"/>
        <v>0.1</v>
      </c>
      <c r="H86" s="53">
        <f t="shared" si="2"/>
        <v>0</v>
      </c>
      <c r="I86" s="30"/>
      <c r="J86" s="6"/>
      <c r="K86" s="53">
        <f t="shared" si="3"/>
        <v>0</v>
      </c>
      <c r="L86" s="140">
        <f t="shared" si="4"/>
        <v>0</v>
      </c>
    </row>
    <row r="87" spans="1:12" customFormat="1" ht="12.5" x14ac:dyDescent="0.25">
      <c r="A87" s="190"/>
      <c r="B87" s="179"/>
      <c r="C87" s="181" t="str">
        <f t="shared" si="0"/>
        <v>FC</v>
      </c>
      <c r="D87" s="51"/>
      <c r="E87" s="6"/>
      <c r="F87" s="37">
        <f>D87*E87</f>
        <v>0</v>
      </c>
      <c r="G87" s="38">
        <f t="shared" si="1"/>
        <v>0.1</v>
      </c>
      <c r="H87" s="53">
        <f>IF(G87&lt;&gt;0,F87/G87,0)</f>
        <v>0</v>
      </c>
      <c r="I87" s="30"/>
      <c r="J87" s="6"/>
      <c r="K87" s="53">
        <f>I87*J87</f>
        <v>0</v>
      </c>
      <c r="L87" s="140">
        <f t="shared" si="4"/>
        <v>0</v>
      </c>
    </row>
    <row r="88" spans="1:12" customFormat="1" ht="11.5" customHeight="1" x14ac:dyDescent="0.25">
      <c r="A88" s="190"/>
      <c r="B88" s="179"/>
      <c r="C88" s="181" t="str">
        <f t="shared" si="0"/>
        <v>FC</v>
      </c>
      <c r="D88" s="51"/>
      <c r="E88" s="6"/>
      <c r="F88" s="37">
        <f t="shared" si="5"/>
        <v>0</v>
      </c>
      <c r="G88" s="38">
        <f t="shared" si="1"/>
        <v>0.1</v>
      </c>
      <c r="H88" s="53">
        <f t="shared" si="2"/>
        <v>0</v>
      </c>
      <c r="I88" s="30"/>
      <c r="J88" s="6"/>
      <c r="K88" s="53">
        <f t="shared" si="3"/>
        <v>0</v>
      </c>
      <c r="L88" s="140">
        <f t="shared" si="4"/>
        <v>0</v>
      </c>
    </row>
    <row r="89" spans="1:12" customFormat="1" ht="11.5" customHeight="1" x14ac:dyDescent="0.25">
      <c r="A89" s="190"/>
      <c r="B89" s="179"/>
      <c r="C89" s="181" t="str">
        <f t="shared" si="0"/>
        <v>FC</v>
      </c>
      <c r="D89" s="54"/>
      <c r="E89" s="13"/>
      <c r="F89" s="37">
        <f t="shared" si="5"/>
        <v>0</v>
      </c>
      <c r="G89" s="38">
        <f t="shared" si="1"/>
        <v>0.1</v>
      </c>
      <c r="H89" s="53">
        <f t="shared" si="2"/>
        <v>0</v>
      </c>
      <c r="I89" s="30"/>
      <c r="J89" s="6"/>
      <c r="K89" s="53">
        <f t="shared" si="3"/>
        <v>0</v>
      </c>
      <c r="L89" s="140">
        <f t="shared" si="4"/>
        <v>0</v>
      </c>
    </row>
    <row r="90" spans="1:12" customFormat="1" ht="13" thickBot="1" x14ac:dyDescent="0.3">
      <c r="A90" s="193"/>
      <c r="B90" s="194"/>
      <c r="C90" s="181" t="str">
        <f t="shared" si="0"/>
        <v>FC</v>
      </c>
      <c r="D90" s="54"/>
      <c r="E90" s="13"/>
      <c r="F90" s="37">
        <f t="shared" si="5"/>
        <v>0</v>
      </c>
      <c r="G90" s="38">
        <f t="shared" si="1"/>
        <v>0.1</v>
      </c>
      <c r="H90" s="53">
        <f t="shared" si="2"/>
        <v>0</v>
      </c>
      <c r="I90" s="30"/>
      <c r="J90" s="6"/>
      <c r="K90" s="53">
        <f t="shared" si="3"/>
        <v>0</v>
      </c>
      <c r="L90" s="140">
        <f t="shared" si="4"/>
        <v>0</v>
      </c>
    </row>
    <row r="91" spans="1:12" customFormat="1" ht="13.5" thickBot="1" x14ac:dyDescent="0.35">
      <c r="A91" s="300"/>
      <c r="B91" s="192" t="str">
        <f>+"SUB-TOTAL:  "&amp;A15</f>
        <v>SUB-TOTAL:  G4.1</v>
      </c>
      <c r="C91" s="183"/>
      <c r="D91" s="81"/>
      <c r="E91" s="82">
        <f>SUM(E15:E90)</f>
        <v>0</v>
      </c>
      <c r="F91" s="82">
        <f>SUM(F15:F90)</f>
        <v>0</v>
      </c>
      <c r="G91" s="83">
        <f>$B$8</f>
        <v>0.1</v>
      </c>
      <c r="H91" s="138">
        <f>SUM(H15:H90)</f>
        <v>0</v>
      </c>
      <c r="I91" s="139"/>
      <c r="J91" s="82"/>
      <c r="K91" s="138">
        <f>SUM(K15:K90)</f>
        <v>0</v>
      </c>
      <c r="L91" s="134">
        <f>SUM(L15:L90)</f>
        <v>0</v>
      </c>
    </row>
    <row r="92" spans="1:12" customFormat="1" ht="13" x14ac:dyDescent="0.3">
      <c r="A92" s="1"/>
      <c r="B92" s="1"/>
      <c r="C92" s="4"/>
      <c r="D92" s="32"/>
      <c r="E92" s="34"/>
      <c r="F92" s="34"/>
      <c r="G92" s="1"/>
      <c r="H92" s="26"/>
      <c r="I92" s="32"/>
      <c r="J92" s="34"/>
      <c r="K92" s="35"/>
      <c r="L92" s="35"/>
    </row>
    <row r="93" spans="1:12" ht="10.5" x14ac:dyDescent="0.25">
      <c r="D93" s="291"/>
      <c r="E93" s="292"/>
      <c r="F93" s="293"/>
      <c r="H93" s="27"/>
      <c r="I93" s="294"/>
      <c r="J93" s="292"/>
      <c r="K93" s="36"/>
      <c r="L93" s="36"/>
    </row>
    <row r="94" spans="1:12" ht="10.5" x14ac:dyDescent="0.25">
      <c r="D94" s="291"/>
      <c r="E94" s="292"/>
      <c r="F94" s="293"/>
      <c r="H94" s="27"/>
      <c r="I94" s="294"/>
      <c r="J94" s="292"/>
      <c r="K94" s="36"/>
      <c r="L94" s="36"/>
    </row>
    <row r="95" spans="1:12" ht="10.5" x14ac:dyDescent="0.25">
      <c r="D95" s="291"/>
      <c r="E95" s="292"/>
      <c r="F95" s="293"/>
      <c r="H95" s="27"/>
      <c r="I95" s="294"/>
      <c r="J95" s="292"/>
      <c r="K95" s="36"/>
      <c r="L95" s="36"/>
    </row>
    <row r="96" spans="1:12" ht="10.5" x14ac:dyDescent="0.25">
      <c r="D96" s="291"/>
      <c r="E96" s="292"/>
      <c r="F96" s="293"/>
      <c r="H96" s="27"/>
      <c r="I96" s="294"/>
      <c r="J96" s="292"/>
      <c r="K96" s="36"/>
      <c r="L96" s="36"/>
    </row>
    <row r="97" spans="4:12" ht="10.5" x14ac:dyDescent="0.25">
      <c r="D97" s="291"/>
      <c r="E97" s="292"/>
      <c r="F97" s="293"/>
      <c r="H97" s="27"/>
      <c r="I97" s="294"/>
      <c r="J97" s="292"/>
      <c r="K97" s="36"/>
      <c r="L97" s="36"/>
    </row>
    <row r="98" spans="4:12" ht="10.5" x14ac:dyDescent="0.25">
      <c r="D98" s="291"/>
      <c r="E98" s="292"/>
      <c r="F98" s="293"/>
      <c r="H98" s="27"/>
      <c r="I98" s="294"/>
      <c r="J98" s="292"/>
      <c r="K98" s="36"/>
      <c r="L98" s="36"/>
    </row>
    <row r="99" spans="4:12" ht="10.5" x14ac:dyDescent="0.25">
      <c r="D99" s="291"/>
      <c r="E99" s="292"/>
      <c r="F99" s="293"/>
      <c r="H99" s="27"/>
      <c r="I99" s="294"/>
      <c r="J99" s="292"/>
      <c r="K99" s="36"/>
      <c r="L99" s="36"/>
    </row>
    <row r="100" spans="4:12" ht="10.5" x14ac:dyDescent="0.25">
      <c r="D100" s="291"/>
      <c r="E100" s="292"/>
      <c r="F100" s="293"/>
      <c r="H100" s="27"/>
      <c r="I100" s="294"/>
      <c r="J100" s="292"/>
      <c r="K100" s="36"/>
      <c r="L100" s="36"/>
    </row>
    <row r="101" spans="4:12" ht="10.5" x14ac:dyDescent="0.25">
      <c r="D101" s="291"/>
      <c r="E101" s="292"/>
      <c r="F101" s="293"/>
      <c r="H101" s="27"/>
      <c r="I101" s="294"/>
      <c r="J101" s="292"/>
      <c r="K101" s="36"/>
      <c r="L101" s="36"/>
    </row>
    <row r="102" spans="4:12" ht="10.5" x14ac:dyDescent="0.25">
      <c r="D102" s="291"/>
      <c r="E102" s="292"/>
      <c r="F102" s="293"/>
      <c r="H102" s="27"/>
      <c r="I102" s="294"/>
      <c r="J102" s="292"/>
      <c r="K102" s="36"/>
      <c r="L102" s="36"/>
    </row>
    <row r="103" spans="4:12" ht="10.5" x14ac:dyDescent="0.25">
      <c r="D103" s="291"/>
      <c r="E103" s="292"/>
      <c r="F103" s="293"/>
      <c r="H103" s="27"/>
      <c r="I103" s="294"/>
      <c r="J103" s="292"/>
      <c r="K103" s="36"/>
      <c r="L103" s="36"/>
    </row>
    <row r="104" spans="4:12" ht="10.5" x14ac:dyDescent="0.25">
      <c r="D104" s="291"/>
      <c r="E104" s="292"/>
      <c r="F104" s="293"/>
      <c r="H104" s="27"/>
      <c r="I104" s="294"/>
      <c r="J104" s="292"/>
      <c r="K104" s="36"/>
      <c r="L104" s="36"/>
    </row>
    <row r="105" spans="4:12" ht="10.5" x14ac:dyDescent="0.25">
      <c r="D105" s="291"/>
      <c r="E105" s="292"/>
      <c r="F105" s="293"/>
      <c r="H105" s="27"/>
      <c r="I105" s="294"/>
      <c r="J105" s="292"/>
      <c r="K105" s="36"/>
      <c r="L105" s="36"/>
    </row>
    <row r="106" spans="4:12" ht="10.5" x14ac:dyDescent="0.25">
      <c r="D106" s="291"/>
      <c r="E106" s="292"/>
      <c r="F106" s="293"/>
      <c r="H106" s="27"/>
      <c r="I106" s="294"/>
      <c r="J106" s="292"/>
      <c r="K106" s="36"/>
      <c r="L106" s="36"/>
    </row>
    <row r="107" spans="4:12" ht="10.5" x14ac:dyDescent="0.25">
      <c r="D107" s="291"/>
      <c r="E107" s="292"/>
      <c r="F107" s="293"/>
      <c r="H107" s="27"/>
      <c r="I107" s="294"/>
      <c r="J107" s="292"/>
      <c r="K107" s="36"/>
      <c r="L107" s="36"/>
    </row>
    <row r="108" spans="4:12" ht="10.5" x14ac:dyDescent="0.25">
      <c r="D108" s="291"/>
      <c r="E108" s="292"/>
      <c r="F108" s="293"/>
      <c r="H108" s="27"/>
      <c r="I108" s="294"/>
      <c r="J108" s="292"/>
      <c r="K108" s="36"/>
      <c r="L108" s="36"/>
    </row>
    <row r="109" spans="4:12" ht="10.5" x14ac:dyDescent="0.25">
      <c r="D109" s="291"/>
      <c r="E109" s="292"/>
      <c r="F109" s="293"/>
      <c r="H109" s="27"/>
      <c r="I109" s="294"/>
      <c r="J109" s="292"/>
      <c r="K109" s="36"/>
      <c r="L109" s="36"/>
    </row>
    <row r="110" spans="4:12" ht="10.5" x14ac:dyDescent="0.25">
      <c r="D110" s="291"/>
      <c r="E110" s="292"/>
      <c r="F110" s="293"/>
      <c r="H110" s="27"/>
      <c r="I110" s="294"/>
      <c r="J110" s="292"/>
      <c r="K110" s="36"/>
      <c r="L110" s="36"/>
    </row>
    <row r="111" spans="4:12" ht="10.5" x14ac:dyDescent="0.25">
      <c r="D111" s="291"/>
      <c r="E111" s="292"/>
      <c r="F111" s="293"/>
      <c r="H111" s="27"/>
      <c r="I111" s="294"/>
      <c r="J111" s="292"/>
      <c r="K111" s="36"/>
      <c r="L111" s="36"/>
    </row>
    <row r="112" spans="4:12" ht="10.5" x14ac:dyDescent="0.25">
      <c r="D112" s="291"/>
      <c r="E112" s="292"/>
      <c r="F112" s="293"/>
      <c r="H112" s="27"/>
      <c r="I112" s="294"/>
      <c r="J112" s="292"/>
      <c r="K112" s="36"/>
      <c r="L112" s="36"/>
    </row>
    <row r="113" spans="4:12" ht="10.5" x14ac:dyDescent="0.25">
      <c r="D113" s="291"/>
      <c r="E113" s="292"/>
      <c r="F113" s="293"/>
      <c r="H113" s="27"/>
      <c r="I113" s="294"/>
      <c r="J113" s="292"/>
      <c r="K113" s="36"/>
      <c r="L113" s="36"/>
    </row>
    <row r="114" spans="4:12" ht="10.5" x14ac:dyDescent="0.25">
      <c r="D114" s="291"/>
      <c r="E114" s="292"/>
      <c r="F114" s="293"/>
      <c r="H114" s="27"/>
      <c r="I114" s="294"/>
      <c r="J114" s="292"/>
      <c r="K114" s="36"/>
      <c r="L114" s="36"/>
    </row>
    <row r="115" spans="4:12" ht="10.5" x14ac:dyDescent="0.25">
      <c r="D115" s="291"/>
      <c r="E115" s="292"/>
      <c r="F115" s="293"/>
      <c r="H115" s="27"/>
      <c r="I115" s="294"/>
      <c r="J115" s="292"/>
      <c r="K115" s="36"/>
      <c r="L115" s="36"/>
    </row>
    <row r="116" spans="4:12" ht="10.5" x14ac:dyDescent="0.25">
      <c r="D116" s="291"/>
      <c r="E116" s="292"/>
      <c r="F116" s="293"/>
      <c r="H116" s="27"/>
      <c r="I116" s="294"/>
      <c r="J116" s="292"/>
      <c r="K116" s="36"/>
      <c r="L116" s="36"/>
    </row>
    <row r="117" spans="4:12" ht="10.5" x14ac:dyDescent="0.25">
      <c r="D117" s="291"/>
      <c r="E117" s="292"/>
      <c r="F117" s="293"/>
      <c r="H117" s="27"/>
      <c r="I117" s="294"/>
      <c r="J117" s="292"/>
      <c r="K117" s="36"/>
      <c r="L117" s="36"/>
    </row>
    <row r="118" spans="4:12" ht="10.5" x14ac:dyDescent="0.25">
      <c r="D118" s="291"/>
      <c r="E118" s="292"/>
      <c r="F118" s="293"/>
      <c r="H118" s="27"/>
      <c r="I118" s="294"/>
      <c r="J118" s="292"/>
      <c r="K118" s="36"/>
      <c r="L118" s="36"/>
    </row>
    <row r="119" spans="4:12" ht="10.5" x14ac:dyDescent="0.25">
      <c r="D119" s="291"/>
      <c r="E119" s="292"/>
      <c r="F119" s="293"/>
      <c r="H119" s="27"/>
      <c r="I119" s="294"/>
      <c r="J119" s="292"/>
      <c r="K119" s="36"/>
      <c r="L119" s="36"/>
    </row>
    <row r="120" spans="4:12" ht="10.5" x14ac:dyDescent="0.25">
      <c r="D120" s="291"/>
      <c r="E120" s="292"/>
      <c r="F120" s="293"/>
      <c r="H120" s="27"/>
      <c r="I120" s="294"/>
      <c r="J120" s="292"/>
      <c r="K120" s="36"/>
      <c r="L120" s="36"/>
    </row>
    <row r="121" spans="4:12" ht="10.5" x14ac:dyDescent="0.25">
      <c r="D121" s="291"/>
      <c r="E121" s="292"/>
      <c r="F121" s="293"/>
      <c r="H121" s="27"/>
      <c r="I121" s="294"/>
      <c r="J121" s="292"/>
      <c r="K121" s="36"/>
      <c r="L121" s="36"/>
    </row>
    <row r="122" spans="4:12" ht="10.5" x14ac:dyDescent="0.25">
      <c r="D122" s="291"/>
      <c r="E122" s="292"/>
      <c r="F122" s="293"/>
      <c r="H122" s="27"/>
      <c r="I122" s="294"/>
      <c r="J122" s="292"/>
      <c r="K122" s="36"/>
      <c r="L122" s="36"/>
    </row>
    <row r="123" spans="4:12" ht="10.5" x14ac:dyDescent="0.25">
      <c r="D123" s="291"/>
      <c r="E123" s="292"/>
      <c r="F123" s="293"/>
      <c r="H123" s="27"/>
      <c r="I123" s="294"/>
      <c r="J123" s="292"/>
      <c r="K123" s="36"/>
      <c r="L123" s="36"/>
    </row>
    <row r="124" spans="4:12" ht="10.5" x14ac:dyDescent="0.25">
      <c r="D124" s="291"/>
      <c r="E124" s="292"/>
      <c r="F124" s="293"/>
      <c r="H124" s="27"/>
      <c r="I124" s="294"/>
      <c r="J124" s="292"/>
      <c r="K124" s="36"/>
      <c r="L124" s="36"/>
    </row>
    <row r="125" spans="4:12" ht="10.5" x14ac:dyDescent="0.25">
      <c r="D125" s="291"/>
      <c r="E125" s="292"/>
      <c r="F125" s="293"/>
      <c r="H125" s="27"/>
      <c r="I125" s="294"/>
      <c r="J125" s="292"/>
      <c r="K125" s="36"/>
      <c r="L125" s="36"/>
    </row>
    <row r="126" spans="4:12" ht="10.5" x14ac:dyDescent="0.25">
      <c r="D126" s="291"/>
      <c r="E126" s="292"/>
      <c r="F126" s="293"/>
      <c r="H126" s="27"/>
      <c r="I126" s="294"/>
      <c r="J126" s="292"/>
      <c r="K126" s="36"/>
      <c r="L126" s="36"/>
    </row>
    <row r="127" spans="4:12" ht="10.5" x14ac:dyDescent="0.25">
      <c r="D127" s="291"/>
      <c r="E127" s="292"/>
      <c r="F127" s="293"/>
      <c r="H127" s="27"/>
      <c r="I127" s="294"/>
      <c r="J127" s="292"/>
      <c r="K127" s="36"/>
      <c r="L127" s="36"/>
    </row>
    <row r="128" spans="4:12" ht="10.5" x14ac:dyDescent="0.25">
      <c r="D128" s="291"/>
      <c r="E128" s="292"/>
      <c r="F128" s="293"/>
      <c r="H128" s="27"/>
      <c r="I128" s="294"/>
      <c r="J128" s="292"/>
      <c r="K128" s="36"/>
      <c r="L128" s="36"/>
    </row>
    <row r="129" spans="4:12" ht="10.5" x14ac:dyDescent="0.25">
      <c r="D129" s="291"/>
      <c r="E129" s="292"/>
      <c r="F129" s="293"/>
      <c r="H129" s="27"/>
      <c r="I129" s="294"/>
      <c r="J129" s="292"/>
      <c r="K129" s="36"/>
      <c r="L129" s="36"/>
    </row>
    <row r="130" spans="4:12" ht="10.5" x14ac:dyDescent="0.25">
      <c r="D130" s="291"/>
      <c r="E130" s="292"/>
      <c r="F130" s="293"/>
      <c r="H130" s="27"/>
      <c r="I130" s="294"/>
      <c r="J130" s="292"/>
      <c r="K130" s="36"/>
      <c r="L130" s="36"/>
    </row>
    <row r="131" spans="4:12" ht="10.5" x14ac:dyDescent="0.25">
      <c r="D131" s="291"/>
      <c r="E131" s="292"/>
      <c r="F131" s="293"/>
      <c r="H131" s="27"/>
      <c r="I131" s="294"/>
      <c r="J131" s="292"/>
      <c r="K131" s="36"/>
      <c r="L131" s="36"/>
    </row>
    <row r="132" spans="4:12" ht="10.5" x14ac:dyDescent="0.25">
      <c r="D132" s="291"/>
      <c r="E132" s="292"/>
      <c r="F132" s="293"/>
      <c r="H132" s="27"/>
      <c r="I132" s="294"/>
      <c r="J132" s="292"/>
      <c r="K132" s="36"/>
      <c r="L132" s="36"/>
    </row>
    <row r="133" spans="4:12" ht="10.5" x14ac:dyDescent="0.25">
      <c r="D133" s="291"/>
      <c r="E133" s="292"/>
      <c r="F133" s="293"/>
      <c r="H133" s="27"/>
      <c r="I133" s="294"/>
      <c r="J133" s="292"/>
      <c r="K133" s="36"/>
      <c r="L133" s="36"/>
    </row>
    <row r="134" spans="4:12" ht="10.5" x14ac:dyDescent="0.25">
      <c r="D134" s="291"/>
      <c r="E134" s="292"/>
      <c r="F134" s="293"/>
      <c r="H134" s="27"/>
      <c r="I134" s="294"/>
      <c r="J134" s="292"/>
      <c r="K134" s="36"/>
      <c r="L134" s="36"/>
    </row>
    <row r="135" spans="4:12" ht="10.5" x14ac:dyDescent="0.25">
      <c r="D135" s="291"/>
      <c r="E135" s="292"/>
      <c r="F135" s="293"/>
      <c r="H135" s="27"/>
      <c r="I135" s="294"/>
      <c r="J135" s="292"/>
      <c r="K135" s="36"/>
      <c r="L135" s="36"/>
    </row>
    <row r="136" spans="4:12" ht="10.5" x14ac:dyDescent="0.25">
      <c r="D136" s="291"/>
      <c r="E136" s="292"/>
      <c r="F136" s="293"/>
      <c r="H136" s="27"/>
      <c r="I136" s="294"/>
      <c r="J136" s="292"/>
      <c r="K136" s="36"/>
      <c r="L136" s="36"/>
    </row>
    <row r="137" spans="4:12" ht="10.5" x14ac:dyDescent="0.25">
      <c r="D137" s="291"/>
      <c r="E137" s="292"/>
      <c r="F137" s="293"/>
      <c r="H137" s="27"/>
      <c r="I137" s="294"/>
      <c r="J137" s="292"/>
      <c r="K137" s="36"/>
      <c r="L137" s="36"/>
    </row>
    <row r="138" spans="4:12" ht="10.5" x14ac:dyDescent="0.25">
      <c r="D138" s="291"/>
      <c r="E138" s="292"/>
      <c r="F138" s="293"/>
      <c r="H138" s="27"/>
      <c r="I138" s="294"/>
      <c r="J138" s="292"/>
      <c r="K138" s="36"/>
      <c r="L138" s="36"/>
    </row>
    <row r="139" spans="4:12" ht="10.5" x14ac:dyDescent="0.25">
      <c r="D139" s="291"/>
      <c r="E139" s="292"/>
      <c r="F139" s="293"/>
      <c r="H139" s="27"/>
      <c r="I139" s="294"/>
      <c r="J139" s="292"/>
      <c r="K139" s="36"/>
      <c r="L139" s="36"/>
    </row>
    <row r="140" spans="4:12" ht="10.5" x14ac:dyDescent="0.25">
      <c r="D140" s="291"/>
      <c r="E140" s="292"/>
      <c r="F140" s="293"/>
      <c r="H140" s="27"/>
      <c r="I140" s="294"/>
      <c r="J140" s="292"/>
      <c r="K140" s="36"/>
      <c r="L140" s="36"/>
    </row>
    <row r="141" spans="4:12" ht="10.5" x14ac:dyDescent="0.25">
      <c r="D141" s="291"/>
      <c r="E141" s="292"/>
      <c r="F141" s="293"/>
      <c r="H141" s="27"/>
      <c r="I141" s="294"/>
      <c r="J141" s="292"/>
      <c r="K141" s="36"/>
      <c r="L141" s="36"/>
    </row>
    <row r="142" spans="4:12" ht="10.5" x14ac:dyDescent="0.25">
      <c r="D142" s="291"/>
      <c r="E142" s="292"/>
      <c r="F142" s="293"/>
      <c r="H142" s="27"/>
      <c r="I142" s="294"/>
      <c r="J142" s="292"/>
      <c r="K142" s="36"/>
      <c r="L142" s="36"/>
    </row>
    <row r="143" spans="4:12" ht="10.5" x14ac:dyDescent="0.25">
      <c r="D143" s="291"/>
      <c r="E143" s="292"/>
      <c r="F143" s="293"/>
      <c r="H143" s="27"/>
      <c r="I143" s="294"/>
      <c r="J143" s="292"/>
      <c r="K143" s="36"/>
      <c r="L143" s="36"/>
    </row>
    <row r="144" spans="4:12" ht="10.5" x14ac:dyDescent="0.25">
      <c r="D144" s="291"/>
      <c r="E144" s="292"/>
      <c r="F144" s="293"/>
      <c r="H144" s="27"/>
      <c r="I144" s="294"/>
      <c r="J144" s="292"/>
      <c r="K144" s="36"/>
      <c r="L144" s="36"/>
    </row>
    <row r="145" spans="4:12" ht="10.5" x14ac:dyDescent="0.25">
      <c r="D145" s="291"/>
      <c r="E145" s="292"/>
      <c r="F145" s="293"/>
      <c r="H145" s="27"/>
      <c r="I145" s="294"/>
      <c r="J145" s="292"/>
      <c r="K145" s="36"/>
      <c r="L145" s="36"/>
    </row>
    <row r="146" spans="4:12" ht="10.5" x14ac:dyDescent="0.25">
      <c r="D146" s="291"/>
      <c r="E146" s="292"/>
      <c r="F146" s="293"/>
      <c r="H146" s="27"/>
      <c r="I146" s="294"/>
      <c r="J146" s="292"/>
      <c r="K146" s="36"/>
      <c r="L146" s="36"/>
    </row>
    <row r="147" spans="4:12" ht="10.5" x14ac:dyDescent="0.25">
      <c r="D147" s="291"/>
      <c r="E147" s="292"/>
      <c r="F147" s="293"/>
      <c r="H147" s="27"/>
      <c r="I147" s="294"/>
      <c r="J147" s="292"/>
      <c r="K147" s="36"/>
      <c r="L147" s="36"/>
    </row>
    <row r="148" spans="4:12" ht="10.5" x14ac:dyDescent="0.25">
      <c r="D148" s="291"/>
      <c r="E148" s="292"/>
      <c r="F148" s="293"/>
      <c r="H148" s="27"/>
      <c r="I148" s="294"/>
      <c r="J148" s="292"/>
      <c r="K148" s="36"/>
      <c r="L148" s="36"/>
    </row>
    <row r="149" spans="4:12" ht="10.5" x14ac:dyDescent="0.25">
      <c r="D149" s="291"/>
      <c r="E149" s="292"/>
      <c r="F149" s="293"/>
      <c r="H149" s="27"/>
      <c r="I149" s="294"/>
      <c r="J149" s="292"/>
      <c r="K149" s="36"/>
      <c r="L149" s="36"/>
    </row>
    <row r="150" spans="4:12" ht="10.5" x14ac:dyDescent="0.25">
      <c r="D150" s="291"/>
      <c r="E150" s="292"/>
      <c r="F150" s="293"/>
      <c r="H150" s="27"/>
      <c r="I150" s="294"/>
      <c r="J150" s="292"/>
      <c r="K150" s="36"/>
      <c r="L150" s="36"/>
    </row>
    <row r="151" spans="4:12" ht="10.5" x14ac:dyDescent="0.25">
      <c r="D151" s="291"/>
      <c r="E151" s="292"/>
      <c r="F151" s="293"/>
      <c r="H151" s="27"/>
      <c r="I151" s="294"/>
      <c r="J151" s="292"/>
      <c r="K151" s="36"/>
      <c r="L151" s="36"/>
    </row>
    <row r="152" spans="4:12" x14ac:dyDescent="0.2">
      <c r="E152" s="295"/>
      <c r="F152" s="296"/>
    </row>
    <row r="153" spans="4:12" x14ac:dyDescent="0.2">
      <c r="E153" s="295"/>
      <c r="F153" s="296"/>
    </row>
    <row r="154" spans="4:12" x14ac:dyDescent="0.2">
      <c r="E154" s="295"/>
      <c r="F154" s="296"/>
    </row>
  </sheetData>
  <sheetProtection formatColumns="0" formatRows="0" selectLockedCells="1"/>
  <mergeCells count="14">
    <mergeCell ref="H12:H14"/>
    <mergeCell ref="J12:J14"/>
    <mergeCell ref="K12:K14"/>
    <mergeCell ref="L12:L14"/>
    <mergeCell ref="A1:B1"/>
    <mergeCell ref="A2:B2"/>
    <mergeCell ref="C10:H11"/>
    <mergeCell ref="I10:K11"/>
    <mergeCell ref="A12:A14"/>
    <mergeCell ref="B12:B14"/>
    <mergeCell ref="C12:C14"/>
    <mergeCell ref="E12:E14"/>
    <mergeCell ref="F12:F14"/>
    <mergeCell ref="G12:G14"/>
  </mergeCells>
  <phoneticPr fontId="1" type="noConversion"/>
  <pageMargins left="0.74803149606299213" right="0.74803149606299213" top="0.51181102362204722" bottom="0.55118110236220474" header="0.31496062992125984" footer="0.27559055118110237"/>
  <pageSetup paperSize="9" scale="77" fitToHeight="0" orientation="landscape" r:id="rId1"/>
  <headerFooter alignWithMargins="0">
    <oddHeader>&amp;LRadar Replacement Project&amp;RVolume 1C</oddHeader>
    <oddFooter>&amp;LATNS/TPG/RFP008/2025/2026/RADAR REPLACEMENT/&amp;F&amp;C&amp;A&amp;RPage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56C7A0-0CE1-4E5A-822B-DDE390E868F1}">
  <sheetPr>
    <tabColor rgb="FF00B050"/>
    <pageSetUpPr fitToPage="1"/>
  </sheetPr>
  <dimension ref="A1:L106"/>
  <sheetViews>
    <sheetView showGridLines="0" topLeftCell="B10" zoomScaleNormal="100" workbookViewId="0">
      <selection activeCell="C10" sqref="C10:H11"/>
    </sheetView>
  </sheetViews>
  <sheetFormatPr defaultColWidth="9.33203125" defaultRowHeight="10" x14ac:dyDescent="0.2"/>
  <cols>
    <col min="1" max="1" width="20.44140625" style="2" customWidth="1"/>
    <col min="2" max="2" width="50.6640625" style="2" customWidth="1"/>
    <col min="3" max="3" width="12" style="2" customWidth="1"/>
    <col min="4" max="4" width="10.6640625" style="2" customWidth="1"/>
    <col min="5" max="5" width="14.6640625" style="2" customWidth="1"/>
    <col min="6" max="7" width="14.6640625" customWidth="1"/>
    <col min="8" max="8" width="15.6640625" customWidth="1"/>
    <col min="9" max="9" width="10.6640625" customWidth="1"/>
    <col min="10" max="10" width="14.6640625" style="2" customWidth="1"/>
    <col min="11" max="11" width="15.6640625" customWidth="1"/>
    <col min="12" max="12" width="17.6640625" customWidth="1"/>
    <col min="13" max="16384" width="9.33203125" style="2"/>
  </cols>
  <sheetData>
    <row r="1" spans="1:12" ht="13" x14ac:dyDescent="0.3">
      <c r="A1" s="348" t="s">
        <v>145</v>
      </c>
      <c r="B1" s="348"/>
      <c r="C1"/>
      <c r="D1"/>
      <c r="E1"/>
      <c r="J1"/>
    </row>
    <row r="2" spans="1:12" customFormat="1" ht="13" x14ac:dyDescent="0.3">
      <c r="A2" s="348" t="s">
        <v>24</v>
      </c>
      <c r="B2" s="348"/>
      <c r="C2" s="3"/>
      <c r="D2" s="3"/>
      <c r="E2" s="3"/>
      <c r="F2" s="3"/>
      <c r="G2" s="3"/>
      <c r="H2" s="3"/>
      <c r="I2" s="3"/>
      <c r="J2" s="3"/>
      <c r="K2" s="3"/>
      <c r="L2" s="16"/>
    </row>
    <row r="3" spans="1:12" customFormat="1" ht="13" x14ac:dyDescent="0.3">
      <c r="A3" s="231" t="s">
        <v>0</v>
      </c>
      <c r="B3" s="135" t="str">
        <f>Instructions!D3</f>
        <v>Tenderer  Company name</v>
      </c>
      <c r="C3" s="282"/>
      <c r="D3" s="282"/>
      <c r="E3" s="3"/>
      <c r="F3" s="3"/>
      <c r="G3" s="3"/>
      <c r="H3" s="3"/>
      <c r="I3" s="3"/>
      <c r="J3" s="3"/>
      <c r="K3" s="3"/>
      <c r="L3" s="3"/>
    </row>
    <row r="4" spans="1:12" customFormat="1" ht="13" x14ac:dyDescent="0.3">
      <c r="A4" s="231" t="s">
        <v>91</v>
      </c>
      <c r="B4" s="135" t="str">
        <f>Instructions!D4</f>
        <v>Radar Replacement Project</v>
      </c>
      <c r="C4" s="282"/>
      <c r="D4" s="282"/>
      <c r="E4" s="3"/>
      <c r="F4" s="16"/>
      <c r="G4" s="16"/>
      <c r="H4" s="257"/>
      <c r="I4" s="257"/>
      <c r="J4" s="3"/>
      <c r="K4" s="3"/>
      <c r="L4" s="3"/>
    </row>
    <row r="5" spans="1:12" customFormat="1" ht="13" x14ac:dyDescent="0.3">
      <c r="A5" s="231" t="s">
        <v>26</v>
      </c>
      <c r="B5" s="135" t="s">
        <v>64</v>
      </c>
      <c r="C5" s="282"/>
      <c r="D5" s="282"/>
      <c r="E5" s="3"/>
      <c r="F5" s="3"/>
      <c r="G5" s="3"/>
      <c r="H5" s="3"/>
      <c r="I5" s="3"/>
      <c r="J5" s="3"/>
      <c r="K5" s="3"/>
      <c r="L5" s="3"/>
    </row>
    <row r="6" spans="1:12" customFormat="1" ht="13" x14ac:dyDescent="0.3">
      <c r="A6" s="231" t="s">
        <v>28</v>
      </c>
      <c r="B6" s="135" t="s">
        <v>65</v>
      </c>
      <c r="C6" s="282"/>
      <c r="D6" s="282"/>
      <c r="E6" s="3"/>
      <c r="F6" s="3"/>
      <c r="G6" s="3"/>
      <c r="H6" s="3"/>
      <c r="I6" s="3"/>
      <c r="J6" s="3"/>
      <c r="K6" s="3"/>
      <c r="L6" s="3"/>
    </row>
    <row r="7" spans="1:12" customFormat="1" ht="13" x14ac:dyDescent="0.3">
      <c r="A7" s="231" t="s">
        <v>30</v>
      </c>
      <c r="B7" s="283" t="str">
        <f>Instructions!D5</f>
        <v>FC</v>
      </c>
      <c r="C7" s="282"/>
      <c r="D7" s="282"/>
      <c r="E7" s="3"/>
      <c r="F7" s="3"/>
      <c r="G7" s="3"/>
      <c r="H7" s="3"/>
      <c r="I7" s="3"/>
      <c r="J7" s="3"/>
      <c r="K7" s="3"/>
      <c r="L7" s="3"/>
    </row>
    <row r="8" spans="1:12" customFormat="1" ht="13" x14ac:dyDescent="0.3">
      <c r="A8" s="231" t="s">
        <v>31</v>
      </c>
      <c r="B8" s="283">
        <f>Instructions!D6</f>
        <v>0.1</v>
      </c>
      <c r="C8" s="282"/>
    </row>
    <row r="9" spans="1:12" customFormat="1" ht="13" thickBot="1" x14ac:dyDescent="0.3">
      <c r="A9" s="3"/>
      <c r="B9" s="3"/>
      <c r="C9" s="3"/>
      <c r="D9" s="3"/>
      <c r="E9" s="3"/>
      <c r="K9" s="3"/>
      <c r="L9" s="3"/>
    </row>
    <row r="10" spans="1:12" customFormat="1" ht="12.5" x14ac:dyDescent="0.25">
      <c r="A10" s="3"/>
      <c r="B10" s="3"/>
      <c r="C10" s="374" t="s">
        <v>32</v>
      </c>
      <c r="D10" s="375"/>
      <c r="E10" s="375"/>
      <c r="F10" s="375"/>
      <c r="G10" s="375"/>
      <c r="H10" s="376"/>
      <c r="I10" s="374" t="s">
        <v>33</v>
      </c>
      <c r="J10" s="375"/>
      <c r="K10" s="376"/>
      <c r="L10" s="68"/>
    </row>
    <row r="11" spans="1:12" customFormat="1" ht="13" thickBot="1" x14ac:dyDescent="0.3">
      <c r="A11" s="3"/>
      <c r="B11" s="3"/>
      <c r="C11" s="377"/>
      <c r="D11" s="378"/>
      <c r="E11" s="378"/>
      <c r="F11" s="378"/>
      <c r="G11" s="378"/>
      <c r="H11" s="379"/>
      <c r="I11" s="377"/>
      <c r="J11" s="378"/>
      <c r="K11" s="379"/>
      <c r="L11" s="69"/>
    </row>
    <row r="12" spans="1:12" customFormat="1" ht="15" customHeight="1" x14ac:dyDescent="0.2">
      <c r="A12" s="328" t="s">
        <v>34</v>
      </c>
      <c r="B12" s="325" t="s">
        <v>147</v>
      </c>
      <c r="C12" s="380" t="s">
        <v>36</v>
      </c>
      <c r="D12" s="70" t="s">
        <v>37</v>
      </c>
      <c r="E12" s="331" t="s">
        <v>38</v>
      </c>
      <c r="F12" s="331" t="s">
        <v>39</v>
      </c>
      <c r="G12" s="331" t="s">
        <v>40</v>
      </c>
      <c r="H12" s="325" t="s">
        <v>41</v>
      </c>
      <c r="I12" s="129" t="s">
        <v>37</v>
      </c>
      <c r="J12" s="331" t="s">
        <v>42</v>
      </c>
      <c r="K12" s="325" t="s">
        <v>43</v>
      </c>
      <c r="L12" s="369" t="s">
        <v>44</v>
      </c>
    </row>
    <row r="13" spans="1:12" customFormat="1" ht="13" x14ac:dyDescent="0.2">
      <c r="A13" s="329"/>
      <c r="B13" s="326"/>
      <c r="C13" s="381"/>
      <c r="D13" s="71"/>
      <c r="E13" s="332"/>
      <c r="F13" s="332"/>
      <c r="G13" s="332"/>
      <c r="H13" s="326"/>
      <c r="I13" s="130"/>
      <c r="J13" s="332"/>
      <c r="K13" s="326"/>
      <c r="L13" s="340"/>
    </row>
    <row r="14" spans="1:12" customFormat="1" ht="13" x14ac:dyDescent="0.2">
      <c r="A14" s="373"/>
      <c r="B14" s="372"/>
      <c r="C14" s="382"/>
      <c r="D14" s="132"/>
      <c r="E14" s="371"/>
      <c r="F14" s="371"/>
      <c r="G14" s="371"/>
      <c r="H14" s="372"/>
      <c r="I14" s="131"/>
      <c r="J14" s="371"/>
      <c r="K14" s="372"/>
      <c r="L14" s="370"/>
    </row>
    <row r="15" spans="1:12" customFormat="1" ht="14" x14ac:dyDescent="0.3">
      <c r="A15" s="39" t="str">
        <f>B5</f>
        <v>G4.2</v>
      </c>
      <c r="B15" s="44" t="str">
        <f>B6</f>
        <v>FAKN</v>
      </c>
      <c r="C15" s="43"/>
      <c r="D15" s="40"/>
      <c r="E15" s="40"/>
      <c r="F15" s="75"/>
      <c r="G15" s="75"/>
      <c r="H15" s="76"/>
      <c r="I15" s="43"/>
      <c r="J15" s="40"/>
      <c r="K15" s="76"/>
      <c r="L15" s="161"/>
    </row>
    <row r="16" spans="1:12" customFormat="1" ht="25" x14ac:dyDescent="0.3">
      <c r="A16" s="19"/>
      <c r="B16" s="184" t="s">
        <v>151</v>
      </c>
      <c r="C16" s="182"/>
      <c r="D16" s="299"/>
      <c r="E16" s="17"/>
      <c r="F16" s="17"/>
      <c r="G16" s="18"/>
      <c r="H16" s="24"/>
      <c r="I16" s="29"/>
      <c r="J16" s="17"/>
      <c r="K16" s="24"/>
      <c r="L16" s="28"/>
    </row>
    <row r="17" spans="1:12" customFormat="1" ht="13" x14ac:dyDescent="0.3">
      <c r="A17" s="298"/>
      <c r="B17" s="185"/>
      <c r="C17" s="181"/>
      <c r="D17" s="51"/>
      <c r="E17" s="6"/>
      <c r="F17" s="17"/>
      <c r="G17" s="18"/>
      <c r="H17" s="24"/>
      <c r="I17" s="30"/>
      <c r="J17" s="6"/>
      <c r="K17" s="24"/>
      <c r="L17" s="28"/>
    </row>
    <row r="18" spans="1:12" customFormat="1" ht="13" x14ac:dyDescent="0.3">
      <c r="A18" s="180"/>
      <c r="B18" s="195"/>
      <c r="C18" s="182"/>
      <c r="D18" s="299"/>
      <c r="E18" s="17"/>
      <c r="F18" s="17"/>
      <c r="G18" s="18"/>
      <c r="H18" s="24"/>
      <c r="I18" s="29"/>
      <c r="J18" s="17"/>
      <c r="K18" s="24"/>
      <c r="L18" s="28"/>
    </row>
    <row r="19" spans="1:12" customFormat="1" ht="12.5" x14ac:dyDescent="0.25">
      <c r="A19" s="180"/>
      <c r="B19" s="186" t="s">
        <v>225</v>
      </c>
      <c r="C19" s="181" t="str">
        <f t="shared" ref="C19:C42" si="0">$B$7</f>
        <v>FC</v>
      </c>
      <c r="D19" s="51"/>
      <c r="E19" s="6"/>
      <c r="F19" s="37">
        <f t="shared" ref="F19:F42" si="1">D19*E19</f>
        <v>0</v>
      </c>
      <c r="G19" s="38">
        <f t="shared" ref="G19:G42" si="2">$B$8</f>
        <v>0.1</v>
      </c>
      <c r="H19" s="53">
        <f t="shared" ref="H19:H42" si="3">IF(G19&lt;&gt;0,F19/G19,0)</f>
        <v>0</v>
      </c>
      <c r="I19" s="51"/>
      <c r="J19" s="6"/>
      <c r="K19" s="53">
        <f t="shared" ref="K19:K42" si="4">I19*J19</f>
        <v>0</v>
      </c>
      <c r="L19" s="140">
        <f t="shared" ref="L19:L42" si="5">IF(OR(J19&gt;0,H19&gt;0),H19+K19,0)</f>
        <v>0</v>
      </c>
    </row>
    <row r="20" spans="1:12" customFormat="1" ht="12.5" x14ac:dyDescent="0.25">
      <c r="A20" s="180"/>
      <c r="B20" s="186" t="s">
        <v>226</v>
      </c>
      <c r="C20" s="181" t="str">
        <f t="shared" si="0"/>
        <v>FC</v>
      </c>
      <c r="D20" s="51"/>
      <c r="E20" s="6"/>
      <c r="F20" s="37">
        <f t="shared" si="1"/>
        <v>0</v>
      </c>
      <c r="G20" s="38">
        <f t="shared" si="2"/>
        <v>0.1</v>
      </c>
      <c r="H20" s="53">
        <f t="shared" si="3"/>
        <v>0</v>
      </c>
      <c r="I20" s="51"/>
      <c r="J20" s="6"/>
      <c r="K20" s="53">
        <f t="shared" si="4"/>
        <v>0</v>
      </c>
      <c r="L20" s="140">
        <f t="shared" si="5"/>
        <v>0</v>
      </c>
    </row>
    <row r="21" spans="1:12" customFormat="1" ht="12.5" x14ac:dyDescent="0.25">
      <c r="A21" s="180"/>
      <c r="B21" s="186" t="s">
        <v>227</v>
      </c>
      <c r="C21" s="181" t="str">
        <f t="shared" si="0"/>
        <v>FC</v>
      </c>
      <c r="D21" s="51"/>
      <c r="E21" s="6"/>
      <c r="F21" s="37">
        <f t="shared" si="1"/>
        <v>0</v>
      </c>
      <c r="G21" s="38">
        <f t="shared" si="2"/>
        <v>0.1</v>
      </c>
      <c r="H21" s="53">
        <f t="shared" si="3"/>
        <v>0</v>
      </c>
      <c r="I21" s="51"/>
      <c r="J21" s="6"/>
      <c r="K21" s="53">
        <f t="shared" si="4"/>
        <v>0</v>
      </c>
      <c r="L21" s="140">
        <f t="shared" si="5"/>
        <v>0</v>
      </c>
    </row>
    <row r="22" spans="1:12" customFormat="1" ht="12.5" x14ac:dyDescent="0.25">
      <c r="A22" s="180"/>
      <c r="B22" s="186" t="s">
        <v>228</v>
      </c>
      <c r="C22" s="181" t="str">
        <f t="shared" si="0"/>
        <v>FC</v>
      </c>
      <c r="D22" s="51"/>
      <c r="E22" s="6"/>
      <c r="F22" s="37">
        <f t="shared" si="1"/>
        <v>0</v>
      </c>
      <c r="G22" s="38">
        <f t="shared" si="2"/>
        <v>0.1</v>
      </c>
      <c r="H22" s="53">
        <f t="shared" si="3"/>
        <v>0</v>
      </c>
      <c r="I22" s="51"/>
      <c r="J22" s="6"/>
      <c r="K22" s="53">
        <f t="shared" si="4"/>
        <v>0</v>
      </c>
      <c r="L22" s="140">
        <f t="shared" si="5"/>
        <v>0</v>
      </c>
    </row>
    <row r="23" spans="1:12" customFormat="1" ht="12.5" x14ac:dyDescent="0.25">
      <c r="A23" s="180"/>
      <c r="B23" s="186" t="s">
        <v>349</v>
      </c>
      <c r="C23" s="181" t="str">
        <f t="shared" si="0"/>
        <v>FC</v>
      </c>
      <c r="D23" s="51">
        <v>1</v>
      </c>
      <c r="E23" s="6"/>
      <c r="F23" s="37">
        <f t="shared" ref="F23" si="6">D23*E23</f>
        <v>0</v>
      </c>
      <c r="G23" s="38">
        <f t="shared" si="2"/>
        <v>0.1</v>
      </c>
      <c r="H23" s="53">
        <f t="shared" ref="H23" si="7">IF(G23&lt;&gt;0,F23/G23,0)</f>
        <v>0</v>
      </c>
      <c r="I23" s="51"/>
      <c r="J23" s="6"/>
      <c r="K23" s="53">
        <f t="shared" ref="K23" si="8">I23*J23</f>
        <v>0</v>
      </c>
      <c r="L23" s="140">
        <f t="shared" ref="L23" si="9">IF(OR(J23&gt;0,H23&gt;0),H23+K23,0)</f>
        <v>0</v>
      </c>
    </row>
    <row r="24" spans="1:12" customFormat="1" ht="12.5" x14ac:dyDescent="0.25">
      <c r="A24" s="180"/>
      <c r="B24" s="186" t="s">
        <v>229</v>
      </c>
      <c r="C24" s="181" t="str">
        <f t="shared" si="0"/>
        <v>FC</v>
      </c>
      <c r="D24" s="51"/>
      <c r="E24" s="6"/>
      <c r="F24" s="37">
        <f t="shared" si="1"/>
        <v>0</v>
      </c>
      <c r="G24" s="38">
        <f t="shared" si="2"/>
        <v>0.1</v>
      </c>
      <c r="H24" s="53">
        <f t="shared" si="3"/>
        <v>0</v>
      </c>
      <c r="I24" s="51"/>
      <c r="J24" s="6"/>
      <c r="K24" s="53">
        <f t="shared" si="4"/>
        <v>0</v>
      </c>
      <c r="L24" s="140">
        <f t="shared" si="5"/>
        <v>0</v>
      </c>
    </row>
    <row r="25" spans="1:12" customFormat="1" ht="12.5" x14ac:dyDescent="0.25">
      <c r="A25" s="180"/>
      <c r="B25" s="186" t="s">
        <v>230</v>
      </c>
      <c r="C25" s="181" t="str">
        <f t="shared" si="0"/>
        <v>FC</v>
      </c>
      <c r="D25" s="51"/>
      <c r="E25" s="6"/>
      <c r="F25" s="37">
        <f t="shared" si="1"/>
        <v>0</v>
      </c>
      <c r="G25" s="38">
        <f t="shared" si="2"/>
        <v>0.1</v>
      </c>
      <c r="H25" s="53">
        <f t="shared" si="3"/>
        <v>0</v>
      </c>
      <c r="I25" s="51"/>
      <c r="J25" s="6"/>
      <c r="K25" s="53">
        <f t="shared" si="4"/>
        <v>0</v>
      </c>
      <c r="L25" s="140">
        <f t="shared" si="5"/>
        <v>0</v>
      </c>
    </row>
    <row r="26" spans="1:12" customFormat="1" ht="12.5" x14ac:dyDescent="0.25">
      <c r="A26" s="180"/>
      <c r="B26" s="186" t="s">
        <v>231</v>
      </c>
      <c r="C26" s="233"/>
      <c r="D26" s="207"/>
      <c r="E26" s="208"/>
      <c r="F26" s="215"/>
      <c r="G26" s="216"/>
      <c r="H26" s="217"/>
      <c r="I26" s="207"/>
      <c r="J26" s="208"/>
      <c r="K26" s="217"/>
      <c r="L26" s="218"/>
    </row>
    <row r="27" spans="1:12" customFormat="1" ht="12.5" x14ac:dyDescent="0.25">
      <c r="A27" s="180"/>
      <c r="B27" s="187" t="s">
        <v>232</v>
      </c>
      <c r="C27" s="181" t="str">
        <f t="shared" si="0"/>
        <v>FC</v>
      </c>
      <c r="D27" s="51">
        <v>4</v>
      </c>
      <c r="E27" s="6"/>
      <c r="F27" s="37">
        <f t="shared" si="1"/>
        <v>0</v>
      </c>
      <c r="G27" s="38">
        <f t="shared" si="2"/>
        <v>0.1</v>
      </c>
      <c r="H27" s="53">
        <f t="shared" si="3"/>
        <v>0</v>
      </c>
      <c r="I27" s="51"/>
      <c r="J27" s="6"/>
      <c r="K27" s="53">
        <f t="shared" si="4"/>
        <v>0</v>
      </c>
      <c r="L27" s="140">
        <f t="shared" si="5"/>
        <v>0</v>
      </c>
    </row>
    <row r="28" spans="1:12" customFormat="1" ht="12.5" x14ac:dyDescent="0.25">
      <c r="A28" s="180"/>
      <c r="B28" s="187" t="s">
        <v>233</v>
      </c>
      <c r="C28" s="181" t="str">
        <f t="shared" si="0"/>
        <v>FC</v>
      </c>
      <c r="D28" s="51">
        <v>1</v>
      </c>
      <c r="E28" s="6"/>
      <c r="F28" s="37">
        <f t="shared" si="1"/>
        <v>0</v>
      </c>
      <c r="G28" s="38">
        <f t="shared" si="2"/>
        <v>0.1</v>
      </c>
      <c r="H28" s="53">
        <f t="shared" si="3"/>
        <v>0</v>
      </c>
      <c r="I28" s="51"/>
      <c r="J28" s="6"/>
      <c r="K28" s="53">
        <f t="shared" si="4"/>
        <v>0</v>
      </c>
      <c r="L28" s="140">
        <f t="shared" si="5"/>
        <v>0</v>
      </c>
    </row>
    <row r="29" spans="1:12" customFormat="1" ht="12.5" x14ac:dyDescent="0.25">
      <c r="A29" s="177"/>
      <c r="B29" s="232"/>
      <c r="C29" s="181" t="str">
        <f t="shared" si="0"/>
        <v>FC</v>
      </c>
      <c r="D29" s="51"/>
      <c r="E29" s="6"/>
      <c r="F29" s="37">
        <f t="shared" si="1"/>
        <v>0</v>
      </c>
      <c r="G29" s="38">
        <f t="shared" si="2"/>
        <v>0.1</v>
      </c>
      <c r="H29" s="53">
        <f t="shared" si="3"/>
        <v>0</v>
      </c>
      <c r="I29" s="51"/>
      <c r="J29" s="6"/>
      <c r="K29" s="53">
        <f t="shared" si="4"/>
        <v>0</v>
      </c>
      <c r="L29" s="140">
        <f t="shared" si="5"/>
        <v>0</v>
      </c>
    </row>
    <row r="30" spans="1:12" customFormat="1" ht="12.5" x14ac:dyDescent="0.25">
      <c r="A30" s="177"/>
      <c r="B30" s="232"/>
      <c r="C30" s="181" t="str">
        <f t="shared" si="0"/>
        <v>FC</v>
      </c>
      <c r="D30" s="51"/>
      <c r="E30" s="6"/>
      <c r="F30" s="37">
        <f t="shared" si="1"/>
        <v>0</v>
      </c>
      <c r="G30" s="38">
        <f t="shared" si="2"/>
        <v>0.1</v>
      </c>
      <c r="H30" s="53">
        <f t="shared" si="3"/>
        <v>0</v>
      </c>
      <c r="I30" s="51"/>
      <c r="J30" s="6"/>
      <c r="K30" s="53">
        <f t="shared" si="4"/>
        <v>0</v>
      </c>
      <c r="L30" s="140">
        <f t="shared" si="5"/>
        <v>0</v>
      </c>
    </row>
    <row r="31" spans="1:12" customFormat="1" ht="12.5" x14ac:dyDescent="0.25">
      <c r="A31" s="177"/>
      <c r="B31" s="232"/>
      <c r="C31" s="181" t="str">
        <f t="shared" si="0"/>
        <v>FC</v>
      </c>
      <c r="D31" s="51"/>
      <c r="E31" s="6"/>
      <c r="F31" s="37">
        <f t="shared" si="1"/>
        <v>0</v>
      </c>
      <c r="G31" s="38">
        <f t="shared" si="2"/>
        <v>0.1</v>
      </c>
      <c r="H31" s="53">
        <f t="shared" si="3"/>
        <v>0</v>
      </c>
      <c r="I31" s="51"/>
      <c r="J31" s="6"/>
      <c r="K31" s="53">
        <f t="shared" si="4"/>
        <v>0</v>
      </c>
      <c r="L31" s="140">
        <f t="shared" si="5"/>
        <v>0</v>
      </c>
    </row>
    <row r="32" spans="1:12" customFormat="1" ht="12.5" x14ac:dyDescent="0.25">
      <c r="A32" s="235"/>
      <c r="B32" s="232"/>
      <c r="C32" s="181" t="str">
        <f t="shared" si="0"/>
        <v>FC</v>
      </c>
      <c r="D32" s="51"/>
      <c r="E32" s="6"/>
      <c r="F32" s="37">
        <f t="shared" si="1"/>
        <v>0</v>
      </c>
      <c r="G32" s="38">
        <f t="shared" si="2"/>
        <v>0.1</v>
      </c>
      <c r="H32" s="53">
        <f t="shared" si="3"/>
        <v>0</v>
      </c>
      <c r="I32" s="51"/>
      <c r="J32" s="6"/>
      <c r="K32" s="53">
        <f t="shared" si="4"/>
        <v>0</v>
      </c>
      <c r="L32" s="140">
        <f t="shared" si="5"/>
        <v>0</v>
      </c>
    </row>
    <row r="33" spans="1:12" customFormat="1" ht="12.5" x14ac:dyDescent="0.25">
      <c r="A33" s="177"/>
      <c r="B33" s="232"/>
      <c r="C33" s="181" t="str">
        <f t="shared" si="0"/>
        <v>FC</v>
      </c>
      <c r="D33" s="51"/>
      <c r="E33" s="6"/>
      <c r="F33" s="37">
        <f t="shared" si="1"/>
        <v>0</v>
      </c>
      <c r="G33" s="38">
        <f t="shared" si="2"/>
        <v>0.1</v>
      </c>
      <c r="H33" s="53">
        <f t="shared" si="3"/>
        <v>0</v>
      </c>
      <c r="I33" s="51"/>
      <c r="J33" s="6"/>
      <c r="K33" s="53">
        <f t="shared" si="4"/>
        <v>0</v>
      </c>
      <c r="L33" s="140">
        <f t="shared" si="5"/>
        <v>0</v>
      </c>
    </row>
    <row r="34" spans="1:12" customFormat="1" ht="12.5" x14ac:dyDescent="0.25">
      <c r="A34" s="177"/>
      <c r="B34" s="179"/>
      <c r="C34" s="181" t="str">
        <f t="shared" si="0"/>
        <v>FC</v>
      </c>
      <c r="D34" s="51"/>
      <c r="E34" s="6"/>
      <c r="F34" s="37">
        <f t="shared" si="1"/>
        <v>0</v>
      </c>
      <c r="G34" s="38">
        <f t="shared" si="2"/>
        <v>0.1</v>
      </c>
      <c r="H34" s="53">
        <f t="shared" si="3"/>
        <v>0</v>
      </c>
      <c r="I34" s="51"/>
      <c r="J34" s="6"/>
      <c r="K34" s="53">
        <f t="shared" si="4"/>
        <v>0</v>
      </c>
      <c r="L34" s="140">
        <f t="shared" si="5"/>
        <v>0</v>
      </c>
    </row>
    <row r="35" spans="1:12" customFormat="1" ht="12.5" x14ac:dyDescent="0.25">
      <c r="A35" s="177"/>
      <c r="B35" s="179"/>
      <c r="C35" s="181" t="str">
        <f t="shared" si="0"/>
        <v>FC</v>
      </c>
      <c r="D35" s="51"/>
      <c r="E35" s="6"/>
      <c r="F35" s="37">
        <f t="shared" si="1"/>
        <v>0</v>
      </c>
      <c r="G35" s="38">
        <f t="shared" si="2"/>
        <v>0.1</v>
      </c>
      <c r="H35" s="53">
        <f t="shared" si="3"/>
        <v>0</v>
      </c>
      <c r="I35" s="51"/>
      <c r="J35" s="6"/>
      <c r="K35" s="53">
        <f t="shared" si="4"/>
        <v>0</v>
      </c>
      <c r="L35" s="140">
        <f t="shared" si="5"/>
        <v>0</v>
      </c>
    </row>
    <row r="36" spans="1:12" customFormat="1" ht="12.5" x14ac:dyDescent="0.25">
      <c r="A36" s="177"/>
      <c r="B36" s="179"/>
      <c r="C36" s="181" t="str">
        <f t="shared" si="0"/>
        <v>FC</v>
      </c>
      <c r="D36" s="51"/>
      <c r="E36" s="6"/>
      <c r="F36" s="37">
        <f t="shared" si="1"/>
        <v>0</v>
      </c>
      <c r="G36" s="38">
        <f t="shared" si="2"/>
        <v>0.1</v>
      </c>
      <c r="H36" s="53">
        <f t="shared" si="3"/>
        <v>0</v>
      </c>
      <c r="I36" s="51"/>
      <c r="J36" s="6"/>
      <c r="K36" s="53">
        <f t="shared" si="4"/>
        <v>0</v>
      </c>
      <c r="L36" s="140">
        <f t="shared" si="5"/>
        <v>0</v>
      </c>
    </row>
    <row r="37" spans="1:12" customFormat="1" ht="12.5" x14ac:dyDescent="0.25">
      <c r="A37" s="190"/>
      <c r="B37" s="232"/>
      <c r="C37" s="181" t="str">
        <f t="shared" si="0"/>
        <v>FC</v>
      </c>
      <c r="D37" s="51"/>
      <c r="E37" s="6"/>
      <c r="F37" s="37">
        <f t="shared" si="1"/>
        <v>0</v>
      </c>
      <c r="G37" s="38">
        <f t="shared" si="2"/>
        <v>0.1</v>
      </c>
      <c r="H37" s="53">
        <f t="shared" si="3"/>
        <v>0</v>
      </c>
      <c r="I37" s="51"/>
      <c r="J37" s="6"/>
      <c r="K37" s="53">
        <f t="shared" si="4"/>
        <v>0</v>
      </c>
      <c r="L37" s="140">
        <f t="shared" si="5"/>
        <v>0</v>
      </c>
    </row>
    <row r="38" spans="1:12" customFormat="1" ht="12.5" x14ac:dyDescent="0.25">
      <c r="A38" s="190"/>
      <c r="B38" s="179"/>
      <c r="C38" s="181" t="str">
        <f t="shared" si="0"/>
        <v>FC</v>
      </c>
      <c r="D38" s="51"/>
      <c r="E38" s="6"/>
      <c r="F38" s="37">
        <f t="shared" si="1"/>
        <v>0</v>
      </c>
      <c r="G38" s="38">
        <f t="shared" si="2"/>
        <v>0.1</v>
      </c>
      <c r="H38" s="53">
        <f t="shared" si="3"/>
        <v>0</v>
      </c>
      <c r="I38" s="30"/>
      <c r="J38" s="6"/>
      <c r="K38" s="53">
        <f t="shared" si="4"/>
        <v>0</v>
      </c>
      <c r="L38" s="140">
        <f t="shared" si="5"/>
        <v>0</v>
      </c>
    </row>
    <row r="39" spans="1:12" customFormat="1" ht="12.5" x14ac:dyDescent="0.25">
      <c r="A39" s="190"/>
      <c r="B39" s="179"/>
      <c r="C39" s="181" t="str">
        <f t="shared" si="0"/>
        <v>FC</v>
      </c>
      <c r="D39" s="51"/>
      <c r="E39" s="6"/>
      <c r="F39" s="37">
        <f>D39*E39</f>
        <v>0</v>
      </c>
      <c r="G39" s="38">
        <f t="shared" si="2"/>
        <v>0.1</v>
      </c>
      <c r="H39" s="53">
        <f>IF(G39&lt;&gt;0,F39/G39,0)</f>
        <v>0</v>
      </c>
      <c r="I39" s="30"/>
      <c r="J39" s="6"/>
      <c r="K39" s="53">
        <f>I39*J39</f>
        <v>0</v>
      </c>
      <c r="L39" s="140">
        <f t="shared" si="5"/>
        <v>0</v>
      </c>
    </row>
    <row r="40" spans="1:12" customFormat="1" ht="11.5" customHeight="1" x14ac:dyDescent="0.25">
      <c r="A40" s="190"/>
      <c r="B40" s="179"/>
      <c r="C40" s="181" t="str">
        <f t="shared" si="0"/>
        <v>FC</v>
      </c>
      <c r="D40" s="51"/>
      <c r="E40" s="6"/>
      <c r="F40" s="37">
        <f t="shared" si="1"/>
        <v>0</v>
      </c>
      <c r="G40" s="38">
        <f t="shared" si="2"/>
        <v>0.1</v>
      </c>
      <c r="H40" s="53">
        <f t="shared" si="3"/>
        <v>0</v>
      </c>
      <c r="I40" s="30"/>
      <c r="J40" s="6"/>
      <c r="K40" s="53">
        <f t="shared" si="4"/>
        <v>0</v>
      </c>
      <c r="L40" s="140">
        <f t="shared" si="5"/>
        <v>0</v>
      </c>
    </row>
    <row r="41" spans="1:12" customFormat="1" ht="11.5" customHeight="1" x14ac:dyDescent="0.25">
      <c r="A41" s="190"/>
      <c r="B41" s="179"/>
      <c r="C41" s="181" t="str">
        <f t="shared" si="0"/>
        <v>FC</v>
      </c>
      <c r="D41" s="54"/>
      <c r="E41" s="13"/>
      <c r="F41" s="37">
        <f t="shared" si="1"/>
        <v>0</v>
      </c>
      <c r="G41" s="38">
        <f t="shared" si="2"/>
        <v>0.1</v>
      </c>
      <c r="H41" s="53">
        <f t="shared" si="3"/>
        <v>0</v>
      </c>
      <c r="I41" s="30"/>
      <c r="J41" s="6"/>
      <c r="K41" s="53">
        <f t="shared" si="4"/>
        <v>0</v>
      </c>
      <c r="L41" s="140">
        <f t="shared" si="5"/>
        <v>0</v>
      </c>
    </row>
    <row r="42" spans="1:12" customFormat="1" ht="13" thickBot="1" x14ac:dyDescent="0.3">
      <c r="A42" s="193"/>
      <c r="B42" s="194"/>
      <c r="C42" s="181" t="str">
        <f t="shared" si="0"/>
        <v>FC</v>
      </c>
      <c r="D42" s="54"/>
      <c r="E42" s="13"/>
      <c r="F42" s="37">
        <f t="shared" si="1"/>
        <v>0</v>
      </c>
      <c r="G42" s="38">
        <f t="shared" si="2"/>
        <v>0.1</v>
      </c>
      <c r="H42" s="53">
        <f t="shared" si="3"/>
        <v>0</v>
      </c>
      <c r="I42" s="30"/>
      <c r="J42" s="6"/>
      <c r="K42" s="53">
        <f t="shared" si="4"/>
        <v>0</v>
      </c>
      <c r="L42" s="140">
        <f t="shared" si="5"/>
        <v>0</v>
      </c>
    </row>
    <row r="43" spans="1:12" customFormat="1" ht="13.5" thickBot="1" x14ac:dyDescent="0.35">
      <c r="A43" s="300"/>
      <c r="B43" s="192" t="str">
        <f>+"SUB-TOTAL:  "&amp;A15</f>
        <v>SUB-TOTAL:  G4.2</v>
      </c>
      <c r="C43" s="183"/>
      <c r="D43" s="81"/>
      <c r="E43" s="82">
        <f>SUM(E15:E42)</f>
        <v>0</v>
      </c>
      <c r="F43" s="82">
        <f>SUM(F15:F42)</f>
        <v>0</v>
      </c>
      <c r="G43" s="83">
        <f>$B$8</f>
        <v>0.1</v>
      </c>
      <c r="H43" s="138">
        <f>SUM(H15:H42)</f>
        <v>0</v>
      </c>
      <c r="I43" s="139"/>
      <c r="J43" s="82"/>
      <c r="K43" s="138">
        <f>SUM(K15:K42)</f>
        <v>0</v>
      </c>
      <c r="L43" s="134">
        <f>SUM(L15:L42)</f>
        <v>0</v>
      </c>
    </row>
    <row r="44" spans="1:12" customFormat="1" ht="13" x14ac:dyDescent="0.3">
      <c r="A44" s="1"/>
      <c r="B44" s="1"/>
      <c r="C44" s="4"/>
      <c r="D44" s="32"/>
      <c r="E44" s="34"/>
      <c r="F44" s="34"/>
      <c r="G44" s="1"/>
      <c r="H44" s="26"/>
      <c r="I44" s="32"/>
      <c r="J44" s="34"/>
      <c r="K44" s="35"/>
      <c r="L44" s="35"/>
    </row>
    <row r="45" spans="1:12" ht="10.5" x14ac:dyDescent="0.25">
      <c r="D45" s="291"/>
      <c r="E45" s="292"/>
      <c r="F45" s="293"/>
      <c r="H45" s="27"/>
      <c r="I45" s="294"/>
      <c r="J45" s="292"/>
      <c r="K45" s="36"/>
      <c r="L45" s="36"/>
    </row>
    <row r="46" spans="1:12" ht="10.5" x14ac:dyDescent="0.25">
      <c r="D46" s="291"/>
      <c r="E46" s="292"/>
      <c r="F46" s="293"/>
      <c r="H46" s="27"/>
      <c r="I46" s="294"/>
      <c r="J46" s="292"/>
      <c r="K46" s="36"/>
      <c r="L46" s="36"/>
    </row>
    <row r="47" spans="1:12" ht="10.5" x14ac:dyDescent="0.25">
      <c r="D47" s="291"/>
      <c r="E47" s="292"/>
      <c r="F47" s="293"/>
      <c r="H47" s="27"/>
      <c r="I47" s="294"/>
      <c r="J47" s="292"/>
      <c r="K47" s="36"/>
      <c r="L47" s="36"/>
    </row>
    <row r="48" spans="1:12" ht="10.5" x14ac:dyDescent="0.25">
      <c r="D48" s="291"/>
      <c r="E48" s="292"/>
      <c r="F48" s="293"/>
      <c r="H48" s="27"/>
      <c r="I48" s="294"/>
      <c r="J48" s="292"/>
      <c r="K48" s="36"/>
      <c r="L48" s="36"/>
    </row>
    <row r="49" spans="4:12" ht="10.5" x14ac:dyDescent="0.25">
      <c r="D49" s="291"/>
      <c r="E49" s="292"/>
      <c r="F49" s="293"/>
      <c r="H49" s="27"/>
      <c r="I49" s="294"/>
      <c r="J49" s="292"/>
      <c r="K49" s="36"/>
      <c r="L49" s="36"/>
    </row>
    <row r="50" spans="4:12" ht="10.5" x14ac:dyDescent="0.25">
      <c r="D50" s="291"/>
      <c r="E50" s="292"/>
      <c r="F50" s="293"/>
      <c r="H50" s="27"/>
      <c r="I50" s="294"/>
      <c r="J50" s="292"/>
      <c r="K50" s="36"/>
      <c r="L50" s="36"/>
    </row>
    <row r="51" spans="4:12" ht="10.5" x14ac:dyDescent="0.25">
      <c r="D51" s="291"/>
      <c r="E51" s="292"/>
      <c r="F51" s="293"/>
      <c r="H51" s="27"/>
      <c r="I51" s="294"/>
      <c r="J51" s="292"/>
      <c r="K51" s="36"/>
      <c r="L51" s="36"/>
    </row>
    <row r="52" spans="4:12" ht="10.5" x14ac:dyDescent="0.25">
      <c r="D52" s="291"/>
      <c r="E52" s="292"/>
      <c r="F52" s="293"/>
      <c r="H52" s="27"/>
      <c r="I52" s="294"/>
      <c r="J52" s="292"/>
      <c r="K52" s="36"/>
      <c r="L52" s="36"/>
    </row>
    <row r="53" spans="4:12" ht="10.5" x14ac:dyDescent="0.25">
      <c r="D53" s="291"/>
      <c r="E53" s="292"/>
      <c r="F53" s="293"/>
      <c r="H53" s="27"/>
      <c r="I53" s="294"/>
      <c r="J53" s="292"/>
      <c r="K53" s="36"/>
      <c r="L53" s="36"/>
    </row>
    <row r="54" spans="4:12" ht="10.5" x14ac:dyDescent="0.25">
      <c r="D54" s="291"/>
      <c r="E54" s="292"/>
      <c r="F54" s="293"/>
      <c r="H54" s="27"/>
      <c r="I54" s="294"/>
      <c r="J54" s="292"/>
      <c r="K54" s="36"/>
      <c r="L54" s="36"/>
    </row>
    <row r="55" spans="4:12" ht="10.5" x14ac:dyDescent="0.25">
      <c r="D55" s="291"/>
      <c r="E55" s="292"/>
      <c r="F55" s="293"/>
      <c r="H55" s="27"/>
      <c r="I55" s="294"/>
      <c r="J55" s="292"/>
      <c r="K55" s="36"/>
      <c r="L55" s="36"/>
    </row>
    <row r="56" spans="4:12" ht="10.5" x14ac:dyDescent="0.25">
      <c r="D56" s="291"/>
      <c r="E56" s="292"/>
      <c r="F56" s="293"/>
      <c r="H56" s="27"/>
      <c r="I56" s="294"/>
      <c r="J56" s="292"/>
      <c r="K56" s="36"/>
      <c r="L56" s="36"/>
    </row>
    <row r="57" spans="4:12" ht="10.5" x14ac:dyDescent="0.25">
      <c r="D57" s="291"/>
      <c r="E57" s="292"/>
      <c r="F57" s="293"/>
      <c r="H57" s="27"/>
      <c r="I57" s="294"/>
      <c r="J57" s="292"/>
      <c r="K57" s="36"/>
      <c r="L57" s="36"/>
    </row>
    <row r="58" spans="4:12" ht="10.5" x14ac:dyDescent="0.25">
      <c r="D58" s="291"/>
      <c r="E58" s="292"/>
      <c r="F58" s="293"/>
      <c r="H58" s="27"/>
      <c r="I58" s="294"/>
      <c r="J58" s="292"/>
      <c r="K58" s="36"/>
      <c r="L58" s="36"/>
    </row>
    <row r="59" spans="4:12" ht="10.5" x14ac:dyDescent="0.25">
      <c r="D59" s="291"/>
      <c r="E59" s="292"/>
      <c r="F59" s="293"/>
      <c r="H59" s="27"/>
      <c r="I59" s="294"/>
      <c r="J59" s="292"/>
      <c r="K59" s="36"/>
      <c r="L59" s="36"/>
    </row>
    <row r="60" spans="4:12" ht="10.5" x14ac:dyDescent="0.25">
      <c r="D60" s="291"/>
      <c r="E60" s="292"/>
      <c r="F60" s="293"/>
      <c r="H60" s="27"/>
      <c r="I60" s="294"/>
      <c r="J60" s="292"/>
      <c r="K60" s="36"/>
      <c r="L60" s="36"/>
    </row>
    <row r="61" spans="4:12" ht="10.5" x14ac:dyDescent="0.25">
      <c r="D61" s="291"/>
      <c r="E61" s="292"/>
      <c r="F61" s="293"/>
      <c r="H61" s="27"/>
      <c r="I61" s="294"/>
      <c r="J61" s="292"/>
      <c r="K61" s="36"/>
      <c r="L61" s="36"/>
    </row>
    <row r="62" spans="4:12" ht="10.5" x14ac:dyDescent="0.25">
      <c r="D62" s="291"/>
      <c r="E62" s="292"/>
      <c r="F62" s="293"/>
      <c r="H62" s="27"/>
      <c r="I62" s="294"/>
      <c r="J62" s="292"/>
      <c r="K62" s="36"/>
      <c r="L62" s="36"/>
    </row>
    <row r="63" spans="4:12" ht="10.5" x14ac:dyDescent="0.25">
      <c r="D63" s="291"/>
      <c r="E63" s="292"/>
      <c r="F63" s="293"/>
      <c r="H63" s="27"/>
      <c r="I63" s="294"/>
      <c r="J63" s="292"/>
      <c r="K63" s="36"/>
      <c r="L63" s="36"/>
    </row>
    <row r="64" spans="4:12" ht="10.5" x14ac:dyDescent="0.25">
      <c r="D64" s="291"/>
      <c r="E64" s="292"/>
      <c r="F64" s="293"/>
      <c r="H64" s="27"/>
      <c r="I64" s="294"/>
      <c r="J64" s="292"/>
      <c r="K64" s="36"/>
      <c r="L64" s="36"/>
    </row>
    <row r="65" spans="4:12" ht="10.5" x14ac:dyDescent="0.25">
      <c r="D65" s="291"/>
      <c r="E65" s="292"/>
      <c r="F65" s="293"/>
      <c r="H65" s="27"/>
      <c r="I65" s="294"/>
      <c r="J65" s="292"/>
      <c r="K65" s="36"/>
      <c r="L65" s="36"/>
    </row>
    <row r="66" spans="4:12" ht="10.5" x14ac:dyDescent="0.25">
      <c r="D66" s="291"/>
      <c r="E66" s="292"/>
      <c r="F66" s="293"/>
      <c r="H66" s="27"/>
      <c r="I66" s="294"/>
      <c r="J66" s="292"/>
      <c r="K66" s="36"/>
      <c r="L66" s="36"/>
    </row>
    <row r="67" spans="4:12" ht="10.5" x14ac:dyDescent="0.25">
      <c r="D67" s="291"/>
      <c r="E67" s="292"/>
      <c r="F67" s="293"/>
      <c r="H67" s="27"/>
      <c r="I67" s="294"/>
      <c r="J67" s="292"/>
      <c r="K67" s="36"/>
      <c r="L67" s="36"/>
    </row>
    <row r="68" spans="4:12" ht="10.5" x14ac:dyDescent="0.25">
      <c r="D68" s="291"/>
      <c r="E68" s="292"/>
      <c r="F68" s="293"/>
      <c r="H68" s="27"/>
      <c r="I68" s="294"/>
      <c r="J68" s="292"/>
      <c r="K68" s="36"/>
      <c r="L68" s="36"/>
    </row>
    <row r="69" spans="4:12" ht="10.5" x14ac:dyDescent="0.25">
      <c r="D69" s="291"/>
      <c r="E69" s="292"/>
      <c r="F69" s="293"/>
      <c r="H69" s="27"/>
      <c r="I69" s="294"/>
      <c r="J69" s="292"/>
      <c r="K69" s="36"/>
      <c r="L69" s="36"/>
    </row>
    <row r="70" spans="4:12" ht="10.5" x14ac:dyDescent="0.25">
      <c r="D70" s="291"/>
      <c r="E70" s="292"/>
      <c r="F70" s="293"/>
      <c r="H70" s="27"/>
      <c r="I70" s="294"/>
      <c r="J70" s="292"/>
      <c r="K70" s="36"/>
      <c r="L70" s="36"/>
    </row>
    <row r="71" spans="4:12" ht="10.5" x14ac:dyDescent="0.25">
      <c r="D71" s="291"/>
      <c r="E71" s="292"/>
      <c r="F71" s="293"/>
      <c r="H71" s="27"/>
      <c r="I71" s="294"/>
      <c r="J71" s="292"/>
      <c r="K71" s="36"/>
      <c r="L71" s="36"/>
    </row>
    <row r="72" spans="4:12" ht="10.5" x14ac:dyDescent="0.25">
      <c r="D72" s="291"/>
      <c r="E72" s="292"/>
      <c r="F72" s="293"/>
      <c r="H72" s="27"/>
      <c r="I72" s="294"/>
      <c r="J72" s="292"/>
      <c r="K72" s="36"/>
      <c r="L72" s="36"/>
    </row>
    <row r="73" spans="4:12" ht="10.5" x14ac:dyDescent="0.25">
      <c r="D73" s="291"/>
      <c r="E73" s="292"/>
      <c r="F73" s="293"/>
      <c r="H73" s="27"/>
      <c r="I73" s="294"/>
      <c r="J73" s="292"/>
      <c r="K73" s="36"/>
      <c r="L73" s="36"/>
    </row>
    <row r="74" spans="4:12" ht="10.5" x14ac:dyDescent="0.25">
      <c r="D74" s="291"/>
      <c r="E74" s="292"/>
      <c r="F74" s="293"/>
      <c r="H74" s="27"/>
      <c r="I74" s="294"/>
      <c r="J74" s="292"/>
      <c r="K74" s="36"/>
      <c r="L74" s="36"/>
    </row>
    <row r="75" spans="4:12" ht="10.5" x14ac:dyDescent="0.25">
      <c r="D75" s="291"/>
      <c r="E75" s="292"/>
      <c r="F75" s="293"/>
      <c r="H75" s="27"/>
      <c r="I75" s="294"/>
      <c r="J75" s="292"/>
      <c r="K75" s="36"/>
      <c r="L75" s="36"/>
    </row>
    <row r="76" spans="4:12" ht="10.5" x14ac:dyDescent="0.25">
      <c r="D76" s="291"/>
      <c r="E76" s="292"/>
      <c r="F76" s="293"/>
      <c r="H76" s="27"/>
      <c r="I76" s="294"/>
      <c r="J76" s="292"/>
      <c r="K76" s="36"/>
      <c r="L76" s="36"/>
    </row>
    <row r="77" spans="4:12" ht="10.5" x14ac:dyDescent="0.25">
      <c r="D77" s="291"/>
      <c r="E77" s="292"/>
      <c r="F77" s="293"/>
      <c r="H77" s="27"/>
      <c r="I77" s="294"/>
      <c r="J77" s="292"/>
      <c r="K77" s="36"/>
      <c r="L77" s="36"/>
    </row>
    <row r="78" spans="4:12" ht="10.5" x14ac:dyDescent="0.25">
      <c r="D78" s="291"/>
      <c r="E78" s="292"/>
      <c r="F78" s="293"/>
      <c r="H78" s="27"/>
      <c r="I78" s="294"/>
      <c r="J78" s="292"/>
      <c r="K78" s="36"/>
      <c r="L78" s="36"/>
    </row>
    <row r="79" spans="4:12" ht="10.5" x14ac:dyDescent="0.25">
      <c r="D79" s="291"/>
      <c r="E79" s="292"/>
      <c r="F79" s="293"/>
      <c r="H79" s="27"/>
      <c r="I79" s="294"/>
      <c r="J79" s="292"/>
      <c r="K79" s="36"/>
      <c r="L79" s="36"/>
    </row>
    <row r="80" spans="4:12" ht="10.5" x14ac:dyDescent="0.25">
      <c r="D80" s="291"/>
      <c r="E80" s="292"/>
      <c r="F80" s="293"/>
      <c r="H80" s="27"/>
      <c r="I80" s="294"/>
      <c r="J80" s="292"/>
      <c r="K80" s="36"/>
      <c r="L80" s="36"/>
    </row>
    <row r="81" spans="4:12" ht="10.5" x14ac:dyDescent="0.25">
      <c r="D81" s="291"/>
      <c r="E81" s="292"/>
      <c r="F81" s="293"/>
      <c r="H81" s="27"/>
      <c r="I81" s="294"/>
      <c r="J81" s="292"/>
      <c r="K81" s="36"/>
      <c r="L81" s="36"/>
    </row>
    <row r="82" spans="4:12" ht="10.5" x14ac:dyDescent="0.25">
      <c r="D82" s="291"/>
      <c r="E82" s="292"/>
      <c r="F82" s="293"/>
      <c r="H82" s="27"/>
      <c r="I82" s="294"/>
      <c r="J82" s="292"/>
      <c r="K82" s="36"/>
      <c r="L82" s="36"/>
    </row>
    <row r="83" spans="4:12" ht="10.5" x14ac:dyDescent="0.25">
      <c r="D83" s="291"/>
      <c r="E83" s="292"/>
      <c r="F83" s="293"/>
      <c r="H83" s="27"/>
      <c r="I83" s="294"/>
      <c r="J83" s="292"/>
      <c r="K83" s="36"/>
      <c r="L83" s="36"/>
    </row>
    <row r="84" spans="4:12" ht="10.5" x14ac:dyDescent="0.25">
      <c r="D84" s="291"/>
      <c r="E84" s="292"/>
      <c r="F84" s="293"/>
      <c r="H84" s="27"/>
      <c r="I84" s="294"/>
      <c r="J84" s="292"/>
      <c r="K84" s="36"/>
      <c r="L84" s="36"/>
    </row>
    <row r="85" spans="4:12" ht="10.5" x14ac:dyDescent="0.25">
      <c r="D85" s="291"/>
      <c r="E85" s="292"/>
      <c r="F85" s="293"/>
      <c r="H85" s="27"/>
      <c r="I85" s="294"/>
      <c r="J85" s="292"/>
      <c r="K85" s="36"/>
      <c r="L85" s="36"/>
    </row>
    <row r="86" spans="4:12" ht="10.5" x14ac:dyDescent="0.25">
      <c r="D86" s="291"/>
      <c r="E86" s="292"/>
      <c r="F86" s="293"/>
      <c r="H86" s="27"/>
      <c r="I86" s="294"/>
      <c r="J86" s="292"/>
      <c r="K86" s="36"/>
      <c r="L86" s="36"/>
    </row>
    <row r="87" spans="4:12" ht="10.5" x14ac:dyDescent="0.25">
      <c r="D87" s="291"/>
      <c r="E87" s="292"/>
      <c r="F87" s="293"/>
      <c r="H87" s="27"/>
      <c r="I87" s="294"/>
      <c r="J87" s="292"/>
      <c r="K87" s="36"/>
      <c r="L87" s="36"/>
    </row>
    <row r="88" spans="4:12" ht="10.5" x14ac:dyDescent="0.25">
      <c r="D88" s="291"/>
      <c r="E88" s="292"/>
      <c r="F88" s="293"/>
      <c r="H88" s="27"/>
      <c r="I88" s="294"/>
      <c r="J88" s="292"/>
      <c r="K88" s="36"/>
      <c r="L88" s="36"/>
    </row>
    <row r="89" spans="4:12" ht="10.5" x14ac:dyDescent="0.25">
      <c r="D89" s="291"/>
      <c r="E89" s="292"/>
      <c r="F89" s="293"/>
      <c r="H89" s="27"/>
      <c r="I89" s="294"/>
      <c r="J89" s="292"/>
      <c r="K89" s="36"/>
      <c r="L89" s="36"/>
    </row>
    <row r="90" spans="4:12" ht="10.5" x14ac:dyDescent="0.25">
      <c r="D90" s="291"/>
      <c r="E90" s="292"/>
      <c r="F90" s="293"/>
      <c r="H90" s="27"/>
      <c r="I90" s="294"/>
      <c r="J90" s="292"/>
      <c r="K90" s="36"/>
      <c r="L90" s="36"/>
    </row>
    <row r="91" spans="4:12" ht="10.5" x14ac:dyDescent="0.25">
      <c r="D91" s="291"/>
      <c r="E91" s="292"/>
      <c r="F91" s="293"/>
      <c r="H91" s="27"/>
      <c r="I91" s="294"/>
      <c r="J91" s="292"/>
      <c r="K91" s="36"/>
      <c r="L91" s="36"/>
    </row>
    <row r="92" spans="4:12" ht="10.5" x14ac:dyDescent="0.25">
      <c r="D92" s="291"/>
      <c r="E92" s="292"/>
      <c r="F92" s="293"/>
      <c r="H92" s="27"/>
      <c r="I92" s="294"/>
      <c r="J92" s="292"/>
      <c r="K92" s="36"/>
      <c r="L92" s="36"/>
    </row>
    <row r="93" spans="4:12" ht="10.5" x14ac:dyDescent="0.25">
      <c r="D93" s="291"/>
      <c r="E93" s="292"/>
      <c r="F93" s="293"/>
      <c r="H93" s="27"/>
      <c r="I93" s="294"/>
      <c r="J93" s="292"/>
      <c r="K93" s="36"/>
      <c r="L93" s="36"/>
    </row>
    <row r="94" spans="4:12" ht="10.5" x14ac:dyDescent="0.25">
      <c r="D94" s="291"/>
      <c r="E94" s="292"/>
      <c r="F94" s="293"/>
      <c r="H94" s="27"/>
      <c r="I94" s="294"/>
      <c r="J94" s="292"/>
      <c r="K94" s="36"/>
      <c r="L94" s="36"/>
    </row>
    <row r="95" spans="4:12" ht="10.5" x14ac:dyDescent="0.25">
      <c r="D95" s="291"/>
      <c r="E95" s="292"/>
      <c r="F95" s="293"/>
      <c r="H95" s="27"/>
      <c r="I95" s="294"/>
      <c r="J95" s="292"/>
      <c r="K95" s="36"/>
      <c r="L95" s="36"/>
    </row>
    <row r="96" spans="4:12" ht="10.5" x14ac:dyDescent="0.25">
      <c r="D96" s="291"/>
      <c r="E96" s="292"/>
      <c r="F96" s="293"/>
      <c r="H96" s="27"/>
      <c r="I96" s="294"/>
      <c r="J96" s="292"/>
      <c r="K96" s="36"/>
      <c r="L96" s="36"/>
    </row>
    <row r="97" spans="4:12" ht="10.5" x14ac:dyDescent="0.25">
      <c r="D97" s="291"/>
      <c r="E97" s="292"/>
      <c r="F97" s="293"/>
      <c r="H97" s="27"/>
      <c r="I97" s="294"/>
      <c r="J97" s="292"/>
      <c r="K97" s="36"/>
      <c r="L97" s="36"/>
    </row>
    <row r="98" spans="4:12" ht="10.5" x14ac:dyDescent="0.25">
      <c r="D98" s="291"/>
      <c r="E98" s="292"/>
      <c r="F98" s="293"/>
      <c r="H98" s="27"/>
      <c r="I98" s="294"/>
      <c r="J98" s="292"/>
      <c r="K98" s="36"/>
      <c r="L98" s="36"/>
    </row>
    <row r="99" spans="4:12" ht="10.5" x14ac:dyDescent="0.25">
      <c r="D99" s="291"/>
      <c r="E99" s="292"/>
      <c r="F99" s="293"/>
      <c r="H99" s="27"/>
      <c r="I99" s="294"/>
      <c r="J99" s="292"/>
      <c r="K99" s="36"/>
      <c r="L99" s="36"/>
    </row>
    <row r="100" spans="4:12" ht="10.5" x14ac:dyDescent="0.25">
      <c r="D100" s="291"/>
      <c r="E100" s="292"/>
      <c r="F100" s="293"/>
      <c r="H100" s="27"/>
      <c r="I100" s="294"/>
      <c r="J100" s="292"/>
      <c r="K100" s="36"/>
      <c r="L100" s="36"/>
    </row>
    <row r="101" spans="4:12" ht="10.5" x14ac:dyDescent="0.25">
      <c r="D101" s="291"/>
      <c r="E101" s="292"/>
      <c r="F101" s="293"/>
      <c r="H101" s="27"/>
      <c r="I101" s="294"/>
      <c r="J101" s="292"/>
      <c r="K101" s="36"/>
      <c r="L101" s="36"/>
    </row>
    <row r="102" spans="4:12" ht="10.5" x14ac:dyDescent="0.25">
      <c r="D102" s="291"/>
      <c r="E102" s="292"/>
      <c r="F102" s="293"/>
      <c r="H102" s="27"/>
      <c r="I102" s="294"/>
      <c r="J102" s="292"/>
      <c r="K102" s="36"/>
      <c r="L102" s="36"/>
    </row>
    <row r="103" spans="4:12" ht="10.5" x14ac:dyDescent="0.25">
      <c r="D103" s="291"/>
      <c r="E103" s="292"/>
      <c r="F103" s="293"/>
      <c r="H103" s="27"/>
      <c r="I103" s="294"/>
      <c r="J103" s="292"/>
      <c r="K103" s="36"/>
      <c r="L103" s="36"/>
    </row>
    <row r="104" spans="4:12" x14ac:dyDescent="0.2">
      <c r="E104" s="295"/>
      <c r="F104" s="296"/>
    </row>
    <row r="105" spans="4:12" x14ac:dyDescent="0.2">
      <c r="E105" s="295"/>
      <c r="F105" s="296"/>
    </row>
    <row r="106" spans="4:12" x14ac:dyDescent="0.2">
      <c r="E106" s="295"/>
      <c r="F106" s="296"/>
    </row>
  </sheetData>
  <sheetProtection formatColumns="0" formatRows="0" selectLockedCells="1"/>
  <mergeCells count="14">
    <mergeCell ref="H12:H14"/>
    <mergeCell ref="J12:J14"/>
    <mergeCell ref="K12:K14"/>
    <mergeCell ref="L12:L14"/>
    <mergeCell ref="A1:B1"/>
    <mergeCell ref="A2:B2"/>
    <mergeCell ref="C10:H11"/>
    <mergeCell ref="I10:K11"/>
    <mergeCell ref="A12:A14"/>
    <mergeCell ref="B12:B14"/>
    <mergeCell ref="C12:C14"/>
    <mergeCell ref="E12:E14"/>
    <mergeCell ref="F12:F14"/>
    <mergeCell ref="G12:G14"/>
  </mergeCells>
  <pageMargins left="0.74803149606299213" right="0.74803149606299213" top="0.51181102362204722" bottom="0.55118110236220474" header="0.31496062992125984" footer="0.27559055118110237"/>
  <pageSetup paperSize="9" scale="77" fitToHeight="0" orientation="landscape" r:id="rId1"/>
  <headerFooter alignWithMargins="0">
    <oddHeader>&amp;LRadar Replacement Project&amp;RVolume 1C</oddHeader>
    <oddFooter>&amp;LATNS/TPG/RFP008/2025/2026/RADAR REPLACEMENT/&amp;F&amp;C&amp;A&amp;RPage 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669E10-32AA-44C5-97FC-11D11E60FD0D}">
  <sheetPr>
    <tabColor rgb="FF00B050"/>
    <pageSetUpPr fitToPage="1"/>
  </sheetPr>
  <dimension ref="A1:L108"/>
  <sheetViews>
    <sheetView showGridLines="0" topLeftCell="A10" zoomScaleNormal="100" workbookViewId="0">
      <selection activeCell="C10" sqref="C10:H11"/>
    </sheetView>
  </sheetViews>
  <sheetFormatPr defaultColWidth="9.33203125" defaultRowHeight="10" x14ac:dyDescent="0.2"/>
  <cols>
    <col min="1" max="1" width="20.44140625" style="2" customWidth="1"/>
    <col min="2" max="2" width="50.6640625" style="2" customWidth="1"/>
    <col min="3" max="3" width="12" style="2" customWidth="1"/>
    <col min="4" max="4" width="10.6640625" style="2" customWidth="1"/>
    <col min="5" max="5" width="14.6640625" style="2" customWidth="1"/>
    <col min="6" max="7" width="14.6640625" customWidth="1"/>
    <col min="8" max="8" width="15.6640625" customWidth="1"/>
    <col min="9" max="9" width="10.6640625" customWidth="1"/>
    <col min="10" max="10" width="14.6640625" style="2" customWidth="1"/>
    <col min="11" max="11" width="15.6640625" customWidth="1"/>
    <col min="12" max="12" width="17.6640625" customWidth="1"/>
    <col min="13" max="16384" width="9.33203125" style="2"/>
  </cols>
  <sheetData>
    <row r="1" spans="1:12" ht="13" x14ac:dyDescent="0.3">
      <c r="A1" s="348" t="s">
        <v>145</v>
      </c>
      <c r="B1" s="348"/>
      <c r="C1"/>
      <c r="D1"/>
      <c r="E1"/>
      <c r="J1"/>
    </row>
    <row r="2" spans="1:12" customFormat="1" ht="13" x14ac:dyDescent="0.3">
      <c r="A2" s="348" t="s">
        <v>24</v>
      </c>
      <c r="B2" s="348"/>
      <c r="C2" s="3"/>
      <c r="D2" s="3"/>
      <c r="E2" s="3"/>
      <c r="F2" s="3"/>
      <c r="G2" s="3"/>
      <c r="H2" s="3"/>
      <c r="I2" s="3"/>
      <c r="J2" s="3"/>
      <c r="K2" s="3"/>
      <c r="L2" s="16"/>
    </row>
    <row r="3" spans="1:12" customFormat="1" ht="13" x14ac:dyDescent="0.3">
      <c r="A3" s="231" t="s">
        <v>0</v>
      </c>
      <c r="B3" s="135" t="str">
        <f>Instructions!D3</f>
        <v>Tenderer  Company name</v>
      </c>
      <c r="C3" s="282"/>
      <c r="D3" s="282"/>
      <c r="E3" s="3"/>
      <c r="F3" s="3"/>
      <c r="G3" s="3"/>
      <c r="H3" s="3"/>
      <c r="I3" s="3"/>
      <c r="J3" s="3"/>
      <c r="K3" s="3"/>
      <c r="L3" s="3"/>
    </row>
    <row r="4" spans="1:12" customFormat="1" ht="13" x14ac:dyDescent="0.3">
      <c r="A4" s="231" t="s">
        <v>91</v>
      </c>
      <c r="B4" s="135" t="str">
        <f>Instructions!D4</f>
        <v>Radar Replacement Project</v>
      </c>
      <c r="C4" s="282"/>
      <c r="D4" s="282"/>
      <c r="E4" s="3"/>
      <c r="F4" s="16"/>
      <c r="G4" s="16"/>
      <c r="H4" s="257"/>
      <c r="I4" s="257"/>
      <c r="J4" s="3"/>
      <c r="K4" s="3"/>
      <c r="L4" s="3"/>
    </row>
    <row r="5" spans="1:12" customFormat="1" ht="13" x14ac:dyDescent="0.3">
      <c r="A5" s="231" t="s">
        <v>26</v>
      </c>
      <c r="B5" s="135" t="s">
        <v>66</v>
      </c>
      <c r="C5" s="282"/>
      <c r="D5" s="282"/>
      <c r="E5" s="3"/>
      <c r="F5" s="3"/>
      <c r="G5" s="3"/>
      <c r="H5" s="3"/>
      <c r="I5" s="3"/>
      <c r="J5" s="3"/>
      <c r="K5" s="3"/>
      <c r="L5" s="3"/>
    </row>
    <row r="6" spans="1:12" customFormat="1" ht="13" x14ac:dyDescent="0.3">
      <c r="A6" s="231" t="s">
        <v>28</v>
      </c>
      <c r="B6" s="135" t="s">
        <v>67</v>
      </c>
      <c r="C6" s="282"/>
      <c r="D6" s="282"/>
      <c r="E6" s="3"/>
      <c r="F6" s="3"/>
      <c r="G6" s="3"/>
      <c r="H6" s="3"/>
      <c r="I6" s="3"/>
      <c r="J6" s="3"/>
      <c r="K6" s="3"/>
      <c r="L6" s="3"/>
    </row>
    <row r="7" spans="1:12" customFormat="1" ht="13" x14ac:dyDescent="0.3">
      <c r="A7" s="231" t="s">
        <v>30</v>
      </c>
      <c r="B7" s="283" t="str">
        <f>Instructions!D5</f>
        <v>FC</v>
      </c>
      <c r="C7" s="282"/>
      <c r="D7" s="282"/>
      <c r="E7" s="3"/>
      <c r="F7" s="3"/>
      <c r="G7" s="3"/>
      <c r="H7" s="3"/>
      <c r="I7" s="3"/>
      <c r="J7" s="3"/>
      <c r="K7" s="3"/>
      <c r="L7" s="3"/>
    </row>
    <row r="8" spans="1:12" customFormat="1" ht="13" x14ac:dyDescent="0.3">
      <c r="A8" s="231" t="s">
        <v>31</v>
      </c>
      <c r="B8" s="283">
        <f>Instructions!D6</f>
        <v>0.1</v>
      </c>
      <c r="C8" s="282"/>
    </row>
    <row r="9" spans="1:12" customFormat="1" ht="13" thickBot="1" x14ac:dyDescent="0.3">
      <c r="A9" s="3"/>
      <c r="B9" s="3"/>
      <c r="C9" s="3"/>
      <c r="D9" s="3"/>
      <c r="E9" s="3"/>
      <c r="K9" s="3"/>
      <c r="L9" s="3"/>
    </row>
    <row r="10" spans="1:12" customFormat="1" ht="12.5" x14ac:dyDescent="0.25">
      <c r="A10" s="3"/>
      <c r="B10" s="3"/>
      <c r="C10" s="374" t="s">
        <v>32</v>
      </c>
      <c r="D10" s="375"/>
      <c r="E10" s="375"/>
      <c r="F10" s="375"/>
      <c r="G10" s="375"/>
      <c r="H10" s="376"/>
      <c r="I10" s="374" t="s">
        <v>33</v>
      </c>
      <c r="J10" s="375"/>
      <c r="K10" s="376"/>
      <c r="L10" s="68"/>
    </row>
    <row r="11" spans="1:12" customFormat="1" ht="13" thickBot="1" x14ac:dyDescent="0.3">
      <c r="A11" s="3"/>
      <c r="B11" s="3"/>
      <c r="C11" s="377"/>
      <c r="D11" s="378"/>
      <c r="E11" s="378"/>
      <c r="F11" s="378"/>
      <c r="G11" s="378"/>
      <c r="H11" s="379"/>
      <c r="I11" s="377"/>
      <c r="J11" s="378"/>
      <c r="K11" s="379"/>
      <c r="L11" s="69"/>
    </row>
    <row r="12" spans="1:12" customFormat="1" ht="15" customHeight="1" x14ac:dyDescent="0.2">
      <c r="A12" s="328" t="s">
        <v>34</v>
      </c>
      <c r="B12" s="325" t="s">
        <v>147</v>
      </c>
      <c r="C12" s="380" t="s">
        <v>36</v>
      </c>
      <c r="D12" s="70" t="s">
        <v>37</v>
      </c>
      <c r="E12" s="331" t="s">
        <v>38</v>
      </c>
      <c r="F12" s="331" t="s">
        <v>39</v>
      </c>
      <c r="G12" s="331" t="s">
        <v>40</v>
      </c>
      <c r="H12" s="325" t="s">
        <v>41</v>
      </c>
      <c r="I12" s="129" t="s">
        <v>37</v>
      </c>
      <c r="J12" s="331" t="s">
        <v>42</v>
      </c>
      <c r="K12" s="325" t="s">
        <v>43</v>
      </c>
      <c r="L12" s="369" t="s">
        <v>44</v>
      </c>
    </row>
    <row r="13" spans="1:12" customFormat="1" ht="13" x14ac:dyDescent="0.2">
      <c r="A13" s="329"/>
      <c r="B13" s="326"/>
      <c r="C13" s="381"/>
      <c r="D13" s="71"/>
      <c r="E13" s="332"/>
      <c r="F13" s="332"/>
      <c r="G13" s="332"/>
      <c r="H13" s="326"/>
      <c r="I13" s="130"/>
      <c r="J13" s="332"/>
      <c r="K13" s="326"/>
      <c r="L13" s="340"/>
    </row>
    <row r="14" spans="1:12" customFormat="1" ht="13" x14ac:dyDescent="0.2">
      <c r="A14" s="373"/>
      <c r="B14" s="372"/>
      <c r="C14" s="382"/>
      <c r="D14" s="132"/>
      <c r="E14" s="371"/>
      <c r="F14" s="371"/>
      <c r="G14" s="371"/>
      <c r="H14" s="372"/>
      <c r="I14" s="131"/>
      <c r="J14" s="371"/>
      <c r="K14" s="372"/>
      <c r="L14" s="370"/>
    </row>
    <row r="15" spans="1:12" customFormat="1" ht="14" x14ac:dyDescent="0.3">
      <c r="A15" s="39" t="str">
        <f>B5</f>
        <v>G4.3</v>
      </c>
      <c r="B15" s="44" t="str">
        <f>B6</f>
        <v>Sutherland</v>
      </c>
      <c r="C15" s="43"/>
      <c r="D15" s="40"/>
      <c r="E15" s="40"/>
      <c r="F15" s="75"/>
      <c r="G15" s="75"/>
      <c r="H15" s="76"/>
      <c r="I15" s="43"/>
      <c r="J15" s="40"/>
      <c r="K15" s="76"/>
      <c r="L15" s="161"/>
    </row>
    <row r="16" spans="1:12" customFormat="1" ht="25" x14ac:dyDescent="0.3">
      <c r="A16" s="19"/>
      <c r="B16" s="184" t="s">
        <v>151</v>
      </c>
      <c r="C16" s="182"/>
      <c r="D16" s="299"/>
      <c r="E16" s="17"/>
      <c r="F16" s="17"/>
      <c r="G16" s="18"/>
      <c r="H16" s="24"/>
      <c r="I16" s="29"/>
      <c r="J16" s="17"/>
      <c r="K16" s="24"/>
      <c r="L16" s="28"/>
    </row>
    <row r="17" spans="1:12" customFormat="1" ht="13" x14ac:dyDescent="0.3">
      <c r="A17" s="298"/>
      <c r="B17" s="185"/>
      <c r="C17" s="181"/>
      <c r="D17" s="51"/>
      <c r="E17" s="6"/>
      <c r="F17" s="17"/>
      <c r="G17" s="18"/>
      <c r="H17" s="24"/>
      <c r="I17" s="30"/>
      <c r="J17" s="6"/>
      <c r="K17" s="24"/>
      <c r="L17" s="28"/>
    </row>
    <row r="18" spans="1:12" customFormat="1" ht="13" x14ac:dyDescent="0.3">
      <c r="A18" s="180"/>
      <c r="B18" s="195"/>
      <c r="C18" s="182"/>
      <c r="D18" s="299"/>
      <c r="E18" s="17"/>
      <c r="F18" s="17"/>
      <c r="G18" s="18"/>
      <c r="H18" s="24"/>
      <c r="I18" s="29"/>
      <c r="J18" s="17"/>
      <c r="K18" s="24"/>
      <c r="L18" s="28"/>
    </row>
    <row r="19" spans="1:12" customFormat="1" ht="12.5" x14ac:dyDescent="0.25">
      <c r="A19" s="180"/>
      <c r="B19" s="186" t="s">
        <v>234</v>
      </c>
      <c r="C19" s="181" t="str">
        <f t="shared" ref="C19:C44" si="0">$B$7</f>
        <v>FC</v>
      </c>
      <c r="D19" s="51"/>
      <c r="E19" s="6"/>
      <c r="F19" s="37">
        <f t="shared" ref="F19:F44" si="1">D19*E19</f>
        <v>0</v>
      </c>
      <c r="G19" s="38">
        <f t="shared" ref="G19:G44" si="2">$B$8</f>
        <v>0.1</v>
      </c>
      <c r="H19" s="53">
        <f t="shared" ref="H19:H44" si="3">IF(G19&lt;&gt;0,F19/G19,0)</f>
        <v>0</v>
      </c>
      <c r="I19" s="51"/>
      <c r="J19" s="6"/>
      <c r="K19" s="53">
        <f t="shared" ref="K19:K44" si="4">I19*J19</f>
        <v>0</v>
      </c>
      <c r="L19" s="140">
        <f t="shared" ref="L19:L44" si="5">IF(OR(J19&gt;0,H19&gt;0),H19+K19,0)</f>
        <v>0</v>
      </c>
    </row>
    <row r="20" spans="1:12" customFormat="1" ht="12.5" x14ac:dyDescent="0.25">
      <c r="A20" s="180"/>
      <c r="B20" s="186" t="s">
        <v>235</v>
      </c>
      <c r="C20" s="181" t="str">
        <f t="shared" si="0"/>
        <v>FC</v>
      </c>
      <c r="D20" s="51"/>
      <c r="E20" s="6"/>
      <c r="F20" s="37">
        <f t="shared" si="1"/>
        <v>0</v>
      </c>
      <c r="G20" s="38">
        <f t="shared" si="2"/>
        <v>0.1</v>
      </c>
      <c r="H20" s="53">
        <f t="shared" si="3"/>
        <v>0</v>
      </c>
      <c r="I20" s="51"/>
      <c r="J20" s="6"/>
      <c r="K20" s="53">
        <f t="shared" si="4"/>
        <v>0</v>
      </c>
      <c r="L20" s="140">
        <f t="shared" si="5"/>
        <v>0</v>
      </c>
    </row>
    <row r="21" spans="1:12" customFormat="1" ht="12.5" x14ac:dyDescent="0.25">
      <c r="A21" s="180"/>
      <c r="B21" s="186" t="s">
        <v>236</v>
      </c>
      <c r="C21" s="233"/>
      <c r="D21" s="207"/>
      <c r="E21" s="208"/>
      <c r="F21" s="215"/>
      <c r="G21" s="216"/>
      <c r="H21" s="217"/>
      <c r="I21" s="207"/>
      <c r="J21" s="208"/>
      <c r="K21" s="217"/>
      <c r="L21" s="218"/>
    </row>
    <row r="22" spans="1:12" customFormat="1" ht="12.5" x14ac:dyDescent="0.25">
      <c r="A22" s="180"/>
      <c r="B22" s="187" t="s">
        <v>237</v>
      </c>
      <c r="C22" s="181" t="str">
        <f t="shared" si="0"/>
        <v>FC</v>
      </c>
      <c r="D22" s="51">
        <v>1</v>
      </c>
      <c r="E22" s="6"/>
      <c r="F22" s="37">
        <f t="shared" ref="F22:F23" si="6">D22*E22</f>
        <v>0</v>
      </c>
      <c r="G22" s="38">
        <f t="shared" si="2"/>
        <v>0.1</v>
      </c>
      <c r="H22" s="53">
        <f t="shared" ref="H22:H23" si="7">IF(G22&lt;&gt;0,F22/G22,0)</f>
        <v>0</v>
      </c>
      <c r="I22" s="51"/>
      <c r="J22" s="6"/>
      <c r="K22" s="53">
        <f t="shared" ref="K22:K23" si="8">I22*J22</f>
        <v>0</v>
      </c>
      <c r="L22" s="140">
        <f t="shared" ref="L22:L23" si="9">IF(OR(J22&gt;0,H22&gt;0),H22+K22,0)</f>
        <v>0</v>
      </c>
    </row>
    <row r="23" spans="1:12" customFormat="1" ht="12.5" x14ac:dyDescent="0.25">
      <c r="A23" s="180"/>
      <c r="B23" s="187" t="s">
        <v>238</v>
      </c>
      <c r="C23" s="181" t="str">
        <f t="shared" si="0"/>
        <v>FC</v>
      </c>
      <c r="D23" s="51">
        <v>3</v>
      </c>
      <c r="E23" s="6"/>
      <c r="F23" s="37">
        <f t="shared" si="6"/>
        <v>0</v>
      </c>
      <c r="G23" s="38">
        <f t="shared" si="2"/>
        <v>0.1</v>
      </c>
      <c r="H23" s="53">
        <f t="shared" si="7"/>
        <v>0</v>
      </c>
      <c r="I23" s="51"/>
      <c r="J23" s="6"/>
      <c r="K23" s="53">
        <f t="shared" si="8"/>
        <v>0</v>
      </c>
      <c r="L23" s="140">
        <f t="shared" si="9"/>
        <v>0</v>
      </c>
    </row>
    <row r="24" spans="1:12" customFormat="1" ht="12.5" x14ac:dyDescent="0.25">
      <c r="A24" s="180"/>
      <c r="B24" s="187" t="s">
        <v>239</v>
      </c>
      <c r="C24" s="181" t="str">
        <f t="shared" si="0"/>
        <v>FC</v>
      </c>
      <c r="D24" s="51">
        <v>1</v>
      </c>
      <c r="E24" s="6"/>
      <c r="F24" s="37">
        <f t="shared" si="1"/>
        <v>0</v>
      </c>
      <c r="G24" s="38">
        <f t="shared" si="2"/>
        <v>0.1</v>
      </c>
      <c r="H24" s="53">
        <f t="shared" si="3"/>
        <v>0</v>
      </c>
      <c r="I24" s="51"/>
      <c r="J24" s="6"/>
      <c r="K24" s="53">
        <f t="shared" si="4"/>
        <v>0</v>
      </c>
      <c r="L24" s="140">
        <f t="shared" si="5"/>
        <v>0</v>
      </c>
    </row>
    <row r="25" spans="1:12" customFormat="1" ht="12.5" x14ac:dyDescent="0.25">
      <c r="A25" s="180"/>
      <c r="B25" s="186" t="s">
        <v>240</v>
      </c>
      <c r="C25" s="181" t="str">
        <f t="shared" si="0"/>
        <v>FC</v>
      </c>
      <c r="D25" s="51">
        <v>2</v>
      </c>
      <c r="E25" s="6"/>
      <c r="F25" s="37">
        <f t="shared" si="1"/>
        <v>0</v>
      </c>
      <c r="G25" s="38">
        <f t="shared" si="2"/>
        <v>0.1</v>
      </c>
      <c r="H25" s="53">
        <f t="shared" si="3"/>
        <v>0</v>
      </c>
      <c r="I25" s="51"/>
      <c r="J25" s="6"/>
      <c r="K25" s="53">
        <f t="shared" si="4"/>
        <v>0</v>
      </c>
      <c r="L25" s="140">
        <f t="shared" si="5"/>
        <v>0</v>
      </c>
    </row>
    <row r="26" spans="1:12" customFormat="1" ht="12.5" x14ac:dyDescent="0.25">
      <c r="A26" s="180"/>
      <c r="B26" s="186" t="s">
        <v>241</v>
      </c>
      <c r="C26" s="181" t="str">
        <f t="shared" si="0"/>
        <v>FC</v>
      </c>
      <c r="D26" s="51">
        <v>56</v>
      </c>
      <c r="E26" s="6"/>
      <c r="F26" s="37">
        <f t="shared" si="1"/>
        <v>0</v>
      </c>
      <c r="G26" s="38">
        <f t="shared" si="2"/>
        <v>0.1</v>
      </c>
      <c r="H26" s="53">
        <f t="shared" si="3"/>
        <v>0</v>
      </c>
      <c r="I26" s="51"/>
      <c r="J26" s="6"/>
      <c r="K26" s="53">
        <f t="shared" si="4"/>
        <v>0</v>
      </c>
      <c r="L26" s="140">
        <f t="shared" si="5"/>
        <v>0</v>
      </c>
    </row>
    <row r="27" spans="1:12" customFormat="1" ht="12.5" x14ac:dyDescent="0.25">
      <c r="A27" s="180"/>
      <c r="B27" s="186" t="s">
        <v>242</v>
      </c>
      <c r="C27" s="181" t="str">
        <f t="shared" si="0"/>
        <v>FC</v>
      </c>
      <c r="D27" s="51">
        <v>28</v>
      </c>
      <c r="E27" s="6"/>
      <c r="F27" s="37">
        <f t="shared" si="1"/>
        <v>0</v>
      </c>
      <c r="G27" s="38">
        <f t="shared" si="2"/>
        <v>0.1</v>
      </c>
      <c r="H27" s="53">
        <f t="shared" si="3"/>
        <v>0</v>
      </c>
      <c r="I27" s="51"/>
      <c r="J27" s="6"/>
      <c r="K27" s="53">
        <f t="shared" si="4"/>
        <v>0</v>
      </c>
      <c r="L27" s="140">
        <f t="shared" si="5"/>
        <v>0</v>
      </c>
    </row>
    <row r="28" spans="1:12" customFormat="1" ht="12.5" x14ac:dyDescent="0.25">
      <c r="A28" s="180"/>
      <c r="B28" s="186" t="s">
        <v>243</v>
      </c>
      <c r="C28" s="181" t="str">
        <f t="shared" si="0"/>
        <v>FC</v>
      </c>
      <c r="D28" s="51"/>
      <c r="E28" s="6"/>
      <c r="F28" s="37">
        <f t="shared" si="1"/>
        <v>0</v>
      </c>
      <c r="G28" s="38">
        <f t="shared" si="2"/>
        <v>0.1</v>
      </c>
      <c r="H28" s="53">
        <f t="shared" si="3"/>
        <v>0</v>
      </c>
      <c r="I28" s="51"/>
      <c r="J28" s="6"/>
      <c r="K28" s="53">
        <f t="shared" si="4"/>
        <v>0</v>
      </c>
      <c r="L28" s="140">
        <f t="shared" si="5"/>
        <v>0</v>
      </c>
    </row>
    <row r="29" spans="1:12" customFormat="1" ht="12.5" x14ac:dyDescent="0.25">
      <c r="A29" s="180"/>
      <c r="B29" s="186" t="s">
        <v>226</v>
      </c>
      <c r="C29" s="181" t="str">
        <f t="shared" si="0"/>
        <v>FC</v>
      </c>
      <c r="D29" s="51"/>
      <c r="E29" s="6"/>
      <c r="F29" s="37">
        <f t="shared" si="1"/>
        <v>0</v>
      </c>
      <c r="G29" s="38">
        <f t="shared" si="2"/>
        <v>0.1</v>
      </c>
      <c r="H29" s="53">
        <f t="shared" si="3"/>
        <v>0</v>
      </c>
      <c r="I29" s="51"/>
      <c r="J29" s="6"/>
      <c r="K29" s="53">
        <f t="shared" si="4"/>
        <v>0</v>
      </c>
      <c r="L29" s="140">
        <f t="shared" si="5"/>
        <v>0</v>
      </c>
    </row>
    <row r="30" spans="1:12" customFormat="1" ht="12.5" x14ac:dyDescent="0.25">
      <c r="A30" s="180"/>
      <c r="B30" s="186" t="s">
        <v>244</v>
      </c>
      <c r="C30" s="181" t="str">
        <f t="shared" si="0"/>
        <v>FC</v>
      </c>
      <c r="D30" s="51"/>
      <c r="E30" s="6"/>
      <c r="F30" s="37">
        <f t="shared" si="1"/>
        <v>0</v>
      </c>
      <c r="G30" s="38">
        <f t="shared" si="2"/>
        <v>0.1</v>
      </c>
      <c r="H30" s="53">
        <f t="shared" si="3"/>
        <v>0</v>
      </c>
      <c r="I30" s="51"/>
      <c r="J30" s="6"/>
      <c r="K30" s="53">
        <f t="shared" si="4"/>
        <v>0</v>
      </c>
      <c r="L30" s="140">
        <f t="shared" si="5"/>
        <v>0</v>
      </c>
    </row>
    <row r="31" spans="1:12" customFormat="1" ht="12.5" x14ac:dyDescent="0.25">
      <c r="A31" s="180"/>
      <c r="B31" s="186" t="s">
        <v>245</v>
      </c>
      <c r="C31" s="181" t="str">
        <f t="shared" si="0"/>
        <v>FC</v>
      </c>
      <c r="D31" s="51"/>
      <c r="E31" s="6"/>
      <c r="F31" s="37">
        <f t="shared" si="1"/>
        <v>0</v>
      </c>
      <c r="G31" s="38">
        <f t="shared" si="2"/>
        <v>0.1</v>
      </c>
      <c r="H31" s="53">
        <f t="shared" si="3"/>
        <v>0</v>
      </c>
      <c r="I31" s="51"/>
      <c r="J31" s="6"/>
      <c r="K31" s="53">
        <f t="shared" si="4"/>
        <v>0</v>
      </c>
      <c r="L31" s="140">
        <f t="shared" si="5"/>
        <v>0</v>
      </c>
    </row>
    <row r="32" spans="1:12" customFormat="1" ht="12.5" x14ac:dyDescent="0.25">
      <c r="A32" s="180"/>
      <c r="B32" s="186" t="s">
        <v>246</v>
      </c>
      <c r="C32" s="181" t="str">
        <f t="shared" si="0"/>
        <v>FC</v>
      </c>
      <c r="D32" s="51">
        <v>1</v>
      </c>
      <c r="E32" s="6"/>
      <c r="F32" s="37">
        <f t="shared" si="1"/>
        <v>0</v>
      </c>
      <c r="G32" s="38">
        <f t="shared" si="2"/>
        <v>0.1</v>
      </c>
      <c r="H32" s="53">
        <f t="shared" si="3"/>
        <v>0</v>
      </c>
      <c r="I32" s="51"/>
      <c r="J32" s="6"/>
      <c r="K32" s="53">
        <f t="shared" si="4"/>
        <v>0</v>
      </c>
      <c r="L32" s="140">
        <f t="shared" si="5"/>
        <v>0</v>
      </c>
    </row>
    <row r="33" spans="1:12" customFormat="1" ht="12.5" x14ac:dyDescent="0.25">
      <c r="A33" s="180"/>
      <c r="B33" s="186" t="s">
        <v>247</v>
      </c>
      <c r="C33" s="181" t="str">
        <f t="shared" si="0"/>
        <v>FC</v>
      </c>
      <c r="D33" s="51"/>
      <c r="E33" s="6"/>
      <c r="F33" s="37">
        <f t="shared" si="1"/>
        <v>0</v>
      </c>
      <c r="G33" s="38">
        <f t="shared" si="2"/>
        <v>0.1</v>
      </c>
      <c r="H33" s="53">
        <f t="shared" si="3"/>
        <v>0</v>
      </c>
      <c r="I33" s="51"/>
      <c r="J33" s="6"/>
      <c r="K33" s="53">
        <f t="shared" si="4"/>
        <v>0</v>
      </c>
      <c r="L33" s="140">
        <f t="shared" si="5"/>
        <v>0</v>
      </c>
    </row>
    <row r="34" spans="1:12" customFormat="1" ht="12.5" x14ac:dyDescent="0.25">
      <c r="A34" s="191"/>
      <c r="B34" s="186" t="s">
        <v>248</v>
      </c>
      <c r="C34" s="181" t="str">
        <f t="shared" si="0"/>
        <v>FC</v>
      </c>
      <c r="D34" s="51"/>
      <c r="E34" s="6"/>
      <c r="F34" s="37">
        <f t="shared" si="1"/>
        <v>0</v>
      </c>
      <c r="G34" s="38">
        <f t="shared" si="2"/>
        <v>0.1</v>
      </c>
      <c r="H34" s="53">
        <f t="shared" si="3"/>
        <v>0</v>
      </c>
      <c r="I34" s="51"/>
      <c r="J34" s="6"/>
      <c r="K34" s="53">
        <f t="shared" si="4"/>
        <v>0</v>
      </c>
      <c r="L34" s="140">
        <f t="shared" si="5"/>
        <v>0</v>
      </c>
    </row>
    <row r="35" spans="1:12" customFormat="1" ht="12.5" x14ac:dyDescent="0.25">
      <c r="A35" s="177"/>
      <c r="B35" s="232"/>
      <c r="C35" s="181" t="str">
        <f t="shared" si="0"/>
        <v>FC</v>
      </c>
      <c r="D35" s="51"/>
      <c r="E35" s="6"/>
      <c r="F35" s="37">
        <f t="shared" si="1"/>
        <v>0</v>
      </c>
      <c r="G35" s="38">
        <f t="shared" si="2"/>
        <v>0.1</v>
      </c>
      <c r="H35" s="53">
        <f t="shared" si="3"/>
        <v>0</v>
      </c>
      <c r="I35" s="51"/>
      <c r="J35" s="6"/>
      <c r="K35" s="53">
        <f t="shared" si="4"/>
        <v>0</v>
      </c>
      <c r="L35" s="140">
        <f t="shared" si="5"/>
        <v>0</v>
      </c>
    </row>
    <row r="36" spans="1:12" customFormat="1" ht="12.5" x14ac:dyDescent="0.25">
      <c r="A36" s="177"/>
      <c r="B36" s="179"/>
      <c r="C36" s="181" t="str">
        <f t="shared" si="0"/>
        <v>FC</v>
      </c>
      <c r="D36" s="51"/>
      <c r="E36" s="6"/>
      <c r="F36" s="37">
        <f t="shared" si="1"/>
        <v>0</v>
      </c>
      <c r="G36" s="38">
        <f t="shared" si="2"/>
        <v>0.1</v>
      </c>
      <c r="H36" s="53">
        <f t="shared" si="3"/>
        <v>0</v>
      </c>
      <c r="I36" s="51"/>
      <c r="J36" s="6"/>
      <c r="K36" s="53">
        <f t="shared" si="4"/>
        <v>0</v>
      </c>
      <c r="L36" s="140">
        <f t="shared" si="5"/>
        <v>0</v>
      </c>
    </row>
    <row r="37" spans="1:12" customFormat="1" ht="12.5" x14ac:dyDescent="0.25">
      <c r="A37" s="177"/>
      <c r="B37" s="179"/>
      <c r="C37" s="181" t="str">
        <f t="shared" si="0"/>
        <v>FC</v>
      </c>
      <c r="D37" s="51"/>
      <c r="E37" s="6"/>
      <c r="F37" s="37">
        <f t="shared" si="1"/>
        <v>0</v>
      </c>
      <c r="G37" s="38">
        <f t="shared" si="2"/>
        <v>0.1</v>
      </c>
      <c r="H37" s="53">
        <f t="shared" si="3"/>
        <v>0</v>
      </c>
      <c r="I37" s="51"/>
      <c r="J37" s="6"/>
      <c r="K37" s="53">
        <f t="shared" si="4"/>
        <v>0</v>
      </c>
      <c r="L37" s="140">
        <f t="shared" si="5"/>
        <v>0</v>
      </c>
    </row>
    <row r="38" spans="1:12" customFormat="1" ht="12.5" x14ac:dyDescent="0.25">
      <c r="A38" s="177"/>
      <c r="B38" s="179"/>
      <c r="C38" s="181" t="str">
        <f t="shared" si="0"/>
        <v>FC</v>
      </c>
      <c r="D38" s="51"/>
      <c r="E38" s="6"/>
      <c r="F38" s="37">
        <f t="shared" si="1"/>
        <v>0</v>
      </c>
      <c r="G38" s="38">
        <f t="shared" si="2"/>
        <v>0.1</v>
      </c>
      <c r="H38" s="53">
        <f t="shared" si="3"/>
        <v>0</v>
      </c>
      <c r="I38" s="51"/>
      <c r="J38" s="6"/>
      <c r="K38" s="53">
        <f t="shared" si="4"/>
        <v>0</v>
      </c>
      <c r="L38" s="140">
        <f t="shared" si="5"/>
        <v>0</v>
      </c>
    </row>
    <row r="39" spans="1:12" customFormat="1" ht="12.5" x14ac:dyDescent="0.25">
      <c r="A39" s="190"/>
      <c r="B39" s="232"/>
      <c r="C39" s="181" t="str">
        <f t="shared" si="0"/>
        <v>FC</v>
      </c>
      <c r="D39" s="51"/>
      <c r="E39" s="6"/>
      <c r="F39" s="37">
        <f t="shared" si="1"/>
        <v>0</v>
      </c>
      <c r="G39" s="38">
        <f t="shared" si="2"/>
        <v>0.1</v>
      </c>
      <c r="H39" s="53">
        <f t="shared" si="3"/>
        <v>0</v>
      </c>
      <c r="I39" s="51"/>
      <c r="J39" s="6"/>
      <c r="K39" s="53">
        <f t="shared" si="4"/>
        <v>0</v>
      </c>
      <c r="L39" s="140">
        <f t="shared" si="5"/>
        <v>0</v>
      </c>
    </row>
    <row r="40" spans="1:12" customFormat="1" ht="12.5" x14ac:dyDescent="0.25">
      <c r="A40" s="190"/>
      <c r="B40" s="179"/>
      <c r="C40" s="181" t="str">
        <f t="shared" si="0"/>
        <v>FC</v>
      </c>
      <c r="D40" s="51"/>
      <c r="E40" s="6"/>
      <c r="F40" s="37">
        <f t="shared" si="1"/>
        <v>0</v>
      </c>
      <c r="G40" s="38">
        <f t="shared" si="2"/>
        <v>0.1</v>
      </c>
      <c r="H40" s="53">
        <f t="shared" si="3"/>
        <v>0</v>
      </c>
      <c r="I40" s="30"/>
      <c r="J40" s="6"/>
      <c r="K40" s="53">
        <f t="shared" si="4"/>
        <v>0</v>
      </c>
      <c r="L40" s="140">
        <f t="shared" si="5"/>
        <v>0</v>
      </c>
    </row>
    <row r="41" spans="1:12" customFormat="1" ht="12.5" x14ac:dyDescent="0.25">
      <c r="A41" s="190"/>
      <c r="B41" s="179"/>
      <c r="C41" s="181" t="str">
        <f t="shared" si="0"/>
        <v>FC</v>
      </c>
      <c r="D41" s="51"/>
      <c r="E41" s="6"/>
      <c r="F41" s="37">
        <f>D41*E41</f>
        <v>0</v>
      </c>
      <c r="G41" s="38">
        <f t="shared" si="2"/>
        <v>0.1</v>
      </c>
      <c r="H41" s="53">
        <f>IF(G41&lt;&gt;0,F41/G41,0)</f>
        <v>0</v>
      </c>
      <c r="I41" s="30"/>
      <c r="J41" s="6"/>
      <c r="K41" s="53">
        <f>I41*J41</f>
        <v>0</v>
      </c>
      <c r="L41" s="140">
        <f t="shared" si="5"/>
        <v>0</v>
      </c>
    </row>
    <row r="42" spans="1:12" customFormat="1" ht="11.5" customHeight="1" x14ac:dyDescent="0.25">
      <c r="A42" s="190"/>
      <c r="B42" s="179"/>
      <c r="C42" s="181" t="str">
        <f t="shared" si="0"/>
        <v>FC</v>
      </c>
      <c r="D42" s="51"/>
      <c r="E42" s="6"/>
      <c r="F42" s="37">
        <f t="shared" si="1"/>
        <v>0</v>
      </c>
      <c r="G42" s="38">
        <f t="shared" si="2"/>
        <v>0.1</v>
      </c>
      <c r="H42" s="53">
        <f t="shared" si="3"/>
        <v>0</v>
      </c>
      <c r="I42" s="30"/>
      <c r="J42" s="6"/>
      <c r="K42" s="53">
        <f t="shared" si="4"/>
        <v>0</v>
      </c>
      <c r="L42" s="140">
        <f t="shared" si="5"/>
        <v>0</v>
      </c>
    </row>
    <row r="43" spans="1:12" customFormat="1" ht="11.5" customHeight="1" x14ac:dyDescent="0.25">
      <c r="A43" s="190"/>
      <c r="B43" s="179"/>
      <c r="C43" s="181" t="str">
        <f t="shared" si="0"/>
        <v>FC</v>
      </c>
      <c r="D43" s="54"/>
      <c r="E43" s="13"/>
      <c r="F43" s="37">
        <f t="shared" si="1"/>
        <v>0</v>
      </c>
      <c r="G43" s="38">
        <f t="shared" si="2"/>
        <v>0.1</v>
      </c>
      <c r="H43" s="53">
        <f t="shared" si="3"/>
        <v>0</v>
      </c>
      <c r="I43" s="30"/>
      <c r="J43" s="6"/>
      <c r="K43" s="53">
        <f t="shared" si="4"/>
        <v>0</v>
      </c>
      <c r="L43" s="140">
        <f t="shared" si="5"/>
        <v>0</v>
      </c>
    </row>
    <row r="44" spans="1:12" customFormat="1" ht="13" thickBot="1" x14ac:dyDescent="0.3">
      <c r="A44" s="193"/>
      <c r="B44" s="194"/>
      <c r="C44" s="181" t="str">
        <f t="shared" si="0"/>
        <v>FC</v>
      </c>
      <c r="D44" s="54"/>
      <c r="E44" s="13"/>
      <c r="F44" s="37">
        <f t="shared" si="1"/>
        <v>0</v>
      </c>
      <c r="G44" s="38">
        <f t="shared" si="2"/>
        <v>0.1</v>
      </c>
      <c r="H44" s="53">
        <f t="shared" si="3"/>
        <v>0</v>
      </c>
      <c r="I44" s="30"/>
      <c r="J44" s="6"/>
      <c r="K44" s="53">
        <f t="shared" si="4"/>
        <v>0</v>
      </c>
      <c r="L44" s="140">
        <f t="shared" si="5"/>
        <v>0</v>
      </c>
    </row>
    <row r="45" spans="1:12" customFormat="1" ht="13.5" thickBot="1" x14ac:dyDescent="0.35">
      <c r="A45" s="300"/>
      <c r="B45" s="192" t="str">
        <f>+"SUB-TOTAL:  "&amp;A15</f>
        <v>SUB-TOTAL:  G4.3</v>
      </c>
      <c r="C45" s="183"/>
      <c r="D45" s="81"/>
      <c r="E45" s="82">
        <f>SUM(E15:E44)</f>
        <v>0</v>
      </c>
      <c r="F45" s="82">
        <f>SUM(F15:F44)</f>
        <v>0</v>
      </c>
      <c r="G45" s="83">
        <f>$B$8</f>
        <v>0.1</v>
      </c>
      <c r="H45" s="138">
        <f>SUM(H15:H44)</f>
        <v>0</v>
      </c>
      <c r="I45" s="139"/>
      <c r="J45" s="82"/>
      <c r="K45" s="138">
        <f>SUM(K15:K44)</f>
        <v>0</v>
      </c>
      <c r="L45" s="134">
        <f>SUM(L15:L44)</f>
        <v>0</v>
      </c>
    </row>
    <row r="46" spans="1:12" customFormat="1" ht="13" x14ac:dyDescent="0.3">
      <c r="A46" s="1"/>
      <c r="B46" s="1"/>
      <c r="C46" s="4"/>
      <c r="D46" s="32"/>
      <c r="E46" s="34"/>
      <c r="F46" s="34"/>
      <c r="G46" s="1"/>
      <c r="H46" s="26"/>
      <c r="I46" s="32"/>
      <c r="J46" s="34"/>
      <c r="K46" s="35"/>
      <c r="L46" s="35"/>
    </row>
    <row r="47" spans="1:12" ht="10.5" x14ac:dyDescent="0.25">
      <c r="D47" s="291"/>
      <c r="E47" s="292"/>
      <c r="F47" s="293"/>
      <c r="H47" s="27"/>
      <c r="I47" s="294"/>
      <c r="J47" s="292"/>
      <c r="K47" s="36"/>
      <c r="L47" s="36"/>
    </row>
    <row r="48" spans="1:12" ht="10.5" x14ac:dyDescent="0.25">
      <c r="D48" s="291"/>
      <c r="E48" s="292"/>
      <c r="F48" s="293"/>
      <c r="H48" s="27"/>
      <c r="I48" s="294"/>
      <c r="J48" s="292"/>
      <c r="K48" s="36"/>
      <c r="L48" s="36"/>
    </row>
    <row r="49" spans="4:12" ht="10.5" x14ac:dyDescent="0.25">
      <c r="D49" s="291"/>
      <c r="E49" s="292"/>
      <c r="F49" s="293"/>
      <c r="H49" s="27"/>
      <c r="I49" s="294"/>
      <c r="J49" s="292"/>
      <c r="K49" s="36"/>
      <c r="L49" s="36"/>
    </row>
    <row r="50" spans="4:12" ht="10.5" x14ac:dyDescent="0.25">
      <c r="D50" s="291"/>
      <c r="E50" s="292"/>
      <c r="F50" s="293"/>
      <c r="H50" s="27"/>
      <c r="I50" s="294"/>
      <c r="J50" s="292"/>
      <c r="K50" s="36"/>
      <c r="L50" s="36"/>
    </row>
    <row r="51" spans="4:12" ht="10.5" x14ac:dyDescent="0.25">
      <c r="D51" s="291"/>
      <c r="E51" s="292"/>
      <c r="F51" s="293"/>
      <c r="H51" s="27"/>
      <c r="I51" s="294"/>
      <c r="J51" s="292"/>
      <c r="K51" s="36"/>
      <c r="L51" s="36"/>
    </row>
    <row r="52" spans="4:12" ht="10.5" x14ac:dyDescent="0.25">
      <c r="D52" s="291"/>
      <c r="E52" s="292"/>
      <c r="F52" s="293"/>
      <c r="H52" s="27"/>
      <c r="I52" s="294"/>
      <c r="J52" s="292"/>
      <c r="K52" s="36"/>
      <c r="L52" s="36"/>
    </row>
    <row r="53" spans="4:12" ht="10.5" x14ac:dyDescent="0.25">
      <c r="D53" s="291"/>
      <c r="E53" s="292"/>
      <c r="F53" s="293"/>
      <c r="H53" s="27"/>
      <c r="I53" s="294"/>
      <c r="J53" s="292"/>
      <c r="K53" s="36"/>
      <c r="L53" s="36"/>
    </row>
    <row r="54" spans="4:12" ht="10.5" x14ac:dyDescent="0.25">
      <c r="D54" s="291"/>
      <c r="E54" s="292"/>
      <c r="F54" s="293"/>
      <c r="H54" s="27"/>
      <c r="I54" s="294"/>
      <c r="J54" s="292"/>
      <c r="K54" s="36"/>
      <c r="L54" s="36"/>
    </row>
    <row r="55" spans="4:12" ht="10.5" x14ac:dyDescent="0.25">
      <c r="D55" s="291"/>
      <c r="E55" s="292"/>
      <c r="F55" s="293"/>
      <c r="H55" s="27"/>
      <c r="I55" s="294"/>
      <c r="J55" s="292"/>
      <c r="K55" s="36"/>
      <c r="L55" s="36"/>
    </row>
    <row r="56" spans="4:12" ht="10.5" x14ac:dyDescent="0.25">
      <c r="D56" s="291"/>
      <c r="E56" s="292"/>
      <c r="F56" s="293"/>
      <c r="H56" s="27"/>
      <c r="I56" s="294"/>
      <c r="J56" s="292"/>
      <c r="K56" s="36"/>
      <c r="L56" s="36"/>
    </row>
    <row r="57" spans="4:12" ht="10.5" x14ac:dyDescent="0.25">
      <c r="D57" s="291"/>
      <c r="E57" s="292"/>
      <c r="F57" s="293"/>
      <c r="H57" s="27"/>
      <c r="I57" s="294"/>
      <c r="J57" s="292"/>
      <c r="K57" s="36"/>
      <c r="L57" s="36"/>
    </row>
    <row r="58" spans="4:12" ht="10.5" x14ac:dyDescent="0.25">
      <c r="D58" s="291"/>
      <c r="E58" s="292"/>
      <c r="F58" s="293"/>
      <c r="H58" s="27"/>
      <c r="I58" s="294"/>
      <c r="J58" s="292"/>
      <c r="K58" s="36"/>
      <c r="L58" s="36"/>
    </row>
    <row r="59" spans="4:12" ht="10.5" x14ac:dyDescent="0.25">
      <c r="D59" s="291"/>
      <c r="E59" s="292"/>
      <c r="F59" s="293"/>
      <c r="H59" s="27"/>
      <c r="I59" s="294"/>
      <c r="J59" s="292"/>
      <c r="K59" s="36"/>
      <c r="L59" s="36"/>
    </row>
    <row r="60" spans="4:12" ht="10.5" x14ac:dyDescent="0.25">
      <c r="D60" s="291"/>
      <c r="E60" s="292"/>
      <c r="F60" s="293"/>
      <c r="H60" s="27"/>
      <c r="I60" s="294"/>
      <c r="J60" s="292"/>
      <c r="K60" s="36"/>
      <c r="L60" s="36"/>
    </row>
    <row r="61" spans="4:12" ht="10.5" x14ac:dyDescent="0.25">
      <c r="D61" s="291"/>
      <c r="E61" s="292"/>
      <c r="F61" s="293"/>
      <c r="H61" s="27"/>
      <c r="I61" s="294"/>
      <c r="J61" s="292"/>
      <c r="K61" s="36"/>
      <c r="L61" s="36"/>
    </row>
    <row r="62" spans="4:12" ht="10.5" x14ac:dyDescent="0.25">
      <c r="D62" s="291"/>
      <c r="E62" s="292"/>
      <c r="F62" s="293"/>
      <c r="H62" s="27"/>
      <c r="I62" s="294"/>
      <c r="J62" s="292"/>
      <c r="K62" s="36"/>
      <c r="L62" s="36"/>
    </row>
    <row r="63" spans="4:12" ht="10.5" x14ac:dyDescent="0.25">
      <c r="D63" s="291"/>
      <c r="E63" s="292"/>
      <c r="F63" s="293"/>
      <c r="H63" s="27"/>
      <c r="I63" s="294"/>
      <c r="J63" s="292"/>
      <c r="K63" s="36"/>
      <c r="L63" s="36"/>
    </row>
    <row r="64" spans="4:12" ht="10.5" x14ac:dyDescent="0.25">
      <c r="D64" s="291"/>
      <c r="E64" s="292"/>
      <c r="F64" s="293"/>
      <c r="H64" s="27"/>
      <c r="I64" s="294"/>
      <c r="J64" s="292"/>
      <c r="K64" s="36"/>
      <c r="L64" s="36"/>
    </row>
    <row r="65" spans="4:12" ht="10.5" x14ac:dyDescent="0.25">
      <c r="D65" s="291"/>
      <c r="E65" s="292"/>
      <c r="F65" s="293"/>
      <c r="H65" s="27"/>
      <c r="I65" s="294"/>
      <c r="J65" s="292"/>
      <c r="K65" s="36"/>
      <c r="L65" s="36"/>
    </row>
    <row r="66" spans="4:12" ht="10.5" x14ac:dyDescent="0.25">
      <c r="D66" s="291"/>
      <c r="E66" s="292"/>
      <c r="F66" s="293"/>
      <c r="H66" s="27"/>
      <c r="I66" s="294"/>
      <c r="J66" s="292"/>
      <c r="K66" s="36"/>
      <c r="L66" s="36"/>
    </row>
    <row r="67" spans="4:12" ht="10.5" x14ac:dyDescent="0.25">
      <c r="D67" s="291"/>
      <c r="E67" s="292"/>
      <c r="F67" s="293"/>
      <c r="H67" s="27"/>
      <c r="I67" s="294"/>
      <c r="J67" s="292"/>
      <c r="K67" s="36"/>
      <c r="L67" s="36"/>
    </row>
    <row r="68" spans="4:12" ht="10.5" x14ac:dyDescent="0.25">
      <c r="D68" s="291"/>
      <c r="E68" s="292"/>
      <c r="F68" s="293"/>
      <c r="H68" s="27"/>
      <c r="I68" s="294"/>
      <c r="J68" s="292"/>
      <c r="K68" s="36"/>
      <c r="L68" s="36"/>
    </row>
    <row r="69" spans="4:12" ht="10.5" x14ac:dyDescent="0.25">
      <c r="D69" s="291"/>
      <c r="E69" s="292"/>
      <c r="F69" s="293"/>
      <c r="H69" s="27"/>
      <c r="I69" s="294"/>
      <c r="J69" s="292"/>
      <c r="K69" s="36"/>
      <c r="L69" s="36"/>
    </row>
    <row r="70" spans="4:12" ht="10.5" x14ac:dyDescent="0.25">
      <c r="D70" s="291"/>
      <c r="E70" s="292"/>
      <c r="F70" s="293"/>
      <c r="H70" s="27"/>
      <c r="I70" s="294"/>
      <c r="J70" s="292"/>
      <c r="K70" s="36"/>
      <c r="L70" s="36"/>
    </row>
    <row r="71" spans="4:12" ht="10.5" x14ac:dyDescent="0.25">
      <c r="D71" s="291"/>
      <c r="E71" s="292"/>
      <c r="F71" s="293"/>
      <c r="H71" s="27"/>
      <c r="I71" s="294"/>
      <c r="J71" s="292"/>
      <c r="K71" s="36"/>
      <c r="L71" s="36"/>
    </row>
    <row r="72" spans="4:12" ht="10.5" x14ac:dyDescent="0.25">
      <c r="D72" s="291"/>
      <c r="E72" s="292"/>
      <c r="F72" s="293"/>
      <c r="H72" s="27"/>
      <c r="I72" s="294"/>
      <c r="J72" s="292"/>
      <c r="K72" s="36"/>
      <c r="L72" s="36"/>
    </row>
    <row r="73" spans="4:12" ht="10.5" x14ac:dyDescent="0.25">
      <c r="D73" s="291"/>
      <c r="E73" s="292"/>
      <c r="F73" s="293"/>
      <c r="H73" s="27"/>
      <c r="I73" s="294"/>
      <c r="J73" s="292"/>
      <c r="K73" s="36"/>
      <c r="L73" s="36"/>
    </row>
    <row r="74" spans="4:12" ht="10.5" x14ac:dyDescent="0.25">
      <c r="D74" s="291"/>
      <c r="E74" s="292"/>
      <c r="F74" s="293"/>
      <c r="H74" s="27"/>
      <c r="I74" s="294"/>
      <c r="J74" s="292"/>
      <c r="K74" s="36"/>
      <c r="L74" s="36"/>
    </row>
    <row r="75" spans="4:12" ht="10.5" x14ac:dyDescent="0.25">
      <c r="D75" s="291"/>
      <c r="E75" s="292"/>
      <c r="F75" s="293"/>
      <c r="H75" s="27"/>
      <c r="I75" s="294"/>
      <c r="J75" s="292"/>
      <c r="K75" s="36"/>
      <c r="L75" s="36"/>
    </row>
    <row r="76" spans="4:12" ht="10.5" x14ac:dyDescent="0.25">
      <c r="D76" s="291"/>
      <c r="E76" s="292"/>
      <c r="F76" s="293"/>
      <c r="H76" s="27"/>
      <c r="I76" s="294"/>
      <c r="J76" s="292"/>
      <c r="K76" s="36"/>
      <c r="L76" s="36"/>
    </row>
    <row r="77" spans="4:12" ht="10.5" x14ac:dyDescent="0.25">
      <c r="D77" s="291"/>
      <c r="E77" s="292"/>
      <c r="F77" s="293"/>
      <c r="H77" s="27"/>
      <c r="I77" s="294"/>
      <c r="J77" s="292"/>
      <c r="K77" s="36"/>
      <c r="L77" s="36"/>
    </row>
    <row r="78" spans="4:12" ht="10.5" x14ac:dyDescent="0.25">
      <c r="D78" s="291"/>
      <c r="E78" s="292"/>
      <c r="F78" s="293"/>
      <c r="H78" s="27"/>
      <c r="I78" s="294"/>
      <c r="J78" s="292"/>
      <c r="K78" s="36"/>
      <c r="L78" s="36"/>
    </row>
    <row r="79" spans="4:12" ht="10.5" x14ac:dyDescent="0.25">
      <c r="D79" s="291"/>
      <c r="E79" s="292"/>
      <c r="F79" s="293"/>
      <c r="H79" s="27"/>
      <c r="I79" s="294"/>
      <c r="J79" s="292"/>
      <c r="K79" s="36"/>
      <c r="L79" s="36"/>
    </row>
    <row r="80" spans="4:12" ht="10.5" x14ac:dyDescent="0.25">
      <c r="D80" s="291"/>
      <c r="E80" s="292"/>
      <c r="F80" s="293"/>
      <c r="H80" s="27"/>
      <c r="I80" s="294"/>
      <c r="J80" s="292"/>
      <c r="K80" s="36"/>
      <c r="L80" s="36"/>
    </row>
    <row r="81" spans="4:12" ht="10.5" x14ac:dyDescent="0.25">
      <c r="D81" s="291"/>
      <c r="E81" s="292"/>
      <c r="F81" s="293"/>
      <c r="H81" s="27"/>
      <c r="I81" s="294"/>
      <c r="J81" s="292"/>
      <c r="K81" s="36"/>
      <c r="L81" s="36"/>
    </row>
    <row r="82" spans="4:12" ht="10.5" x14ac:dyDescent="0.25">
      <c r="D82" s="291"/>
      <c r="E82" s="292"/>
      <c r="F82" s="293"/>
      <c r="H82" s="27"/>
      <c r="I82" s="294"/>
      <c r="J82" s="292"/>
      <c r="K82" s="36"/>
      <c r="L82" s="36"/>
    </row>
    <row r="83" spans="4:12" ht="10.5" x14ac:dyDescent="0.25">
      <c r="D83" s="291"/>
      <c r="E83" s="292"/>
      <c r="F83" s="293"/>
      <c r="H83" s="27"/>
      <c r="I83" s="294"/>
      <c r="J83" s="292"/>
      <c r="K83" s="36"/>
      <c r="L83" s="36"/>
    </row>
    <row r="84" spans="4:12" ht="10.5" x14ac:dyDescent="0.25">
      <c r="D84" s="291"/>
      <c r="E84" s="292"/>
      <c r="F84" s="293"/>
      <c r="H84" s="27"/>
      <c r="I84" s="294"/>
      <c r="J84" s="292"/>
      <c r="K84" s="36"/>
      <c r="L84" s="36"/>
    </row>
    <row r="85" spans="4:12" ht="10.5" x14ac:dyDescent="0.25">
      <c r="D85" s="291"/>
      <c r="E85" s="292"/>
      <c r="F85" s="293"/>
      <c r="H85" s="27"/>
      <c r="I85" s="294"/>
      <c r="J85" s="292"/>
      <c r="K85" s="36"/>
      <c r="L85" s="36"/>
    </row>
    <row r="86" spans="4:12" ht="10.5" x14ac:dyDescent="0.25">
      <c r="D86" s="291"/>
      <c r="E86" s="292"/>
      <c r="F86" s="293"/>
      <c r="H86" s="27"/>
      <c r="I86" s="294"/>
      <c r="J86" s="292"/>
      <c r="K86" s="36"/>
      <c r="L86" s="36"/>
    </row>
    <row r="87" spans="4:12" ht="10.5" x14ac:dyDescent="0.25">
      <c r="D87" s="291"/>
      <c r="E87" s="292"/>
      <c r="F87" s="293"/>
      <c r="H87" s="27"/>
      <c r="I87" s="294"/>
      <c r="J87" s="292"/>
      <c r="K87" s="36"/>
      <c r="L87" s="36"/>
    </row>
    <row r="88" spans="4:12" ht="10.5" x14ac:dyDescent="0.25">
      <c r="D88" s="291"/>
      <c r="E88" s="292"/>
      <c r="F88" s="293"/>
      <c r="H88" s="27"/>
      <c r="I88" s="294"/>
      <c r="J88" s="292"/>
      <c r="K88" s="36"/>
      <c r="L88" s="36"/>
    </row>
    <row r="89" spans="4:12" ht="10.5" x14ac:dyDescent="0.25">
      <c r="D89" s="291"/>
      <c r="E89" s="292"/>
      <c r="F89" s="293"/>
      <c r="H89" s="27"/>
      <c r="I89" s="294"/>
      <c r="J89" s="292"/>
      <c r="K89" s="36"/>
      <c r="L89" s="36"/>
    </row>
    <row r="90" spans="4:12" ht="10.5" x14ac:dyDescent="0.25">
      <c r="D90" s="291"/>
      <c r="E90" s="292"/>
      <c r="F90" s="293"/>
      <c r="H90" s="27"/>
      <c r="I90" s="294"/>
      <c r="J90" s="292"/>
      <c r="K90" s="36"/>
      <c r="L90" s="36"/>
    </row>
    <row r="91" spans="4:12" ht="10.5" x14ac:dyDescent="0.25">
      <c r="D91" s="291"/>
      <c r="E91" s="292"/>
      <c r="F91" s="293"/>
      <c r="H91" s="27"/>
      <c r="I91" s="294"/>
      <c r="J91" s="292"/>
      <c r="K91" s="36"/>
      <c r="L91" s="36"/>
    </row>
    <row r="92" spans="4:12" ht="10.5" x14ac:dyDescent="0.25">
      <c r="D92" s="291"/>
      <c r="E92" s="292"/>
      <c r="F92" s="293"/>
      <c r="H92" s="27"/>
      <c r="I92" s="294"/>
      <c r="J92" s="292"/>
      <c r="K92" s="36"/>
      <c r="L92" s="36"/>
    </row>
    <row r="93" spans="4:12" ht="10.5" x14ac:dyDescent="0.25">
      <c r="D93" s="291"/>
      <c r="E93" s="292"/>
      <c r="F93" s="293"/>
      <c r="H93" s="27"/>
      <c r="I93" s="294"/>
      <c r="J93" s="292"/>
      <c r="K93" s="36"/>
      <c r="L93" s="36"/>
    </row>
    <row r="94" spans="4:12" ht="10.5" x14ac:dyDescent="0.25">
      <c r="D94" s="291"/>
      <c r="E94" s="292"/>
      <c r="F94" s="293"/>
      <c r="H94" s="27"/>
      <c r="I94" s="294"/>
      <c r="J94" s="292"/>
      <c r="K94" s="36"/>
      <c r="L94" s="36"/>
    </row>
    <row r="95" spans="4:12" ht="10.5" x14ac:dyDescent="0.25">
      <c r="D95" s="291"/>
      <c r="E95" s="292"/>
      <c r="F95" s="293"/>
      <c r="H95" s="27"/>
      <c r="I95" s="294"/>
      <c r="J95" s="292"/>
      <c r="K95" s="36"/>
      <c r="L95" s="36"/>
    </row>
    <row r="96" spans="4:12" ht="10.5" x14ac:dyDescent="0.25">
      <c r="D96" s="291"/>
      <c r="E96" s="292"/>
      <c r="F96" s="293"/>
      <c r="H96" s="27"/>
      <c r="I96" s="294"/>
      <c r="J96" s="292"/>
      <c r="K96" s="36"/>
      <c r="L96" s="36"/>
    </row>
    <row r="97" spans="4:12" ht="10.5" x14ac:dyDescent="0.25">
      <c r="D97" s="291"/>
      <c r="E97" s="292"/>
      <c r="F97" s="293"/>
      <c r="H97" s="27"/>
      <c r="I97" s="294"/>
      <c r="J97" s="292"/>
      <c r="K97" s="36"/>
      <c r="L97" s="36"/>
    </row>
    <row r="98" spans="4:12" ht="10.5" x14ac:dyDescent="0.25">
      <c r="D98" s="291"/>
      <c r="E98" s="292"/>
      <c r="F98" s="293"/>
      <c r="H98" s="27"/>
      <c r="I98" s="294"/>
      <c r="J98" s="292"/>
      <c r="K98" s="36"/>
      <c r="L98" s="36"/>
    </row>
    <row r="99" spans="4:12" ht="10.5" x14ac:dyDescent="0.25">
      <c r="D99" s="291"/>
      <c r="E99" s="292"/>
      <c r="F99" s="293"/>
      <c r="H99" s="27"/>
      <c r="I99" s="294"/>
      <c r="J99" s="292"/>
      <c r="K99" s="36"/>
      <c r="L99" s="36"/>
    </row>
    <row r="100" spans="4:12" ht="10.5" x14ac:dyDescent="0.25">
      <c r="D100" s="291"/>
      <c r="E100" s="292"/>
      <c r="F100" s="293"/>
      <c r="H100" s="27"/>
      <c r="I100" s="294"/>
      <c r="J100" s="292"/>
      <c r="K100" s="36"/>
      <c r="L100" s="36"/>
    </row>
    <row r="101" spans="4:12" ht="10.5" x14ac:dyDescent="0.25">
      <c r="D101" s="291"/>
      <c r="E101" s="292"/>
      <c r="F101" s="293"/>
      <c r="H101" s="27"/>
      <c r="I101" s="294"/>
      <c r="J101" s="292"/>
      <c r="K101" s="36"/>
      <c r="L101" s="36"/>
    </row>
    <row r="102" spans="4:12" ht="10.5" x14ac:dyDescent="0.25">
      <c r="D102" s="291"/>
      <c r="E102" s="292"/>
      <c r="F102" s="293"/>
      <c r="H102" s="27"/>
      <c r="I102" s="294"/>
      <c r="J102" s="292"/>
      <c r="K102" s="36"/>
      <c r="L102" s="36"/>
    </row>
    <row r="103" spans="4:12" ht="10.5" x14ac:dyDescent="0.25">
      <c r="D103" s="291"/>
      <c r="E103" s="292"/>
      <c r="F103" s="293"/>
      <c r="H103" s="27"/>
      <c r="I103" s="294"/>
      <c r="J103" s="292"/>
      <c r="K103" s="36"/>
      <c r="L103" s="36"/>
    </row>
    <row r="104" spans="4:12" ht="10.5" x14ac:dyDescent="0.25">
      <c r="D104" s="291"/>
      <c r="E104" s="292"/>
      <c r="F104" s="293"/>
      <c r="H104" s="27"/>
      <c r="I104" s="294"/>
      <c r="J104" s="292"/>
      <c r="K104" s="36"/>
      <c r="L104" s="36"/>
    </row>
    <row r="105" spans="4:12" ht="10.5" x14ac:dyDescent="0.25">
      <c r="D105" s="291"/>
      <c r="E105" s="292"/>
      <c r="F105" s="293"/>
      <c r="H105" s="27"/>
      <c r="I105" s="294"/>
      <c r="J105" s="292"/>
      <c r="K105" s="36"/>
      <c r="L105" s="36"/>
    </row>
    <row r="106" spans="4:12" x14ac:dyDescent="0.2">
      <c r="E106" s="295"/>
      <c r="F106" s="296"/>
    </row>
    <row r="107" spans="4:12" x14ac:dyDescent="0.2">
      <c r="E107" s="295"/>
      <c r="F107" s="296"/>
    </row>
    <row r="108" spans="4:12" x14ac:dyDescent="0.2">
      <c r="E108" s="295"/>
      <c r="F108" s="296"/>
    </row>
  </sheetData>
  <sheetProtection formatColumns="0" formatRows="0" selectLockedCells="1"/>
  <mergeCells count="14">
    <mergeCell ref="H12:H14"/>
    <mergeCell ref="J12:J14"/>
    <mergeCell ref="K12:K14"/>
    <mergeCell ref="L12:L14"/>
    <mergeCell ref="A1:B1"/>
    <mergeCell ref="A2:B2"/>
    <mergeCell ref="C10:H11"/>
    <mergeCell ref="I10:K11"/>
    <mergeCell ref="A12:A14"/>
    <mergeCell ref="B12:B14"/>
    <mergeCell ref="C12:C14"/>
    <mergeCell ref="E12:E14"/>
    <mergeCell ref="F12:F14"/>
    <mergeCell ref="G12:G14"/>
  </mergeCells>
  <pageMargins left="0.74803149606299213" right="0.74803149606299213" top="0.51181102362204722" bottom="0.55118110236220474" header="0.31496062992125984" footer="0.27559055118110237"/>
  <pageSetup paperSize="9" scale="77" fitToHeight="0" orientation="landscape" r:id="rId1"/>
  <headerFooter alignWithMargins="0">
    <oddHeader>&amp;LRadar Replacement Project&amp;RVolume 1C</oddHeader>
    <oddFooter>&amp;LATNS/TPG/RFP008/2025/2026/RADAR REPLACEMENT/&amp;F&amp;C&amp;A&amp;RPage 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1CC6FE-235D-466F-B100-E3CB8A640F8E}">
  <sheetPr>
    <tabColor rgb="FF00B050"/>
    <pageSetUpPr fitToPage="1"/>
  </sheetPr>
  <dimension ref="A1:L94"/>
  <sheetViews>
    <sheetView showGridLines="0" zoomScaleNormal="100" workbookViewId="0">
      <selection activeCell="C10" sqref="C10:H11"/>
    </sheetView>
  </sheetViews>
  <sheetFormatPr defaultColWidth="9.33203125" defaultRowHeight="10" x14ac:dyDescent="0.2"/>
  <cols>
    <col min="1" max="1" width="20.44140625" style="2" customWidth="1"/>
    <col min="2" max="2" width="50.6640625" style="2" customWidth="1"/>
    <col min="3" max="3" width="12" style="2" customWidth="1"/>
    <col min="4" max="4" width="10.6640625" style="2" customWidth="1"/>
    <col min="5" max="5" width="14.6640625" style="2" customWidth="1"/>
    <col min="6" max="7" width="14.6640625" customWidth="1"/>
    <col min="8" max="8" width="15.6640625" customWidth="1"/>
    <col min="9" max="9" width="10.6640625" customWidth="1"/>
    <col min="10" max="10" width="14.6640625" style="2" customWidth="1"/>
    <col min="11" max="11" width="15.6640625" customWidth="1"/>
    <col min="12" max="12" width="17.6640625" customWidth="1"/>
    <col min="13" max="16384" width="9.33203125" style="2"/>
  </cols>
  <sheetData>
    <row r="1" spans="1:12" ht="13" x14ac:dyDescent="0.3">
      <c r="A1" s="348" t="s">
        <v>145</v>
      </c>
      <c r="B1" s="348"/>
      <c r="C1"/>
      <c r="D1"/>
      <c r="E1"/>
      <c r="J1"/>
    </row>
    <row r="2" spans="1:12" customFormat="1" ht="13" x14ac:dyDescent="0.3">
      <c r="A2" s="348" t="s">
        <v>24</v>
      </c>
      <c r="B2" s="348"/>
      <c r="C2" s="3"/>
      <c r="D2" s="3"/>
      <c r="E2" s="3"/>
      <c r="F2" s="3"/>
      <c r="G2" s="3"/>
      <c r="H2" s="3"/>
      <c r="I2" s="3"/>
      <c r="J2" s="3"/>
      <c r="K2" s="3"/>
      <c r="L2" s="16"/>
    </row>
    <row r="3" spans="1:12" customFormat="1" ht="13" x14ac:dyDescent="0.3">
      <c r="A3" s="231" t="s">
        <v>0</v>
      </c>
      <c r="B3" s="135" t="str">
        <f>Instructions!D3</f>
        <v>Tenderer  Company name</v>
      </c>
      <c r="C3" s="282"/>
      <c r="D3" s="282"/>
      <c r="E3" s="3"/>
      <c r="F3" s="3"/>
      <c r="G3" s="3"/>
      <c r="H3" s="3"/>
      <c r="I3" s="3"/>
      <c r="J3" s="3"/>
      <c r="K3" s="3"/>
      <c r="L3" s="3"/>
    </row>
    <row r="4" spans="1:12" customFormat="1" ht="13" x14ac:dyDescent="0.3">
      <c r="A4" s="231" t="s">
        <v>91</v>
      </c>
      <c r="B4" s="135" t="str">
        <f>Instructions!D4</f>
        <v>Radar Replacement Project</v>
      </c>
      <c r="C4" s="282"/>
      <c r="D4" s="282"/>
      <c r="E4" s="3"/>
      <c r="F4" s="16"/>
      <c r="G4" s="16"/>
      <c r="H4" s="257"/>
      <c r="I4" s="257"/>
      <c r="J4" s="3"/>
      <c r="K4" s="3"/>
      <c r="L4" s="3"/>
    </row>
    <row r="5" spans="1:12" customFormat="1" ht="13" x14ac:dyDescent="0.3">
      <c r="A5" s="231" t="s">
        <v>26</v>
      </c>
      <c r="B5" s="135" t="s">
        <v>68</v>
      </c>
      <c r="C5" s="282"/>
      <c r="D5" s="282"/>
      <c r="E5" s="3"/>
      <c r="F5" s="3"/>
      <c r="G5" s="3"/>
      <c r="H5" s="3"/>
      <c r="I5" s="3"/>
      <c r="J5" s="3"/>
      <c r="K5" s="3"/>
      <c r="L5" s="3"/>
    </row>
    <row r="6" spans="1:12" customFormat="1" ht="13" x14ac:dyDescent="0.3">
      <c r="A6" s="231" t="s">
        <v>28</v>
      </c>
      <c r="B6" s="135" t="s">
        <v>69</v>
      </c>
      <c r="C6" s="282"/>
      <c r="D6" s="282"/>
      <c r="E6" s="3"/>
      <c r="F6" s="3"/>
      <c r="G6" s="3"/>
      <c r="H6" s="3"/>
      <c r="I6" s="3"/>
      <c r="J6" s="3"/>
      <c r="K6" s="3"/>
      <c r="L6" s="3"/>
    </row>
    <row r="7" spans="1:12" customFormat="1" ht="13" x14ac:dyDescent="0.3">
      <c r="A7" s="231" t="s">
        <v>30</v>
      </c>
      <c r="B7" s="283" t="str">
        <f>Instructions!D5</f>
        <v>FC</v>
      </c>
      <c r="C7" s="282"/>
      <c r="D7" s="282"/>
      <c r="E7" s="3"/>
      <c r="F7" s="3"/>
      <c r="G7" s="3"/>
      <c r="H7" s="3"/>
      <c r="I7" s="3"/>
      <c r="J7" s="3"/>
      <c r="K7" s="3"/>
      <c r="L7" s="3"/>
    </row>
    <row r="8" spans="1:12" customFormat="1" ht="13" x14ac:dyDescent="0.3">
      <c r="A8" s="231" t="s">
        <v>31</v>
      </c>
      <c r="B8" s="283">
        <f>Instructions!D6</f>
        <v>0.1</v>
      </c>
      <c r="C8" s="282"/>
    </row>
    <row r="9" spans="1:12" customFormat="1" ht="13" thickBot="1" x14ac:dyDescent="0.3">
      <c r="A9" s="3"/>
      <c r="B9" s="3"/>
      <c r="C9" s="3"/>
      <c r="D9" s="3"/>
      <c r="E9" s="3"/>
      <c r="K9" s="3"/>
      <c r="L9" s="3"/>
    </row>
    <row r="10" spans="1:12" customFormat="1" ht="12.5" x14ac:dyDescent="0.25">
      <c r="A10" s="3"/>
      <c r="B10" s="3"/>
      <c r="C10" s="374" t="s">
        <v>32</v>
      </c>
      <c r="D10" s="375"/>
      <c r="E10" s="375"/>
      <c r="F10" s="375"/>
      <c r="G10" s="375"/>
      <c r="H10" s="376"/>
      <c r="I10" s="374" t="s">
        <v>33</v>
      </c>
      <c r="J10" s="375"/>
      <c r="K10" s="376"/>
      <c r="L10" s="68"/>
    </row>
    <row r="11" spans="1:12" customFormat="1" ht="13" thickBot="1" x14ac:dyDescent="0.3">
      <c r="A11" s="3"/>
      <c r="B11" s="3"/>
      <c r="C11" s="377"/>
      <c r="D11" s="378"/>
      <c r="E11" s="378"/>
      <c r="F11" s="378"/>
      <c r="G11" s="378"/>
      <c r="H11" s="379"/>
      <c r="I11" s="377"/>
      <c r="J11" s="378"/>
      <c r="K11" s="379"/>
      <c r="L11" s="69"/>
    </row>
    <row r="12" spans="1:12" customFormat="1" ht="15" customHeight="1" x14ac:dyDescent="0.2">
      <c r="A12" s="328" t="s">
        <v>34</v>
      </c>
      <c r="B12" s="325" t="s">
        <v>147</v>
      </c>
      <c r="C12" s="380" t="s">
        <v>36</v>
      </c>
      <c r="D12" s="70" t="s">
        <v>37</v>
      </c>
      <c r="E12" s="331" t="s">
        <v>38</v>
      </c>
      <c r="F12" s="331" t="s">
        <v>39</v>
      </c>
      <c r="G12" s="331" t="s">
        <v>40</v>
      </c>
      <c r="H12" s="325" t="s">
        <v>41</v>
      </c>
      <c r="I12" s="129" t="s">
        <v>37</v>
      </c>
      <c r="J12" s="331" t="s">
        <v>42</v>
      </c>
      <c r="K12" s="325" t="s">
        <v>43</v>
      </c>
      <c r="L12" s="369" t="s">
        <v>44</v>
      </c>
    </row>
    <row r="13" spans="1:12" customFormat="1" ht="13" x14ac:dyDescent="0.2">
      <c r="A13" s="329"/>
      <c r="B13" s="326"/>
      <c r="C13" s="381"/>
      <c r="D13" s="71"/>
      <c r="E13" s="332"/>
      <c r="F13" s="332"/>
      <c r="G13" s="332"/>
      <c r="H13" s="326"/>
      <c r="I13" s="130"/>
      <c r="J13" s="332"/>
      <c r="K13" s="326"/>
      <c r="L13" s="340"/>
    </row>
    <row r="14" spans="1:12" customFormat="1" ht="13" x14ac:dyDescent="0.2">
      <c r="A14" s="373"/>
      <c r="B14" s="372"/>
      <c r="C14" s="382"/>
      <c r="D14" s="132"/>
      <c r="E14" s="371"/>
      <c r="F14" s="371"/>
      <c r="G14" s="371"/>
      <c r="H14" s="372"/>
      <c r="I14" s="131"/>
      <c r="J14" s="371"/>
      <c r="K14" s="372"/>
      <c r="L14" s="370"/>
    </row>
    <row r="15" spans="1:12" customFormat="1" ht="14" x14ac:dyDescent="0.3">
      <c r="A15" s="39" t="str">
        <f>B5</f>
        <v>G4.4</v>
      </c>
      <c r="B15" s="44" t="str">
        <f>B6</f>
        <v>FAPE</v>
      </c>
      <c r="C15" s="43"/>
      <c r="D15" s="40"/>
      <c r="E15" s="40"/>
      <c r="F15" s="75"/>
      <c r="G15" s="75"/>
      <c r="H15" s="76"/>
      <c r="I15" s="43"/>
      <c r="J15" s="40"/>
      <c r="K15" s="76"/>
      <c r="L15" s="161"/>
    </row>
    <row r="16" spans="1:12" customFormat="1" ht="25" x14ac:dyDescent="0.3">
      <c r="A16" s="19"/>
      <c r="B16" s="184" t="s">
        <v>151</v>
      </c>
      <c r="C16" s="182"/>
      <c r="D16" s="299"/>
      <c r="E16" s="17"/>
      <c r="F16" s="17"/>
      <c r="G16" s="18"/>
      <c r="H16" s="24"/>
      <c r="I16" s="29"/>
      <c r="J16" s="17"/>
      <c r="K16" s="24"/>
      <c r="L16" s="28"/>
    </row>
    <row r="17" spans="1:12" customFormat="1" ht="13" x14ac:dyDescent="0.3">
      <c r="A17" s="298"/>
      <c r="B17" s="185"/>
      <c r="C17" s="181"/>
      <c r="D17" s="51"/>
      <c r="E17" s="6"/>
      <c r="F17" s="17"/>
      <c r="G17" s="18"/>
      <c r="H17" s="24"/>
      <c r="I17" s="30"/>
      <c r="J17" s="6"/>
      <c r="K17" s="24"/>
      <c r="L17" s="28"/>
    </row>
    <row r="18" spans="1:12" customFormat="1" ht="13" x14ac:dyDescent="0.3">
      <c r="A18" s="180"/>
      <c r="B18" s="195"/>
      <c r="C18" s="182"/>
      <c r="D18" s="299"/>
      <c r="E18" s="17"/>
      <c r="F18" s="17"/>
      <c r="G18" s="18"/>
      <c r="H18" s="24"/>
      <c r="I18" s="29"/>
      <c r="J18" s="17"/>
      <c r="K18" s="24"/>
      <c r="L18" s="28"/>
    </row>
    <row r="19" spans="1:12" customFormat="1" ht="12.5" x14ac:dyDescent="0.25">
      <c r="A19" s="180"/>
      <c r="B19" s="186" t="s">
        <v>234</v>
      </c>
      <c r="C19" s="181" t="str">
        <f t="shared" ref="C19:C30" si="0">$B$7</f>
        <v>FC</v>
      </c>
      <c r="D19" s="51"/>
      <c r="E19" s="6"/>
      <c r="F19" s="37">
        <f t="shared" ref="F19:F30" si="1">D19*E19</f>
        <v>0</v>
      </c>
      <c r="G19" s="38">
        <f t="shared" ref="G19:G30" si="2">$B$8</f>
        <v>0.1</v>
      </c>
      <c r="H19" s="53">
        <f t="shared" ref="H19:H30" si="3">IF(G19&lt;&gt;0,F19/G19,0)</f>
        <v>0</v>
      </c>
      <c r="I19" s="51"/>
      <c r="J19" s="6"/>
      <c r="K19" s="53">
        <f t="shared" ref="K19:K30" si="4">I19*J19</f>
        <v>0</v>
      </c>
      <c r="L19" s="140">
        <f t="shared" ref="L19:L30" si="5">IF(OR(J19&gt;0,H19&gt;0),H19+K19,0)</f>
        <v>0</v>
      </c>
    </row>
    <row r="20" spans="1:12" customFormat="1" ht="12.5" x14ac:dyDescent="0.25">
      <c r="A20" s="180"/>
      <c r="B20" s="186" t="s">
        <v>245</v>
      </c>
      <c r="C20" s="181" t="str">
        <f t="shared" si="0"/>
        <v>FC</v>
      </c>
      <c r="D20" s="51"/>
      <c r="E20" s="6"/>
      <c r="F20" s="37">
        <f t="shared" si="1"/>
        <v>0</v>
      </c>
      <c r="G20" s="38">
        <f t="shared" si="2"/>
        <v>0.1</v>
      </c>
      <c r="H20" s="53">
        <f t="shared" si="3"/>
        <v>0</v>
      </c>
      <c r="I20" s="51"/>
      <c r="J20" s="6"/>
      <c r="K20" s="53">
        <f t="shared" si="4"/>
        <v>0</v>
      </c>
      <c r="L20" s="140">
        <f t="shared" si="5"/>
        <v>0</v>
      </c>
    </row>
    <row r="21" spans="1:12" customFormat="1" ht="12.5" x14ac:dyDescent="0.25">
      <c r="A21" s="180"/>
      <c r="B21" s="186" t="s">
        <v>246</v>
      </c>
      <c r="C21" s="181" t="str">
        <f t="shared" si="0"/>
        <v>FC</v>
      </c>
      <c r="D21" s="51">
        <v>1</v>
      </c>
      <c r="E21" s="6"/>
      <c r="F21" s="37">
        <f t="shared" si="1"/>
        <v>0</v>
      </c>
      <c r="G21" s="38">
        <f t="shared" si="2"/>
        <v>0.1</v>
      </c>
      <c r="H21" s="53">
        <f t="shared" si="3"/>
        <v>0</v>
      </c>
      <c r="I21" s="51"/>
      <c r="J21" s="6"/>
      <c r="K21" s="53">
        <f t="shared" si="4"/>
        <v>0</v>
      </c>
      <c r="L21" s="140">
        <f t="shared" si="5"/>
        <v>0</v>
      </c>
    </row>
    <row r="22" spans="1:12" customFormat="1" ht="12.5" x14ac:dyDescent="0.25">
      <c r="A22" s="180"/>
      <c r="B22" s="186" t="s">
        <v>249</v>
      </c>
      <c r="C22" s="181" t="str">
        <f t="shared" si="0"/>
        <v>FC</v>
      </c>
      <c r="D22" s="51"/>
      <c r="E22" s="6"/>
      <c r="F22" s="37">
        <f t="shared" si="1"/>
        <v>0</v>
      </c>
      <c r="G22" s="38">
        <f t="shared" si="2"/>
        <v>0.1</v>
      </c>
      <c r="H22" s="53">
        <f t="shared" si="3"/>
        <v>0</v>
      </c>
      <c r="I22" s="51"/>
      <c r="J22" s="6"/>
      <c r="K22" s="53">
        <f t="shared" si="4"/>
        <v>0</v>
      </c>
      <c r="L22" s="140">
        <f t="shared" si="5"/>
        <v>0</v>
      </c>
    </row>
    <row r="23" spans="1:12" customFormat="1" ht="12.5" x14ac:dyDescent="0.25">
      <c r="A23" s="180"/>
      <c r="B23" s="186" t="s">
        <v>250</v>
      </c>
      <c r="C23" s="181" t="str">
        <f t="shared" si="0"/>
        <v>FC</v>
      </c>
      <c r="D23" s="51"/>
      <c r="E23" s="6"/>
      <c r="F23" s="37">
        <f t="shared" si="1"/>
        <v>0</v>
      </c>
      <c r="G23" s="38">
        <f t="shared" si="2"/>
        <v>0.1</v>
      </c>
      <c r="H23" s="53">
        <f t="shared" si="3"/>
        <v>0</v>
      </c>
      <c r="I23" s="51"/>
      <c r="J23" s="6"/>
      <c r="K23" s="53">
        <f t="shared" si="4"/>
        <v>0</v>
      </c>
      <c r="L23" s="140">
        <f t="shared" si="5"/>
        <v>0</v>
      </c>
    </row>
    <row r="24" spans="1:12" customFormat="1" ht="12.5" x14ac:dyDescent="0.25">
      <c r="A24" s="180"/>
      <c r="B24" s="186" t="s">
        <v>251</v>
      </c>
      <c r="C24" s="181" t="str">
        <f t="shared" si="0"/>
        <v>FC</v>
      </c>
      <c r="D24" s="51"/>
      <c r="E24" s="6"/>
      <c r="F24" s="37">
        <f t="shared" si="1"/>
        <v>0</v>
      </c>
      <c r="G24" s="38">
        <f t="shared" si="2"/>
        <v>0.1</v>
      </c>
      <c r="H24" s="53">
        <f t="shared" si="3"/>
        <v>0</v>
      </c>
      <c r="I24" s="51"/>
      <c r="J24" s="6"/>
      <c r="K24" s="53">
        <f t="shared" si="4"/>
        <v>0</v>
      </c>
      <c r="L24" s="140">
        <f t="shared" si="5"/>
        <v>0</v>
      </c>
    </row>
    <row r="25" spans="1:12" customFormat="1" ht="12.5" x14ac:dyDescent="0.25">
      <c r="A25" s="180"/>
      <c r="B25" s="186" t="s">
        <v>252</v>
      </c>
      <c r="C25" s="181" t="str">
        <f t="shared" si="0"/>
        <v>FC</v>
      </c>
      <c r="D25" s="51"/>
      <c r="E25" s="6"/>
      <c r="F25" s="37">
        <f t="shared" si="1"/>
        <v>0</v>
      </c>
      <c r="G25" s="38">
        <f t="shared" si="2"/>
        <v>0.1</v>
      </c>
      <c r="H25" s="53">
        <f t="shared" si="3"/>
        <v>0</v>
      </c>
      <c r="I25" s="51"/>
      <c r="J25" s="6"/>
      <c r="K25" s="53">
        <f t="shared" si="4"/>
        <v>0</v>
      </c>
      <c r="L25" s="140">
        <f t="shared" si="5"/>
        <v>0</v>
      </c>
    </row>
    <row r="26" spans="1:12" customFormat="1" ht="12.5" x14ac:dyDescent="0.25">
      <c r="A26" s="190"/>
      <c r="B26" s="179"/>
      <c r="C26" s="181" t="str">
        <f t="shared" si="0"/>
        <v>FC</v>
      </c>
      <c r="D26" s="51"/>
      <c r="E26" s="6"/>
      <c r="F26" s="37">
        <f t="shared" si="1"/>
        <v>0</v>
      </c>
      <c r="G26" s="38">
        <f t="shared" si="2"/>
        <v>0.1</v>
      </c>
      <c r="H26" s="53">
        <f t="shared" si="3"/>
        <v>0</v>
      </c>
      <c r="I26" s="30"/>
      <c r="J26" s="6"/>
      <c r="K26" s="53">
        <f t="shared" si="4"/>
        <v>0</v>
      </c>
      <c r="L26" s="140">
        <f t="shared" si="5"/>
        <v>0</v>
      </c>
    </row>
    <row r="27" spans="1:12" customFormat="1" ht="12.5" x14ac:dyDescent="0.25">
      <c r="A27" s="190"/>
      <c r="B27" s="179"/>
      <c r="C27" s="181" t="str">
        <f t="shared" si="0"/>
        <v>FC</v>
      </c>
      <c r="D27" s="51"/>
      <c r="E27" s="6"/>
      <c r="F27" s="37">
        <f>D27*E27</f>
        <v>0</v>
      </c>
      <c r="G27" s="38">
        <f t="shared" si="2"/>
        <v>0.1</v>
      </c>
      <c r="H27" s="53">
        <f>IF(G27&lt;&gt;0,F27/G27,0)</f>
        <v>0</v>
      </c>
      <c r="I27" s="30"/>
      <c r="J27" s="6"/>
      <c r="K27" s="53">
        <f>I27*J27</f>
        <v>0</v>
      </c>
      <c r="L27" s="140">
        <f t="shared" si="5"/>
        <v>0</v>
      </c>
    </row>
    <row r="28" spans="1:12" customFormat="1" ht="11.5" customHeight="1" x14ac:dyDescent="0.25">
      <c r="A28" s="190"/>
      <c r="B28" s="179"/>
      <c r="C28" s="181" t="str">
        <f t="shared" si="0"/>
        <v>FC</v>
      </c>
      <c r="D28" s="51"/>
      <c r="E28" s="6"/>
      <c r="F28" s="37">
        <f t="shared" si="1"/>
        <v>0</v>
      </c>
      <c r="G28" s="38">
        <f t="shared" si="2"/>
        <v>0.1</v>
      </c>
      <c r="H28" s="53">
        <f t="shared" si="3"/>
        <v>0</v>
      </c>
      <c r="I28" s="30"/>
      <c r="J28" s="6"/>
      <c r="K28" s="53">
        <f t="shared" si="4"/>
        <v>0</v>
      </c>
      <c r="L28" s="140">
        <f t="shared" si="5"/>
        <v>0</v>
      </c>
    </row>
    <row r="29" spans="1:12" customFormat="1" ht="11.5" customHeight="1" x14ac:dyDescent="0.25">
      <c r="A29" s="190"/>
      <c r="B29" s="179"/>
      <c r="C29" s="181" t="str">
        <f t="shared" si="0"/>
        <v>FC</v>
      </c>
      <c r="D29" s="54"/>
      <c r="E29" s="13"/>
      <c r="F29" s="37">
        <f t="shared" si="1"/>
        <v>0</v>
      </c>
      <c r="G29" s="38">
        <f t="shared" si="2"/>
        <v>0.1</v>
      </c>
      <c r="H29" s="53">
        <f t="shared" si="3"/>
        <v>0</v>
      </c>
      <c r="I29" s="30"/>
      <c r="J29" s="6"/>
      <c r="K29" s="53">
        <f t="shared" si="4"/>
        <v>0</v>
      </c>
      <c r="L29" s="140">
        <f t="shared" si="5"/>
        <v>0</v>
      </c>
    </row>
    <row r="30" spans="1:12" customFormat="1" ht="13" thickBot="1" x14ac:dyDescent="0.3">
      <c r="A30" s="193"/>
      <c r="B30" s="194"/>
      <c r="C30" s="181" t="str">
        <f t="shared" si="0"/>
        <v>FC</v>
      </c>
      <c r="D30" s="54"/>
      <c r="E30" s="13"/>
      <c r="F30" s="37">
        <f t="shared" si="1"/>
        <v>0</v>
      </c>
      <c r="G30" s="38">
        <f t="shared" si="2"/>
        <v>0.1</v>
      </c>
      <c r="H30" s="53">
        <f t="shared" si="3"/>
        <v>0</v>
      </c>
      <c r="I30" s="30"/>
      <c r="J30" s="6"/>
      <c r="K30" s="53">
        <f t="shared" si="4"/>
        <v>0</v>
      </c>
      <c r="L30" s="140">
        <f t="shared" si="5"/>
        <v>0</v>
      </c>
    </row>
    <row r="31" spans="1:12" customFormat="1" ht="13.5" thickBot="1" x14ac:dyDescent="0.35">
      <c r="A31" s="300"/>
      <c r="B31" s="192" t="str">
        <f>+"SUB-TOTAL:  "&amp;A15</f>
        <v>SUB-TOTAL:  G4.4</v>
      </c>
      <c r="C31" s="183"/>
      <c r="D31" s="81"/>
      <c r="E31" s="82">
        <f>SUM(E15:E30)</f>
        <v>0</v>
      </c>
      <c r="F31" s="82">
        <f>SUM(F15:F30)</f>
        <v>0</v>
      </c>
      <c r="G31" s="83">
        <f>$B$8</f>
        <v>0.1</v>
      </c>
      <c r="H31" s="138">
        <f>SUM(H15:H30)</f>
        <v>0</v>
      </c>
      <c r="I31" s="139"/>
      <c r="J31" s="82"/>
      <c r="K31" s="138">
        <f>SUM(K15:K30)</f>
        <v>0</v>
      </c>
      <c r="L31" s="134">
        <f>SUM(L15:L30)</f>
        <v>0</v>
      </c>
    </row>
    <row r="32" spans="1:12" customFormat="1" ht="13" x14ac:dyDescent="0.3">
      <c r="A32" s="1"/>
      <c r="B32" s="1"/>
      <c r="C32" s="4"/>
      <c r="D32" s="32"/>
      <c r="E32" s="34"/>
      <c r="F32" s="34"/>
      <c r="G32" s="1"/>
      <c r="H32" s="26"/>
      <c r="I32" s="32"/>
      <c r="J32" s="34"/>
      <c r="K32" s="35"/>
      <c r="L32" s="35"/>
    </row>
    <row r="33" spans="4:12" ht="10.5" x14ac:dyDescent="0.25">
      <c r="D33" s="291"/>
      <c r="E33" s="292"/>
      <c r="F33" s="293"/>
      <c r="H33" s="27"/>
      <c r="I33" s="294"/>
      <c r="J33" s="292"/>
      <c r="K33" s="36"/>
      <c r="L33" s="36"/>
    </row>
    <row r="34" spans="4:12" ht="10.5" x14ac:dyDescent="0.25">
      <c r="D34" s="291"/>
      <c r="E34" s="292"/>
      <c r="F34" s="293"/>
      <c r="H34" s="27"/>
      <c r="I34" s="294"/>
      <c r="J34" s="292"/>
      <c r="K34" s="36"/>
      <c r="L34" s="36"/>
    </row>
    <row r="35" spans="4:12" ht="10.5" x14ac:dyDescent="0.25">
      <c r="D35" s="291"/>
      <c r="E35" s="292"/>
      <c r="F35" s="293"/>
      <c r="H35" s="27"/>
      <c r="I35" s="294"/>
      <c r="J35" s="292"/>
      <c r="K35" s="36"/>
      <c r="L35" s="36"/>
    </row>
    <row r="36" spans="4:12" ht="10.5" x14ac:dyDescent="0.25">
      <c r="D36" s="291"/>
      <c r="E36" s="292"/>
      <c r="F36" s="293"/>
      <c r="H36" s="27"/>
      <c r="I36" s="294"/>
      <c r="J36" s="292"/>
      <c r="K36" s="36"/>
      <c r="L36" s="36"/>
    </row>
    <row r="37" spans="4:12" ht="10.5" x14ac:dyDescent="0.25">
      <c r="D37" s="291"/>
      <c r="E37" s="292"/>
      <c r="F37" s="293"/>
      <c r="H37" s="27"/>
      <c r="I37" s="294"/>
      <c r="J37" s="292"/>
      <c r="K37" s="36"/>
      <c r="L37" s="36"/>
    </row>
    <row r="38" spans="4:12" ht="10.5" x14ac:dyDescent="0.25">
      <c r="D38" s="291"/>
      <c r="E38" s="292"/>
      <c r="F38" s="293"/>
      <c r="H38" s="27"/>
      <c r="I38" s="294"/>
      <c r="J38" s="292"/>
      <c r="K38" s="36"/>
      <c r="L38" s="36"/>
    </row>
    <row r="39" spans="4:12" ht="10.5" x14ac:dyDescent="0.25">
      <c r="D39" s="291"/>
      <c r="E39" s="292"/>
      <c r="F39" s="293"/>
      <c r="H39" s="27"/>
      <c r="I39" s="294"/>
      <c r="J39" s="292"/>
      <c r="K39" s="36"/>
      <c r="L39" s="36"/>
    </row>
    <row r="40" spans="4:12" ht="10.5" x14ac:dyDescent="0.25">
      <c r="D40" s="291"/>
      <c r="E40" s="292"/>
      <c r="F40" s="293"/>
      <c r="H40" s="27"/>
      <c r="I40" s="294"/>
      <c r="J40" s="292"/>
      <c r="K40" s="36"/>
      <c r="L40" s="36"/>
    </row>
    <row r="41" spans="4:12" ht="10.5" x14ac:dyDescent="0.25">
      <c r="D41" s="291"/>
      <c r="E41" s="292"/>
      <c r="F41" s="293"/>
      <c r="H41" s="27"/>
      <c r="I41" s="294"/>
      <c r="J41" s="292"/>
      <c r="K41" s="36"/>
      <c r="L41" s="36"/>
    </row>
    <row r="42" spans="4:12" ht="10.5" x14ac:dyDescent="0.25">
      <c r="D42" s="291"/>
      <c r="E42" s="292"/>
      <c r="F42" s="293"/>
      <c r="H42" s="27"/>
      <c r="I42" s="294"/>
      <c r="J42" s="292"/>
      <c r="K42" s="36"/>
      <c r="L42" s="36"/>
    </row>
    <row r="43" spans="4:12" ht="10.5" x14ac:dyDescent="0.25">
      <c r="D43" s="291"/>
      <c r="E43" s="292"/>
      <c r="F43" s="293"/>
      <c r="H43" s="27"/>
      <c r="I43" s="294"/>
      <c r="J43" s="292"/>
      <c r="K43" s="36"/>
      <c r="L43" s="36"/>
    </row>
    <row r="44" spans="4:12" ht="10.5" x14ac:dyDescent="0.25">
      <c r="D44" s="291"/>
      <c r="E44" s="292"/>
      <c r="F44" s="293"/>
      <c r="H44" s="27"/>
      <c r="I44" s="294"/>
      <c r="J44" s="292"/>
      <c r="K44" s="36"/>
      <c r="L44" s="36"/>
    </row>
    <row r="45" spans="4:12" ht="10.5" x14ac:dyDescent="0.25">
      <c r="D45" s="291"/>
      <c r="E45" s="292"/>
      <c r="F45" s="293"/>
      <c r="H45" s="27"/>
      <c r="I45" s="294"/>
      <c r="J45" s="292"/>
      <c r="K45" s="36"/>
      <c r="L45" s="36"/>
    </row>
    <row r="46" spans="4:12" ht="10.5" x14ac:dyDescent="0.25">
      <c r="D46" s="291"/>
      <c r="E46" s="292"/>
      <c r="F46" s="293"/>
      <c r="H46" s="27"/>
      <c r="I46" s="294"/>
      <c r="J46" s="292"/>
      <c r="K46" s="36"/>
      <c r="L46" s="36"/>
    </row>
    <row r="47" spans="4:12" ht="10.5" x14ac:dyDescent="0.25">
      <c r="D47" s="291"/>
      <c r="E47" s="292"/>
      <c r="F47" s="293"/>
      <c r="H47" s="27"/>
      <c r="I47" s="294"/>
      <c r="J47" s="292"/>
      <c r="K47" s="36"/>
      <c r="L47" s="36"/>
    </row>
    <row r="48" spans="4:12" ht="10.5" x14ac:dyDescent="0.25">
      <c r="D48" s="291"/>
      <c r="E48" s="292"/>
      <c r="F48" s="293"/>
      <c r="H48" s="27"/>
      <c r="I48" s="294"/>
      <c r="J48" s="292"/>
      <c r="K48" s="36"/>
      <c r="L48" s="36"/>
    </row>
    <row r="49" spans="4:12" ht="10.5" x14ac:dyDescent="0.25">
      <c r="D49" s="291"/>
      <c r="E49" s="292"/>
      <c r="F49" s="293"/>
      <c r="H49" s="27"/>
      <c r="I49" s="294"/>
      <c r="J49" s="292"/>
      <c r="K49" s="36"/>
      <c r="L49" s="36"/>
    </row>
    <row r="50" spans="4:12" ht="10.5" x14ac:dyDescent="0.25">
      <c r="D50" s="291"/>
      <c r="E50" s="292"/>
      <c r="F50" s="293"/>
      <c r="H50" s="27"/>
      <c r="I50" s="294"/>
      <c r="J50" s="292"/>
      <c r="K50" s="36"/>
      <c r="L50" s="36"/>
    </row>
    <row r="51" spans="4:12" ht="10.5" x14ac:dyDescent="0.25">
      <c r="D51" s="291"/>
      <c r="E51" s="292"/>
      <c r="F51" s="293"/>
      <c r="H51" s="27"/>
      <c r="I51" s="294"/>
      <c r="J51" s="292"/>
      <c r="K51" s="36"/>
      <c r="L51" s="36"/>
    </row>
    <row r="52" spans="4:12" ht="10.5" x14ac:dyDescent="0.25">
      <c r="D52" s="291"/>
      <c r="E52" s="292"/>
      <c r="F52" s="293"/>
      <c r="H52" s="27"/>
      <c r="I52" s="294"/>
      <c r="J52" s="292"/>
      <c r="K52" s="36"/>
      <c r="L52" s="36"/>
    </row>
    <row r="53" spans="4:12" ht="10.5" x14ac:dyDescent="0.25">
      <c r="D53" s="291"/>
      <c r="E53" s="292"/>
      <c r="F53" s="293"/>
      <c r="H53" s="27"/>
      <c r="I53" s="294"/>
      <c r="J53" s="292"/>
      <c r="K53" s="36"/>
      <c r="L53" s="36"/>
    </row>
    <row r="54" spans="4:12" ht="10.5" x14ac:dyDescent="0.25">
      <c r="D54" s="291"/>
      <c r="E54" s="292"/>
      <c r="F54" s="293"/>
      <c r="H54" s="27"/>
      <c r="I54" s="294"/>
      <c r="J54" s="292"/>
      <c r="K54" s="36"/>
      <c r="L54" s="36"/>
    </row>
    <row r="55" spans="4:12" ht="10.5" x14ac:dyDescent="0.25">
      <c r="D55" s="291"/>
      <c r="E55" s="292"/>
      <c r="F55" s="293"/>
      <c r="H55" s="27"/>
      <c r="I55" s="294"/>
      <c r="J55" s="292"/>
      <c r="K55" s="36"/>
      <c r="L55" s="36"/>
    </row>
    <row r="56" spans="4:12" ht="10.5" x14ac:dyDescent="0.25">
      <c r="D56" s="291"/>
      <c r="E56" s="292"/>
      <c r="F56" s="293"/>
      <c r="H56" s="27"/>
      <c r="I56" s="294"/>
      <c r="J56" s="292"/>
      <c r="K56" s="36"/>
      <c r="L56" s="36"/>
    </row>
    <row r="57" spans="4:12" ht="10.5" x14ac:dyDescent="0.25">
      <c r="D57" s="291"/>
      <c r="E57" s="292"/>
      <c r="F57" s="293"/>
      <c r="H57" s="27"/>
      <c r="I57" s="294"/>
      <c r="J57" s="292"/>
      <c r="K57" s="36"/>
      <c r="L57" s="36"/>
    </row>
    <row r="58" spans="4:12" ht="10.5" x14ac:dyDescent="0.25">
      <c r="D58" s="291"/>
      <c r="E58" s="292"/>
      <c r="F58" s="293"/>
      <c r="H58" s="27"/>
      <c r="I58" s="294"/>
      <c r="J58" s="292"/>
      <c r="K58" s="36"/>
      <c r="L58" s="36"/>
    </row>
    <row r="59" spans="4:12" ht="10.5" x14ac:dyDescent="0.25">
      <c r="D59" s="291"/>
      <c r="E59" s="292"/>
      <c r="F59" s="293"/>
      <c r="H59" s="27"/>
      <c r="I59" s="294"/>
      <c r="J59" s="292"/>
      <c r="K59" s="36"/>
      <c r="L59" s="36"/>
    </row>
    <row r="60" spans="4:12" ht="10.5" x14ac:dyDescent="0.25">
      <c r="D60" s="291"/>
      <c r="E60" s="292"/>
      <c r="F60" s="293"/>
      <c r="H60" s="27"/>
      <c r="I60" s="294"/>
      <c r="J60" s="292"/>
      <c r="K60" s="36"/>
      <c r="L60" s="36"/>
    </row>
    <row r="61" spans="4:12" ht="10.5" x14ac:dyDescent="0.25">
      <c r="D61" s="291"/>
      <c r="E61" s="292"/>
      <c r="F61" s="293"/>
      <c r="H61" s="27"/>
      <c r="I61" s="294"/>
      <c r="J61" s="292"/>
      <c r="K61" s="36"/>
      <c r="L61" s="36"/>
    </row>
    <row r="62" spans="4:12" ht="10.5" x14ac:dyDescent="0.25">
      <c r="D62" s="291"/>
      <c r="E62" s="292"/>
      <c r="F62" s="293"/>
      <c r="H62" s="27"/>
      <c r="I62" s="294"/>
      <c r="J62" s="292"/>
      <c r="K62" s="36"/>
      <c r="L62" s="36"/>
    </row>
    <row r="63" spans="4:12" ht="10.5" x14ac:dyDescent="0.25">
      <c r="D63" s="291"/>
      <c r="E63" s="292"/>
      <c r="F63" s="293"/>
      <c r="H63" s="27"/>
      <c r="I63" s="294"/>
      <c r="J63" s="292"/>
      <c r="K63" s="36"/>
      <c r="L63" s="36"/>
    </row>
    <row r="64" spans="4:12" ht="10.5" x14ac:dyDescent="0.25">
      <c r="D64" s="291"/>
      <c r="E64" s="292"/>
      <c r="F64" s="293"/>
      <c r="H64" s="27"/>
      <c r="I64" s="294"/>
      <c r="J64" s="292"/>
      <c r="K64" s="36"/>
      <c r="L64" s="36"/>
    </row>
    <row r="65" spans="4:12" ht="10.5" x14ac:dyDescent="0.25">
      <c r="D65" s="291"/>
      <c r="E65" s="292"/>
      <c r="F65" s="293"/>
      <c r="H65" s="27"/>
      <c r="I65" s="294"/>
      <c r="J65" s="292"/>
      <c r="K65" s="36"/>
      <c r="L65" s="36"/>
    </row>
    <row r="66" spans="4:12" ht="10.5" x14ac:dyDescent="0.25">
      <c r="D66" s="291"/>
      <c r="E66" s="292"/>
      <c r="F66" s="293"/>
      <c r="H66" s="27"/>
      <c r="I66" s="294"/>
      <c r="J66" s="292"/>
      <c r="K66" s="36"/>
      <c r="L66" s="36"/>
    </row>
    <row r="67" spans="4:12" ht="10.5" x14ac:dyDescent="0.25">
      <c r="D67" s="291"/>
      <c r="E67" s="292"/>
      <c r="F67" s="293"/>
      <c r="H67" s="27"/>
      <c r="I67" s="294"/>
      <c r="J67" s="292"/>
      <c r="K67" s="36"/>
      <c r="L67" s="36"/>
    </row>
    <row r="68" spans="4:12" ht="10.5" x14ac:dyDescent="0.25">
      <c r="D68" s="291"/>
      <c r="E68" s="292"/>
      <c r="F68" s="293"/>
      <c r="H68" s="27"/>
      <c r="I68" s="294"/>
      <c r="J68" s="292"/>
      <c r="K68" s="36"/>
      <c r="L68" s="36"/>
    </row>
    <row r="69" spans="4:12" ht="10.5" x14ac:dyDescent="0.25">
      <c r="D69" s="291"/>
      <c r="E69" s="292"/>
      <c r="F69" s="293"/>
      <c r="H69" s="27"/>
      <c r="I69" s="294"/>
      <c r="J69" s="292"/>
      <c r="K69" s="36"/>
      <c r="L69" s="36"/>
    </row>
    <row r="70" spans="4:12" ht="10.5" x14ac:dyDescent="0.25">
      <c r="D70" s="291"/>
      <c r="E70" s="292"/>
      <c r="F70" s="293"/>
      <c r="H70" s="27"/>
      <c r="I70" s="294"/>
      <c r="J70" s="292"/>
      <c r="K70" s="36"/>
      <c r="L70" s="36"/>
    </row>
    <row r="71" spans="4:12" ht="10.5" x14ac:dyDescent="0.25">
      <c r="D71" s="291"/>
      <c r="E71" s="292"/>
      <c r="F71" s="293"/>
      <c r="H71" s="27"/>
      <c r="I71" s="294"/>
      <c r="J71" s="292"/>
      <c r="K71" s="36"/>
      <c r="L71" s="36"/>
    </row>
    <row r="72" spans="4:12" ht="10.5" x14ac:dyDescent="0.25">
      <c r="D72" s="291"/>
      <c r="E72" s="292"/>
      <c r="F72" s="293"/>
      <c r="H72" s="27"/>
      <c r="I72" s="294"/>
      <c r="J72" s="292"/>
      <c r="K72" s="36"/>
      <c r="L72" s="36"/>
    </row>
    <row r="73" spans="4:12" ht="10.5" x14ac:dyDescent="0.25">
      <c r="D73" s="291"/>
      <c r="E73" s="292"/>
      <c r="F73" s="293"/>
      <c r="H73" s="27"/>
      <c r="I73" s="294"/>
      <c r="J73" s="292"/>
      <c r="K73" s="36"/>
      <c r="L73" s="36"/>
    </row>
    <row r="74" spans="4:12" ht="10.5" x14ac:dyDescent="0.25">
      <c r="D74" s="291"/>
      <c r="E74" s="292"/>
      <c r="F74" s="293"/>
      <c r="H74" s="27"/>
      <c r="I74" s="294"/>
      <c r="J74" s="292"/>
      <c r="K74" s="36"/>
      <c r="L74" s="36"/>
    </row>
    <row r="75" spans="4:12" ht="10.5" x14ac:dyDescent="0.25">
      <c r="D75" s="291"/>
      <c r="E75" s="292"/>
      <c r="F75" s="293"/>
      <c r="H75" s="27"/>
      <c r="I75" s="294"/>
      <c r="J75" s="292"/>
      <c r="K75" s="36"/>
      <c r="L75" s="36"/>
    </row>
    <row r="76" spans="4:12" ht="10.5" x14ac:dyDescent="0.25">
      <c r="D76" s="291"/>
      <c r="E76" s="292"/>
      <c r="F76" s="293"/>
      <c r="H76" s="27"/>
      <c r="I76" s="294"/>
      <c r="J76" s="292"/>
      <c r="K76" s="36"/>
      <c r="L76" s="36"/>
    </row>
    <row r="77" spans="4:12" ht="10.5" x14ac:dyDescent="0.25">
      <c r="D77" s="291"/>
      <c r="E77" s="292"/>
      <c r="F77" s="293"/>
      <c r="H77" s="27"/>
      <c r="I77" s="294"/>
      <c r="J77" s="292"/>
      <c r="K77" s="36"/>
      <c r="L77" s="36"/>
    </row>
    <row r="78" spans="4:12" ht="10.5" x14ac:dyDescent="0.25">
      <c r="D78" s="291"/>
      <c r="E78" s="292"/>
      <c r="F78" s="293"/>
      <c r="H78" s="27"/>
      <c r="I78" s="294"/>
      <c r="J78" s="292"/>
      <c r="K78" s="36"/>
      <c r="L78" s="36"/>
    </row>
    <row r="79" spans="4:12" ht="10.5" x14ac:dyDescent="0.25">
      <c r="D79" s="291"/>
      <c r="E79" s="292"/>
      <c r="F79" s="293"/>
      <c r="H79" s="27"/>
      <c r="I79" s="294"/>
      <c r="J79" s="292"/>
      <c r="K79" s="36"/>
      <c r="L79" s="36"/>
    </row>
    <row r="80" spans="4:12" ht="10.5" x14ac:dyDescent="0.25">
      <c r="D80" s="291"/>
      <c r="E80" s="292"/>
      <c r="F80" s="293"/>
      <c r="H80" s="27"/>
      <c r="I80" s="294"/>
      <c r="J80" s="292"/>
      <c r="K80" s="36"/>
      <c r="L80" s="36"/>
    </row>
    <row r="81" spans="4:12" ht="10.5" x14ac:dyDescent="0.25">
      <c r="D81" s="291"/>
      <c r="E81" s="292"/>
      <c r="F81" s="293"/>
      <c r="H81" s="27"/>
      <c r="I81" s="294"/>
      <c r="J81" s="292"/>
      <c r="K81" s="36"/>
      <c r="L81" s="36"/>
    </row>
    <row r="82" spans="4:12" ht="10.5" x14ac:dyDescent="0.25">
      <c r="D82" s="291"/>
      <c r="E82" s="292"/>
      <c r="F82" s="293"/>
      <c r="H82" s="27"/>
      <c r="I82" s="294"/>
      <c r="J82" s="292"/>
      <c r="K82" s="36"/>
      <c r="L82" s="36"/>
    </row>
    <row r="83" spans="4:12" ht="10.5" x14ac:dyDescent="0.25">
      <c r="D83" s="291"/>
      <c r="E83" s="292"/>
      <c r="F83" s="293"/>
      <c r="H83" s="27"/>
      <c r="I83" s="294"/>
      <c r="J83" s="292"/>
      <c r="K83" s="36"/>
      <c r="L83" s="36"/>
    </row>
    <row r="84" spans="4:12" ht="10.5" x14ac:dyDescent="0.25">
      <c r="D84" s="291"/>
      <c r="E84" s="292"/>
      <c r="F84" s="293"/>
      <c r="H84" s="27"/>
      <c r="I84" s="294"/>
      <c r="J84" s="292"/>
      <c r="K84" s="36"/>
      <c r="L84" s="36"/>
    </row>
    <row r="85" spans="4:12" ht="10.5" x14ac:dyDescent="0.25">
      <c r="D85" s="291"/>
      <c r="E85" s="292"/>
      <c r="F85" s="293"/>
      <c r="H85" s="27"/>
      <c r="I85" s="294"/>
      <c r="J85" s="292"/>
      <c r="K85" s="36"/>
      <c r="L85" s="36"/>
    </row>
    <row r="86" spans="4:12" ht="10.5" x14ac:dyDescent="0.25">
      <c r="D86" s="291"/>
      <c r="E86" s="292"/>
      <c r="F86" s="293"/>
      <c r="H86" s="27"/>
      <c r="I86" s="294"/>
      <c r="J86" s="292"/>
      <c r="K86" s="36"/>
      <c r="L86" s="36"/>
    </row>
    <row r="87" spans="4:12" ht="10.5" x14ac:dyDescent="0.25">
      <c r="D87" s="291"/>
      <c r="E87" s="292"/>
      <c r="F87" s="293"/>
      <c r="H87" s="27"/>
      <c r="I87" s="294"/>
      <c r="J87" s="292"/>
      <c r="K87" s="36"/>
      <c r="L87" s="36"/>
    </row>
    <row r="88" spans="4:12" ht="10.5" x14ac:dyDescent="0.25">
      <c r="D88" s="291"/>
      <c r="E88" s="292"/>
      <c r="F88" s="293"/>
      <c r="H88" s="27"/>
      <c r="I88" s="294"/>
      <c r="J88" s="292"/>
      <c r="K88" s="36"/>
      <c r="L88" s="36"/>
    </row>
    <row r="89" spans="4:12" ht="10.5" x14ac:dyDescent="0.25">
      <c r="D89" s="291"/>
      <c r="E89" s="292"/>
      <c r="F89" s="293"/>
      <c r="H89" s="27"/>
      <c r="I89" s="294"/>
      <c r="J89" s="292"/>
      <c r="K89" s="36"/>
      <c r="L89" s="36"/>
    </row>
    <row r="90" spans="4:12" ht="10.5" x14ac:dyDescent="0.25">
      <c r="D90" s="291"/>
      <c r="E90" s="292"/>
      <c r="F90" s="293"/>
      <c r="H90" s="27"/>
      <c r="I90" s="294"/>
      <c r="J90" s="292"/>
      <c r="K90" s="36"/>
      <c r="L90" s="36"/>
    </row>
    <row r="91" spans="4:12" ht="10.5" x14ac:dyDescent="0.25">
      <c r="D91" s="291"/>
      <c r="E91" s="292"/>
      <c r="F91" s="293"/>
      <c r="H91" s="27"/>
      <c r="I91" s="294"/>
      <c r="J91" s="292"/>
      <c r="K91" s="36"/>
      <c r="L91" s="36"/>
    </row>
    <row r="92" spans="4:12" x14ac:dyDescent="0.2">
      <c r="E92" s="295"/>
      <c r="F92" s="296"/>
    </row>
    <row r="93" spans="4:12" x14ac:dyDescent="0.2">
      <c r="E93" s="295"/>
      <c r="F93" s="296"/>
    </row>
    <row r="94" spans="4:12" x14ac:dyDescent="0.2">
      <c r="E94" s="295"/>
      <c r="F94" s="296"/>
    </row>
  </sheetData>
  <sheetProtection formatColumns="0" formatRows="0" selectLockedCells="1"/>
  <mergeCells count="14">
    <mergeCell ref="H12:H14"/>
    <mergeCell ref="J12:J14"/>
    <mergeCell ref="K12:K14"/>
    <mergeCell ref="L12:L14"/>
    <mergeCell ref="A1:B1"/>
    <mergeCell ref="A2:B2"/>
    <mergeCell ref="C10:H11"/>
    <mergeCell ref="I10:K11"/>
    <mergeCell ref="A12:A14"/>
    <mergeCell ref="B12:B14"/>
    <mergeCell ref="C12:C14"/>
    <mergeCell ref="E12:E14"/>
    <mergeCell ref="F12:F14"/>
    <mergeCell ref="G12:G14"/>
  </mergeCells>
  <pageMargins left="0.74803149606299213" right="0.74803149606299213" top="0.51181102362204722" bottom="0.55118110236220474" header="0.31496062992125984" footer="0.27559055118110237"/>
  <pageSetup paperSize="9" scale="77" fitToHeight="0" orientation="landscape" r:id="rId1"/>
  <headerFooter alignWithMargins="0">
    <oddHeader>&amp;LRadar Replacement Project&amp;RVolume 1C</oddHeader>
    <oddFooter>&amp;LATNS/TPG/RFP008/2025/2026/RADAR REPLACEMENT/&amp;F&amp;C&amp;A&amp;RPage &amp;P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268266-73EE-47DC-A534-98E2A9F1486A}">
  <sheetPr>
    <tabColor rgb="FF00B050"/>
    <pageSetUpPr fitToPage="1"/>
  </sheetPr>
  <dimension ref="A1:L95"/>
  <sheetViews>
    <sheetView showGridLines="0" topLeftCell="A4" zoomScaleNormal="100" workbookViewId="0">
      <selection activeCell="C10" sqref="C10:H11"/>
    </sheetView>
  </sheetViews>
  <sheetFormatPr defaultColWidth="9.33203125" defaultRowHeight="10" x14ac:dyDescent="0.2"/>
  <cols>
    <col min="1" max="1" width="20.44140625" style="2" customWidth="1"/>
    <col min="2" max="2" width="50.6640625" style="2" customWidth="1"/>
    <col min="3" max="3" width="12" style="2" customWidth="1"/>
    <col min="4" max="4" width="10.6640625" style="2" customWidth="1"/>
    <col min="5" max="5" width="14.6640625" style="2" customWidth="1"/>
    <col min="6" max="7" width="14.6640625" customWidth="1"/>
    <col min="8" max="8" width="15.6640625" customWidth="1"/>
    <col min="9" max="9" width="10.6640625" customWidth="1"/>
    <col min="10" max="10" width="14.6640625" style="2" customWidth="1"/>
    <col min="11" max="11" width="15.6640625" customWidth="1"/>
    <col min="12" max="12" width="17.6640625" customWidth="1"/>
    <col min="13" max="16384" width="9.33203125" style="2"/>
  </cols>
  <sheetData>
    <row r="1" spans="1:12" ht="13" x14ac:dyDescent="0.3">
      <c r="A1" s="348" t="s">
        <v>145</v>
      </c>
      <c r="B1" s="348"/>
      <c r="C1"/>
      <c r="D1"/>
      <c r="E1"/>
      <c r="J1"/>
    </row>
    <row r="2" spans="1:12" customFormat="1" ht="13" x14ac:dyDescent="0.3">
      <c r="A2" s="348" t="s">
        <v>24</v>
      </c>
      <c r="B2" s="348"/>
      <c r="C2" s="3"/>
      <c r="D2" s="3"/>
      <c r="E2" s="3"/>
      <c r="F2" s="3"/>
      <c r="G2" s="3"/>
      <c r="H2" s="3"/>
      <c r="I2" s="3"/>
      <c r="J2" s="3"/>
      <c r="K2" s="3"/>
      <c r="L2" s="16"/>
    </row>
    <row r="3" spans="1:12" customFormat="1" ht="13" x14ac:dyDescent="0.3">
      <c r="A3" s="231" t="s">
        <v>0</v>
      </c>
      <c r="B3" s="135" t="str">
        <f>Instructions!D3</f>
        <v>Tenderer  Company name</v>
      </c>
      <c r="C3" s="282"/>
      <c r="D3" s="282"/>
      <c r="E3" s="3"/>
      <c r="F3" s="3"/>
      <c r="G3" s="3"/>
      <c r="H3" s="3"/>
      <c r="I3" s="3"/>
      <c r="J3" s="3"/>
      <c r="K3" s="3"/>
      <c r="L3" s="3"/>
    </row>
    <row r="4" spans="1:12" customFormat="1" ht="13" x14ac:dyDescent="0.3">
      <c r="A4" s="231" t="s">
        <v>91</v>
      </c>
      <c r="B4" s="135" t="str">
        <f>Instructions!D4</f>
        <v>Radar Replacement Project</v>
      </c>
      <c r="C4" s="282"/>
      <c r="D4" s="282"/>
      <c r="E4" s="3"/>
      <c r="F4" s="16"/>
      <c r="G4" s="16"/>
      <c r="H4" s="257"/>
      <c r="I4" s="257"/>
      <c r="J4" s="3"/>
      <c r="K4" s="3"/>
      <c r="L4" s="3"/>
    </row>
    <row r="5" spans="1:12" customFormat="1" ht="13" x14ac:dyDescent="0.3">
      <c r="A5" s="231" t="s">
        <v>26</v>
      </c>
      <c r="B5" s="135" t="s">
        <v>70</v>
      </c>
      <c r="C5" s="282"/>
      <c r="D5" s="282"/>
      <c r="E5" s="3"/>
      <c r="F5" s="3"/>
      <c r="G5" s="3"/>
      <c r="H5" s="3"/>
      <c r="I5" s="3"/>
      <c r="J5" s="3"/>
      <c r="K5" s="3"/>
      <c r="L5" s="3"/>
    </row>
    <row r="6" spans="1:12" customFormat="1" ht="13" x14ac:dyDescent="0.3">
      <c r="A6" s="231" t="s">
        <v>28</v>
      </c>
      <c r="B6" s="135" t="s">
        <v>71</v>
      </c>
      <c r="C6" s="282"/>
      <c r="D6" s="282"/>
      <c r="E6" s="3"/>
      <c r="F6" s="3"/>
      <c r="G6" s="3"/>
      <c r="H6" s="3"/>
      <c r="I6" s="3"/>
      <c r="J6" s="3"/>
      <c r="K6" s="3"/>
      <c r="L6" s="3"/>
    </row>
    <row r="7" spans="1:12" customFormat="1" ht="13" x14ac:dyDescent="0.3">
      <c r="A7" s="231" t="s">
        <v>30</v>
      </c>
      <c r="B7" s="283" t="str">
        <f>Instructions!D5</f>
        <v>FC</v>
      </c>
      <c r="C7" s="282"/>
      <c r="D7" s="282"/>
      <c r="E7" s="3"/>
      <c r="F7" s="3"/>
      <c r="G7" s="3"/>
      <c r="H7" s="3"/>
      <c r="I7" s="3"/>
      <c r="J7" s="3"/>
      <c r="K7" s="3"/>
      <c r="L7" s="3"/>
    </row>
    <row r="8" spans="1:12" customFormat="1" ht="13" x14ac:dyDescent="0.3">
      <c r="A8" s="231" t="s">
        <v>31</v>
      </c>
      <c r="B8" s="283">
        <f>Instructions!D6</f>
        <v>0.1</v>
      </c>
      <c r="C8" s="282"/>
    </row>
    <row r="9" spans="1:12" customFormat="1" ht="13" thickBot="1" x14ac:dyDescent="0.3">
      <c r="A9" s="3"/>
      <c r="B9" s="3"/>
      <c r="C9" s="3"/>
      <c r="D9" s="3"/>
      <c r="E9" s="3"/>
      <c r="K9" s="3"/>
      <c r="L9" s="3"/>
    </row>
    <row r="10" spans="1:12" customFormat="1" ht="12.5" x14ac:dyDescent="0.25">
      <c r="A10" s="3"/>
      <c r="B10" s="3"/>
      <c r="C10" s="374" t="s">
        <v>32</v>
      </c>
      <c r="D10" s="375"/>
      <c r="E10" s="375"/>
      <c r="F10" s="375"/>
      <c r="G10" s="375"/>
      <c r="H10" s="376"/>
      <c r="I10" s="374" t="s">
        <v>33</v>
      </c>
      <c r="J10" s="375"/>
      <c r="K10" s="376"/>
      <c r="L10" s="68"/>
    </row>
    <row r="11" spans="1:12" customFormat="1" ht="13" thickBot="1" x14ac:dyDescent="0.3">
      <c r="A11" s="3"/>
      <c r="B11" s="3"/>
      <c r="C11" s="377"/>
      <c r="D11" s="378"/>
      <c r="E11" s="378"/>
      <c r="F11" s="378"/>
      <c r="G11" s="378"/>
      <c r="H11" s="379"/>
      <c r="I11" s="377"/>
      <c r="J11" s="378"/>
      <c r="K11" s="379"/>
      <c r="L11" s="69"/>
    </row>
    <row r="12" spans="1:12" customFormat="1" ht="15" customHeight="1" x14ac:dyDescent="0.2">
      <c r="A12" s="328" t="s">
        <v>34</v>
      </c>
      <c r="B12" s="325" t="s">
        <v>147</v>
      </c>
      <c r="C12" s="380" t="s">
        <v>36</v>
      </c>
      <c r="D12" s="70" t="s">
        <v>37</v>
      </c>
      <c r="E12" s="331" t="s">
        <v>38</v>
      </c>
      <c r="F12" s="331" t="s">
        <v>39</v>
      </c>
      <c r="G12" s="331" t="s">
        <v>40</v>
      </c>
      <c r="H12" s="325" t="s">
        <v>41</v>
      </c>
      <c r="I12" s="129" t="s">
        <v>37</v>
      </c>
      <c r="J12" s="331" t="s">
        <v>42</v>
      </c>
      <c r="K12" s="325" t="s">
        <v>43</v>
      </c>
      <c r="L12" s="369" t="s">
        <v>44</v>
      </c>
    </row>
    <row r="13" spans="1:12" customFormat="1" ht="13" x14ac:dyDescent="0.2">
      <c r="A13" s="329"/>
      <c r="B13" s="326"/>
      <c r="C13" s="381"/>
      <c r="D13" s="71"/>
      <c r="E13" s="332"/>
      <c r="F13" s="332"/>
      <c r="G13" s="332"/>
      <c r="H13" s="326"/>
      <c r="I13" s="130"/>
      <c r="J13" s="332"/>
      <c r="K13" s="326"/>
      <c r="L13" s="340"/>
    </row>
    <row r="14" spans="1:12" customFormat="1" ht="13" x14ac:dyDescent="0.2">
      <c r="A14" s="373"/>
      <c r="B14" s="372"/>
      <c r="C14" s="382"/>
      <c r="D14" s="132"/>
      <c r="E14" s="371"/>
      <c r="F14" s="371"/>
      <c r="G14" s="371"/>
      <c r="H14" s="372"/>
      <c r="I14" s="131"/>
      <c r="J14" s="371"/>
      <c r="K14" s="372"/>
      <c r="L14" s="370"/>
    </row>
    <row r="15" spans="1:12" customFormat="1" ht="14" x14ac:dyDescent="0.3">
      <c r="A15" s="39" t="str">
        <f>B5</f>
        <v>G4.5</v>
      </c>
      <c r="B15" s="44" t="str">
        <f>B6</f>
        <v>FAEL</v>
      </c>
      <c r="C15" s="43"/>
      <c r="D15" s="40"/>
      <c r="E15" s="40"/>
      <c r="F15" s="75"/>
      <c r="G15" s="75"/>
      <c r="H15" s="76"/>
      <c r="I15" s="43"/>
      <c r="J15" s="40"/>
      <c r="K15" s="76"/>
      <c r="L15" s="161"/>
    </row>
    <row r="16" spans="1:12" customFormat="1" ht="25" x14ac:dyDescent="0.3">
      <c r="A16" s="19"/>
      <c r="B16" s="184" t="s">
        <v>151</v>
      </c>
      <c r="C16" s="182"/>
      <c r="D16" s="299"/>
      <c r="E16" s="17"/>
      <c r="F16" s="17"/>
      <c r="G16" s="18"/>
      <c r="H16" s="24"/>
      <c r="I16" s="29"/>
      <c r="J16" s="17"/>
      <c r="K16" s="24"/>
      <c r="L16" s="28"/>
    </row>
    <row r="17" spans="1:12" customFormat="1" ht="13" x14ac:dyDescent="0.3">
      <c r="A17" s="298"/>
      <c r="B17" s="185"/>
      <c r="C17" s="181"/>
      <c r="D17" s="51"/>
      <c r="E17" s="6"/>
      <c r="F17" s="17"/>
      <c r="G17" s="18"/>
      <c r="H17" s="24"/>
      <c r="I17" s="30"/>
      <c r="J17" s="6"/>
      <c r="K17" s="24"/>
      <c r="L17" s="28"/>
    </row>
    <row r="18" spans="1:12" customFormat="1" ht="13" x14ac:dyDescent="0.3">
      <c r="A18" s="180"/>
      <c r="B18" s="195"/>
      <c r="C18" s="182"/>
      <c r="D18" s="299"/>
      <c r="E18" s="17"/>
      <c r="F18" s="17"/>
      <c r="G18" s="18"/>
      <c r="H18" s="24"/>
      <c r="I18" s="29"/>
      <c r="J18" s="17"/>
      <c r="K18" s="24"/>
      <c r="L18" s="28"/>
    </row>
    <row r="19" spans="1:12" customFormat="1" ht="12.5" x14ac:dyDescent="0.25">
      <c r="A19" s="180"/>
      <c r="B19" s="186" t="s">
        <v>234</v>
      </c>
      <c r="C19" s="181" t="str">
        <f t="shared" ref="C19:C31" si="0">$B$7</f>
        <v>FC</v>
      </c>
      <c r="D19" s="51"/>
      <c r="E19" s="6"/>
      <c r="F19" s="37">
        <f t="shared" ref="F19:F31" si="1">D19*E19</f>
        <v>0</v>
      </c>
      <c r="G19" s="38">
        <f t="shared" ref="G19:G31" si="2">$B$8</f>
        <v>0.1</v>
      </c>
      <c r="H19" s="53">
        <f t="shared" ref="H19:H31" si="3">IF(G19&lt;&gt;0,F19/G19,0)</f>
        <v>0</v>
      </c>
      <c r="I19" s="51"/>
      <c r="J19" s="6"/>
      <c r="K19" s="53">
        <f t="shared" ref="K19:K31" si="4">I19*J19</f>
        <v>0</v>
      </c>
      <c r="L19" s="140">
        <f t="shared" ref="L19:L31" si="5">IF(OR(J19&gt;0,H19&gt;0),H19+K19,0)</f>
        <v>0</v>
      </c>
    </row>
    <row r="20" spans="1:12" customFormat="1" ht="12.5" x14ac:dyDescent="0.25">
      <c r="A20" s="180"/>
      <c r="B20" s="186" t="s">
        <v>253</v>
      </c>
      <c r="C20" s="181" t="str">
        <f t="shared" si="0"/>
        <v>FC</v>
      </c>
      <c r="D20" s="51">
        <v>1</v>
      </c>
      <c r="E20" s="6"/>
      <c r="F20" s="37">
        <f t="shared" si="1"/>
        <v>0</v>
      </c>
      <c r="G20" s="38">
        <f t="shared" si="2"/>
        <v>0.1</v>
      </c>
      <c r="H20" s="53">
        <f t="shared" si="3"/>
        <v>0</v>
      </c>
      <c r="I20" s="51"/>
      <c r="J20" s="6"/>
      <c r="K20" s="53">
        <f t="shared" si="4"/>
        <v>0</v>
      </c>
      <c r="L20" s="140">
        <f t="shared" si="5"/>
        <v>0</v>
      </c>
    </row>
    <row r="21" spans="1:12" customFormat="1" ht="12.5" x14ac:dyDescent="0.25">
      <c r="A21" s="180"/>
      <c r="B21" s="186" t="s">
        <v>252</v>
      </c>
      <c r="C21" s="181" t="str">
        <f t="shared" si="0"/>
        <v>FC</v>
      </c>
      <c r="D21" s="51"/>
      <c r="E21" s="6"/>
      <c r="F21" s="37">
        <f t="shared" si="1"/>
        <v>0</v>
      </c>
      <c r="G21" s="38">
        <f t="shared" si="2"/>
        <v>0.1</v>
      </c>
      <c r="H21" s="53">
        <f t="shared" si="3"/>
        <v>0</v>
      </c>
      <c r="I21" s="51"/>
      <c r="J21" s="6"/>
      <c r="K21" s="53">
        <f t="shared" si="4"/>
        <v>0</v>
      </c>
      <c r="L21" s="140">
        <f t="shared" si="5"/>
        <v>0</v>
      </c>
    </row>
    <row r="22" spans="1:12" customFormat="1" ht="12.5" x14ac:dyDescent="0.25">
      <c r="A22" s="180"/>
      <c r="B22" s="186" t="s">
        <v>241</v>
      </c>
      <c r="C22" s="181" t="str">
        <f t="shared" si="0"/>
        <v>FC</v>
      </c>
      <c r="D22" s="51">
        <v>20</v>
      </c>
      <c r="E22" s="6"/>
      <c r="F22" s="37">
        <f t="shared" si="1"/>
        <v>0</v>
      </c>
      <c r="G22" s="38">
        <f t="shared" si="2"/>
        <v>0.1</v>
      </c>
      <c r="H22" s="53">
        <f t="shared" si="3"/>
        <v>0</v>
      </c>
      <c r="I22" s="51"/>
      <c r="J22" s="6"/>
      <c r="K22" s="53">
        <f t="shared" si="4"/>
        <v>0</v>
      </c>
      <c r="L22" s="140">
        <f t="shared" si="5"/>
        <v>0</v>
      </c>
    </row>
    <row r="23" spans="1:12" customFormat="1" ht="12.5" x14ac:dyDescent="0.25">
      <c r="A23" s="180"/>
      <c r="B23" s="186" t="s">
        <v>242</v>
      </c>
      <c r="C23" s="181" t="str">
        <f t="shared" si="0"/>
        <v>FC</v>
      </c>
      <c r="D23" s="51">
        <v>10</v>
      </c>
      <c r="E23" s="6"/>
      <c r="F23" s="37">
        <f t="shared" si="1"/>
        <v>0</v>
      </c>
      <c r="G23" s="38">
        <f t="shared" si="2"/>
        <v>0.1</v>
      </c>
      <c r="H23" s="53">
        <f t="shared" si="3"/>
        <v>0</v>
      </c>
      <c r="I23" s="51"/>
      <c r="J23" s="6"/>
      <c r="K23" s="53">
        <f t="shared" si="4"/>
        <v>0</v>
      </c>
      <c r="L23" s="140">
        <f t="shared" si="5"/>
        <v>0</v>
      </c>
    </row>
    <row r="24" spans="1:12" customFormat="1" ht="12.5" x14ac:dyDescent="0.25">
      <c r="A24" s="180"/>
      <c r="B24" s="186" t="s">
        <v>254</v>
      </c>
      <c r="C24" s="181" t="str">
        <f t="shared" si="0"/>
        <v>FC</v>
      </c>
      <c r="D24" s="51"/>
      <c r="E24" s="6"/>
      <c r="F24" s="37">
        <f t="shared" si="1"/>
        <v>0</v>
      </c>
      <c r="G24" s="38">
        <f t="shared" si="2"/>
        <v>0.1</v>
      </c>
      <c r="H24" s="53">
        <f t="shared" si="3"/>
        <v>0</v>
      </c>
      <c r="I24" s="51"/>
      <c r="J24" s="6"/>
      <c r="K24" s="53">
        <f t="shared" si="4"/>
        <v>0</v>
      </c>
      <c r="L24" s="140">
        <f t="shared" si="5"/>
        <v>0</v>
      </c>
    </row>
    <row r="25" spans="1:12" customFormat="1" ht="12.5" x14ac:dyDescent="0.25">
      <c r="A25" s="180"/>
      <c r="B25" s="186" t="s">
        <v>255</v>
      </c>
      <c r="C25" s="181" t="str">
        <f t="shared" si="0"/>
        <v>FC</v>
      </c>
      <c r="D25" s="51"/>
      <c r="E25" s="6"/>
      <c r="F25" s="37">
        <f t="shared" si="1"/>
        <v>0</v>
      </c>
      <c r="G25" s="38">
        <f t="shared" si="2"/>
        <v>0.1</v>
      </c>
      <c r="H25" s="53">
        <f t="shared" si="3"/>
        <v>0</v>
      </c>
      <c r="I25" s="51"/>
      <c r="J25" s="6"/>
      <c r="K25" s="53">
        <f t="shared" si="4"/>
        <v>0</v>
      </c>
      <c r="L25" s="140">
        <f t="shared" si="5"/>
        <v>0</v>
      </c>
    </row>
    <row r="26" spans="1:12" customFormat="1" ht="12.5" x14ac:dyDescent="0.25">
      <c r="A26" s="180"/>
      <c r="B26" s="186" t="s">
        <v>256</v>
      </c>
      <c r="C26" s="181" t="str">
        <f t="shared" si="0"/>
        <v>FC</v>
      </c>
      <c r="D26" s="51"/>
      <c r="E26" s="6"/>
      <c r="F26" s="37">
        <f t="shared" si="1"/>
        <v>0</v>
      </c>
      <c r="G26" s="38">
        <f t="shared" si="2"/>
        <v>0.1</v>
      </c>
      <c r="H26" s="53">
        <f t="shared" si="3"/>
        <v>0</v>
      </c>
      <c r="I26" s="51"/>
      <c r="J26" s="6"/>
      <c r="K26" s="53">
        <f t="shared" si="4"/>
        <v>0</v>
      </c>
      <c r="L26" s="140">
        <f t="shared" si="5"/>
        <v>0</v>
      </c>
    </row>
    <row r="27" spans="1:12" customFormat="1" ht="12.5" x14ac:dyDescent="0.25">
      <c r="A27" s="190"/>
      <c r="B27" s="179"/>
      <c r="C27" s="181" t="str">
        <f t="shared" si="0"/>
        <v>FC</v>
      </c>
      <c r="D27" s="51"/>
      <c r="E27" s="6"/>
      <c r="F27" s="37">
        <f t="shared" si="1"/>
        <v>0</v>
      </c>
      <c r="G27" s="38">
        <f t="shared" si="2"/>
        <v>0.1</v>
      </c>
      <c r="H27" s="53">
        <f t="shared" si="3"/>
        <v>0</v>
      </c>
      <c r="I27" s="30"/>
      <c r="J27" s="6"/>
      <c r="K27" s="53">
        <f t="shared" si="4"/>
        <v>0</v>
      </c>
      <c r="L27" s="140">
        <f t="shared" si="5"/>
        <v>0</v>
      </c>
    </row>
    <row r="28" spans="1:12" customFormat="1" ht="12.5" x14ac:dyDescent="0.25">
      <c r="A28" s="190"/>
      <c r="B28" s="179"/>
      <c r="C28" s="181" t="str">
        <f t="shared" si="0"/>
        <v>FC</v>
      </c>
      <c r="D28" s="51"/>
      <c r="E28" s="6"/>
      <c r="F28" s="37">
        <f>D28*E28</f>
        <v>0</v>
      </c>
      <c r="G28" s="38">
        <f t="shared" si="2"/>
        <v>0.1</v>
      </c>
      <c r="H28" s="53">
        <f>IF(G28&lt;&gt;0,F28/G28,0)</f>
        <v>0</v>
      </c>
      <c r="I28" s="30"/>
      <c r="J28" s="6"/>
      <c r="K28" s="53">
        <f>I28*J28</f>
        <v>0</v>
      </c>
      <c r="L28" s="140">
        <f t="shared" si="5"/>
        <v>0</v>
      </c>
    </row>
    <row r="29" spans="1:12" customFormat="1" ht="11.5" customHeight="1" x14ac:dyDescent="0.25">
      <c r="A29" s="190"/>
      <c r="B29" s="179"/>
      <c r="C29" s="181" t="str">
        <f t="shared" si="0"/>
        <v>FC</v>
      </c>
      <c r="D29" s="51"/>
      <c r="E29" s="6"/>
      <c r="F29" s="37">
        <f t="shared" si="1"/>
        <v>0</v>
      </c>
      <c r="G29" s="38">
        <f t="shared" si="2"/>
        <v>0.1</v>
      </c>
      <c r="H29" s="53">
        <f t="shared" si="3"/>
        <v>0</v>
      </c>
      <c r="I29" s="30"/>
      <c r="J29" s="6"/>
      <c r="K29" s="53">
        <f t="shared" si="4"/>
        <v>0</v>
      </c>
      <c r="L29" s="140">
        <f t="shared" si="5"/>
        <v>0</v>
      </c>
    </row>
    <row r="30" spans="1:12" customFormat="1" ht="11.5" customHeight="1" x14ac:dyDescent="0.25">
      <c r="A30" s="190"/>
      <c r="B30" s="179"/>
      <c r="C30" s="181" t="str">
        <f t="shared" si="0"/>
        <v>FC</v>
      </c>
      <c r="D30" s="54"/>
      <c r="E30" s="13"/>
      <c r="F30" s="37">
        <f t="shared" si="1"/>
        <v>0</v>
      </c>
      <c r="G30" s="38">
        <f t="shared" si="2"/>
        <v>0.1</v>
      </c>
      <c r="H30" s="53">
        <f t="shared" si="3"/>
        <v>0</v>
      </c>
      <c r="I30" s="30"/>
      <c r="J30" s="6"/>
      <c r="K30" s="53">
        <f t="shared" si="4"/>
        <v>0</v>
      </c>
      <c r="L30" s="140">
        <f t="shared" si="5"/>
        <v>0</v>
      </c>
    </row>
    <row r="31" spans="1:12" customFormat="1" ht="13" thickBot="1" x14ac:dyDescent="0.3">
      <c r="A31" s="193"/>
      <c r="B31" s="194"/>
      <c r="C31" s="181" t="str">
        <f t="shared" si="0"/>
        <v>FC</v>
      </c>
      <c r="D31" s="54"/>
      <c r="E31" s="13"/>
      <c r="F31" s="37">
        <f t="shared" si="1"/>
        <v>0</v>
      </c>
      <c r="G31" s="38">
        <f t="shared" si="2"/>
        <v>0.1</v>
      </c>
      <c r="H31" s="53">
        <f t="shared" si="3"/>
        <v>0</v>
      </c>
      <c r="I31" s="30"/>
      <c r="J31" s="6"/>
      <c r="K31" s="53">
        <f t="shared" si="4"/>
        <v>0</v>
      </c>
      <c r="L31" s="140">
        <f t="shared" si="5"/>
        <v>0</v>
      </c>
    </row>
    <row r="32" spans="1:12" customFormat="1" ht="13.5" thickBot="1" x14ac:dyDescent="0.35">
      <c r="A32" s="300"/>
      <c r="B32" s="192" t="str">
        <f>+"SUB-TOTAL:  "&amp;A15</f>
        <v>SUB-TOTAL:  G4.5</v>
      </c>
      <c r="C32" s="183"/>
      <c r="D32" s="81"/>
      <c r="E32" s="82">
        <f>SUM(E15:E31)</f>
        <v>0</v>
      </c>
      <c r="F32" s="82">
        <f>SUM(F15:F31)</f>
        <v>0</v>
      </c>
      <c r="G32" s="83">
        <f>$B$8</f>
        <v>0.1</v>
      </c>
      <c r="H32" s="138">
        <f>SUM(H15:H31)</f>
        <v>0</v>
      </c>
      <c r="I32" s="139"/>
      <c r="J32" s="82"/>
      <c r="K32" s="138">
        <f>SUM(K15:K31)</f>
        <v>0</v>
      </c>
      <c r="L32" s="134">
        <f>SUM(L15:L31)</f>
        <v>0</v>
      </c>
    </row>
    <row r="33" spans="1:12" customFormat="1" ht="13" x14ac:dyDescent="0.3">
      <c r="A33" s="1"/>
      <c r="B33" s="1"/>
      <c r="C33" s="4"/>
      <c r="D33" s="32"/>
      <c r="E33" s="34"/>
      <c r="F33" s="34"/>
      <c r="G33" s="1"/>
      <c r="H33" s="26"/>
      <c r="I33" s="32"/>
      <c r="J33" s="34"/>
      <c r="K33" s="35"/>
      <c r="L33" s="35"/>
    </row>
    <row r="34" spans="1:12" ht="10.5" x14ac:dyDescent="0.25">
      <c r="D34" s="291"/>
      <c r="E34" s="292"/>
      <c r="F34" s="293"/>
      <c r="H34" s="27"/>
      <c r="I34" s="294"/>
      <c r="J34" s="292"/>
      <c r="K34" s="36"/>
      <c r="L34" s="36"/>
    </row>
    <row r="35" spans="1:12" ht="10.5" x14ac:dyDescent="0.25">
      <c r="D35" s="291"/>
      <c r="E35" s="292"/>
      <c r="F35" s="293"/>
      <c r="H35" s="27"/>
      <c r="I35" s="294"/>
      <c r="J35" s="292"/>
      <c r="K35" s="36"/>
      <c r="L35" s="36"/>
    </row>
    <row r="36" spans="1:12" ht="10.5" x14ac:dyDescent="0.25">
      <c r="D36" s="291"/>
      <c r="E36" s="292"/>
      <c r="F36" s="293"/>
      <c r="H36" s="27"/>
      <c r="I36" s="294"/>
      <c r="J36" s="292"/>
      <c r="K36" s="36"/>
      <c r="L36" s="36"/>
    </row>
    <row r="37" spans="1:12" ht="10.5" x14ac:dyDescent="0.25">
      <c r="D37" s="291"/>
      <c r="E37" s="292"/>
      <c r="F37" s="293"/>
      <c r="H37" s="27"/>
      <c r="I37" s="294"/>
      <c r="J37" s="292"/>
      <c r="K37" s="36"/>
      <c r="L37" s="36"/>
    </row>
    <row r="38" spans="1:12" ht="10.5" x14ac:dyDescent="0.25">
      <c r="D38" s="291"/>
      <c r="E38" s="292"/>
      <c r="F38" s="293"/>
      <c r="H38" s="27"/>
      <c r="I38" s="294"/>
      <c r="J38" s="292"/>
      <c r="K38" s="36"/>
      <c r="L38" s="36"/>
    </row>
    <row r="39" spans="1:12" ht="10.5" x14ac:dyDescent="0.25">
      <c r="D39" s="291"/>
      <c r="E39" s="292"/>
      <c r="F39" s="293"/>
      <c r="H39" s="27"/>
      <c r="I39" s="294"/>
      <c r="J39" s="292"/>
      <c r="K39" s="36"/>
      <c r="L39" s="36"/>
    </row>
    <row r="40" spans="1:12" ht="10.5" x14ac:dyDescent="0.25">
      <c r="D40" s="291"/>
      <c r="E40" s="292"/>
      <c r="F40" s="293"/>
      <c r="H40" s="27"/>
      <c r="I40" s="294"/>
      <c r="J40" s="292"/>
      <c r="K40" s="36"/>
      <c r="L40" s="36"/>
    </row>
    <row r="41" spans="1:12" ht="10.5" x14ac:dyDescent="0.25">
      <c r="D41" s="291"/>
      <c r="E41" s="292"/>
      <c r="F41" s="293"/>
      <c r="H41" s="27"/>
      <c r="I41" s="294"/>
      <c r="J41" s="292"/>
      <c r="K41" s="36"/>
      <c r="L41" s="36"/>
    </row>
    <row r="42" spans="1:12" ht="10.5" x14ac:dyDescent="0.25">
      <c r="D42" s="291"/>
      <c r="E42" s="292"/>
      <c r="F42" s="293"/>
      <c r="H42" s="27"/>
      <c r="I42" s="294"/>
      <c r="J42" s="292"/>
      <c r="K42" s="36"/>
      <c r="L42" s="36"/>
    </row>
    <row r="43" spans="1:12" ht="10.5" x14ac:dyDescent="0.25">
      <c r="D43" s="291"/>
      <c r="E43" s="292"/>
      <c r="F43" s="293"/>
      <c r="H43" s="27"/>
      <c r="I43" s="294"/>
      <c r="J43" s="292"/>
      <c r="K43" s="36"/>
      <c r="L43" s="36"/>
    </row>
    <row r="44" spans="1:12" ht="10.5" x14ac:dyDescent="0.25">
      <c r="D44" s="291"/>
      <c r="E44" s="292"/>
      <c r="F44" s="293"/>
      <c r="H44" s="27"/>
      <c r="I44" s="294"/>
      <c r="J44" s="292"/>
      <c r="K44" s="36"/>
      <c r="L44" s="36"/>
    </row>
    <row r="45" spans="1:12" ht="10.5" x14ac:dyDescent="0.25">
      <c r="D45" s="291"/>
      <c r="E45" s="292"/>
      <c r="F45" s="293"/>
      <c r="H45" s="27"/>
      <c r="I45" s="294"/>
      <c r="J45" s="292"/>
      <c r="K45" s="36"/>
      <c r="L45" s="36"/>
    </row>
    <row r="46" spans="1:12" ht="10.5" x14ac:dyDescent="0.25">
      <c r="D46" s="291"/>
      <c r="E46" s="292"/>
      <c r="F46" s="293"/>
      <c r="H46" s="27"/>
      <c r="I46" s="294"/>
      <c r="J46" s="292"/>
      <c r="K46" s="36"/>
      <c r="L46" s="36"/>
    </row>
    <row r="47" spans="1:12" ht="10.5" x14ac:dyDescent="0.25">
      <c r="D47" s="291"/>
      <c r="E47" s="292"/>
      <c r="F47" s="293"/>
      <c r="H47" s="27"/>
      <c r="I47" s="294"/>
      <c r="J47" s="292"/>
      <c r="K47" s="36"/>
      <c r="L47" s="36"/>
    </row>
    <row r="48" spans="1:12" ht="10.5" x14ac:dyDescent="0.25">
      <c r="D48" s="291"/>
      <c r="E48" s="292"/>
      <c r="F48" s="293"/>
      <c r="H48" s="27"/>
      <c r="I48" s="294"/>
      <c r="J48" s="292"/>
      <c r="K48" s="36"/>
      <c r="L48" s="36"/>
    </row>
    <row r="49" spans="4:12" ht="10.5" x14ac:dyDescent="0.25">
      <c r="D49" s="291"/>
      <c r="E49" s="292"/>
      <c r="F49" s="293"/>
      <c r="H49" s="27"/>
      <c r="I49" s="294"/>
      <c r="J49" s="292"/>
      <c r="K49" s="36"/>
      <c r="L49" s="36"/>
    </row>
    <row r="50" spans="4:12" ht="10.5" x14ac:dyDescent="0.25">
      <c r="D50" s="291"/>
      <c r="E50" s="292"/>
      <c r="F50" s="293"/>
      <c r="H50" s="27"/>
      <c r="I50" s="294"/>
      <c r="J50" s="292"/>
      <c r="K50" s="36"/>
      <c r="L50" s="36"/>
    </row>
    <row r="51" spans="4:12" ht="10.5" x14ac:dyDescent="0.25">
      <c r="D51" s="291"/>
      <c r="E51" s="292"/>
      <c r="F51" s="293"/>
      <c r="H51" s="27"/>
      <c r="I51" s="294"/>
      <c r="J51" s="292"/>
      <c r="K51" s="36"/>
      <c r="L51" s="36"/>
    </row>
    <row r="52" spans="4:12" ht="10.5" x14ac:dyDescent="0.25">
      <c r="D52" s="291"/>
      <c r="E52" s="292"/>
      <c r="F52" s="293"/>
      <c r="H52" s="27"/>
      <c r="I52" s="294"/>
      <c r="J52" s="292"/>
      <c r="K52" s="36"/>
      <c r="L52" s="36"/>
    </row>
    <row r="53" spans="4:12" ht="10.5" x14ac:dyDescent="0.25">
      <c r="D53" s="291"/>
      <c r="E53" s="292"/>
      <c r="F53" s="293"/>
      <c r="H53" s="27"/>
      <c r="I53" s="294"/>
      <c r="J53" s="292"/>
      <c r="K53" s="36"/>
      <c r="L53" s="36"/>
    </row>
    <row r="54" spans="4:12" ht="10.5" x14ac:dyDescent="0.25">
      <c r="D54" s="291"/>
      <c r="E54" s="292"/>
      <c r="F54" s="293"/>
      <c r="H54" s="27"/>
      <c r="I54" s="294"/>
      <c r="J54" s="292"/>
      <c r="K54" s="36"/>
      <c r="L54" s="36"/>
    </row>
    <row r="55" spans="4:12" ht="10.5" x14ac:dyDescent="0.25">
      <c r="D55" s="291"/>
      <c r="E55" s="292"/>
      <c r="F55" s="293"/>
      <c r="H55" s="27"/>
      <c r="I55" s="294"/>
      <c r="J55" s="292"/>
      <c r="K55" s="36"/>
      <c r="L55" s="36"/>
    </row>
    <row r="56" spans="4:12" ht="10.5" x14ac:dyDescent="0.25">
      <c r="D56" s="291"/>
      <c r="E56" s="292"/>
      <c r="F56" s="293"/>
      <c r="H56" s="27"/>
      <c r="I56" s="294"/>
      <c r="J56" s="292"/>
      <c r="K56" s="36"/>
      <c r="L56" s="36"/>
    </row>
    <row r="57" spans="4:12" ht="10.5" x14ac:dyDescent="0.25">
      <c r="D57" s="291"/>
      <c r="E57" s="292"/>
      <c r="F57" s="293"/>
      <c r="H57" s="27"/>
      <c r="I57" s="294"/>
      <c r="J57" s="292"/>
      <c r="K57" s="36"/>
      <c r="L57" s="36"/>
    </row>
    <row r="58" spans="4:12" ht="10.5" x14ac:dyDescent="0.25">
      <c r="D58" s="291"/>
      <c r="E58" s="292"/>
      <c r="F58" s="293"/>
      <c r="H58" s="27"/>
      <c r="I58" s="294"/>
      <c r="J58" s="292"/>
      <c r="K58" s="36"/>
      <c r="L58" s="36"/>
    </row>
    <row r="59" spans="4:12" ht="10.5" x14ac:dyDescent="0.25">
      <c r="D59" s="291"/>
      <c r="E59" s="292"/>
      <c r="F59" s="293"/>
      <c r="H59" s="27"/>
      <c r="I59" s="294"/>
      <c r="J59" s="292"/>
      <c r="K59" s="36"/>
      <c r="L59" s="36"/>
    </row>
    <row r="60" spans="4:12" ht="10.5" x14ac:dyDescent="0.25">
      <c r="D60" s="291"/>
      <c r="E60" s="292"/>
      <c r="F60" s="293"/>
      <c r="H60" s="27"/>
      <c r="I60" s="294"/>
      <c r="J60" s="292"/>
      <c r="K60" s="36"/>
      <c r="L60" s="36"/>
    </row>
    <row r="61" spans="4:12" ht="10.5" x14ac:dyDescent="0.25">
      <c r="D61" s="291"/>
      <c r="E61" s="292"/>
      <c r="F61" s="293"/>
      <c r="H61" s="27"/>
      <c r="I61" s="294"/>
      <c r="J61" s="292"/>
      <c r="K61" s="36"/>
      <c r="L61" s="36"/>
    </row>
    <row r="62" spans="4:12" ht="10.5" x14ac:dyDescent="0.25">
      <c r="D62" s="291"/>
      <c r="E62" s="292"/>
      <c r="F62" s="293"/>
      <c r="H62" s="27"/>
      <c r="I62" s="294"/>
      <c r="J62" s="292"/>
      <c r="K62" s="36"/>
      <c r="L62" s="36"/>
    </row>
    <row r="63" spans="4:12" ht="10.5" x14ac:dyDescent="0.25">
      <c r="D63" s="291"/>
      <c r="E63" s="292"/>
      <c r="F63" s="293"/>
      <c r="H63" s="27"/>
      <c r="I63" s="294"/>
      <c r="J63" s="292"/>
      <c r="K63" s="36"/>
      <c r="L63" s="36"/>
    </row>
    <row r="64" spans="4:12" ht="10.5" x14ac:dyDescent="0.25">
      <c r="D64" s="291"/>
      <c r="E64" s="292"/>
      <c r="F64" s="293"/>
      <c r="H64" s="27"/>
      <c r="I64" s="294"/>
      <c r="J64" s="292"/>
      <c r="K64" s="36"/>
      <c r="L64" s="36"/>
    </row>
    <row r="65" spans="4:12" ht="10.5" x14ac:dyDescent="0.25">
      <c r="D65" s="291"/>
      <c r="E65" s="292"/>
      <c r="F65" s="293"/>
      <c r="H65" s="27"/>
      <c r="I65" s="294"/>
      <c r="J65" s="292"/>
      <c r="K65" s="36"/>
      <c r="L65" s="36"/>
    </row>
    <row r="66" spans="4:12" ht="10.5" x14ac:dyDescent="0.25">
      <c r="D66" s="291"/>
      <c r="E66" s="292"/>
      <c r="F66" s="293"/>
      <c r="H66" s="27"/>
      <c r="I66" s="294"/>
      <c r="J66" s="292"/>
      <c r="K66" s="36"/>
      <c r="L66" s="36"/>
    </row>
    <row r="67" spans="4:12" ht="10.5" x14ac:dyDescent="0.25">
      <c r="D67" s="291"/>
      <c r="E67" s="292"/>
      <c r="F67" s="293"/>
      <c r="H67" s="27"/>
      <c r="I67" s="294"/>
      <c r="J67" s="292"/>
      <c r="K67" s="36"/>
      <c r="L67" s="36"/>
    </row>
    <row r="68" spans="4:12" ht="10.5" x14ac:dyDescent="0.25">
      <c r="D68" s="291"/>
      <c r="E68" s="292"/>
      <c r="F68" s="293"/>
      <c r="H68" s="27"/>
      <c r="I68" s="294"/>
      <c r="J68" s="292"/>
      <c r="K68" s="36"/>
      <c r="L68" s="36"/>
    </row>
    <row r="69" spans="4:12" ht="10.5" x14ac:dyDescent="0.25">
      <c r="D69" s="291"/>
      <c r="E69" s="292"/>
      <c r="F69" s="293"/>
      <c r="H69" s="27"/>
      <c r="I69" s="294"/>
      <c r="J69" s="292"/>
      <c r="K69" s="36"/>
      <c r="L69" s="36"/>
    </row>
    <row r="70" spans="4:12" ht="10.5" x14ac:dyDescent="0.25">
      <c r="D70" s="291"/>
      <c r="E70" s="292"/>
      <c r="F70" s="293"/>
      <c r="H70" s="27"/>
      <c r="I70" s="294"/>
      <c r="J70" s="292"/>
      <c r="K70" s="36"/>
      <c r="L70" s="36"/>
    </row>
    <row r="71" spans="4:12" ht="10.5" x14ac:dyDescent="0.25">
      <c r="D71" s="291"/>
      <c r="E71" s="292"/>
      <c r="F71" s="293"/>
      <c r="H71" s="27"/>
      <c r="I71" s="294"/>
      <c r="J71" s="292"/>
      <c r="K71" s="36"/>
      <c r="L71" s="36"/>
    </row>
    <row r="72" spans="4:12" ht="10.5" x14ac:dyDescent="0.25">
      <c r="D72" s="291"/>
      <c r="E72" s="292"/>
      <c r="F72" s="293"/>
      <c r="H72" s="27"/>
      <c r="I72" s="294"/>
      <c r="J72" s="292"/>
      <c r="K72" s="36"/>
      <c r="L72" s="36"/>
    </row>
    <row r="73" spans="4:12" ht="10.5" x14ac:dyDescent="0.25">
      <c r="D73" s="291"/>
      <c r="E73" s="292"/>
      <c r="F73" s="293"/>
      <c r="H73" s="27"/>
      <c r="I73" s="294"/>
      <c r="J73" s="292"/>
      <c r="K73" s="36"/>
      <c r="L73" s="36"/>
    </row>
    <row r="74" spans="4:12" ht="10.5" x14ac:dyDescent="0.25">
      <c r="D74" s="291"/>
      <c r="E74" s="292"/>
      <c r="F74" s="293"/>
      <c r="H74" s="27"/>
      <c r="I74" s="294"/>
      <c r="J74" s="292"/>
      <c r="K74" s="36"/>
      <c r="L74" s="36"/>
    </row>
    <row r="75" spans="4:12" ht="10.5" x14ac:dyDescent="0.25">
      <c r="D75" s="291"/>
      <c r="E75" s="292"/>
      <c r="F75" s="293"/>
      <c r="H75" s="27"/>
      <c r="I75" s="294"/>
      <c r="J75" s="292"/>
      <c r="K75" s="36"/>
      <c r="L75" s="36"/>
    </row>
    <row r="76" spans="4:12" ht="10.5" x14ac:dyDescent="0.25">
      <c r="D76" s="291"/>
      <c r="E76" s="292"/>
      <c r="F76" s="293"/>
      <c r="H76" s="27"/>
      <c r="I76" s="294"/>
      <c r="J76" s="292"/>
      <c r="K76" s="36"/>
      <c r="L76" s="36"/>
    </row>
    <row r="77" spans="4:12" ht="10.5" x14ac:dyDescent="0.25">
      <c r="D77" s="291"/>
      <c r="E77" s="292"/>
      <c r="F77" s="293"/>
      <c r="H77" s="27"/>
      <c r="I77" s="294"/>
      <c r="J77" s="292"/>
      <c r="K77" s="36"/>
      <c r="L77" s="36"/>
    </row>
    <row r="78" spans="4:12" ht="10.5" x14ac:dyDescent="0.25">
      <c r="D78" s="291"/>
      <c r="E78" s="292"/>
      <c r="F78" s="293"/>
      <c r="H78" s="27"/>
      <c r="I78" s="294"/>
      <c r="J78" s="292"/>
      <c r="K78" s="36"/>
      <c r="L78" s="36"/>
    </row>
    <row r="79" spans="4:12" ht="10.5" x14ac:dyDescent="0.25">
      <c r="D79" s="291"/>
      <c r="E79" s="292"/>
      <c r="F79" s="293"/>
      <c r="H79" s="27"/>
      <c r="I79" s="294"/>
      <c r="J79" s="292"/>
      <c r="K79" s="36"/>
      <c r="L79" s="36"/>
    </row>
    <row r="80" spans="4:12" ht="10.5" x14ac:dyDescent="0.25">
      <c r="D80" s="291"/>
      <c r="E80" s="292"/>
      <c r="F80" s="293"/>
      <c r="H80" s="27"/>
      <c r="I80" s="294"/>
      <c r="J80" s="292"/>
      <c r="K80" s="36"/>
      <c r="L80" s="36"/>
    </row>
    <row r="81" spans="4:12" ht="10.5" x14ac:dyDescent="0.25">
      <c r="D81" s="291"/>
      <c r="E81" s="292"/>
      <c r="F81" s="293"/>
      <c r="H81" s="27"/>
      <c r="I81" s="294"/>
      <c r="J81" s="292"/>
      <c r="K81" s="36"/>
      <c r="L81" s="36"/>
    </row>
    <row r="82" spans="4:12" ht="10.5" x14ac:dyDescent="0.25">
      <c r="D82" s="291"/>
      <c r="E82" s="292"/>
      <c r="F82" s="293"/>
      <c r="H82" s="27"/>
      <c r="I82" s="294"/>
      <c r="J82" s="292"/>
      <c r="K82" s="36"/>
      <c r="L82" s="36"/>
    </row>
    <row r="83" spans="4:12" ht="10.5" x14ac:dyDescent="0.25">
      <c r="D83" s="291"/>
      <c r="E83" s="292"/>
      <c r="F83" s="293"/>
      <c r="H83" s="27"/>
      <c r="I83" s="294"/>
      <c r="J83" s="292"/>
      <c r="K83" s="36"/>
      <c r="L83" s="36"/>
    </row>
    <row r="84" spans="4:12" ht="10.5" x14ac:dyDescent="0.25">
      <c r="D84" s="291"/>
      <c r="E84" s="292"/>
      <c r="F84" s="293"/>
      <c r="H84" s="27"/>
      <c r="I84" s="294"/>
      <c r="J84" s="292"/>
      <c r="K84" s="36"/>
      <c r="L84" s="36"/>
    </row>
    <row r="85" spans="4:12" ht="10.5" x14ac:dyDescent="0.25">
      <c r="D85" s="291"/>
      <c r="E85" s="292"/>
      <c r="F85" s="293"/>
      <c r="H85" s="27"/>
      <c r="I85" s="294"/>
      <c r="J85" s="292"/>
      <c r="K85" s="36"/>
      <c r="L85" s="36"/>
    </row>
    <row r="86" spans="4:12" ht="10.5" x14ac:dyDescent="0.25">
      <c r="D86" s="291"/>
      <c r="E86" s="292"/>
      <c r="F86" s="293"/>
      <c r="H86" s="27"/>
      <c r="I86" s="294"/>
      <c r="J86" s="292"/>
      <c r="K86" s="36"/>
      <c r="L86" s="36"/>
    </row>
    <row r="87" spans="4:12" ht="10.5" x14ac:dyDescent="0.25">
      <c r="D87" s="291"/>
      <c r="E87" s="292"/>
      <c r="F87" s="293"/>
      <c r="H87" s="27"/>
      <c r="I87" s="294"/>
      <c r="J87" s="292"/>
      <c r="K87" s="36"/>
      <c r="L87" s="36"/>
    </row>
    <row r="88" spans="4:12" ht="10.5" x14ac:dyDescent="0.25">
      <c r="D88" s="291"/>
      <c r="E88" s="292"/>
      <c r="F88" s="293"/>
      <c r="H88" s="27"/>
      <c r="I88" s="294"/>
      <c r="J88" s="292"/>
      <c r="K88" s="36"/>
      <c r="L88" s="36"/>
    </row>
    <row r="89" spans="4:12" ht="10.5" x14ac:dyDescent="0.25">
      <c r="D89" s="291"/>
      <c r="E89" s="292"/>
      <c r="F89" s="293"/>
      <c r="H89" s="27"/>
      <c r="I89" s="294"/>
      <c r="J89" s="292"/>
      <c r="K89" s="36"/>
      <c r="L89" s="36"/>
    </row>
    <row r="90" spans="4:12" ht="10.5" x14ac:dyDescent="0.25">
      <c r="D90" s="291"/>
      <c r="E90" s="292"/>
      <c r="F90" s="293"/>
      <c r="H90" s="27"/>
      <c r="I90" s="294"/>
      <c r="J90" s="292"/>
      <c r="K90" s="36"/>
      <c r="L90" s="36"/>
    </row>
    <row r="91" spans="4:12" ht="10.5" x14ac:dyDescent="0.25">
      <c r="D91" s="291"/>
      <c r="E91" s="292"/>
      <c r="F91" s="293"/>
      <c r="H91" s="27"/>
      <c r="I91" s="294"/>
      <c r="J91" s="292"/>
      <c r="K91" s="36"/>
      <c r="L91" s="36"/>
    </row>
    <row r="92" spans="4:12" ht="10.5" x14ac:dyDescent="0.25">
      <c r="D92" s="291"/>
      <c r="E92" s="292"/>
      <c r="F92" s="293"/>
      <c r="H92" s="27"/>
      <c r="I92" s="294"/>
      <c r="J92" s="292"/>
      <c r="K92" s="36"/>
      <c r="L92" s="36"/>
    </row>
    <row r="93" spans="4:12" x14ac:dyDescent="0.2">
      <c r="E93" s="295"/>
      <c r="F93" s="296"/>
    </row>
    <row r="94" spans="4:12" x14ac:dyDescent="0.2">
      <c r="E94" s="295"/>
      <c r="F94" s="296"/>
    </row>
    <row r="95" spans="4:12" x14ac:dyDescent="0.2">
      <c r="E95" s="295"/>
      <c r="F95" s="296"/>
    </row>
  </sheetData>
  <sheetProtection formatColumns="0" formatRows="0" selectLockedCells="1"/>
  <mergeCells count="14">
    <mergeCell ref="H12:H14"/>
    <mergeCell ref="J12:J14"/>
    <mergeCell ref="K12:K14"/>
    <mergeCell ref="L12:L14"/>
    <mergeCell ref="A1:B1"/>
    <mergeCell ref="A2:B2"/>
    <mergeCell ref="C10:H11"/>
    <mergeCell ref="I10:K11"/>
    <mergeCell ref="A12:A14"/>
    <mergeCell ref="B12:B14"/>
    <mergeCell ref="C12:C14"/>
    <mergeCell ref="E12:E14"/>
    <mergeCell ref="F12:F14"/>
    <mergeCell ref="G12:G14"/>
  </mergeCells>
  <pageMargins left="0.74803149606299213" right="0.74803149606299213" top="0.51181102362204722" bottom="0.55118110236220474" header="0.31496062992125984" footer="0.27559055118110237"/>
  <pageSetup paperSize="9" scale="77" fitToHeight="0" orientation="landscape" r:id="rId1"/>
  <headerFooter alignWithMargins="0">
    <oddHeader>&amp;LRadar Replacement Project&amp;RVolume 1C</oddHeader>
    <oddFooter>&amp;LATNS/TPG/RFP008/2025/2026/RADAR REPLACEMENT/&amp;F&amp;C&amp;A&amp;RPage 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7E20E4-4477-4B19-94BE-520D9C01CCD8}">
  <sheetPr>
    <tabColor rgb="FF00B050"/>
    <pageSetUpPr fitToPage="1"/>
  </sheetPr>
  <dimension ref="A1:L100"/>
  <sheetViews>
    <sheetView showGridLines="0" zoomScaleNormal="100" workbookViewId="0">
      <selection activeCell="C10" sqref="C10:H11"/>
    </sheetView>
  </sheetViews>
  <sheetFormatPr defaultColWidth="9.33203125" defaultRowHeight="10" x14ac:dyDescent="0.2"/>
  <cols>
    <col min="1" max="1" width="20.44140625" style="2" customWidth="1"/>
    <col min="2" max="2" width="50.6640625" style="2" customWidth="1"/>
    <col min="3" max="3" width="12" style="2" customWidth="1"/>
    <col min="4" max="4" width="10.6640625" style="2" customWidth="1"/>
    <col min="5" max="5" width="14.6640625" style="2" customWidth="1"/>
    <col min="6" max="7" width="14.6640625" customWidth="1"/>
    <col min="8" max="8" width="15.6640625" customWidth="1"/>
    <col min="9" max="9" width="10.6640625" customWidth="1"/>
    <col min="10" max="10" width="14.6640625" style="2" customWidth="1"/>
    <col min="11" max="11" width="15.6640625" customWidth="1"/>
    <col min="12" max="12" width="17.6640625" customWidth="1"/>
    <col min="13" max="16384" width="9.33203125" style="2"/>
  </cols>
  <sheetData>
    <row r="1" spans="1:12" ht="13" x14ac:dyDescent="0.3">
      <c r="A1" s="348" t="s">
        <v>145</v>
      </c>
      <c r="B1" s="348"/>
      <c r="C1"/>
      <c r="D1"/>
      <c r="E1"/>
      <c r="J1"/>
    </row>
    <row r="2" spans="1:12" customFormat="1" ht="13" x14ac:dyDescent="0.3">
      <c r="A2" s="348" t="s">
        <v>24</v>
      </c>
      <c r="B2" s="348"/>
      <c r="C2" s="3"/>
      <c r="D2" s="3"/>
      <c r="E2" s="3"/>
      <c r="F2" s="3"/>
      <c r="G2" s="3"/>
      <c r="H2" s="3"/>
      <c r="I2" s="3"/>
      <c r="J2" s="3"/>
      <c r="K2" s="3"/>
      <c r="L2" s="16"/>
    </row>
    <row r="3" spans="1:12" customFormat="1" ht="13" x14ac:dyDescent="0.3">
      <c r="A3" s="231" t="s">
        <v>0</v>
      </c>
      <c r="B3" s="135" t="str">
        <f>Instructions!D3</f>
        <v>Tenderer  Company name</v>
      </c>
      <c r="C3" s="282"/>
      <c r="D3" s="282"/>
      <c r="E3" s="3"/>
      <c r="F3" s="3"/>
      <c r="G3" s="3"/>
      <c r="H3" s="3"/>
      <c r="I3" s="3"/>
      <c r="J3" s="3"/>
      <c r="K3" s="3"/>
      <c r="L3" s="3"/>
    </row>
    <row r="4" spans="1:12" customFormat="1" ht="13" x14ac:dyDescent="0.3">
      <c r="A4" s="231" t="s">
        <v>91</v>
      </c>
      <c r="B4" s="135" t="str">
        <f>Instructions!D4</f>
        <v>Radar Replacement Project</v>
      </c>
      <c r="C4" s="282"/>
      <c r="D4" s="282"/>
      <c r="E4" s="3"/>
      <c r="F4" s="16"/>
      <c r="G4" s="16"/>
      <c r="H4" s="257"/>
      <c r="I4" s="257"/>
      <c r="J4" s="3"/>
      <c r="K4" s="3"/>
      <c r="L4" s="3"/>
    </row>
    <row r="5" spans="1:12" customFormat="1" ht="13" x14ac:dyDescent="0.3">
      <c r="A5" s="231" t="s">
        <v>26</v>
      </c>
      <c r="B5" s="135" t="s">
        <v>72</v>
      </c>
      <c r="C5" s="282"/>
      <c r="D5" s="282"/>
      <c r="E5" s="3"/>
      <c r="F5" s="3"/>
      <c r="G5" s="3"/>
      <c r="H5" s="3"/>
      <c r="I5" s="3"/>
      <c r="J5" s="3"/>
      <c r="K5" s="3"/>
      <c r="L5" s="3"/>
    </row>
    <row r="6" spans="1:12" customFormat="1" ht="13" x14ac:dyDescent="0.3">
      <c r="A6" s="231" t="s">
        <v>28</v>
      </c>
      <c r="B6" s="135" t="s">
        <v>73</v>
      </c>
      <c r="C6" s="282"/>
      <c r="D6" s="282"/>
      <c r="E6" s="3"/>
      <c r="F6" s="3"/>
      <c r="G6" s="3"/>
      <c r="H6" s="3"/>
      <c r="I6" s="3"/>
      <c r="J6" s="3"/>
      <c r="K6" s="3"/>
      <c r="L6" s="3"/>
    </row>
    <row r="7" spans="1:12" customFormat="1" ht="13" x14ac:dyDescent="0.3">
      <c r="A7" s="231" t="s">
        <v>30</v>
      </c>
      <c r="B7" s="283" t="str">
        <f>Instructions!D5</f>
        <v>FC</v>
      </c>
      <c r="C7" s="282"/>
      <c r="D7" s="282"/>
      <c r="E7" s="3"/>
      <c r="F7" s="3"/>
      <c r="G7" s="3"/>
      <c r="H7" s="3"/>
      <c r="I7" s="3"/>
      <c r="J7" s="3"/>
      <c r="K7" s="3"/>
      <c r="L7" s="3"/>
    </row>
    <row r="8" spans="1:12" customFormat="1" ht="13" x14ac:dyDescent="0.3">
      <c r="A8" s="231" t="s">
        <v>31</v>
      </c>
      <c r="B8" s="283">
        <f>Instructions!D6</f>
        <v>0.1</v>
      </c>
      <c r="C8" s="282"/>
    </row>
    <row r="9" spans="1:12" customFormat="1" ht="13" thickBot="1" x14ac:dyDescent="0.3">
      <c r="A9" s="3"/>
      <c r="B9" s="3"/>
      <c r="C9" s="3"/>
      <c r="D9" s="3"/>
      <c r="E9" s="3"/>
      <c r="K9" s="3"/>
      <c r="L9" s="3"/>
    </row>
    <row r="10" spans="1:12" customFormat="1" ht="12.5" x14ac:dyDescent="0.25">
      <c r="A10" s="3"/>
      <c r="B10" s="3"/>
      <c r="C10" s="374" t="s">
        <v>32</v>
      </c>
      <c r="D10" s="375"/>
      <c r="E10" s="375"/>
      <c r="F10" s="375"/>
      <c r="G10" s="375"/>
      <c r="H10" s="376"/>
      <c r="I10" s="374" t="s">
        <v>33</v>
      </c>
      <c r="J10" s="375"/>
      <c r="K10" s="376"/>
      <c r="L10" s="68"/>
    </row>
    <row r="11" spans="1:12" customFormat="1" ht="13" thickBot="1" x14ac:dyDescent="0.3">
      <c r="A11" s="3"/>
      <c r="B11" s="3"/>
      <c r="C11" s="377"/>
      <c r="D11" s="378"/>
      <c r="E11" s="378"/>
      <c r="F11" s="378"/>
      <c r="G11" s="378"/>
      <c r="H11" s="379"/>
      <c r="I11" s="377"/>
      <c r="J11" s="378"/>
      <c r="K11" s="379"/>
      <c r="L11" s="69"/>
    </row>
    <row r="12" spans="1:12" customFormat="1" ht="15" customHeight="1" x14ac:dyDescent="0.2">
      <c r="A12" s="328" t="s">
        <v>34</v>
      </c>
      <c r="B12" s="325" t="s">
        <v>147</v>
      </c>
      <c r="C12" s="380" t="s">
        <v>36</v>
      </c>
      <c r="D12" s="70" t="s">
        <v>37</v>
      </c>
      <c r="E12" s="331" t="s">
        <v>38</v>
      </c>
      <c r="F12" s="331" t="s">
        <v>39</v>
      </c>
      <c r="G12" s="331" t="s">
        <v>40</v>
      </c>
      <c r="H12" s="325" t="s">
        <v>41</v>
      </c>
      <c r="I12" s="129" t="s">
        <v>37</v>
      </c>
      <c r="J12" s="331" t="s">
        <v>42</v>
      </c>
      <c r="K12" s="325" t="s">
        <v>43</v>
      </c>
      <c r="L12" s="369" t="s">
        <v>44</v>
      </c>
    </row>
    <row r="13" spans="1:12" customFormat="1" ht="13" x14ac:dyDescent="0.2">
      <c r="A13" s="329"/>
      <c r="B13" s="326"/>
      <c r="C13" s="381"/>
      <c r="D13" s="71"/>
      <c r="E13" s="332"/>
      <c r="F13" s="332"/>
      <c r="G13" s="332"/>
      <c r="H13" s="326"/>
      <c r="I13" s="130"/>
      <c r="J13" s="332"/>
      <c r="K13" s="326"/>
      <c r="L13" s="340"/>
    </row>
    <row r="14" spans="1:12" customFormat="1" ht="13" x14ac:dyDescent="0.2">
      <c r="A14" s="373"/>
      <c r="B14" s="372"/>
      <c r="C14" s="382"/>
      <c r="D14" s="132"/>
      <c r="E14" s="371"/>
      <c r="F14" s="371"/>
      <c r="G14" s="371"/>
      <c r="H14" s="372"/>
      <c r="I14" s="131"/>
      <c r="J14" s="371"/>
      <c r="K14" s="372"/>
      <c r="L14" s="370"/>
    </row>
    <row r="15" spans="1:12" customFormat="1" ht="14" x14ac:dyDescent="0.3">
      <c r="A15" s="39" t="str">
        <f>B5</f>
        <v>G4.6</v>
      </c>
      <c r="B15" s="44" t="str">
        <f>B6</f>
        <v>FALE</v>
      </c>
      <c r="C15" s="43"/>
      <c r="D15" s="40"/>
      <c r="E15" s="40"/>
      <c r="F15" s="75"/>
      <c r="G15" s="75"/>
      <c r="H15" s="76"/>
      <c r="I15" s="43"/>
      <c r="J15" s="40"/>
      <c r="K15" s="76"/>
      <c r="L15" s="161"/>
    </row>
    <row r="16" spans="1:12" customFormat="1" ht="25" x14ac:dyDescent="0.3">
      <c r="A16" s="19"/>
      <c r="B16" s="184" t="s">
        <v>151</v>
      </c>
      <c r="C16" s="182"/>
      <c r="D16" s="299"/>
      <c r="E16" s="17"/>
      <c r="F16" s="17"/>
      <c r="G16" s="18"/>
      <c r="H16" s="24"/>
      <c r="I16" s="29"/>
      <c r="J16" s="17"/>
      <c r="K16" s="24"/>
      <c r="L16" s="28"/>
    </row>
    <row r="17" spans="1:12" customFormat="1" ht="13" x14ac:dyDescent="0.3">
      <c r="A17" s="298"/>
      <c r="B17" s="185"/>
      <c r="C17" s="181"/>
      <c r="D17" s="51"/>
      <c r="E17" s="6"/>
      <c r="F17" s="17"/>
      <c r="G17" s="18"/>
      <c r="H17" s="24"/>
      <c r="I17" s="30"/>
      <c r="J17" s="6"/>
      <c r="K17" s="24"/>
      <c r="L17" s="28"/>
    </row>
    <row r="18" spans="1:12" customFormat="1" ht="13" x14ac:dyDescent="0.3">
      <c r="A18" s="180"/>
      <c r="B18" s="195"/>
      <c r="C18" s="182"/>
      <c r="D18" s="299"/>
      <c r="E18" s="17"/>
      <c r="F18" s="17"/>
      <c r="G18" s="18"/>
      <c r="H18" s="24"/>
      <c r="I18" s="29"/>
      <c r="J18" s="17"/>
      <c r="K18" s="24"/>
      <c r="L18" s="28"/>
    </row>
    <row r="19" spans="1:12" customFormat="1" ht="12.5" x14ac:dyDescent="0.25">
      <c r="A19" s="180"/>
      <c r="B19" s="186" t="s">
        <v>234</v>
      </c>
      <c r="C19" s="181" t="str">
        <f t="shared" ref="C19:C36" si="0">$B$7</f>
        <v>FC</v>
      </c>
      <c r="D19" s="51"/>
      <c r="E19" s="6"/>
      <c r="F19" s="37">
        <f t="shared" ref="F19:F36" si="1">D19*E19</f>
        <v>0</v>
      </c>
      <c r="G19" s="38">
        <f t="shared" ref="G19:G36" si="2">$B$8</f>
        <v>0.1</v>
      </c>
      <c r="H19" s="53">
        <f t="shared" ref="H19:H36" si="3">IF(G19&lt;&gt;0,F19/G19,0)</f>
        <v>0</v>
      </c>
      <c r="I19" s="51"/>
      <c r="J19" s="6"/>
      <c r="K19" s="53">
        <f t="shared" ref="K19:K36" si="4">I19*J19</f>
        <v>0</v>
      </c>
      <c r="L19" s="140">
        <f t="shared" ref="L19:L36" si="5">IF(OR(J19&gt;0,H19&gt;0),H19+K19,0)</f>
        <v>0</v>
      </c>
    </row>
    <row r="20" spans="1:12" customFormat="1" ht="12.5" x14ac:dyDescent="0.25">
      <c r="A20" s="180"/>
      <c r="B20" s="186" t="s">
        <v>241</v>
      </c>
      <c r="C20" s="181" t="str">
        <f t="shared" si="0"/>
        <v>FC</v>
      </c>
      <c r="D20" s="51">
        <v>26</v>
      </c>
      <c r="E20" s="6"/>
      <c r="F20" s="37">
        <f t="shared" si="1"/>
        <v>0</v>
      </c>
      <c r="G20" s="38">
        <f t="shared" si="2"/>
        <v>0.1</v>
      </c>
      <c r="H20" s="53">
        <f t="shared" si="3"/>
        <v>0</v>
      </c>
      <c r="I20" s="51"/>
      <c r="J20" s="6"/>
      <c r="K20" s="53">
        <f t="shared" si="4"/>
        <v>0</v>
      </c>
      <c r="L20" s="140">
        <f t="shared" si="5"/>
        <v>0</v>
      </c>
    </row>
    <row r="21" spans="1:12" customFormat="1" ht="12.5" x14ac:dyDescent="0.25">
      <c r="A21" s="180"/>
      <c r="B21" s="186" t="s">
        <v>242</v>
      </c>
      <c r="C21" s="181" t="str">
        <f t="shared" si="0"/>
        <v>FC</v>
      </c>
      <c r="D21" s="51">
        <v>13</v>
      </c>
      <c r="E21" s="6"/>
      <c r="F21" s="37">
        <f t="shared" si="1"/>
        <v>0</v>
      </c>
      <c r="G21" s="38">
        <f t="shared" si="2"/>
        <v>0.1</v>
      </c>
      <c r="H21" s="53">
        <f t="shared" si="3"/>
        <v>0</v>
      </c>
      <c r="I21" s="51"/>
      <c r="J21" s="6"/>
      <c r="K21" s="53">
        <f t="shared" si="4"/>
        <v>0</v>
      </c>
      <c r="L21" s="140">
        <f t="shared" si="5"/>
        <v>0</v>
      </c>
    </row>
    <row r="22" spans="1:12" customFormat="1" ht="12.5" x14ac:dyDescent="0.25">
      <c r="A22" s="180"/>
      <c r="B22" s="186" t="s">
        <v>245</v>
      </c>
      <c r="C22" s="181" t="str">
        <f t="shared" si="0"/>
        <v>FC</v>
      </c>
      <c r="D22" s="51"/>
      <c r="E22" s="6"/>
      <c r="F22" s="37">
        <f t="shared" si="1"/>
        <v>0</v>
      </c>
      <c r="G22" s="38">
        <f t="shared" si="2"/>
        <v>0.1</v>
      </c>
      <c r="H22" s="53">
        <f t="shared" si="3"/>
        <v>0</v>
      </c>
      <c r="I22" s="51"/>
      <c r="J22" s="6"/>
      <c r="K22" s="53">
        <f t="shared" si="4"/>
        <v>0</v>
      </c>
      <c r="L22" s="140">
        <f t="shared" si="5"/>
        <v>0</v>
      </c>
    </row>
    <row r="23" spans="1:12" customFormat="1" ht="12.5" x14ac:dyDescent="0.25">
      <c r="A23" s="180"/>
      <c r="B23" s="186" t="s">
        <v>246</v>
      </c>
      <c r="C23" s="181" t="str">
        <f t="shared" si="0"/>
        <v>FC</v>
      </c>
      <c r="D23" s="51">
        <v>1</v>
      </c>
      <c r="E23" s="6"/>
      <c r="F23" s="37">
        <f t="shared" si="1"/>
        <v>0</v>
      </c>
      <c r="G23" s="38">
        <f t="shared" si="2"/>
        <v>0.1</v>
      </c>
      <c r="H23" s="53">
        <f t="shared" si="3"/>
        <v>0</v>
      </c>
      <c r="I23" s="51"/>
      <c r="J23" s="6"/>
      <c r="K23" s="53">
        <f t="shared" si="4"/>
        <v>0</v>
      </c>
      <c r="L23" s="140">
        <f t="shared" si="5"/>
        <v>0</v>
      </c>
    </row>
    <row r="24" spans="1:12" customFormat="1" ht="12.5" x14ac:dyDescent="0.25">
      <c r="A24" s="180"/>
      <c r="B24" s="186" t="s">
        <v>249</v>
      </c>
      <c r="C24" s="181" t="str">
        <f t="shared" si="0"/>
        <v>FC</v>
      </c>
      <c r="D24" s="51"/>
      <c r="E24" s="6"/>
      <c r="F24" s="37">
        <f t="shared" si="1"/>
        <v>0</v>
      </c>
      <c r="G24" s="38">
        <f t="shared" si="2"/>
        <v>0.1</v>
      </c>
      <c r="H24" s="53">
        <f t="shared" si="3"/>
        <v>0</v>
      </c>
      <c r="I24" s="51"/>
      <c r="J24" s="6"/>
      <c r="K24" s="53">
        <f t="shared" si="4"/>
        <v>0</v>
      </c>
      <c r="L24" s="140">
        <f t="shared" si="5"/>
        <v>0</v>
      </c>
    </row>
    <row r="25" spans="1:12" customFormat="1" ht="12.5" x14ac:dyDescent="0.25">
      <c r="A25" s="180"/>
      <c r="B25" s="186" t="s">
        <v>257</v>
      </c>
      <c r="C25" s="181" t="str">
        <f t="shared" si="0"/>
        <v>FC</v>
      </c>
      <c r="D25" s="51"/>
      <c r="E25" s="6"/>
      <c r="F25" s="37">
        <f t="shared" si="1"/>
        <v>0</v>
      </c>
      <c r="G25" s="38">
        <f t="shared" si="2"/>
        <v>0.1</v>
      </c>
      <c r="H25" s="53">
        <f t="shared" si="3"/>
        <v>0</v>
      </c>
      <c r="I25" s="51"/>
      <c r="J25" s="6"/>
      <c r="K25" s="53">
        <f t="shared" si="4"/>
        <v>0</v>
      </c>
      <c r="L25" s="140">
        <f t="shared" si="5"/>
        <v>0</v>
      </c>
    </row>
    <row r="26" spans="1:12" customFormat="1" ht="12.5" x14ac:dyDescent="0.25">
      <c r="A26" s="180"/>
      <c r="B26" s="186" t="s">
        <v>250</v>
      </c>
      <c r="C26" s="181" t="str">
        <f t="shared" si="0"/>
        <v>FC</v>
      </c>
      <c r="D26" s="51"/>
      <c r="E26" s="6"/>
      <c r="F26" s="37">
        <f t="shared" si="1"/>
        <v>0</v>
      </c>
      <c r="G26" s="38">
        <f t="shared" si="2"/>
        <v>0.1</v>
      </c>
      <c r="H26" s="53">
        <f t="shared" si="3"/>
        <v>0</v>
      </c>
      <c r="I26" s="51"/>
      <c r="J26" s="6"/>
      <c r="K26" s="53">
        <f t="shared" si="4"/>
        <v>0</v>
      </c>
      <c r="L26" s="140">
        <f t="shared" si="5"/>
        <v>0</v>
      </c>
    </row>
    <row r="27" spans="1:12" customFormat="1" ht="12.5" x14ac:dyDescent="0.25">
      <c r="A27" s="180"/>
      <c r="B27" s="186" t="s">
        <v>252</v>
      </c>
      <c r="C27" s="181" t="str">
        <f t="shared" si="0"/>
        <v>FC</v>
      </c>
      <c r="D27" s="51"/>
      <c r="E27" s="6"/>
      <c r="F27" s="37">
        <f t="shared" si="1"/>
        <v>0</v>
      </c>
      <c r="G27" s="38">
        <f t="shared" si="2"/>
        <v>0.1</v>
      </c>
      <c r="H27" s="53">
        <f t="shared" si="3"/>
        <v>0</v>
      </c>
      <c r="I27" s="51"/>
      <c r="J27" s="6"/>
      <c r="K27" s="53">
        <f t="shared" si="4"/>
        <v>0</v>
      </c>
      <c r="L27" s="140">
        <f t="shared" si="5"/>
        <v>0</v>
      </c>
    </row>
    <row r="28" spans="1:12" customFormat="1" ht="12.5" x14ac:dyDescent="0.25">
      <c r="A28" s="180"/>
      <c r="B28" s="186" t="s">
        <v>258</v>
      </c>
      <c r="C28" s="181" t="str">
        <f t="shared" si="0"/>
        <v>FC</v>
      </c>
      <c r="D28" s="51"/>
      <c r="E28" s="6"/>
      <c r="F28" s="37">
        <f t="shared" si="1"/>
        <v>0</v>
      </c>
      <c r="G28" s="38">
        <f t="shared" si="2"/>
        <v>0.1</v>
      </c>
      <c r="H28" s="53">
        <f t="shared" si="3"/>
        <v>0</v>
      </c>
      <c r="I28" s="51"/>
      <c r="J28" s="6"/>
      <c r="K28" s="53">
        <f t="shared" si="4"/>
        <v>0</v>
      </c>
      <c r="L28" s="140">
        <f t="shared" si="5"/>
        <v>0</v>
      </c>
    </row>
    <row r="29" spans="1:12" customFormat="1" ht="12.5" x14ac:dyDescent="0.25">
      <c r="A29" s="180"/>
      <c r="B29" s="186" t="s">
        <v>259</v>
      </c>
      <c r="C29" s="181" t="str">
        <f t="shared" si="0"/>
        <v>FC</v>
      </c>
      <c r="D29" s="51"/>
      <c r="E29" s="6"/>
      <c r="F29" s="37">
        <f t="shared" si="1"/>
        <v>0</v>
      </c>
      <c r="G29" s="38">
        <f t="shared" si="2"/>
        <v>0.1</v>
      </c>
      <c r="H29" s="53">
        <f t="shared" si="3"/>
        <v>0</v>
      </c>
      <c r="I29" s="51"/>
      <c r="J29" s="6"/>
      <c r="K29" s="53">
        <f t="shared" si="4"/>
        <v>0</v>
      </c>
      <c r="L29" s="140">
        <f t="shared" si="5"/>
        <v>0</v>
      </c>
    </row>
    <row r="30" spans="1:12" customFormat="1" ht="12.5" x14ac:dyDescent="0.25">
      <c r="A30" s="180"/>
      <c r="B30" s="186" t="s">
        <v>260</v>
      </c>
      <c r="C30" s="181" t="str">
        <f t="shared" si="0"/>
        <v>FC</v>
      </c>
      <c r="D30" s="51"/>
      <c r="E30" s="6"/>
      <c r="F30" s="37">
        <f t="shared" si="1"/>
        <v>0</v>
      </c>
      <c r="G30" s="38">
        <f t="shared" si="2"/>
        <v>0.1</v>
      </c>
      <c r="H30" s="53">
        <f t="shared" si="3"/>
        <v>0</v>
      </c>
      <c r="I30" s="51"/>
      <c r="J30" s="6"/>
      <c r="K30" s="53">
        <f t="shared" si="4"/>
        <v>0</v>
      </c>
      <c r="L30" s="140">
        <f t="shared" si="5"/>
        <v>0</v>
      </c>
    </row>
    <row r="31" spans="1:12" customFormat="1" ht="12.5" x14ac:dyDescent="0.25">
      <c r="A31" s="191"/>
      <c r="B31" s="186" t="s">
        <v>261</v>
      </c>
      <c r="C31" s="181" t="str">
        <f t="shared" si="0"/>
        <v>FC</v>
      </c>
      <c r="D31" s="51"/>
      <c r="E31" s="6"/>
      <c r="F31" s="37">
        <f t="shared" si="1"/>
        <v>0</v>
      </c>
      <c r="G31" s="38">
        <f t="shared" si="2"/>
        <v>0.1</v>
      </c>
      <c r="H31" s="53">
        <f t="shared" si="3"/>
        <v>0</v>
      </c>
      <c r="I31" s="51"/>
      <c r="J31" s="6"/>
      <c r="K31" s="53">
        <f t="shared" si="4"/>
        <v>0</v>
      </c>
      <c r="L31" s="140">
        <f t="shared" si="5"/>
        <v>0</v>
      </c>
    </row>
    <row r="32" spans="1:12" customFormat="1" ht="12.5" x14ac:dyDescent="0.25">
      <c r="A32" s="190"/>
      <c r="B32" s="179"/>
      <c r="C32" s="181" t="str">
        <f t="shared" si="0"/>
        <v>FC</v>
      </c>
      <c r="D32" s="51"/>
      <c r="E32" s="6"/>
      <c r="F32" s="37">
        <f t="shared" si="1"/>
        <v>0</v>
      </c>
      <c r="G32" s="38">
        <f t="shared" si="2"/>
        <v>0.1</v>
      </c>
      <c r="H32" s="53">
        <f t="shared" si="3"/>
        <v>0</v>
      </c>
      <c r="I32" s="30"/>
      <c r="J32" s="6"/>
      <c r="K32" s="53">
        <f t="shared" si="4"/>
        <v>0</v>
      </c>
      <c r="L32" s="140">
        <f t="shared" si="5"/>
        <v>0</v>
      </c>
    </row>
    <row r="33" spans="1:12" customFormat="1" ht="12.5" x14ac:dyDescent="0.25">
      <c r="A33" s="190"/>
      <c r="B33" s="179"/>
      <c r="C33" s="181" t="str">
        <f t="shared" si="0"/>
        <v>FC</v>
      </c>
      <c r="D33" s="51"/>
      <c r="E33" s="6"/>
      <c r="F33" s="37">
        <f>D33*E33</f>
        <v>0</v>
      </c>
      <c r="G33" s="38">
        <f t="shared" si="2"/>
        <v>0.1</v>
      </c>
      <c r="H33" s="53">
        <f>IF(G33&lt;&gt;0,F33/G33,0)</f>
        <v>0</v>
      </c>
      <c r="I33" s="30"/>
      <c r="J33" s="6"/>
      <c r="K33" s="53">
        <f>I33*J33</f>
        <v>0</v>
      </c>
      <c r="L33" s="140">
        <f t="shared" si="5"/>
        <v>0</v>
      </c>
    </row>
    <row r="34" spans="1:12" customFormat="1" ht="11.5" customHeight="1" x14ac:dyDescent="0.25">
      <c r="A34" s="190"/>
      <c r="B34" s="179"/>
      <c r="C34" s="181" t="str">
        <f t="shared" si="0"/>
        <v>FC</v>
      </c>
      <c r="D34" s="51"/>
      <c r="E34" s="6"/>
      <c r="F34" s="37">
        <f t="shared" si="1"/>
        <v>0</v>
      </c>
      <c r="G34" s="38">
        <f t="shared" si="2"/>
        <v>0.1</v>
      </c>
      <c r="H34" s="53">
        <f t="shared" si="3"/>
        <v>0</v>
      </c>
      <c r="I34" s="30"/>
      <c r="J34" s="6"/>
      <c r="K34" s="53">
        <f t="shared" si="4"/>
        <v>0</v>
      </c>
      <c r="L34" s="140">
        <f t="shared" si="5"/>
        <v>0</v>
      </c>
    </row>
    <row r="35" spans="1:12" customFormat="1" ht="11.5" customHeight="1" x14ac:dyDescent="0.25">
      <c r="A35" s="190"/>
      <c r="B35" s="179"/>
      <c r="C35" s="181" t="str">
        <f t="shared" si="0"/>
        <v>FC</v>
      </c>
      <c r="D35" s="54"/>
      <c r="E35" s="13"/>
      <c r="F35" s="37">
        <f t="shared" si="1"/>
        <v>0</v>
      </c>
      <c r="G35" s="38">
        <f t="shared" si="2"/>
        <v>0.1</v>
      </c>
      <c r="H35" s="53">
        <f t="shared" si="3"/>
        <v>0</v>
      </c>
      <c r="I35" s="30"/>
      <c r="J35" s="6"/>
      <c r="K35" s="53">
        <f t="shared" si="4"/>
        <v>0</v>
      </c>
      <c r="L35" s="140">
        <f t="shared" si="5"/>
        <v>0</v>
      </c>
    </row>
    <row r="36" spans="1:12" customFormat="1" ht="13" thickBot="1" x14ac:dyDescent="0.3">
      <c r="A36" s="193"/>
      <c r="B36" s="194"/>
      <c r="C36" s="181" t="str">
        <f t="shared" si="0"/>
        <v>FC</v>
      </c>
      <c r="D36" s="54"/>
      <c r="E36" s="13"/>
      <c r="F36" s="37">
        <f t="shared" si="1"/>
        <v>0</v>
      </c>
      <c r="G36" s="38">
        <f t="shared" si="2"/>
        <v>0.1</v>
      </c>
      <c r="H36" s="53">
        <f t="shared" si="3"/>
        <v>0</v>
      </c>
      <c r="I36" s="30"/>
      <c r="J36" s="6"/>
      <c r="K36" s="53">
        <f t="shared" si="4"/>
        <v>0</v>
      </c>
      <c r="L36" s="140">
        <f t="shared" si="5"/>
        <v>0</v>
      </c>
    </row>
    <row r="37" spans="1:12" customFormat="1" ht="13.5" thickBot="1" x14ac:dyDescent="0.35">
      <c r="A37" s="300"/>
      <c r="B37" s="192" t="str">
        <f>+"SUB-TOTAL:  "&amp;A15</f>
        <v>SUB-TOTAL:  G4.6</v>
      </c>
      <c r="C37" s="183"/>
      <c r="D37" s="81"/>
      <c r="E37" s="82">
        <f>SUM(E15:E36)</f>
        <v>0</v>
      </c>
      <c r="F37" s="82">
        <f>SUM(F15:F36)</f>
        <v>0</v>
      </c>
      <c r="G37" s="83">
        <f>$B$8</f>
        <v>0.1</v>
      </c>
      <c r="H37" s="138">
        <f>SUM(H15:H36)</f>
        <v>0</v>
      </c>
      <c r="I37" s="139"/>
      <c r="J37" s="82"/>
      <c r="K37" s="138">
        <f>SUM(K15:K36)</f>
        <v>0</v>
      </c>
      <c r="L37" s="134">
        <f>SUM(L15:L36)</f>
        <v>0</v>
      </c>
    </row>
    <row r="38" spans="1:12" customFormat="1" ht="13" x14ac:dyDescent="0.3">
      <c r="A38" s="1"/>
      <c r="B38" s="1"/>
      <c r="C38" s="4"/>
      <c r="D38" s="32"/>
      <c r="E38" s="34"/>
      <c r="F38" s="34"/>
      <c r="G38" s="1"/>
      <c r="H38" s="26"/>
      <c r="I38" s="32"/>
      <c r="J38" s="34"/>
      <c r="K38" s="35"/>
      <c r="L38" s="35"/>
    </row>
    <row r="39" spans="1:12" ht="10.5" x14ac:dyDescent="0.25">
      <c r="D39" s="291"/>
      <c r="E39" s="292"/>
      <c r="F39" s="293"/>
      <c r="H39" s="27"/>
      <c r="I39" s="294"/>
      <c r="J39" s="292"/>
      <c r="K39" s="36"/>
      <c r="L39" s="36"/>
    </row>
    <row r="40" spans="1:12" ht="10.5" x14ac:dyDescent="0.25">
      <c r="D40" s="291"/>
      <c r="E40" s="292"/>
      <c r="F40" s="293"/>
      <c r="H40" s="27"/>
      <c r="I40" s="294"/>
      <c r="J40" s="292"/>
      <c r="K40" s="36"/>
      <c r="L40" s="36"/>
    </row>
    <row r="41" spans="1:12" ht="10.5" x14ac:dyDescent="0.25">
      <c r="D41" s="291"/>
      <c r="E41" s="292"/>
      <c r="F41" s="293"/>
      <c r="H41" s="27"/>
      <c r="I41" s="294"/>
      <c r="J41" s="292"/>
      <c r="K41" s="36"/>
      <c r="L41" s="36"/>
    </row>
    <row r="42" spans="1:12" ht="10.5" x14ac:dyDescent="0.25">
      <c r="D42" s="291"/>
      <c r="E42" s="292"/>
      <c r="F42" s="293"/>
      <c r="H42" s="27"/>
      <c r="I42" s="294"/>
      <c r="J42" s="292"/>
      <c r="K42" s="36"/>
      <c r="L42" s="36"/>
    </row>
    <row r="43" spans="1:12" ht="10.5" x14ac:dyDescent="0.25">
      <c r="D43" s="291"/>
      <c r="E43" s="292"/>
      <c r="F43" s="293"/>
      <c r="H43" s="27"/>
      <c r="I43" s="294"/>
      <c r="J43" s="292"/>
      <c r="K43" s="36"/>
      <c r="L43" s="36"/>
    </row>
    <row r="44" spans="1:12" ht="10.5" x14ac:dyDescent="0.25">
      <c r="D44" s="291"/>
      <c r="E44" s="292"/>
      <c r="F44" s="293"/>
      <c r="H44" s="27"/>
      <c r="I44" s="294"/>
      <c r="J44" s="292"/>
      <c r="K44" s="36"/>
      <c r="L44" s="36"/>
    </row>
    <row r="45" spans="1:12" ht="10.5" x14ac:dyDescent="0.25">
      <c r="D45" s="291"/>
      <c r="E45" s="292"/>
      <c r="F45" s="293"/>
      <c r="H45" s="27"/>
      <c r="I45" s="294"/>
      <c r="J45" s="292"/>
      <c r="K45" s="36"/>
      <c r="L45" s="36"/>
    </row>
    <row r="46" spans="1:12" ht="10.5" x14ac:dyDescent="0.25">
      <c r="D46" s="291"/>
      <c r="E46" s="292"/>
      <c r="F46" s="293"/>
      <c r="H46" s="27"/>
      <c r="I46" s="294"/>
      <c r="J46" s="292"/>
      <c r="K46" s="36"/>
      <c r="L46" s="36"/>
    </row>
    <row r="47" spans="1:12" ht="10.5" x14ac:dyDescent="0.25">
      <c r="D47" s="291"/>
      <c r="E47" s="292"/>
      <c r="F47" s="293"/>
      <c r="H47" s="27"/>
      <c r="I47" s="294"/>
      <c r="J47" s="292"/>
      <c r="K47" s="36"/>
      <c r="L47" s="36"/>
    </row>
    <row r="48" spans="1:12" ht="10.5" x14ac:dyDescent="0.25">
      <c r="D48" s="291"/>
      <c r="E48" s="292"/>
      <c r="F48" s="293"/>
      <c r="H48" s="27"/>
      <c r="I48" s="294"/>
      <c r="J48" s="292"/>
      <c r="K48" s="36"/>
      <c r="L48" s="36"/>
    </row>
    <row r="49" spans="4:12" ht="10.5" x14ac:dyDescent="0.25">
      <c r="D49" s="291"/>
      <c r="E49" s="292"/>
      <c r="F49" s="293"/>
      <c r="H49" s="27"/>
      <c r="I49" s="294"/>
      <c r="J49" s="292"/>
      <c r="K49" s="36"/>
      <c r="L49" s="36"/>
    </row>
    <row r="50" spans="4:12" ht="10.5" x14ac:dyDescent="0.25">
      <c r="D50" s="291"/>
      <c r="E50" s="292"/>
      <c r="F50" s="293"/>
      <c r="H50" s="27"/>
      <c r="I50" s="294"/>
      <c r="J50" s="292"/>
      <c r="K50" s="36"/>
      <c r="L50" s="36"/>
    </row>
    <row r="51" spans="4:12" ht="10.5" x14ac:dyDescent="0.25">
      <c r="D51" s="291"/>
      <c r="E51" s="292"/>
      <c r="F51" s="293"/>
      <c r="H51" s="27"/>
      <c r="I51" s="294"/>
      <c r="J51" s="292"/>
      <c r="K51" s="36"/>
      <c r="L51" s="36"/>
    </row>
    <row r="52" spans="4:12" ht="10.5" x14ac:dyDescent="0.25">
      <c r="D52" s="291"/>
      <c r="E52" s="292"/>
      <c r="F52" s="293"/>
      <c r="H52" s="27"/>
      <c r="I52" s="294"/>
      <c r="J52" s="292"/>
      <c r="K52" s="36"/>
      <c r="L52" s="36"/>
    </row>
    <row r="53" spans="4:12" ht="10.5" x14ac:dyDescent="0.25">
      <c r="D53" s="291"/>
      <c r="E53" s="292"/>
      <c r="F53" s="293"/>
      <c r="H53" s="27"/>
      <c r="I53" s="294"/>
      <c r="J53" s="292"/>
      <c r="K53" s="36"/>
      <c r="L53" s="36"/>
    </row>
    <row r="54" spans="4:12" ht="10.5" x14ac:dyDescent="0.25">
      <c r="D54" s="291"/>
      <c r="E54" s="292"/>
      <c r="F54" s="293"/>
      <c r="H54" s="27"/>
      <c r="I54" s="294"/>
      <c r="J54" s="292"/>
      <c r="K54" s="36"/>
      <c r="L54" s="36"/>
    </row>
    <row r="55" spans="4:12" ht="10.5" x14ac:dyDescent="0.25">
      <c r="D55" s="291"/>
      <c r="E55" s="292"/>
      <c r="F55" s="293"/>
      <c r="H55" s="27"/>
      <c r="I55" s="294"/>
      <c r="J55" s="292"/>
      <c r="K55" s="36"/>
      <c r="L55" s="36"/>
    </row>
    <row r="56" spans="4:12" ht="10.5" x14ac:dyDescent="0.25">
      <c r="D56" s="291"/>
      <c r="E56" s="292"/>
      <c r="F56" s="293"/>
      <c r="H56" s="27"/>
      <c r="I56" s="294"/>
      <c r="J56" s="292"/>
      <c r="K56" s="36"/>
      <c r="L56" s="36"/>
    </row>
    <row r="57" spans="4:12" ht="10.5" x14ac:dyDescent="0.25">
      <c r="D57" s="291"/>
      <c r="E57" s="292"/>
      <c r="F57" s="293"/>
      <c r="H57" s="27"/>
      <c r="I57" s="294"/>
      <c r="J57" s="292"/>
      <c r="K57" s="36"/>
      <c r="L57" s="36"/>
    </row>
    <row r="58" spans="4:12" ht="10.5" x14ac:dyDescent="0.25">
      <c r="D58" s="291"/>
      <c r="E58" s="292"/>
      <c r="F58" s="293"/>
      <c r="H58" s="27"/>
      <c r="I58" s="294"/>
      <c r="J58" s="292"/>
      <c r="K58" s="36"/>
      <c r="L58" s="36"/>
    </row>
    <row r="59" spans="4:12" ht="10.5" x14ac:dyDescent="0.25">
      <c r="D59" s="291"/>
      <c r="E59" s="292"/>
      <c r="F59" s="293"/>
      <c r="H59" s="27"/>
      <c r="I59" s="294"/>
      <c r="J59" s="292"/>
      <c r="K59" s="36"/>
      <c r="L59" s="36"/>
    </row>
    <row r="60" spans="4:12" ht="10.5" x14ac:dyDescent="0.25">
      <c r="D60" s="291"/>
      <c r="E60" s="292"/>
      <c r="F60" s="293"/>
      <c r="H60" s="27"/>
      <c r="I60" s="294"/>
      <c r="J60" s="292"/>
      <c r="K60" s="36"/>
      <c r="L60" s="36"/>
    </row>
    <row r="61" spans="4:12" ht="10.5" x14ac:dyDescent="0.25">
      <c r="D61" s="291"/>
      <c r="E61" s="292"/>
      <c r="F61" s="293"/>
      <c r="H61" s="27"/>
      <c r="I61" s="294"/>
      <c r="J61" s="292"/>
      <c r="K61" s="36"/>
      <c r="L61" s="36"/>
    </row>
    <row r="62" spans="4:12" ht="10.5" x14ac:dyDescent="0.25">
      <c r="D62" s="291"/>
      <c r="E62" s="292"/>
      <c r="F62" s="293"/>
      <c r="H62" s="27"/>
      <c r="I62" s="294"/>
      <c r="J62" s="292"/>
      <c r="K62" s="36"/>
      <c r="L62" s="36"/>
    </row>
    <row r="63" spans="4:12" ht="10.5" x14ac:dyDescent="0.25">
      <c r="D63" s="291"/>
      <c r="E63" s="292"/>
      <c r="F63" s="293"/>
      <c r="H63" s="27"/>
      <c r="I63" s="294"/>
      <c r="J63" s="292"/>
      <c r="K63" s="36"/>
      <c r="L63" s="36"/>
    </row>
    <row r="64" spans="4:12" ht="10.5" x14ac:dyDescent="0.25">
      <c r="D64" s="291"/>
      <c r="E64" s="292"/>
      <c r="F64" s="293"/>
      <c r="H64" s="27"/>
      <c r="I64" s="294"/>
      <c r="J64" s="292"/>
      <c r="K64" s="36"/>
      <c r="L64" s="36"/>
    </row>
    <row r="65" spans="4:12" ht="10.5" x14ac:dyDescent="0.25">
      <c r="D65" s="291"/>
      <c r="E65" s="292"/>
      <c r="F65" s="293"/>
      <c r="H65" s="27"/>
      <c r="I65" s="294"/>
      <c r="J65" s="292"/>
      <c r="K65" s="36"/>
      <c r="L65" s="36"/>
    </row>
    <row r="66" spans="4:12" ht="10.5" x14ac:dyDescent="0.25">
      <c r="D66" s="291"/>
      <c r="E66" s="292"/>
      <c r="F66" s="293"/>
      <c r="H66" s="27"/>
      <c r="I66" s="294"/>
      <c r="J66" s="292"/>
      <c r="K66" s="36"/>
      <c r="L66" s="36"/>
    </row>
    <row r="67" spans="4:12" ht="10.5" x14ac:dyDescent="0.25">
      <c r="D67" s="291"/>
      <c r="E67" s="292"/>
      <c r="F67" s="293"/>
      <c r="H67" s="27"/>
      <c r="I67" s="294"/>
      <c r="J67" s="292"/>
      <c r="K67" s="36"/>
      <c r="L67" s="36"/>
    </row>
    <row r="68" spans="4:12" ht="10.5" x14ac:dyDescent="0.25">
      <c r="D68" s="291"/>
      <c r="E68" s="292"/>
      <c r="F68" s="293"/>
      <c r="H68" s="27"/>
      <c r="I68" s="294"/>
      <c r="J68" s="292"/>
      <c r="K68" s="36"/>
      <c r="L68" s="36"/>
    </row>
    <row r="69" spans="4:12" ht="10.5" x14ac:dyDescent="0.25">
      <c r="D69" s="291"/>
      <c r="E69" s="292"/>
      <c r="F69" s="293"/>
      <c r="H69" s="27"/>
      <c r="I69" s="294"/>
      <c r="J69" s="292"/>
      <c r="K69" s="36"/>
      <c r="L69" s="36"/>
    </row>
    <row r="70" spans="4:12" ht="10.5" x14ac:dyDescent="0.25">
      <c r="D70" s="291"/>
      <c r="E70" s="292"/>
      <c r="F70" s="293"/>
      <c r="H70" s="27"/>
      <c r="I70" s="294"/>
      <c r="J70" s="292"/>
      <c r="K70" s="36"/>
      <c r="L70" s="36"/>
    </row>
    <row r="71" spans="4:12" ht="10.5" x14ac:dyDescent="0.25">
      <c r="D71" s="291"/>
      <c r="E71" s="292"/>
      <c r="F71" s="293"/>
      <c r="H71" s="27"/>
      <c r="I71" s="294"/>
      <c r="J71" s="292"/>
      <c r="K71" s="36"/>
      <c r="L71" s="36"/>
    </row>
    <row r="72" spans="4:12" ht="10.5" x14ac:dyDescent="0.25">
      <c r="D72" s="291"/>
      <c r="E72" s="292"/>
      <c r="F72" s="293"/>
      <c r="H72" s="27"/>
      <c r="I72" s="294"/>
      <c r="J72" s="292"/>
      <c r="K72" s="36"/>
      <c r="L72" s="36"/>
    </row>
    <row r="73" spans="4:12" ht="10.5" x14ac:dyDescent="0.25">
      <c r="D73" s="291"/>
      <c r="E73" s="292"/>
      <c r="F73" s="293"/>
      <c r="H73" s="27"/>
      <c r="I73" s="294"/>
      <c r="J73" s="292"/>
      <c r="K73" s="36"/>
      <c r="L73" s="36"/>
    </row>
    <row r="74" spans="4:12" ht="10.5" x14ac:dyDescent="0.25">
      <c r="D74" s="291"/>
      <c r="E74" s="292"/>
      <c r="F74" s="293"/>
      <c r="H74" s="27"/>
      <c r="I74" s="294"/>
      <c r="J74" s="292"/>
      <c r="K74" s="36"/>
      <c r="L74" s="36"/>
    </row>
    <row r="75" spans="4:12" ht="10.5" x14ac:dyDescent="0.25">
      <c r="D75" s="291"/>
      <c r="E75" s="292"/>
      <c r="F75" s="293"/>
      <c r="H75" s="27"/>
      <c r="I75" s="294"/>
      <c r="J75" s="292"/>
      <c r="K75" s="36"/>
      <c r="L75" s="36"/>
    </row>
    <row r="76" spans="4:12" ht="10.5" x14ac:dyDescent="0.25">
      <c r="D76" s="291"/>
      <c r="E76" s="292"/>
      <c r="F76" s="293"/>
      <c r="H76" s="27"/>
      <c r="I76" s="294"/>
      <c r="J76" s="292"/>
      <c r="K76" s="36"/>
      <c r="L76" s="36"/>
    </row>
    <row r="77" spans="4:12" ht="10.5" x14ac:dyDescent="0.25">
      <c r="D77" s="291"/>
      <c r="E77" s="292"/>
      <c r="F77" s="293"/>
      <c r="H77" s="27"/>
      <c r="I77" s="294"/>
      <c r="J77" s="292"/>
      <c r="K77" s="36"/>
      <c r="L77" s="36"/>
    </row>
    <row r="78" spans="4:12" ht="10.5" x14ac:dyDescent="0.25">
      <c r="D78" s="291"/>
      <c r="E78" s="292"/>
      <c r="F78" s="293"/>
      <c r="H78" s="27"/>
      <c r="I78" s="294"/>
      <c r="J78" s="292"/>
      <c r="K78" s="36"/>
      <c r="L78" s="36"/>
    </row>
    <row r="79" spans="4:12" ht="10.5" x14ac:dyDescent="0.25">
      <c r="D79" s="291"/>
      <c r="E79" s="292"/>
      <c r="F79" s="293"/>
      <c r="H79" s="27"/>
      <c r="I79" s="294"/>
      <c r="J79" s="292"/>
      <c r="K79" s="36"/>
      <c r="L79" s="36"/>
    </row>
    <row r="80" spans="4:12" ht="10.5" x14ac:dyDescent="0.25">
      <c r="D80" s="291"/>
      <c r="E80" s="292"/>
      <c r="F80" s="293"/>
      <c r="H80" s="27"/>
      <c r="I80" s="294"/>
      <c r="J80" s="292"/>
      <c r="K80" s="36"/>
      <c r="L80" s="36"/>
    </row>
    <row r="81" spans="4:12" ht="10.5" x14ac:dyDescent="0.25">
      <c r="D81" s="291"/>
      <c r="E81" s="292"/>
      <c r="F81" s="293"/>
      <c r="H81" s="27"/>
      <c r="I81" s="294"/>
      <c r="J81" s="292"/>
      <c r="K81" s="36"/>
      <c r="L81" s="36"/>
    </row>
    <row r="82" spans="4:12" ht="10.5" x14ac:dyDescent="0.25">
      <c r="D82" s="291"/>
      <c r="E82" s="292"/>
      <c r="F82" s="293"/>
      <c r="H82" s="27"/>
      <c r="I82" s="294"/>
      <c r="J82" s="292"/>
      <c r="K82" s="36"/>
      <c r="L82" s="36"/>
    </row>
    <row r="83" spans="4:12" ht="10.5" x14ac:dyDescent="0.25">
      <c r="D83" s="291"/>
      <c r="E83" s="292"/>
      <c r="F83" s="293"/>
      <c r="H83" s="27"/>
      <c r="I83" s="294"/>
      <c r="J83" s="292"/>
      <c r="K83" s="36"/>
      <c r="L83" s="36"/>
    </row>
    <row r="84" spans="4:12" ht="10.5" x14ac:dyDescent="0.25">
      <c r="D84" s="291"/>
      <c r="E84" s="292"/>
      <c r="F84" s="293"/>
      <c r="H84" s="27"/>
      <c r="I84" s="294"/>
      <c r="J84" s="292"/>
      <c r="K84" s="36"/>
      <c r="L84" s="36"/>
    </row>
    <row r="85" spans="4:12" ht="10.5" x14ac:dyDescent="0.25">
      <c r="D85" s="291"/>
      <c r="E85" s="292"/>
      <c r="F85" s="293"/>
      <c r="H85" s="27"/>
      <c r="I85" s="294"/>
      <c r="J85" s="292"/>
      <c r="K85" s="36"/>
      <c r="L85" s="36"/>
    </row>
    <row r="86" spans="4:12" ht="10.5" x14ac:dyDescent="0.25">
      <c r="D86" s="291"/>
      <c r="E86" s="292"/>
      <c r="F86" s="293"/>
      <c r="H86" s="27"/>
      <c r="I86" s="294"/>
      <c r="J86" s="292"/>
      <c r="K86" s="36"/>
      <c r="L86" s="36"/>
    </row>
    <row r="87" spans="4:12" ht="10.5" x14ac:dyDescent="0.25">
      <c r="D87" s="291"/>
      <c r="E87" s="292"/>
      <c r="F87" s="293"/>
      <c r="H87" s="27"/>
      <c r="I87" s="294"/>
      <c r="J87" s="292"/>
      <c r="K87" s="36"/>
      <c r="L87" s="36"/>
    </row>
    <row r="88" spans="4:12" ht="10.5" x14ac:dyDescent="0.25">
      <c r="D88" s="291"/>
      <c r="E88" s="292"/>
      <c r="F88" s="293"/>
      <c r="H88" s="27"/>
      <c r="I88" s="294"/>
      <c r="J88" s="292"/>
      <c r="K88" s="36"/>
      <c r="L88" s="36"/>
    </row>
    <row r="89" spans="4:12" ht="10.5" x14ac:dyDescent="0.25">
      <c r="D89" s="291"/>
      <c r="E89" s="292"/>
      <c r="F89" s="293"/>
      <c r="H89" s="27"/>
      <c r="I89" s="294"/>
      <c r="J89" s="292"/>
      <c r="K89" s="36"/>
      <c r="L89" s="36"/>
    </row>
    <row r="90" spans="4:12" ht="10.5" x14ac:dyDescent="0.25">
      <c r="D90" s="291"/>
      <c r="E90" s="292"/>
      <c r="F90" s="293"/>
      <c r="H90" s="27"/>
      <c r="I90" s="294"/>
      <c r="J90" s="292"/>
      <c r="K90" s="36"/>
      <c r="L90" s="36"/>
    </row>
    <row r="91" spans="4:12" ht="10.5" x14ac:dyDescent="0.25">
      <c r="D91" s="291"/>
      <c r="E91" s="292"/>
      <c r="F91" s="293"/>
      <c r="H91" s="27"/>
      <c r="I91" s="294"/>
      <c r="J91" s="292"/>
      <c r="K91" s="36"/>
      <c r="L91" s="36"/>
    </row>
    <row r="92" spans="4:12" ht="10.5" x14ac:dyDescent="0.25">
      <c r="D92" s="291"/>
      <c r="E92" s="292"/>
      <c r="F92" s="293"/>
      <c r="H92" s="27"/>
      <c r="I92" s="294"/>
      <c r="J92" s="292"/>
      <c r="K92" s="36"/>
      <c r="L92" s="36"/>
    </row>
    <row r="93" spans="4:12" ht="10.5" x14ac:dyDescent="0.25">
      <c r="D93" s="291"/>
      <c r="E93" s="292"/>
      <c r="F93" s="293"/>
      <c r="H93" s="27"/>
      <c r="I93" s="294"/>
      <c r="J93" s="292"/>
      <c r="K93" s="36"/>
      <c r="L93" s="36"/>
    </row>
    <row r="94" spans="4:12" ht="10.5" x14ac:dyDescent="0.25">
      <c r="D94" s="291"/>
      <c r="E94" s="292"/>
      <c r="F94" s="293"/>
      <c r="H94" s="27"/>
      <c r="I94" s="294"/>
      <c r="J94" s="292"/>
      <c r="K94" s="36"/>
      <c r="L94" s="36"/>
    </row>
    <row r="95" spans="4:12" ht="10.5" x14ac:dyDescent="0.25">
      <c r="D95" s="291"/>
      <c r="E95" s="292"/>
      <c r="F95" s="293"/>
      <c r="H95" s="27"/>
      <c r="I95" s="294"/>
      <c r="J95" s="292"/>
      <c r="K95" s="36"/>
      <c r="L95" s="36"/>
    </row>
    <row r="96" spans="4:12" ht="10.5" x14ac:dyDescent="0.25">
      <c r="D96" s="291"/>
      <c r="E96" s="292"/>
      <c r="F96" s="293"/>
      <c r="H96" s="27"/>
      <c r="I96" s="294"/>
      <c r="J96" s="292"/>
      <c r="K96" s="36"/>
      <c r="L96" s="36"/>
    </row>
    <row r="97" spans="4:12" ht="10.5" x14ac:dyDescent="0.25">
      <c r="D97" s="291"/>
      <c r="E97" s="292"/>
      <c r="F97" s="293"/>
      <c r="H97" s="27"/>
      <c r="I97" s="294"/>
      <c r="J97" s="292"/>
      <c r="K97" s="36"/>
      <c r="L97" s="36"/>
    </row>
    <row r="98" spans="4:12" x14ac:dyDescent="0.2">
      <c r="E98" s="295"/>
      <c r="F98" s="296"/>
    </row>
    <row r="99" spans="4:12" x14ac:dyDescent="0.2">
      <c r="E99" s="295"/>
      <c r="F99" s="296"/>
    </row>
    <row r="100" spans="4:12" x14ac:dyDescent="0.2">
      <c r="E100" s="295"/>
      <c r="F100" s="296"/>
    </row>
  </sheetData>
  <sheetProtection formatColumns="0" formatRows="0" selectLockedCells="1"/>
  <mergeCells count="14">
    <mergeCell ref="H12:H14"/>
    <mergeCell ref="J12:J14"/>
    <mergeCell ref="K12:K14"/>
    <mergeCell ref="L12:L14"/>
    <mergeCell ref="A1:B1"/>
    <mergeCell ref="A2:B2"/>
    <mergeCell ref="C10:H11"/>
    <mergeCell ref="I10:K11"/>
    <mergeCell ref="A12:A14"/>
    <mergeCell ref="B12:B14"/>
    <mergeCell ref="C12:C14"/>
    <mergeCell ref="E12:E14"/>
    <mergeCell ref="F12:F14"/>
    <mergeCell ref="G12:G14"/>
  </mergeCells>
  <pageMargins left="0.74803149606299213" right="0.74803149606299213" top="0.51181102362204722" bottom="0.55118110236220474" header="0.31496062992125984" footer="0.27559055118110237"/>
  <pageSetup paperSize="9" scale="77" fitToHeight="0" orientation="landscape" r:id="rId1"/>
  <headerFooter alignWithMargins="0">
    <oddHeader>&amp;LRadar Replacement Project&amp;RVolume 1C</oddHeader>
    <oddFooter>&amp;LATNS/TPG/RFP008/2025/2026/RADAR REPLACEMENT/&amp;F&amp;C&amp;A&amp;RPage 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185E46-EABE-4C74-A669-14D3ABE1917A}">
  <sheetPr>
    <tabColor rgb="FF00B050"/>
    <pageSetUpPr fitToPage="1"/>
  </sheetPr>
  <dimension ref="A1:L102"/>
  <sheetViews>
    <sheetView showGridLines="0" topLeftCell="A7" zoomScaleNormal="100" workbookViewId="0">
      <selection activeCell="C10" sqref="C10:H11"/>
    </sheetView>
  </sheetViews>
  <sheetFormatPr defaultColWidth="9.33203125" defaultRowHeight="10" x14ac:dyDescent="0.2"/>
  <cols>
    <col min="1" max="1" width="20.44140625" style="2" customWidth="1"/>
    <col min="2" max="2" width="50.6640625" style="2" customWidth="1"/>
    <col min="3" max="3" width="12" style="2" customWidth="1"/>
    <col min="4" max="4" width="10.6640625" style="2" customWidth="1"/>
    <col min="5" max="5" width="14.6640625" style="2" customWidth="1"/>
    <col min="6" max="7" width="14.6640625" customWidth="1"/>
    <col min="8" max="8" width="15.6640625" customWidth="1"/>
    <col min="9" max="9" width="10.6640625" customWidth="1"/>
    <col min="10" max="10" width="14.6640625" style="2" customWidth="1"/>
    <col min="11" max="11" width="15.6640625" customWidth="1"/>
    <col min="12" max="12" width="17.6640625" customWidth="1"/>
    <col min="13" max="16384" width="9.33203125" style="2"/>
  </cols>
  <sheetData>
    <row r="1" spans="1:12" ht="13" x14ac:dyDescent="0.3">
      <c r="A1" s="348" t="s">
        <v>145</v>
      </c>
      <c r="B1" s="348"/>
      <c r="C1"/>
      <c r="D1"/>
      <c r="E1"/>
      <c r="J1"/>
    </row>
    <row r="2" spans="1:12" customFormat="1" ht="13" x14ac:dyDescent="0.3">
      <c r="A2" s="348" t="s">
        <v>24</v>
      </c>
      <c r="B2" s="348"/>
      <c r="C2" s="3"/>
      <c r="D2" s="3"/>
      <c r="E2" s="3"/>
      <c r="F2" s="3"/>
      <c r="G2" s="3"/>
      <c r="H2" s="3"/>
      <c r="I2" s="3"/>
      <c r="J2" s="3"/>
      <c r="K2" s="3"/>
      <c r="L2" s="16"/>
    </row>
    <row r="3" spans="1:12" customFormat="1" ht="13" x14ac:dyDescent="0.3">
      <c r="A3" s="231" t="s">
        <v>0</v>
      </c>
      <c r="B3" s="135" t="str">
        <f>Instructions!D3</f>
        <v>Tenderer  Company name</v>
      </c>
      <c r="C3" s="282"/>
      <c r="D3" s="282"/>
      <c r="E3" s="3"/>
      <c r="F3" s="3"/>
      <c r="G3" s="3"/>
      <c r="H3" s="3"/>
      <c r="I3" s="3"/>
      <c r="J3" s="3"/>
      <c r="K3" s="3"/>
      <c r="L3" s="3"/>
    </row>
    <row r="4" spans="1:12" customFormat="1" ht="13" x14ac:dyDescent="0.3">
      <c r="A4" s="231" t="s">
        <v>91</v>
      </c>
      <c r="B4" s="135" t="str">
        <f>Instructions!D4</f>
        <v>Radar Replacement Project</v>
      </c>
      <c r="C4" s="282"/>
      <c r="D4" s="282"/>
      <c r="E4" s="3"/>
      <c r="F4" s="16"/>
      <c r="G4" s="16"/>
      <c r="H4" s="257"/>
      <c r="I4" s="257"/>
      <c r="J4" s="3"/>
      <c r="K4" s="3"/>
      <c r="L4" s="3"/>
    </row>
    <row r="5" spans="1:12" customFormat="1" ht="13" x14ac:dyDescent="0.3">
      <c r="A5" s="231" t="s">
        <v>26</v>
      </c>
      <c r="B5" s="135" t="s">
        <v>74</v>
      </c>
      <c r="C5" s="282"/>
      <c r="D5" s="282"/>
      <c r="E5" s="3"/>
      <c r="F5" s="3"/>
      <c r="G5" s="3"/>
      <c r="H5" s="3"/>
      <c r="I5" s="3"/>
      <c r="J5" s="3"/>
      <c r="K5" s="3"/>
      <c r="L5" s="3"/>
    </row>
    <row r="6" spans="1:12" customFormat="1" ht="13" x14ac:dyDescent="0.3">
      <c r="A6" s="231" t="s">
        <v>28</v>
      </c>
      <c r="B6" s="135" t="s">
        <v>75</v>
      </c>
      <c r="C6" s="282"/>
      <c r="D6" s="282"/>
      <c r="E6" s="3"/>
      <c r="F6" s="3"/>
      <c r="G6" s="3"/>
      <c r="H6" s="3"/>
      <c r="I6" s="3"/>
      <c r="J6" s="3"/>
      <c r="K6" s="3"/>
      <c r="L6" s="3"/>
    </row>
    <row r="7" spans="1:12" customFormat="1" ht="13" x14ac:dyDescent="0.3">
      <c r="A7" s="231" t="s">
        <v>30</v>
      </c>
      <c r="B7" s="283" t="str">
        <f>Instructions!D5</f>
        <v>FC</v>
      </c>
      <c r="C7" s="282"/>
      <c r="D7" s="282"/>
      <c r="E7" s="3"/>
      <c r="F7" s="3"/>
      <c r="G7" s="3"/>
      <c r="H7" s="3"/>
      <c r="I7" s="3"/>
      <c r="J7" s="3"/>
      <c r="K7" s="3"/>
      <c r="L7" s="3"/>
    </row>
    <row r="8" spans="1:12" customFormat="1" ht="13" x14ac:dyDescent="0.3">
      <c r="A8" s="231" t="s">
        <v>31</v>
      </c>
      <c r="B8" s="283">
        <f>Instructions!D6</f>
        <v>0.1</v>
      </c>
      <c r="C8" s="282"/>
    </row>
    <row r="9" spans="1:12" customFormat="1" ht="13" thickBot="1" x14ac:dyDescent="0.3">
      <c r="A9" s="3"/>
      <c r="B9" s="3"/>
      <c r="C9" s="3"/>
      <c r="D9" s="3"/>
      <c r="E9" s="3"/>
      <c r="K9" s="3"/>
      <c r="L9" s="3"/>
    </row>
    <row r="10" spans="1:12" customFormat="1" ht="12.5" x14ac:dyDescent="0.25">
      <c r="A10" s="3"/>
      <c r="B10" s="3"/>
      <c r="C10" s="374" t="s">
        <v>32</v>
      </c>
      <c r="D10" s="375"/>
      <c r="E10" s="375"/>
      <c r="F10" s="375"/>
      <c r="G10" s="375"/>
      <c r="H10" s="376"/>
      <c r="I10" s="374" t="s">
        <v>33</v>
      </c>
      <c r="J10" s="375"/>
      <c r="K10" s="376"/>
      <c r="L10" s="68"/>
    </row>
    <row r="11" spans="1:12" customFormat="1" ht="13" thickBot="1" x14ac:dyDescent="0.3">
      <c r="A11" s="3"/>
      <c r="B11" s="3"/>
      <c r="C11" s="377"/>
      <c r="D11" s="378"/>
      <c r="E11" s="378"/>
      <c r="F11" s="378"/>
      <c r="G11" s="378"/>
      <c r="H11" s="379"/>
      <c r="I11" s="377"/>
      <c r="J11" s="378"/>
      <c r="K11" s="379"/>
      <c r="L11" s="69"/>
    </row>
    <row r="12" spans="1:12" customFormat="1" ht="15" customHeight="1" x14ac:dyDescent="0.2">
      <c r="A12" s="328" t="s">
        <v>34</v>
      </c>
      <c r="B12" s="325" t="s">
        <v>147</v>
      </c>
      <c r="C12" s="380" t="s">
        <v>36</v>
      </c>
      <c r="D12" s="70" t="s">
        <v>37</v>
      </c>
      <c r="E12" s="331" t="s">
        <v>38</v>
      </c>
      <c r="F12" s="331" t="s">
        <v>39</v>
      </c>
      <c r="G12" s="331" t="s">
        <v>40</v>
      </c>
      <c r="H12" s="325" t="s">
        <v>41</v>
      </c>
      <c r="I12" s="129" t="s">
        <v>37</v>
      </c>
      <c r="J12" s="331" t="s">
        <v>42</v>
      </c>
      <c r="K12" s="325" t="s">
        <v>43</v>
      </c>
      <c r="L12" s="369" t="s">
        <v>44</v>
      </c>
    </row>
    <row r="13" spans="1:12" customFormat="1" ht="13" x14ac:dyDescent="0.2">
      <c r="A13" s="329"/>
      <c r="B13" s="326"/>
      <c r="C13" s="381"/>
      <c r="D13" s="71"/>
      <c r="E13" s="332"/>
      <c r="F13" s="332"/>
      <c r="G13" s="332"/>
      <c r="H13" s="326"/>
      <c r="I13" s="130"/>
      <c r="J13" s="332"/>
      <c r="K13" s="326"/>
      <c r="L13" s="340"/>
    </row>
    <row r="14" spans="1:12" customFormat="1" ht="13" x14ac:dyDescent="0.2">
      <c r="A14" s="373"/>
      <c r="B14" s="372"/>
      <c r="C14" s="382"/>
      <c r="D14" s="132"/>
      <c r="E14" s="371"/>
      <c r="F14" s="371"/>
      <c r="G14" s="371"/>
      <c r="H14" s="372"/>
      <c r="I14" s="131"/>
      <c r="J14" s="371"/>
      <c r="K14" s="372"/>
      <c r="L14" s="370"/>
    </row>
    <row r="15" spans="1:12" customFormat="1" ht="14" x14ac:dyDescent="0.3">
      <c r="A15" s="39" t="str">
        <f>B5</f>
        <v>G4.7</v>
      </c>
      <c r="B15" s="44" t="str">
        <f>B6</f>
        <v>FAGG</v>
      </c>
      <c r="C15" s="43"/>
      <c r="D15" s="40"/>
      <c r="E15" s="40"/>
      <c r="F15" s="75"/>
      <c r="G15" s="75"/>
      <c r="H15" s="76"/>
      <c r="I15" s="43"/>
      <c r="J15" s="40"/>
      <c r="K15" s="76"/>
      <c r="L15" s="161"/>
    </row>
    <row r="16" spans="1:12" customFormat="1" ht="25" x14ac:dyDescent="0.3">
      <c r="A16" s="19"/>
      <c r="B16" s="184" t="s">
        <v>151</v>
      </c>
      <c r="C16" s="182"/>
      <c r="D16" s="299"/>
      <c r="E16" s="17"/>
      <c r="F16" s="17"/>
      <c r="G16" s="18"/>
      <c r="H16" s="24"/>
      <c r="I16" s="29"/>
      <c r="J16" s="17"/>
      <c r="K16" s="24"/>
      <c r="L16" s="28"/>
    </row>
    <row r="17" spans="1:12" customFormat="1" ht="13" x14ac:dyDescent="0.3">
      <c r="A17" s="298"/>
      <c r="B17" s="185"/>
      <c r="C17" s="181"/>
      <c r="D17" s="51"/>
      <c r="E17" s="6"/>
      <c r="F17" s="17"/>
      <c r="G17" s="18"/>
      <c r="H17" s="24"/>
      <c r="I17" s="30"/>
      <c r="J17" s="6"/>
      <c r="K17" s="24"/>
      <c r="L17" s="28"/>
    </row>
    <row r="18" spans="1:12" customFormat="1" ht="13" x14ac:dyDescent="0.3">
      <c r="A18" s="180"/>
      <c r="B18" s="195"/>
      <c r="C18" s="182"/>
      <c r="D18" s="299"/>
      <c r="E18" s="17"/>
      <c r="F18" s="17"/>
      <c r="G18" s="18"/>
      <c r="H18" s="24"/>
      <c r="I18" s="29"/>
      <c r="J18" s="17"/>
      <c r="K18" s="24"/>
      <c r="L18" s="28"/>
    </row>
    <row r="19" spans="1:12" customFormat="1" ht="12.5" x14ac:dyDescent="0.25">
      <c r="A19" s="180"/>
      <c r="B19" s="186" t="s">
        <v>234</v>
      </c>
      <c r="C19" s="181" t="str">
        <f t="shared" ref="C19:C38" si="0">$B$7</f>
        <v>FC</v>
      </c>
      <c r="D19" s="51"/>
      <c r="E19" s="6"/>
      <c r="F19" s="37">
        <f t="shared" ref="F19:F38" si="1">D19*E19</f>
        <v>0</v>
      </c>
      <c r="G19" s="38">
        <f t="shared" ref="G19:G38" si="2">$B$8</f>
        <v>0.1</v>
      </c>
      <c r="H19" s="53">
        <f t="shared" ref="H19:H38" si="3">IF(G19&lt;&gt;0,F19/G19,0)</f>
        <v>0</v>
      </c>
      <c r="I19" s="51"/>
      <c r="J19" s="6"/>
      <c r="K19" s="53">
        <f t="shared" ref="K19:K38" si="4">I19*J19</f>
        <v>0</v>
      </c>
      <c r="L19" s="140">
        <f t="shared" ref="L19:L38" si="5">IF(OR(J19&gt;0,H19&gt;0),H19+K19,0)</f>
        <v>0</v>
      </c>
    </row>
    <row r="20" spans="1:12" customFormat="1" ht="12.5" x14ac:dyDescent="0.25">
      <c r="A20" s="180"/>
      <c r="B20" s="186" t="s">
        <v>241</v>
      </c>
      <c r="C20" s="181" t="str">
        <f t="shared" si="0"/>
        <v>FC</v>
      </c>
      <c r="D20" s="51">
        <v>26</v>
      </c>
      <c r="E20" s="6"/>
      <c r="F20" s="37">
        <f t="shared" si="1"/>
        <v>0</v>
      </c>
      <c r="G20" s="38">
        <f t="shared" si="2"/>
        <v>0.1</v>
      </c>
      <c r="H20" s="53">
        <f t="shared" si="3"/>
        <v>0</v>
      </c>
      <c r="I20" s="51"/>
      <c r="J20" s="6"/>
      <c r="K20" s="53">
        <f t="shared" si="4"/>
        <v>0</v>
      </c>
      <c r="L20" s="140">
        <f t="shared" si="5"/>
        <v>0</v>
      </c>
    </row>
    <row r="21" spans="1:12" customFormat="1" ht="12.5" x14ac:dyDescent="0.25">
      <c r="A21" s="180"/>
      <c r="B21" s="186" t="s">
        <v>242</v>
      </c>
      <c r="C21" s="181" t="str">
        <f t="shared" si="0"/>
        <v>FC</v>
      </c>
      <c r="D21" s="51">
        <v>13</v>
      </c>
      <c r="E21" s="6"/>
      <c r="F21" s="37">
        <f t="shared" si="1"/>
        <v>0</v>
      </c>
      <c r="G21" s="38">
        <f t="shared" si="2"/>
        <v>0.1</v>
      </c>
      <c r="H21" s="53">
        <f t="shared" si="3"/>
        <v>0</v>
      </c>
      <c r="I21" s="51"/>
      <c r="J21" s="6"/>
      <c r="K21" s="53">
        <f t="shared" si="4"/>
        <v>0</v>
      </c>
      <c r="L21" s="140">
        <f t="shared" si="5"/>
        <v>0</v>
      </c>
    </row>
    <row r="22" spans="1:12" customFormat="1" ht="12.5" x14ac:dyDescent="0.25">
      <c r="A22" s="180"/>
      <c r="B22" s="186" t="s">
        <v>245</v>
      </c>
      <c r="C22" s="181" t="str">
        <f t="shared" si="0"/>
        <v>FC</v>
      </c>
      <c r="D22" s="51"/>
      <c r="E22" s="6"/>
      <c r="F22" s="37">
        <f t="shared" si="1"/>
        <v>0</v>
      </c>
      <c r="G22" s="38">
        <f t="shared" si="2"/>
        <v>0.1</v>
      </c>
      <c r="H22" s="53">
        <f t="shared" si="3"/>
        <v>0</v>
      </c>
      <c r="I22" s="51"/>
      <c r="J22" s="6"/>
      <c r="K22" s="53">
        <f t="shared" si="4"/>
        <v>0</v>
      </c>
      <c r="L22" s="140">
        <f t="shared" si="5"/>
        <v>0</v>
      </c>
    </row>
    <row r="23" spans="1:12" customFormat="1" ht="12.5" x14ac:dyDescent="0.25">
      <c r="A23" s="180"/>
      <c r="B23" s="186" t="s">
        <v>246</v>
      </c>
      <c r="C23" s="181" t="str">
        <f t="shared" si="0"/>
        <v>FC</v>
      </c>
      <c r="D23" s="51">
        <v>1</v>
      </c>
      <c r="E23" s="6"/>
      <c r="F23" s="37">
        <f t="shared" si="1"/>
        <v>0</v>
      </c>
      <c r="G23" s="38">
        <f t="shared" si="2"/>
        <v>0.1</v>
      </c>
      <c r="H23" s="53">
        <f t="shared" si="3"/>
        <v>0</v>
      </c>
      <c r="I23" s="51"/>
      <c r="J23" s="6"/>
      <c r="K23" s="53">
        <f t="shared" si="4"/>
        <v>0</v>
      </c>
      <c r="L23" s="140">
        <f t="shared" si="5"/>
        <v>0</v>
      </c>
    </row>
    <row r="24" spans="1:12" customFormat="1" ht="12.5" x14ac:dyDescent="0.25">
      <c r="A24" s="180"/>
      <c r="B24" s="186" t="s">
        <v>257</v>
      </c>
      <c r="C24" s="181" t="str">
        <f t="shared" si="0"/>
        <v>FC</v>
      </c>
      <c r="D24" s="51"/>
      <c r="E24" s="6"/>
      <c r="F24" s="37">
        <f t="shared" si="1"/>
        <v>0</v>
      </c>
      <c r="G24" s="38">
        <f t="shared" si="2"/>
        <v>0.1</v>
      </c>
      <c r="H24" s="53">
        <f t="shared" si="3"/>
        <v>0</v>
      </c>
      <c r="I24" s="51"/>
      <c r="J24" s="6"/>
      <c r="K24" s="53">
        <f t="shared" si="4"/>
        <v>0</v>
      </c>
      <c r="L24" s="140">
        <f t="shared" si="5"/>
        <v>0</v>
      </c>
    </row>
    <row r="25" spans="1:12" customFormat="1" ht="12.5" x14ac:dyDescent="0.25">
      <c r="A25" s="180"/>
      <c r="B25" s="186" t="s">
        <v>250</v>
      </c>
      <c r="C25" s="181" t="str">
        <f t="shared" si="0"/>
        <v>FC</v>
      </c>
      <c r="D25" s="51"/>
      <c r="E25" s="6"/>
      <c r="F25" s="37">
        <f t="shared" si="1"/>
        <v>0</v>
      </c>
      <c r="G25" s="38">
        <f t="shared" si="2"/>
        <v>0.1</v>
      </c>
      <c r="H25" s="53">
        <f t="shared" si="3"/>
        <v>0</v>
      </c>
      <c r="I25" s="51"/>
      <c r="J25" s="6"/>
      <c r="K25" s="53">
        <f t="shared" si="4"/>
        <v>0</v>
      </c>
      <c r="L25" s="140">
        <f t="shared" si="5"/>
        <v>0</v>
      </c>
    </row>
    <row r="26" spans="1:12" customFormat="1" ht="12.5" x14ac:dyDescent="0.25">
      <c r="A26" s="180"/>
      <c r="B26" s="186" t="s">
        <v>262</v>
      </c>
      <c r="C26" s="181" t="str">
        <f t="shared" si="0"/>
        <v>FC</v>
      </c>
      <c r="D26" s="51"/>
      <c r="E26" s="6"/>
      <c r="F26" s="37">
        <f t="shared" si="1"/>
        <v>0</v>
      </c>
      <c r="G26" s="38">
        <f t="shared" si="2"/>
        <v>0.1</v>
      </c>
      <c r="H26" s="53">
        <f t="shared" si="3"/>
        <v>0</v>
      </c>
      <c r="I26" s="51"/>
      <c r="J26" s="6"/>
      <c r="K26" s="53">
        <f t="shared" si="4"/>
        <v>0</v>
      </c>
      <c r="L26" s="140">
        <f t="shared" si="5"/>
        <v>0</v>
      </c>
    </row>
    <row r="27" spans="1:12" customFormat="1" ht="12.5" x14ac:dyDescent="0.25">
      <c r="A27" s="180"/>
      <c r="B27" s="186" t="s">
        <v>252</v>
      </c>
      <c r="C27" s="181" t="str">
        <f t="shared" si="0"/>
        <v>FC</v>
      </c>
      <c r="D27" s="51"/>
      <c r="E27" s="6"/>
      <c r="F27" s="37">
        <f t="shared" si="1"/>
        <v>0</v>
      </c>
      <c r="G27" s="38">
        <f t="shared" si="2"/>
        <v>0.1</v>
      </c>
      <c r="H27" s="53">
        <f t="shared" si="3"/>
        <v>0</v>
      </c>
      <c r="I27" s="51"/>
      <c r="J27" s="6"/>
      <c r="K27" s="53">
        <f t="shared" si="4"/>
        <v>0</v>
      </c>
      <c r="L27" s="140">
        <f t="shared" si="5"/>
        <v>0</v>
      </c>
    </row>
    <row r="28" spans="1:12" customFormat="1" ht="12.5" x14ac:dyDescent="0.25">
      <c r="A28" s="180"/>
      <c r="B28" s="186" t="s">
        <v>259</v>
      </c>
      <c r="C28" s="181" t="str">
        <f t="shared" si="0"/>
        <v>FC</v>
      </c>
      <c r="D28" s="51"/>
      <c r="E28" s="6"/>
      <c r="F28" s="37">
        <f t="shared" si="1"/>
        <v>0</v>
      </c>
      <c r="G28" s="38">
        <f t="shared" si="2"/>
        <v>0.1</v>
      </c>
      <c r="H28" s="53">
        <f t="shared" si="3"/>
        <v>0</v>
      </c>
      <c r="I28" s="51"/>
      <c r="J28" s="6"/>
      <c r="K28" s="53">
        <f t="shared" si="4"/>
        <v>0</v>
      </c>
      <c r="L28" s="140">
        <f t="shared" si="5"/>
        <v>0</v>
      </c>
    </row>
    <row r="29" spans="1:12" customFormat="1" ht="12.5" x14ac:dyDescent="0.25">
      <c r="A29" s="180"/>
      <c r="B29" s="186" t="s">
        <v>263</v>
      </c>
      <c r="C29" s="233"/>
      <c r="D29" s="207"/>
      <c r="E29" s="208"/>
      <c r="F29" s="215"/>
      <c r="G29" s="216"/>
      <c r="H29" s="217"/>
      <c r="I29" s="207"/>
      <c r="J29" s="208"/>
      <c r="K29" s="217"/>
      <c r="L29" s="218"/>
    </row>
    <row r="30" spans="1:12" customFormat="1" ht="12.5" x14ac:dyDescent="0.25">
      <c r="A30" s="180"/>
      <c r="B30" s="187" t="s">
        <v>264</v>
      </c>
      <c r="C30" s="181" t="str">
        <f t="shared" si="0"/>
        <v>FC</v>
      </c>
      <c r="D30" s="51">
        <v>6</v>
      </c>
      <c r="E30" s="6"/>
      <c r="F30" s="37">
        <f t="shared" si="1"/>
        <v>0</v>
      </c>
      <c r="G30" s="38">
        <f t="shared" si="2"/>
        <v>0.1</v>
      </c>
      <c r="H30" s="53">
        <f t="shared" si="3"/>
        <v>0</v>
      </c>
      <c r="I30" s="51"/>
      <c r="J30" s="6"/>
      <c r="K30" s="53">
        <f t="shared" si="4"/>
        <v>0</v>
      </c>
      <c r="L30" s="140">
        <f t="shared" si="5"/>
        <v>0</v>
      </c>
    </row>
    <row r="31" spans="1:12" customFormat="1" ht="12.5" x14ac:dyDescent="0.25">
      <c r="A31" s="191"/>
      <c r="B31" s="187" t="s">
        <v>265</v>
      </c>
      <c r="C31" s="181" t="str">
        <f t="shared" si="0"/>
        <v>FC</v>
      </c>
      <c r="D31" s="51">
        <v>15</v>
      </c>
      <c r="E31" s="6"/>
      <c r="F31" s="37">
        <f t="shared" si="1"/>
        <v>0</v>
      </c>
      <c r="G31" s="38">
        <f t="shared" si="2"/>
        <v>0.1</v>
      </c>
      <c r="H31" s="53">
        <f t="shared" si="3"/>
        <v>0</v>
      </c>
      <c r="I31" s="51"/>
      <c r="J31" s="6"/>
      <c r="K31" s="53">
        <f t="shared" si="4"/>
        <v>0</v>
      </c>
      <c r="L31" s="140">
        <f t="shared" si="5"/>
        <v>0</v>
      </c>
    </row>
    <row r="32" spans="1:12" customFormat="1" ht="12.5" x14ac:dyDescent="0.25">
      <c r="A32" s="180"/>
      <c r="B32" s="187" t="s">
        <v>266</v>
      </c>
      <c r="C32" s="181" t="str">
        <f t="shared" si="0"/>
        <v>FC</v>
      </c>
      <c r="D32" s="51">
        <v>3</v>
      </c>
      <c r="E32" s="6"/>
      <c r="F32" s="37">
        <f t="shared" si="1"/>
        <v>0</v>
      </c>
      <c r="G32" s="38">
        <f t="shared" si="2"/>
        <v>0.1</v>
      </c>
      <c r="H32" s="53">
        <f t="shared" si="3"/>
        <v>0</v>
      </c>
      <c r="I32" s="51"/>
      <c r="J32" s="6"/>
      <c r="K32" s="53">
        <f t="shared" si="4"/>
        <v>0</v>
      </c>
      <c r="L32" s="140">
        <f t="shared" si="5"/>
        <v>0</v>
      </c>
    </row>
    <row r="33" spans="1:12" customFormat="1" ht="12.5" x14ac:dyDescent="0.25">
      <c r="A33" s="180"/>
      <c r="B33" s="186" t="s">
        <v>267</v>
      </c>
      <c r="C33" s="181" t="str">
        <f t="shared" si="0"/>
        <v>FC</v>
      </c>
      <c r="D33" s="51"/>
      <c r="E33" s="6"/>
      <c r="F33" s="37">
        <f t="shared" si="1"/>
        <v>0</v>
      </c>
      <c r="G33" s="38">
        <f t="shared" si="2"/>
        <v>0.1</v>
      </c>
      <c r="H33" s="53">
        <f t="shared" si="3"/>
        <v>0</v>
      </c>
      <c r="I33" s="51"/>
      <c r="J33" s="6"/>
      <c r="K33" s="53">
        <f t="shared" si="4"/>
        <v>0</v>
      </c>
      <c r="L33" s="140">
        <f t="shared" si="5"/>
        <v>0</v>
      </c>
    </row>
    <row r="34" spans="1:12" customFormat="1" ht="12.5" x14ac:dyDescent="0.25">
      <c r="A34" s="190"/>
      <c r="B34" s="179"/>
      <c r="C34" s="181" t="str">
        <f t="shared" si="0"/>
        <v>FC</v>
      </c>
      <c r="D34" s="51"/>
      <c r="E34" s="6"/>
      <c r="F34" s="37">
        <f t="shared" si="1"/>
        <v>0</v>
      </c>
      <c r="G34" s="38">
        <f t="shared" si="2"/>
        <v>0.1</v>
      </c>
      <c r="H34" s="53">
        <f t="shared" si="3"/>
        <v>0</v>
      </c>
      <c r="I34" s="30"/>
      <c r="J34" s="6"/>
      <c r="K34" s="53">
        <f t="shared" si="4"/>
        <v>0</v>
      </c>
      <c r="L34" s="140">
        <f t="shared" si="5"/>
        <v>0</v>
      </c>
    </row>
    <row r="35" spans="1:12" customFormat="1" ht="12.5" x14ac:dyDescent="0.25">
      <c r="A35" s="190"/>
      <c r="B35" s="179"/>
      <c r="C35" s="181" t="str">
        <f t="shared" si="0"/>
        <v>FC</v>
      </c>
      <c r="D35" s="51"/>
      <c r="E35" s="6"/>
      <c r="F35" s="37">
        <f>D35*E35</f>
        <v>0</v>
      </c>
      <c r="G35" s="38">
        <f t="shared" si="2"/>
        <v>0.1</v>
      </c>
      <c r="H35" s="53">
        <f>IF(G35&lt;&gt;0,F35/G35,0)</f>
        <v>0</v>
      </c>
      <c r="I35" s="30"/>
      <c r="J35" s="6"/>
      <c r="K35" s="53">
        <f>I35*J35</f>
        <v>0</v>
      </c>
      <c r="L35" s="140">
        <f t="shared" si="5"/>
        <v>0</v>
      </c>
    </row>
    <row r="36" spans="1:12" customFormat="1" ht="11.5" customHeight="1" x14ac:dyDescent="0.25">
      <c r="A36" s="190"/>
      <c r="B36" s="179"/>
      <c r="C36" s="181" t="str">
        <f t="shared" si="0"/>
        <v>FC</v>
      </c>
      <c r="D36" s="51"/>
      <c r="E36" s="6"/>
      <c r="F36" s="37">
        <f t="shared" si="1"/>
        <v>0</v>
      </c>
      <c r="G36" s="38">
        <f t="shared" si="2"/>
        <v>0.1</v>
      </c>
      <c r="H36" s="53">
        <f t="shared" si="3"/>
        <v>0</v>
      </c>
      <c r="I36" s="30"/>
      <c r="J36" s="6"/>
      <c r="K36" s="53">
        <f t="shared" si="4"/>
        <v>0</v>
      </c>
      <c r="L36" s="140">
        <f t="shared" si="5"/>
        <v>0</v>
      </c>
    </row>
    <row r="37" spans="1:12" customFormat="1" ht="11.5" customHeight="1" x14ac:dyDescent="0.25">
      <c r="A37" s="190"/>
      <c r="B37" s="179"/>
      <c r="C37" s="181" t="str">
        <f t="shared" si="0"/>
        <v>FC</v>
      </c>
      <c r="D37" s="54"/>
      <c r="E37" s="13"/>
      <c r="F37" s="37">
        <f t="shared" si="1"/>
        <v>0</v>
      </c>
      <c r="G37" s="38">
        <f t="shared" si="2"/>
        <v>0.1</v>
      </c>
      <c r="H37" s="53">
        <f t="shared" si="3"/>
        <v>0</v>
      </c>
      <c r="I37" s="30"/>
      <c r="J37" s="6"/>
      <c r="K37" s="53">
        <f t="shared" si="4"/>
        <v>0</v>
      </c>
      <c r="L37" s="140">
        <f t="shared" si="5"/>
        <v>0</v>
      </c>
    </row>
    <row r="38" spans="1:12" customFormat="1" ht="13" thickBot="1" x14ac:dyDescent="0.3">
      <c r="A38" s="193"/>
      <c r="B38" s="194"/>
      <c r="C38" s="181" t="str">
        <f t="shared" si="0"/>
        <v>FC</v>
      </c>
      <c r="D38" s="54"/>
      <c r="E38" s="13"/>
      <c r="F38" s="37">
        <f t="shared" si="1"/>
        <v>0</v>
      </c>
      <c r="G38" s="38">
        <f t="shared" si="2"/>
        <v>0.1</v>
      </c>
      <c r="H38" s="53">
        <f t="shared" si="3"/>
        <v>0</v>
      </c>
      <c r="I38" s="30"/>
      <c r="J38" s="6"/>
      <c r="K38" s="53">
        <f t="shared" si="4"/>
        <v>0</v>
      </c>
      <c r="L38" s="140">
        <f t="shared" si="5"/>
        <v>0</v>
      </c>
    </row>
    <row r="39" spans="1:12" customFormat="1" ht="13.5" thickBot="1" x14ac:dyDescent="0.35">
      <c r="A39" s="300"/>
      <c r="B39" s="192" t="str">
        <f>+"SUB-TOTAL:  "&amp;A15</f>
        <v>SUB-TOTAL:  G4.7</v>
      </c>
      <c r="C39" s="183"/>
      <c r="D39" s="81"/>
      <c r="E39" s="82">
        <f>SUM(E15:E38)</f>
        <v>0</v>
      </c>
      <c r="F39" s="82">
        <f>SUM(F15:F38)</f>
        <v>0</v>
      </c>
      <c r="G39" s="83">
        <f>$B$8</f>
        <v>0.1</v>
      </c>
      <c r="H39" s="138">
        <f>SUM(H15:H38)</f>
        <v>0</v>
      </c>
      <c r="I39" s="139"/>
      <c r="J39" s="82"/>
      <c r="K39" s="138">
        <f>SUM(K15:K38)</f>
        <v>0</v>
      </c>
      <c r="L39" s="134">
        <f>SUM(L15:L38)</f>
        <v>0</v>
      </c>
    </row>
    <row r="40" spans="1:12" customFormat="1" ht="13" x14ac:dyDescent="0.3">
      <c r="A40" s="1"/>
      <c r="B40" s="1"/>
      <c r="C40" s="4"/>
      <c r="D40" s="32"/>
      <c r="E40" s="34"/>
      <c r="F40" s="34"/>
      <c r="G40" s="1"/>
      <c r="H40" s="26"/>
      <c r="I40" s="32"/>
      <c r="J40" s="34"/>
      <c r="K40" s="35"/>
      <c r="L40" s="35"/>
    </row>
    <row r="41" spans="1:12" ht="10.5" x14ac:dyDescent="0.25">
      <c r="D41" s="291"/>
      <c r="E41" s="292"/>
      <c r="F41" s="293"/>
      <c r="H41" s="27"/>
      <c r="I41" s="294"/>
      <c r="J41" s="292"/>
      <c r="K41" s="36"/>
      <c r="L41" s="36"/>
    </row>
    <row r="42" spans="1:12" ht="10.5" x14ac:dyDescent="0.25">
      <c r="D42" s="291"/>
      <c r="E42" s="292"/>
      <c r="F42" s="293"/>
      <c r="H42" s="27"/>
      <c r="I42" s="294"/>
      <c r="J42" s="292"/>
      <c r="K42" s="36"/>
      <c r="L42" s="36"/>
    </row>
    <row r="43" spans="1:12" ht="10.5" x14ac:dyDescent="0.25">
      <c r="D43" s="291"/>
      <c r="E43" s="292"/>
      <c r="F43" s="293"/>
      <c r="H43" s="27"/>
      <c r="I43" s="294"/>
      <c r="J43" s="292"/>
      <c r="K43" s="36"/>
      <c r="L43" s="36"/>
    </row>
    <row r="44" spans="1:12" ht="10.5" x14ac:dyDescent="0.25">
      <c r="D44" s="291"/>
      <c r="E44" s="292"/>
      <c r="F44" s="293"/>
      <c r="H44" s="27"/>
      <c r="I44" s="294"/>
      <c r="J44" s="292"/>
      <c r="K44" s="36"/>
      <c r="L44" s="36"/>
    </row>
    <row r="45" spans="1:12" ht="10.5" x14ac:dyDescent="0.25">
      <c r="D45" s="291"/>
      <c r="E45" s="292"/>
      <c r="F45" s="293"/>
      <c r="H45" s="27"/>
      <c r="I45" s="294"/>
      <c r="J45" s="292"/>
      <c r="K45" s="36"/>
      <c r="L45" s="36"/>
    </row>
    <row r="46" spans="1:12" ht="10.5" x14ac:dyDescent="0.25">
      <c r="D46" s="291"/>
      <c r="E46" s="292"/>
      <c r="F46" s="293"/>
      <c r="H46" s="27"/>
      <c r="I46" s="294"/>
      <c r="J46" s="292"/>
      <c r="K46" s="36"/>
      <c r="L46" s="36"/>
    </row>
    <row r="47" spans="1:12" ht="10.5" x14ac:dyDescent="0.25">
      <c r="D47" s="291"/>
      <c r="E47" s="292"/>
      <c r="F47" s="293"/>
      <c r="H47" s="27"/>
      <c r="I47" s="294"/>
      <c r="J47" s="292"/>
      <c r="K47" s="36"/>
      <c r="L47" s="36"/>
    </row>
    <row r="48" spans="1:12" ht="10.5" x14ac:dyDescent="0.25">
      <c r="D48" s="291"/>
      <c r="E48" s="292"/>
      <c r="F48" s="293"/>
      <c r="H48" s="27"/>
      <c r="I48" s="294"/>
      <c r="J48" s="292"/>
      <c r="K48" s="36"/>
      <c r="L48" s="36"/>
    </row>
    <row r="49" spans="4:12" ht="10.5" x14ac:dyDescent="0.25">
      <c r="D49" s="291"/>
      <c r="E49" s="292"/>
      <c r="F49" s="293"/>
      <c r="H49" s="27"/>
      <c r="I49" s="294"/>
      <c r="J49" s="292"/>
      <c r="K49" s="36"/>
      <c r="L49" s="36"/>
    </row>
    <row r="50" spans="4:12" ht="10.5" x14ac:dyDescent="0.25">
      <c r="D50" s="291"/>
      <c r="E50" s="292"/>
      <c r="F50" s="293"/>
      <c r="H50" s="27"/>
      <c r="I50" s="294"/>
      <c r="J50" s="292"/>
      <c r="K50" s="36"/>
      <c r="L50" s="36"/>
    </row>
    <row r="51" spans="4:12" ht="10.5" x14ac:dyDescent="0.25">
      <c r="D51" s="291"/>
      <c r="E51" s="292"/>
      <c r="F51" s="293"/>
      <c r="H51" s="27"/>
      <c r="I51" s="294"/>
      <c r="J51" s="292"/>
      <c r="K51" s="36"/>
      <c r="L51" s="36"/>
    </row>
    <row r="52" spans="4:12" ht="10.5" x14ac:dyDescent="0.25">
      <c r="D52" s="291"/>
      <c r="E52" s="292"/>
      <c r="F52" s="293"/>
      <c r="H52" s="27"/>
      <c r="I52" s="294"/>
      <c r="J52" s="292"/>
      <c r="K52" s="36"/>
      <c r="L52" s="36"/>
    </row>
    <row r="53" spans="4:12" ht="10.5" x14ac:dyDescent="0.25">
      <c r="D53" s="291"/>
      <c r="E53" s="292"/>
      <c r="F53" s="293"/>
      <c r="H53" s="27"/>
      <c r="I53" s="294"/>
      <c r="J53" s="292"/>
      <c r="K53" s="36"/>
      <c r="L53" s="36"/>
    </row>
    <row r="54" spans="4:12" ht="10.5" x14ac:dyDescent="0.25">
      <c r="D54" s="291"/>
      <c r="E54" s="292"/>
      <c r="F54" s="293"/>
      <c r="H54" s="27"/>
      <c r="I54" s="294"/>
      <c r="J54" s="292"/>
      <c r="K54" s="36"/>
      <c r="L54" s="36"/>
    </row>
    <row r="55" spans="4:12" ht="10.5" x14ac:dyDescent="0.25">
      <c r="D55" s="291"/>
      <c r="E55" s="292"/>
      <c r="F55" s="293"/>
      <c r="H55" s="27"/>
      <c r="I55" s="294"/>
      <c r="J55" s="292"/>
      <c r="K55" s="36"/>
      <c r="L55" s="36"/>
    </row>
    <row r="56" spans="4:12" ht="10.5" x14ac:dyDescent="0.25">
      <c r="D56" s="291"/>
      <c r="E56" s="292"/>
      <c r="F56" s="293"/>
      <c r="H56" s="27"/>
      <c r="I56" s="294"/>
      <c r="J56" s="292"/>
      <c r="K56" s="36"/>
      <c r="L56" s="36"/>
    </row>
    <row r="57" spans="4:12" ht="10.5" x14ac:dyDescent="0.25">
      <c r="D57" s="291"/>
      <c r="E57" s="292"/>
      <c r="F57" s="293"/>
      <c r="H57" s="27"/>
      <c r="I57" s="294"/>
      <c r="J57" s="292"/>
      <c r="K57" s="36"/>
      <c r="L57" s="36"/>
    </row>
    <row r="58" spans="4:12" ht="10.5" x14ac:dyDescent="0.25">
      <c r="D58" s="291"/>
      <c r="E58" s="292"/>
      <c r="F58" s="293"/>
      <c r="H58" s="27"/>
      <c r="I58" s="294"/>
      <c r="J58" s="292"/>
      <c r="K58" s="36"/>
      <c r="L58" s="36"/>
    </row>
    <row r="59" spans="4:12" ht="10.5" x14ac:dyDescent="0.25">
      <c r="D59" s="291"/>
      <c r="E59" s="292"/>
      <c r="F59" s="293"/>
      <c r="H59" s="27"/>
      <c r="I59" s="294"/>
      <c r="J59" s="292"/>
      <c r="K59" s="36"/>
      <c r="L59" s="36"/>
    </row>
    <row r="60" spans="4:12" ht="10.5" x14ac:dyDescent="0.25">
      <c r="D60" s="291"/>
      <c r="E60" s="292"/>
      <c r="F60" s="293"/>
      <c r="H60" s="27"/>
      <c r="I60" s="294"/>
      <c r="J60" s="292"/>
      <c r="K60" s="36"/>
      <c r="L60" s="36"/>
    </row>
    <row r="61" spans="4:12" ht="10.5" x14ac:dyDescent="0.25">
      <c r="D61" s="291"/>
      <c r="E61" s="292"/>
      <c r="F61" s="293"/>
      <c r="H61" s="27"/>
      <c r="I61" s="294"/>
      <c r="J61" s="292"/>
      <c r="K61" s="36"/>
      <c r="L61" s="36"/>
    </row>
    <row r="62" spans="4:12" ht="10.5" x14ac:dyDescent="0.25">
      <c r="D62" s="291"/>
      <c r="E62" s="292"/>
      <c r="F62" s="293"/>
      <c r="H62" s="27"/>
      <c r="I62" s="294"/>
      <c r="J62" s="292"/>
      <c r="K62" s="36"/>
      <c r="L62" s="36"/>
    </row>
    <row r="63" spans="4:12" ht="10.5" x14ac:dyDescent="0.25">
      <c r="D63" s="291"/>
      <c r="E63" s="292"/>
      <c r="F63" s="293"/>
      <c r="H63" s="27"/>
      <c r="I63" s="294"/>
      <c r="J63" s="292"/>
      <c r="K63" s="36"/>
      <c r="L63" s="36"/>
    </row>
    <row r="64" spans="4:12" ht="10.5" x14ac:dyDescent="0.25">
      <c r="D64" s="291"/>
      <c r="E64" s="292"/>
      <c r="F64" s="293"/>
      <c r="H64" s="27"/>
      <c r="I64" s="294"/>
      <c r="J64" s="292"/>
      <c r="K64" s="36"/>
      <c r="L64" s="36"/>
    </row>
    <row r="65" spans="4:12" ht="10.5" x14ac:dyDescent="0.25">
      <c r="D65" s="291"/>
      <c r="E65" s="292"/>
      <c r="F65" s="293"/>
      <c r="H65" s="27"/>
      <c r="I65" s="294"/>
      <c r="J65" s="292"/>
      <c r="K65" s="36"/>
      <c r="L65" s="36"/>
    </row>
    <row r="66" spans="4:12" ht="10.5" x14ac:dyDescent="0.25">
      <c r="D66" s="291"/>
      <c r="E66" s="292"/>
      <c r="F66" s="293"/>
      <c r="H66" s="27"/>
      <c r="I66" s="294"/>
      <c r="J66" s="292"/>
      <c r="K66" s="36"/>
      <c r="L66" s="36"/>
    </row>
    <row r="67" spans="4:12" ht="10.5" x14ac:dyDescent="0.25">
      <c r="D67" s="291"/>
      <c r="E67" s="292"/>
      <c r="F67" s="293"/>
      <c r="H67" s="27"/>
      <c r="I67" s="294"/>
      <c r="J67" s="292"/>
      <c r="K67" s="36"/>
      <c r="L67" s="36"/>
    </row>
    <row r="68" spans="4:12" ht="10.5" x14ac:dyDescent="0.25">
      <c r="D68" s="291"/>
      <c r="E68" s="292"/>
      <c r="F68" s="293"/>
      <c r="H68" s="27"/>
      <c r="I68" s="294"/>
      <c r="J68" s="292"/>
      <c r="K68" s="36"/>
      <c r="L68" s="36"/>
    </row>
    <row r="69" spans="4:12" ht="10.5" x14ac:dyDescent="0.25">
      <c r="D69" s="291"/>
      <c r="E69" s="292"/>
      <c r="F69" s="293"/>
      <c r="H69" s="27"/>
      <c r="I69" s="294"/>
      <c r="J69" s="292"/>
      <c r="K69" s="36"/>
      <c r="L69" s="36"/>
    </row>
    <row r="70" spans="4:12" ht="10.5" x14ac:dyDescent="0.25">
      <c r="D70" s="291"/>
      <c r="E70" s="292"/>
      <c r="F70" s="293"/>
      <c r="H70" s="27"/>
      <c r="I70" s="294"/>
      <c r="J70" s="292"/>
      <c r="K70" s="36"/>
      <c r="L70" s="36"/>
    </row>
    <row r="71" spans="4:12" ht="10.5" x14ac:dyDescent="0.25">
      <c r="D71" s="291"/>
      <c r="E71" s="292"/>
      <c r="F71" s="293"/>
      <c r="H71" s="27"/>
      <c r="I71" s="294"/>
      <c r="J71" s="292"/>
      <c r="K71" s="36"/>
      <c r="L71" s="36"/>
    </row>
    <row r="72" spans="4:12" ht="10.5" x14ac:dyDescent="0.25">
      <c r="D72" s="291"/>
      <c r="E72" s="292"/>
      <c r="F72" s="293"/>
      <c r="H72" s="27"/>
      <c r="I72" s="294"/>
      <c r="J72" s="292"/>
      <c r="K72" s="36"/>
      <c r="L72" s="36"/>
    </row>
    <row r="73" spans="4:12" ht="10.5" x14ac:dyDescent="0.25">
      <c r="D73" s="291"/>
      <c r="E73" s="292"/>
      <c r="F73" s="293"/>
      <c r="H73" s="27"/>
      <c r="I73" s="294"/>
      <c r="J73" s="292"/>
      <c r="K73" s="36"/>
      <c r="L73" s="36"/>
    </row>
    <row r="74" spans="4:12" ht="10.5" x14ac:dyDescent="0.25">
      <c r="D74" s="291"/>
      <c r="E74" s="292"/>
      <c r="F74" s="293"/>
      <c r="H74" s="27"/>
      <c r="I74" s="294"/>
      <c r="J74" s="292"/>
      <c r="K74" s="36"/>
      <c r="L74" s="36"/>
    </row>
    <row r="75" spans="4:12" ht="10.5" x14ac:dyDescent="0.25">
      <c r="D75" s="291"/>
      <c r="E75" s="292"/>
      <c r="F75" s="293"/>
      <c r="H75" s="27"/>
      <c r="I75" s="294"/>
      <c r="J75" s="292"/>
      <c r="K75" s="36"/>
      <c r="L75" s="36"/>
    </row>
    <row r="76" spans="4:12" ht="10.5" x14ac:dyDescent="0.25">
      <c r="D76" s="291"/>
      <c r="E76" s="292"/>
      <c r="F76" s="293"/>
      <c r="H76" s="27"/>
      <c r="I76" s="294"/>
      <c r="J76" s="292"/>
      <c r="K76" s="36"/>
      <c r="L76" s="36"/>
    </row>
    <row r="77" spans="4:12" ht="10.5" x14ac:dyDescent="0.25">
      <c r="D77" s="291"/>
      <c r="E77" s="292"/>
      <c r="F77" s="293"/>
      <c r="H77" s="27"/>
      <c r="I77" s="294"/>
      <c r="J77" s="292"/>
      <c r="K77" s="36"/>
      <c r="L77" s="36"/>
    </row>
    <row r="78" spans="4:12" ht="10.5" x14ac:dyDescent="0.25">
      <c r="D78" s="291"/>
      <c r="E78" s="292"/>
      <c r="F78" s="293"/>
      <c r="H78" s="27"/>
      <c r="I78" s="294"/>
      <c r="J78" s="292"/>
      <c r="K78" s="36"/>
      <c r="L78" s="36"/>
    </row>
    <row r="79" spans="4:12" ht="10.5" x14ac:dyDescent="0.25">
      <c r="D79" s="291"/>
      <c r="E79" s="292"/>
      <c r="F79" s="293"/>
      <c r="H79" s="27"/>
      <c r="I79" s="294"/>
      <c r="J79" s="292"/>
      <c r="K79" s="36"/>
      <c r="L79" s="36"/>
    </row>
    <row r="80" spans="4:12" ht="10.5" x14ac:dyDescent="0.25">
      <c r="D80" s="291"/>
      <c r="E80" s="292"/>
      <c r="F80" s="293"/>
      <c r="H80" s="27"/>
      <c r="I80" s="294"/>
      <c r="J80" s="292"/>
      <c r="K80" s="36"/>
      <c r="L80" s="36"/>
    </row>
    <row r="81" spans="4:12" ht="10.5" x14ac:dyDescent="0.25">
      <c r="D81" s="291"/>
      <c r="E81" s="292"/>
      <c r="F81" s="293"/>
      <c r="H81" s="27"/>
      <c r="I81" s="294"/>
      <c r="J81" s="292"/>
      <c r="K81" s="36"/>
      <c r="L81" s="36"/>
    </row>
    <row r="82" spans="4:12" ht="10.5" x14ac:dyDescent="0.25">
      <c r="D82" s="291"/>
      <c r="E82" s="292"/>
      <c r="F82" s="293"/>
      <c r="H82" s="27"/>
      <c r="I82" s="294"/>
      <c r="J82" s="292"/>
      <c r="K82" s="36"/>
      <c r="L82" s="36"/>
    </row>
    <row r="83" spans="4:12" ht="10.5" x14ac:dyDescent="0.25">
      <c r="D83" s="291"/>
      <c r="E83" s="292"/>
      <c r="F83" s="293"/>
      <c r="H83" s="27"/>
      <c r="I83" s="294"/>
      <c r="J83" s="292"/>
      <c r="K83" s="36"/>
      <c r="L83" s="36"/>
    </row>
    <row r="84" spans="4:12" ht="10.5" x14ac:dyDescent="0.25">
      <c r="D84" s="291"/>
      <c r="E84" s="292"/>
      <c r="F84" s="293"/>
      <c r="H84" s="27"/>
      <c r="I84" s="294"/>
      <c r="J84" s="292"/>
      <c r="K84" s="36"/>
      <c r="L84" s="36"/>
    </row>
    <row r="85" spans="4:12" ht="10.5" x14ac:dyDescent="0.25">
      <c r="D85" s="291"/>
      <c r="E85" s="292"/>
      <c r="F85" s="293"/>
      <c r="H85" s="27"/>
      <c r="I85" s="294"/>
      <c r="J85" s="292"/>
      <c r="K85" s="36"/>
      <c r="L85" s="36"/>
    </row>
    <row r="86" spans="4:12" ht="10.5" x14ac:dyDescent="0.25">
      <c r="D86" s="291"/>
      <c r="E86" s="292"/>
      <c r="F86" s="293"/>
      <c r="H86" s="27"/>
      <c r="I86" s="294"/>
      <c r="J86" s="292"/>
      <c r="K86" s="36"/>
      <c r="L86" s="36"/>
    </row>
    <row r="87" spans="4:12" ht="10.5" x14ac:dyDescent="0.25">
      <c r="D87" s="291"/>
      <c r="E87" s="292"/>
      <c r="F87" s="293"/>
      <c r="H87" s="27"/>
      <c r="I87" s="294"/>
      <c r="J87" s="292"/>
      <c r="K87" s="36"/>
      <c r="L87" s="36"/>
    </row>
    <row r="88" spans="4:12" ht="10.5" x14ac:dyDescent="0.25">
      <c r="D88" s="291"/>
      <c r="E88" s="292"/>
      <c r="F88" s="293"/>
      <c r="H88" s="27"/>
      <c r="I88" s="294"/>
      <c r="J88" s="292"/>
      <c r="K88" s="36"/>
      <c r="L88" s="36"/>
    </row>
    <row r="89" spans="4:12" ht="10.5" x14ac:dyDescent="0.25">
      <c r="D89" s="291"/>
      <c r="E89" s="292"/>
      <c r="F89" s="293"/>
      <c r="H89" s="27"/>
      <c r="I89" s="294"/>
      <c r="J89" s="292"/>
      <c r="K89" s="36"/>
      <c r="L89" s="36"/>
    </row>
    <row r="90" spans="4:12" ht="10.5" x14ac:dyDescent="0.25">
      <c r="D90" s="291"/>
      <c r="E90" s="292"/>
      <c r="F90" s="293"/>
      <c r="H90" s="27"/>
      <c r="I90" s="294"/>
      <c r="J90" s="292"/>
      <c r="K90" s="36"/>
      <c r="L90" s="36"/>
    </row>
    <row r="91" spans="4:12" ht="10.5" x14ac:dyDescent="0.25">
      <c r="D91" s="291"/>
      <c r="E91" s="292"/>
      <c r="F91" s="293"/>
      <c r="H91" s="27"/>
      <c r="I91" s="294"/>
      <c r="J91" s="292"/>
      <c r="K91" s="36"/>
      <c r="L91" s="36"/>
    </row>
    <row r="92" spans="4:12" ht="10.5" x14ac:dyDescent="0.25">
      <c r="D92" s="291"/>
      <c r="E92" s="292"/>
      <c r="F92" s="293"/>
      <c r="H92" s="27"/>
      <c r="I92" s="294"/>
      <c r="J92" s="292"/>
      <c r="K92" s="36"/>
      <c r="L92" s="36"/>
    </row>
    <row r="93" spans="4:12" ht="10.5" x14ac:dyDescent="0.25">
      <c r="D93" s="291"/>
      <c r="E93" s="292"/>
      <c r="F93" s="293"/>
      <c r="H93" s="27"/>
      <c r="I93" s="294"/>
      <c r="J93" s="292"/>
      <c r="K93" s="36"/>
      <c r="L93" s="36"/>
    </row>
    <row r="94" spans="4:12" ht="10.5" x14ac:dyDescent="0.25">
      <c r="D94" s="291"/>
      <c r="E94" s="292"/>
      <c r="F94" s="293"/>
      <c r="H94" s="27"/>
      <c r="I94" s="294"/>
      <c r="J94" s="292"/>
      <c r="K94" s="36"/>
      <c r="L94" s="36"/>
    </row>
    <row r="95" spans="4:12" ht="10.5" x14ac:dyDescent="0.25">
      <c r="D95" s="291"/>
      <c r="E95" s="292"/>
      <c r="F95" s="293"/>
      <c r="H95" s="27"/>
      <c r="I95" s="294"/>
      <c r="J95" s="292"/>
      <c r="K95" s="36"/>
      <c r="L95" s="36"/>
    </row>
    <row r="96" spans="4:12" ht="10.5" x14ac:dyDescent="0.25">
      <c r="D96" s="291"/>
      <c r="E96" s="292"/>
      <c r="F96" s="293"/>
      <c r="H96" s="27"/>
      <c r="I96" s="294"/>
      <c r="J96" s="292"/>
      <c r="K96" s="36"/>
      <c r="L96" s="36"/>
    </row>
    <row r="97" spans="4:12" ht="10.5" x14ac:dyDescent="0.25">
      <c r="D97" s="291"/>
      <c r="E97" s="292"/>
      <c r="F97" s="293"/>
      <c r="H97" s="27"/>
      <c r="I97" s="294"/>
      <c r="J97" s="292"/>
      <c r="K97" s="36"/>
      <c r="L97" s="36"/>
    </row>
    <row r="98" spans="4:12" ht="10.5" x14ac:dyDescent="0.25">
      <c r="D98" s="291"/>
      <c r="E98" s="292"/>
      <c r="F98" s="293"/>
      <c r="H98" s="27"/>
      <c r="I98" s="294"/>
      <c r="J98" s="292"/>
      <c r="K98" s="36"/>
      <c r="L98" s="36"/>
    </row>
    <row r="99" spans="4:12" ht="10.5" x14ac:dyDescent="0.25">
      <c r="D99" s="291"/>
      <c r="E99" s="292"/>
      <c r="F99" s="293"/>
      <c r="H99" s="27"/>
      <c r="I99" s="294"/>
      <c r="J99" s="292"/>
      <c r="K99" s="36"/>
      <c r="L99" s="36"/>
    </row>
    <row r="100" spans="4:12" x14ac:dyDescent="0.2">
      <c r="E100" s="295"/>
      <c r="F100" s="296"/>
    </row>
    <row r="101" spans="4:12" x14ac:dyDescent="0.2">
      <c r="E101" s="295"/>
      <c r="F101" s="296"/>
    </row>
    <row r="102" spans="4:12" x14ac:dyDescent="0.2">
      <c r="E102" s="295"/>
      <c r="F102" s="296"/>
    </row>
  </sheetData>
  <sheetProtection formatColumns="0" formatRows="0" selectLockedCells="1"/>
  <mergeCells count="14">
    <mergeCell ref="H12:H14"/>
    <mergeCell ref="J12:J14"/>
    <mergeCell ref="K12:K14"/>
    <mergeCell ref="L12:L14"/>
    <mergeCell ref="A1:B1"/>
    <mergeCell ref="A2:B2"/>
    <mergeCell ref="C10:H11"/>
    <mergeCell ref="I10:K11"/>
    <mergeCell ref="A12:A14"/>
    <mergeCell ref="B12:B14"/>
    <mergeCell ref="C12:C14"/>
    <mergeCell ref="E12:E14"/>
    <mergeCell ref="F12:F14"/>
    <mergeCell ref="G12:G14"/>
  </mergeCells>
  <pageMargins left="0.74803149606299213" right="0.74803149606299213" top="0.51181102362204722" bottom="0.55118110236220474" header="0.31496062992125984" footer="0.27559055118110237"/>
  <pageSetup paperSize="9" scale="77" fitToHeight="0" orientation="landscape" r:id="rId1"/>
  <headerFooter alignWithMargins="0">
    <oddHeader>&amp;LRadar Replacement Project&amp;RVolume 1C</oddHeader>
    <oddFooter>&amp;LATNS/TPG/RFP008/2025/2026/RADAR REPLACEMENT/&amp;F&amp;C&amp;A&amp;RPage 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05A9A6-2D4A-4E0E-B7A2-B49AC380D1DA}">
  <sheetPr>
    <tabColor rgb="FF00B050"/>
    <pageSetUpPr fitToPage="1"/>
  </sheetPr>
  <dimension ref="A1:L100"/>
  <sheetViews>
    <sheetView showGridLines="0" zoomScaleNormal="100" workbookViewId="0">
      <selection activeCell="C10" sqref="C10:H11"/>
    </sheetView>
  </sheetViews>
  <sheetFormatPr defaultColWidth="9.33203125" defaultRowHeight="10" x14ac:dyDescent="0.2"/>
  <cols>
    <col min="1" max="1" width="20.44140625" style="2" customWidth="1"/>
    <col min="2" max="2" width="50.6640625" style="2" customWidth="1"/>
    <col min="3" max="3" width="12" style="2" customWidth="1"/>
    <col min="4" max="4" width="10.6640625" style="2" customWidth="1"/>
    <col min="5" max="5" width="14.6640625" style="2" customWidth="1"/>
    <col min="6" max="7" width="14.6640625" customWidth="1"/>
    <col min="8" max="8" width="15.6640625" customWidth="1"/>
    <col min="9" max="9" width="10.6640625" customWidth="1"/>
    <col min="10" max="10" width="14.6640625" style="2" customWidth="1"/>
    <col min="11" max="11" width="15.6640625" customWidth="1"/>
    <col min="12" max="12" width="17.6640625" customWidth="1"/>
    <col min="13" max="16384" width="9.33203125" style="2"/>
  </cols>
  <sheetData>
    <row r="1" spans="1:12" ht="13" x14ac:dyDescent="0.3">
      <c r="A1" s="348" t="s">
        <v>145</v>
      </c>
      <c r="B1" s="348"/>
      <c r="C1"/>
      <c r="D1"/>
      <c r="E1"/>
      <c r="J1"/>
    </row>
    <row r="2" spans="1:12" customFormat="1" ht="13" x14ac:dyDescent="0.3">
      <c r="A2" s="348" t="s">
        <v>24</v>
      </c>
      <c r="B2" s="348"/>
      <c r="C2" s="3"/>
      <c r="D2" s="3"/>
      <c r="E2" s="3"/>
      <c r="F2" s="3"/>
      <c r="G2" s="3"/>
      <c r="H2" s="3"/>
      <c r="I2" s="3"/>
      <c r="J2" s="3"/>
      <c r="K2" s="3"/>
      <c r="L2" s="16"/>
    </row>
    <row r="3" spans="1:12" customFormat="1" ht="13" x14ac:dyDescent="0.3">
      <c r="A3" s="231" t="s">
        <v>0</v>
      </c>
      <c r="B3" s="135" t="str">
        <f>Instructions!D3</f>
        <v>Tenderer  Company name</v>
      </c>
      <c r="C3" s="282"/>
      <c r="D3" s="282"/>
      <c r="E3" s="3"/>
      <c r="F3" s="3"/>
      <c r="G3" s="3"/>
      <c r="H3" s="3"/>
      <c r="I3" s="3"/>
      <c r="J3" s="3"/>
      <c r="K3" s="3"/>
      <c r="L3" s="3"/>
    </row>
    <row r="4" spans="1:12" customFormat="1" ht="13" x14ac:dyDescent="0.3">
      <c r="A4" s="231" t="s">
        <v>91</v>
      </c>
      <c r="B4" s="135" t="str">
        <f>Instructions!D4</f>
        <v>Radar Replacement Project</v>
      </c>
      <c r="C4" s="282"/>
      <c r="D4" s="282"/>
      <c r="E4" s="3"/>
      <c r="F4" s="16"/>
      <c r="G4" s="16"/>
      <c r="H4" s="257"/>
      <c r="I4" s="257"/>
      <c r="J4" s="3"/>
      <c r="K4" s="3"/>
      <c r="L4" s="3"/>
    </row>
    <row r="5" spans="1:12" customFormat="1" ht="13" x14ac:dyDescent="0.3">
      <c r="A5" s="231" t="s">
        <v>26</v>
      </c>
      <c r="B5" s="135" t="s">
        <v>76</v>
      </c>
      <c r="C5" s="282"/>
      <c r="D5" s="282"/>
      <c r="E5" s="3"/>
      <c r="F5" s="3"/>
      <c r="G5" s="3"/>
      <c r="H5" s="3"/>
      <c r="I5" s="3"/>
      <c r="J5" s="3"/>
      <c r="K5" s="3"/>
      <c r="L5" s="3"/>
    </row>
    <row r="6" spans="1:12" customFormat="1" ht="13" x14ac:dyDescent="0.3">
      <c r="A6" s="231" t="s">
        <v>28</v>
      </c>
      <c r="B6" s="135" t="s">
        <v>77</v>
      </c>
      <c r="C6" s="282"/>
      <c r="D6" s="282"/>
      <c r="E6" s="3"/>
      <c r="F6" s="3"/>
      <c r="G6" s="3"/>
      <c r="H6" s="3"/>
      <c r="I6" s="3"/>
      <c r="J6" s="3"/>
      <c r="K6" s="3"/>
      <c r="L6" s="3"/>
    </row>
    <row r="7" spans="1:12" customFormat="1" ht="13" x14ac:dyDescent="0.3">
      <c r="A7" s="231" t="s">
        <v>30</v>
      </c>
      <c r="B7" s="283" t="str">
        <f>Instructions!D5</f>
        <v>FC</v>
      </c>
      <c r="C7" s="282"/>
      <c r="D7" s="282"/>
      <c r="E7" s="3"/>
      <c r="F7" s="3"/>
      <c r="G7" s="3"/>
      <c r="H7" s="3"/>
      <c r="I7" s="3"/>
      <c r="J7" s="3"/>
      <c r="K7" s="3"/>
      <c r="L7" s="3"/>
    </row>
    <row r="8" spans="1:12" customFormat="1" ht="13" x14ac:dyDescent="0.3">
      <c r="A8" s="231" t="s">
        <v>31</v>
      </c>
      <c r="B8" s="283">
        <f>Instructions!D6</f>
        <v>0.1</v>
      </c>
      <c r="C8" s="282"/>
    </row>
    <row r="9" spans="1:12" customFormat="1" ht="13" thickBot="1" x14ac:dyDescent="0.3">
      <c r="A9" s="3"/>
      <c r="B9" s="3"/>
      <c r="C9" s="3"/>
      <c r="D9" s="3"/>
      <c r="E9" s="3"/>
      <c r="K9" s="3"/>
      <c r="L9" s="3"/>
    </row>
    <row r="10" spans="1:12" customFormat="1" ht="12.5" x14ac:dyDescent="0.25">
      <c r="A10" s="3"/>
      <c r="B10" s="3"/>
      <c r="C10" s="374" t="s">
        <v>32</v>
      </c>
      <c r="D10" s="375"/>
      <c r="E10" s="375"/>
      <c r="F10" s="375"/>
      <c r="G10" s="375"/>
      <c r="H10" s="376"/>
      <c r="I10" s="374" t="s">
        <v>33</v>
      </c>
      <c r="J10" s="375"/>
      <c r="K10" s="376"/>
      <c r="L10" s="68"/>
    </row>
    <row r="11" spans="1:12" customFormat="1" ht="13" thickBot="1" x14ac:dyDescent="0.3">
      <c r="A11" s="3"/>
      <c r="B11" s="3"/>
      <c r="C11" s="377"/>
      <c r="D11" s="378"/>
      <c r="E11" s="378"/>
      <c r="F11" s="378"/>
      <c r="G11" s="378"/>
      <c r="H11" s="379"/>
      <c r="I11" s="377"/>
      <c r="J11" s="378"/>
      <c r="K11" s="379"/>
      <c r="L11" s="69"/>
    </row>
    <row r="12" spans="1:12" customFormat="1" ht="15" customHeight="1" x14ac:dyDescent="0.2">
      <c r="A12" s="328" t="s">
        <v>34</v>
      </c>
      <c r="B12" s="325" t="s">
        <v>147</v>
      </c>
      <c r="C12" s="380" t="s">
        <v>36</v>
      </c>
      <c r="D12" s="70" t="s">
        <v>37</v>
      </c>
      <c r="E12" s="331" t="s">
        <v>38</v>
      </c>
      <c r="F12" s="331" t="s">
        <v>39</v>
      </c>
      <c r="G12" s="331" t="s">
        <v>40</v>
      </c>
      <c r="H12" s="325" t="s">
        <v>41</v>
      </c>
      <c r="I12" s="129" t="s">
        <v>37</v>
      </c>
      <c r="J12" s="331" t="s">
        <v>42</v>
      </c>
      <c r="K12" s="325" t="s">
        <v>43</v>
      </c>
      <c r="L12" s="369" t="s">
        <v>44</v>
      </c>
    </row>
    <row r="13" spans="1:12" customFormat="1" ht="13" x14ac:dyDescent="0.2">
      <c r="A13" s="329"/>
      <c r="B13" s="326"/>
      <c r="C13" s="381"/>
      <c r="D13" s="71"/>
      <c r="E13" s="332"/>
      <c r="F13" s="332"/>
      <c r="G13" s="332"/>
      <c r="H13" s="326"/>
      <c r="I13" s="130"/>
      <c r="J13" s="332"/>
      <c r="K13" s="326"/>
      <c r="L13" s="340"/>
    </row>
    <row r="14" spans="1:12" customFormat="1" ht="13" x14ac:dyDescent="0.2">
      <c r="A14" s="373"/>
      <c r="B14" s="372"/>
      <c r="C14" s="382"/>
      <c r="D14" s="132"/>
      <c r="E14" s="371"/>
      <c r="F14" s="371"/>
      <c r="G14" s="371"/>
      <c r="H14" s="372"/>
      <c r="I14" s="131"/>
      <c r="J14" s="371"/>
      <c r="K14" s="372"/>
      <c r="L14" s="370"/>
    </row>
    <row r="15" spans="1:12" customFormat="1" ht="14" x14ac:dyDescent="0.3">
      <c r="A15" s="39" t="str">
        <f>B5</f>
        <v>G4.8</v>
      </c>
      <c r="B15" s="44" t="str">
        <f>B6</f>
        <v>De Aar</v>
      </c>
      <c r="C15" s="43"/>
      <c r="D15" s="40"/>
      <c r="E15" s="40"/>
      <c r="F15" s="75"/>
      <c r="G15" s="75"/>
      <c r="H15" s="76"/>
      <c r="I15" s="43"/>
      <c r="J15" s="40"/>
      <c r="K15" s="76"/>
      <c r="L15" s="161"/>
    </row>
    <row r="16" spans="1:12" customFormat="1" ht="25" x14ac:dyDescent="0.3">
      <c r="A16" s="19"/>
      <c r="B16" s="184" t="s">
        <v>151</v>
      </c>
      <c r="C16" s="182"/>
      <c r="D16" s="299"/>
      <c r="E16" s="17"/>
      <c r="F16" s="17"/>
      <c r="G16" s="18"/>
      <c r="H16" s="24"/>
      <c r="I16" s="29"/>
      <c r="J16" s="17"/>
      <c r="K16" s="24"/>
      <c r="L16" s="28"/>
    </row>
    <row r="17" spans="1:12" customFormat="1" ht="13" x14ac:dyDescent="0.3">
      <c r="A17" s="298"/>
      <c r="B17" s="185"/>
      <c r="C17" s="181"/>
      <c r="D17" s="51"/>
      <c r="E17" s="6"/>
      <c r="F17" s="17"/>
      <c r="G17" s="18"/>
      <c r="H17" s="24"/>
      <c r="I17" s="30"/>
      <c r="J17" s="6"/>
      <c r="K17" s="24"/>
      <c r="L17" s="28"/>
    </row>
    <row r="18" spans="1:12" customFormat="1" ht="13" x14ac:dyDescent="0.3">
      <c r="A18" s="180"/>
      <c r="B18" s="195"/>
      <c r="C18" s="182"/>
      <c r="D18" s="299"/>
      <c r="E18" s="17"/>
      <c r="F18" s="17"/>
      <c r="G18" s="18"/>
      <c r="H18" s="24"/>
      <c r="I18" s="29"/>
      <c r="J18" s="17"/>
      <c r="K18" s="24"/>
      <c r="L18" s="28"/>
    </row>
    <row r="19" spans="1:12" customFormat="1" ht="12.5" x14ac:dyDescent="0.25">
      <c r="A19" s="180"/>
      <c r="B19" s="186" t="s">
        <v>268</v>
      </c>
      <c r="C19" s="181" t="str">
        <f t="shared" ref="C19:C36" si="0">$B$7</f>
        <v>FC</v>
      </c>
      <c r="D19" s="51"/>
      <c r="E19" s="6"/>
      <c r="F19" s="37">
        <f t="shared" ref="F19:F36" si="1">D19*E19</f>
        <v>0</v>
      </c>
      <c r="G19" s="38">
        <f t="shared" ref="G19:G36" si="2">$B$8</f>
        <v>0.1</v>
      </c>
      <c r="H19" s="53">
        <f t="shared" ref="H19:H36" si="3">IF(G19&lt;&gt;0,F19/G19,0)</f>
        <v>0</v>
      </c>
      <c r="I19" s="51"/>
      <c r="J19" s="6"/>
      <c r="K19" s="53">
        <f t="shared" ref="K19:K36" si="4">I19*J19</f>
        <v>0</v>
      </c>
      <c r="L19" s="140">
        <f t="shared" ref="L19:L36" si="5">IF(OR(J19&gt;0,H19&gt;0),H19+K19,0)</f>
        <v>0</v>
      </c>
    </row>
    <row r="20" spans="1:12" customFormat="1" ht="12.5" x14ac:dyDescent="0.25">
      <c r="A20" s="180"/>
      <c r="B20" s="186" t="s">
        <v>226</v>
      </c>
      <c r="C20" s="181" t="str">
        <f t="shared" si="0"/>
        <v>FC</v>
      </c>
      <c r="D20" s="51"/>
      <c r="E20" s="6"/>
      <c r="F20" s="37">
        <f t="shared" si="1"/>
        <v>0</v>
      </c>
      <c r="G20" s="38">
        <f t="shared" si="2"/>
        <v>0.1</v>
      </c>
      <c r="H20" s="53">
        <f t="shared" si="3"/>
        <v>0</v>
      </c>
      <c r="I20" s="51"/>
      <c r="J20" s="6"/>
      <c r="K20" s="53">
        <f t="shared" si="4"/>
        <v>0</v>
      </c>
      <c r="L20" s="140">
        <f t="shared" si="5"/>
        <v>0</v>
      </c>
    </row>
    <row r="21" spans="1:12" customFormat="1" ht="12.5" x14ac:dyDescent="0.25">
      <c r="A21" s="180"/>
      <c r="B21" s="186" t="s">
        <v>245</v>
      </c>
      <c r="C21" s="181" t="str">
        <f t="shared" si="0"/>
        <v>FC</v>
      </c>
      <c r="D21" s="51"/>
      <c r="E21" s="6"/>
      <c r="F21" s="37">
        <f t="shared" si="1"/>
        <v>0</v>
      </c>
      <c r="G21" s="38">
        <f t="shared" si="2"/>
        <v>0.1</v>
      </c>
      <c r="H21" s="53">
        <f t="shared" si="3"/>
        <v>0</v>
      </c>
      <c r="I21" s="51"/>
      <c r="J21" s="6"/>
      <c r="K21" s="53">
        <f t="shared" si="4"/>
        <v>0</v>
      </c>
      <c r="L21" s="140">
        <f t="shared" si="5"/>
        <v>0</v>
      </c>
    </row>
    <row r="22" spans="1:12" customFormat="1" ht="12.5" x14ac:dyDescent="0.25">
      <c r="A22" s="180"/>
      <c r="B22" s="186" t="s">
        <v>269</v>
      </c>
      <c r="C22" s="181" t="str">
        <f t="shared" si="0"/>
        <v>FC</v>
      </c>
      <c r="D22" s="51">
        <v>1</v>
      </c>
      <c r="E22" s="6"/>
      <c r="F22" s="37">
        <f t="shared" si="1"/>
        <v>0</v>
      </c>
      <c r="G22" s="38">
        <f t="shared" si="2"/>
        <v>0.1</v>
      </c>
      <c r="H22" s="53">
        <f t="shared" si="3"/>
        <v>0</v>
      </c>
      <c r="I22" s="51"/>
      <c r="J22" s="6"/>
      <c r="K22" s="53">
        <f t="shared" si="4"/>
        <v>0</v>
      </c>
      <c r="L22" s="140">
        <f t="shared" si="5"/>
        <v>0</v>
      </c>
    </row>
    <row r="23" spans="1:12" customFormat="1" ht="12.5" x14ac:dyDescent="0.25">
      <c r="A23" s="180"/>
      <c r="B23" s="186" t="s">
        <v>241</v>
      </c>
      <c r="C23" s="181" t="str">
        <f t="shared" si="0"/>
        <v>FC</v>
      </c>
      <c r="D23" s="51">
        <v>12</v>
      </c>
      <c r="E23" s="6"/>
      <c r="F23" s="37">
        <f t="shared" si="1"/>
        <v>0</v>
      </c>
      <c r="G23" s="38">
        <f t="shared" si="2"/>
        <v>0.1</v>
      </c>
      <c r="H23" s="53">
        <f t="shared" si="3"/>
        <v>0</v>
      </c>
      <c r="I23" s="51"/>
      <c r="J23" s="6"/>
      <c r="K23" s="53">
        <f t="shared" si="4"/>
        <v>0</v>
      </c>
      <c r="L23" s="140">
        <f t="shared" si="5"/>
        <v>0</v>
      </c>
    </row>
    <row r="24" spans="1:12" customFormat="1" ht="12.5" x14ac:dyDescent="0.25">
      <c r="A24" s="180"/>
      <c r="B24" s="186" t="s">
        <v>242</v>
      </c>
      <c r="C24" s="181" t="str">
        <f t="shared" si="0"/>
        <v>FC</v>
      </c>
      <c r="D24" s="51">
        <v>6</v>
      </c>
      <c r="E24" s="6"/>
      <c r="F24" s="37">
        <f t="shared" si="1"/>
        <v>0</v>
      </c>
      <c r="G24" s="38">
        <f t="shared" si="2"/>
        <v>0.1</v>
      </c>
      <c r="H24" s="53">
        <f t="shared" si="3"/>
        <v>0</v>
      </c>
      <c r="I24" s="51"/>
      <c r="J24" s="6"/>
      <c r="K24" s="53">
        <f t="shared" si="4"/>
        <v>0</v>
      </c>
      <c r="L24" s="140">
        <f t="shared" si="5"/>
        <v>0</v>
      </c>
    </row>
    <row r="25" spans="1:12" customFormat="1" ht="12.5" x14ac:dyDescent="0.25">
      <c r="A25" s="180"/>
      <c r="B25" s="186" t="s">
        <v>270</v>
      </c>
      <c r="C25" s="181" t="str">
        <f t="shared" si="0"/>
        <v>FC</v>
      </c>
      <c r="D25" s="51">
        <v>1</v>
      </c>
      <c r="E25" s="6"/>
      <c r="F25" s="37">
        <f t="shared" si="1"/>
        <v>0</v>
      </c>
      <c r="G25" s="38">
        <f t="shared" si="2"/>
        <v>0.1</v>
      </c>
      <c r="H25" s="53">
        <f t="shared" si="3"/>
        <v>0</v>
      </c>
      <c r="I25" s="51"/>
      <c r="J25" s="6"/>
      <c r="K25" s="53">
        <f t="shared" si="4"/>
        <v>0</v>
      </c>
      <c r="L25" s="140">
        <f t="shared" si="5"/>
        <v>0</v>
      </c>
    </row>
    <row r="26" spans="1:12" customFormat="1" ht="12.5" x14ac:dyDescent="0.25">
      <c r="A26" s="180"/>
      <c r="B26" s="186" t="s">
        <v>271</v>
      </c>
      <c r="C26" s="181" t="str">
        <f t="shared" si="0"/>
        <v>FC</v>
      </c>
      <c r="D26" s="51">
        <v>5</v>
      </c>
      <c r="E26" s="6"/>
      <c r="F26" s="37">
        <f t="shared" si="1"/>
        <v>0</v>
      </c>
      <c r="G26" s="38">
        <f t="shared" si="2"/>
        <v>0.1</v>
      </c>
      <c r="H26" s="53">
        <f t="shared" si="3"/>
        <v>0</v>
      </c>
      <c r="I26" s="51"/>
      <c r="J26" s="6"/>
      <c r="K26" s="53">
        <f t="shared" si="4"/>
        <v>0</v>
      </c>
      <c r="L26" s="140">
        <f t="shared" si="5"/>
        <v>0</v>
      </c>
    </row>
    <row r="27" spans="1:12" customFormat="1" ht="12.5" x14ac:dyDescent="0.25">
      <c r="A27" s="180"/>
      <c r="B27" s="186" t="s">
        <v>272</v>
      </c>
      <c r="C27" s="181" t="str">
        <f t="shared" si="0"/>
        <v>FC</v>
      </c>
      <c r="D27" s="51">
        <v>1</v>
      </c>
      <c r="E27" s="6"/>
      <c r="F27" s="37">
        <f t="shared" si="1"/>
        <v>0</v>
      </c>
      <c r="G27" s="38">
        <f t="shared" si="2"/>
        <v>0.1</v>
      </c>
      <c r="H27" s="53">
        <f t="shared" si="3"/>
        <v>0</v>
      </c>
      <c r="I27" s="51"/>
      <c r="J27" s="6"/>
      <c r="K27" s="53">
        <f t="shared" si="4"/>
        <v>0</v>
      </c>
      <c r="L27" s="140">
        <f t="shared" si="5"/>
        <v>0</v>
      </c>
    </row>
    <row r="28" spans="1:12" customFormat="1" ht="12.5" x14ac:dyDescent="0.25">
      <c r="A28" s="180"/>
      <c r="B28" s="186" t="s">
        <v>273</v>
      </c>
      <c r="C28" s="181" t="str">
        <f t="shared" si="0"/>
        <v>FC</v>
      </c>
      <c r="D28" s="51">
        <v>1</v>
      </c>
      <c r="E28" s="6"/>
      <c r="F28" s="37">
        <f t="shared" si="1"/>
        <v>0</v>
      </c>
      <c r="G28" s="38">
        <f t="shared" si="2"/>
        <v>0.1</v>
      </c>
      <c r="H28" s="53">
        <f t="shared" si="3"/>
        <v>0</v>
      </c>
      <c r="I28" s="51"/>
      <c r="J28" s="6"/>
      <c r="K28" s="53">
        <f t="shared" si="4"/>
        <v>0</v>
      </c>
      <c r="L28" s="140">
        <f t="shared" si="5"/>
        <v>0</v>
      </c>
    </row>
    <row r="29" spans="1:12" customFormat="1" ht="12.5" x14ac:dyDescent="0.25">
      <c r="A29" s="180"/>
      <c r="B29" s="186" t="s">
        <v>274</v>
      </c>
      <c r="C29" s="181" t="str">
        <f t="shared" si="0"/>
        <v>FC</v>
      </c>
      <c r="D29" s="51">
        <v>2</v>
      </c>
      <c r="E29" s="6"/>
      <c r="F29" s="37">
        <f t="shared" si="1"/>
        <v>0</v>
      </c>
      <c r="G29" s="38">
        <f t="shared" si="2"/>
        <v>0.1</v>
      </c>
      <c r="H29" s="53">
        <f t="shared" si="3"/>
        <v>0</v>
      </c>
      <c r="I29" s="51"/>
      <c r="J29" s="6"/>
      <c r="K29" s="53">
        <f t="shared" si="4"/>
        <v>0</v>
      </c>
      <c r="L29" s="140">
        <f t="shared" si="5"/>
        <v>0</v>
      </c>
    </row>
    <row r="30" spans="1:12" customFormat="1" ht="12.5" x14ac:dyDescent="0.25">
      <c r="A30" s="180"/>
      <c r="B30" s="186" t="s">
        <v>260</v>
      </c>
      <c r="C30" s="181" t="str">
        <f t="shared" si="0"/>
        <v>FC</v>
      </c>
      <c r="D30" s="51">
        <v>1</v>
      </c>
      <c r="E30" s="6"/>
      <c r="F30" s="37">
        <f t="shared" si="1"/>
        <v>0</v>
      </c>
      <c r="G30" s="38">
        <f t="shared" si="2"/>
        <v>0.1</v>
      </c>
      <c r="H30" s="53">
        <f t="shared" si="3"/>
        <v>0</v>
      </c>
      <c r="I30" s="51"/>
      <c r="J30" s="6"/>
      <c r="K30" s="53">
        <f t="shared" si="4"/>
        <v>0</v>
      </c>
      <c r="L30" s="140">
        <f t="shared" si="5"/>
        <v>0</v>
      </c>
    </row>
    <row r="31" spans="1:12" customFormat="1" ht="12.5" x14ac:dyDescent="0.25">
      <c r="A31" s="191"/>
      <c r="B31" s="186" t="s">
        <v>275</v>
      </c>
      <c r="C31" s="181" t="str">
        <f t="shared" si="0"/>
        <v>FC</v>
      </c>
      <c r="D31" s="51">
        <v>1</v>
      </c>
      <c r="E31" s="6"/>
      <c r="F31" s="37">
        <f t="shared" si="1"/>
        <v>0</v>
      </c>
      <c r="G31" s="38">
        <f t="shared" si="2"/>
        <v>0.1</v>
      </c>
      <c r="H31" s="53">
        <f t="shared" si="3"/>
        <v>0</v>
      </c>
      <c r="I31" s="51"/>
      <c r="J31" s="6"/>
      <c r="K31" s="53">
        <f t="shared" si="4"/>
        <v>0</v>
      </c>
      <c r="L31" s="140">
        <f t="shared" si="5"/>
        <v>0</v>
      </c>
    </row>
    <row r="32" spans="1:12" customFormat="1" ht="12.5" x14ac:dyDescent="0.25">
      <c r="A32" s="190"/>
      <c r="B32" s="179"/>
      <c r="C32" s="181" t="str">
        <f t="shared" si="0"/>
        <v>FC</v>
      </c>
      <c r="D32" s="51"/>
      <c r="E32" s="6"/>
      <c r="F32" s="37">
        <f t="shared" si="1"/>
        <v>0</v>
      </c>
      <c r="G32" s="38">
        <f t="shared" si="2"/>
        <v>0.1</v>
      </c>
      <c r="H32" s="53">
        <f t="shared" si="3"/>
        <v>0</v>
      </c>
      <c r="I32" s="30"/>
      <c r="J32" s="6"/>
      <c r="K32" s="53">
        <f t="shared" si="4"/>
        <v>0</v>
      </c>
      <c r="L32" s="140">
        <f t="shared" si="5"/>
        <v>0</v>
      </c>
    </row>
    <row r="33" spans="1:12" customFormat="1" ht="12.5" x14ac:dyDescent="0.25">
      <c r="A33" s="190"/>
      <c r="B33" s="179"/>
      <c r="C33" s="181" t="str">
        <f t="shared" si="0"/>
        <v>FC</v>
      </c>
      <c r="D33" s="51"/>
      <c r="E33" s="6"/>
      <c r="F33" s="37">
        <f>D33*E33</f>
        <v>0</v>
      </c>
      <c r="G33" s="38">
        <f t="shared" si="2"/>
        <v>0.1</v>
      </c>
      <c r="H33" s="53">
        <f>IF(G33&lt;&gt;0,F33/G33,0)</f>
        <v>0</v>
      </c>
      <c r="I33" s="30"/>
      <c r="J33" s="6"/>
      <c r="K33" s="53">
        <f>I33*J33</f>
        <v>0</v>
      </c>
      <c r="L33" s="140">
        <f t="shared" si="5"/>
        <v>0</v>
      </c>
    </row>
    <row r="34" spans="1:12" customFormat="1" ht="11.5" customHeight="1" x14ac:dyDescent="0.25">
      <c r="A34" s="190"/>
      <c r="B34" s="179"/>
      <c r="C34" s="181" t="str">
        <f t="shared" si="0"/>
        <v>FC</v>
      </c>
      <c r="D34" s="51"/>
      <c r="E34" s="6"/>
      <c r="F34" s="37">
        <f t="shared" si="1"/>
        <v>0</v>
      </c>
      <c r="G34" s="38">
        <f t="shared" si="2"/>
        <v>0.1</v>
      </c>
      <c r="H34" s="53">
        <f t="shared" si="3"/>
        <v>0</v>
      </c>
      <c r="I34" s="30"/>
      <c r="J34" s="6"/>
      <c r="K34" s="53">
        <f t="shared" si="4"/>
        <v>0</v>
      </c>
      <c r="L34" s="140">
        <f t="shared" si="5"/>
        <v>0</v>
      </c>
    </row>
    <row r="35" spans="1:12" customFormat="1" ht="11.5" customHeight="1" x14ac:dyDescent="0.25">
      <c r="A35" s="190"/>
      <c r="B35" s="179"/>
      <c r="C35" s="181" t="str">
        <f t="shared" si="0"/>
        <v>FC</v>
      </c>
      <c r="D35" s="54"/>
      <c r="E35" s="13"/>
      <c r="F35" s="37">
        <f t="shared" si="1"/>
        <v>0</v>
      </c>
      <c r="G35" s="38">
        <f t="shared" si="2"/>
        <v>0.1</v>
      </c>
      <c r="H35" s="53">
        <f t="shared" si="3"/>
        <v>0</v>
      </c>
      <c r="I35" s="30"/>
      <c r="J35" s="6"/>
      <c r="K35" s="53">
        <f t="shared" si="4"/>
        <v>0</v>
      </c>
      <c r="L35" s="140">
        <f t="shared" si="5"/>
        <v>0</v>
      </c>
    </row>
    <row r="36" spans="1:12" customFormat="1" ht="13" thickBot="1" x14ac:dyDescent="0.3">
      <c r="A36" s="193"/>
      <c r="B36" s="194"/>
      <c r="C36" s="181" t="str">
        <f t="shared" si="0"/>
        <v>FC</v>
      </c>
      <c r="D36" s="54"/>
      <c r="E36" s="13"/>
      <c r="F36" s="37">
        <f t="shared" si="1"/>
        <v>0</v>
      </c>
      <c r="G36" s="38">
        <f t="shared" si="2"/>
        <v>0.1</v>
      </c>
      <c r="H36" s="53">
        <f t="shared" si="3"/>
        <v>0</v>
      </c>
      <c r="I36" s="30"/>
      <c r="J36" s="6"/>
      <c r="K36" s="53">
        <f t="shared" si="4"/>
        <v>0</v>
      </c>
      <c r="L36" s="140">
        <f t="shared" si="5"/>
        <v>0</v>
      </c>
    </row>
    <row r="37" spans="1:12" customFormat="1" ht="13.5" thickBot="1" x14ac:dyDescent="0.35">
      <c r="A37" s="300"/>
      <c r="B37" s="192" t="str">
        <f>+"SUB-TOTAL:  "&amp;A15</f>
        <v>SUB-TOTAL:  G4.8</v>
      </c>
      <c r="C37" s="183"/>
      <c r="D37" s="81"/>
      <c r="E37" s="82">
        <f>SUM(E15:E36)</f>
        <v>0</v>
      </c>
      <c r="F37" s="82">
        <f>SUM(F15:F36)</f>
        <v>0</v>
      </c>
      <c r="G37" s="83">
        <f>$B$8</f>
        <v>0.1</v>
      </c>
      <c r="H37" s="138">
        <f>SUM(H15:H36)</f>
        <v>0</v>
      </c>
      <c r="I37" s="139"/>
      <c r="J37" s="82"/>
      <c r="K37" s="138">
        <f>SUM(K15:K36)</f>
        <v>0</v>
      </c>
      <c r="L37" s="134">
        <f>SUM(L15:L36)</f>
        <v>0</v>
      </c>
    </row>
    <row r="38" spans="1:12" customFormat="1" ht="13" x14ac:dyDescent="0.3">
      <c r="A38" s="1"/>
      <c r="B38" s="1"/>
      <c r="C38" s="4"/>
      <c r="D38" s="32"/>
      <c r="E38" s="34"/>
      <c r="F38" s="34"/>
      <c r="G38" s="1"/>
      <c r="H38" s="26"/>
      <c r="I38" s="32"/>
      <c r="J38" s="34"/>
      <c r="K38" s="35"/>
      <c r="L38" s="35"/>
    </row>
    <row r="39" spans="1:12" ht="10.5" x14ac:dyDescent="0.25">
      <c r="D39" s="291"/>
      <c r="E39" s="292"/>
      <c r="F39" s="293"/>
      <c r="H39" s="27"/>
      <c r="I39" s="294"/>
      <c r="J39" s="292"/>
      <c r="K39" s="36"/>
      <c r="L39" s="36"/>
    </row>
    <row r="40" spans="1:12" ht="10.5" x14ac:dyDescent="0.25">
      <c r="D40" s="291"/>
      <c r="E40" s="292"/>
      <c r="F40" s="293"/>
      <c r="H40" s="27"/>
      <c r="I40" s="294"/>
      <c r="J40" s="292"/>
      <c r="K40" s="36"/>
      <c r="L40" s="36"/>
    </row>
    <row r="41" spans="1:12" ht="10.5" x14ac:dyDescent="0.25">
      <c r="D41" s="291"/>
      <c r="E41" s="292"/>
      <c r="F41" s="293"/>
      <c r="H41" s="27"/>
      <c r="I41" s="294"/>
      <c r="J41" s="292"/>
      <c r="K41" s="36"/>
      <c r="L41" s="36"/>
    </row>
    <row r="42" spans="1:12" ht="10.5" x14ac:dyDescent="0.25">
      <c r="D42" s="291"/>
      <c r="E42" s="292"/>
      <c r="F42" s="293"/>
      <c r="H42" s="27"/>
      <c r="I42" s="294"/>
      <c r="J42" s="292"/>
      <c r="K42" s="36"/>
      <c r="L42" s="36"/>
    </row>
    <row r="43" spans="1:12" ht="10.5" x14ac:dyDescent="0.25">
      <c r="D43" s="291"/>
      <c r="E43" s="292"/>
      <c r="F43" s="293"/>
      <c r="H43" s="27"/>
      <c r="I43" s="294"/>
      <c r="J43" s="292"/>
      <c r="K43" s="36"/>
      <c r="L43" s="36"/>
    </row>
    <row r="44" spans="1:12" ht="10.5" x14ac:dyDescent="0.25">
      <c r="D44" s="291"/>
      <c r="E44" s="292"/>
      <c r="F44" s="293"/>
      <c r="H44" s="27"/>
      <c r="I44" s="294"/>
      <c r="J44" s="292"/>
      <c r="K44" s="36"/>
      <c r="L44" s="36"/>
    </row>
    <row r="45" spans="1:12" ht="10.5" x14ac:dyDescent="0.25">
      <c r="D45" s="291"/>
      <c r="E45" s="292"/>
      <c r="F45" s="293"/>
      <c r="H45" s="27"/>
      <c r="I45" s="294"/>
      <c r="J45" s="292"/>
      <c r="K45" s="36"/>
      <c r="L45" s="36"/>
    </row>
    <row r="46" spans="1:12" ht="10.5" x14ac:dyDescent="0.25">
      <c r="D46" s="291"/>
      <c r="E46" s="292"/>
      <c r="F46" s="293"/>
      <c r="H46" s="27"/>
      <c r="I46" s="294"/>
      <c r="J46" s="292"/>
      <c r="K46" s="36"/>
      <c r="L46" s="36"/>
    </row>
    <row r="47" spans="1:12" ht="10.5" x14ac:dyDescent="0.25">
      <c r="D47" s="291"/>
      <c r="E47" s="292"/>
      <c r="F47" s="293"/>
      <c r="H47" s="27"/>
      <c r="I47" s="294"/>
      <c r="J47" s="292"/>
      <c r="K47" s="36"/>
      <c r="L47" s="36"/>
    </row>
    <row r="48" spans="1:12" ht="10.5" x14ac:dyDescent="0.25">
      <c r="D48" s="291"/>
      <c r="E48" s="292"/>
      <c r="F48" s="293"/>
      <c r="H48" s="27"/>
      <c r="I48" s="294"/>
      <c r="J48" s="292"/>
      <c r="K48" s="36"/>
      <c r="L48" s="36"/>
    </row>
    <row r="49" spans="4:12" ht="10.5" x14ac:dyDescent="0.25">
      <c r="D49" s="291"/>
      <c r="E49" s="292"/>
      <c r="F49" s="293"/>
      <c r="H49" s="27"/>
      <c r="I49" s="294"/>
      <c r="J49" s="292"/>
      <c r="K49" s="36"/>
      <c r="L49" s="36"/>
    </row>
    <row r="50" spans="4:12" ht="10.5" x14ac:dyDescent="0.25">
      <c r="D50" s="291"/>
      <c r="E50" s="292"/>
      <c r="F50" s="293"/>
      <c r="H50" s="27"/>
      <c r="I50" s="294"/>
      <c r="J50" s="292"/>
      <c r="K50" s="36"/>
      <c r="L50" s="36"/>
    </row>
    <row r="51" spans="4:12" ht="10.5" x14ac:dyDescent="0.25">
      <c r="D51" s="291"/>
      <c r="E51" s="292"/>
      <c r="F51" s="293"/>
      <c r="H51" s="27"/>
      <c r="I51" s="294"/>
      <c r="J51" s="292"/>
      <c r="K51" s="36"/>
      <c r="L51" s="36"/>
    </row>
    <row r="52" spans="4:12" ht="10.5" x14ac:dyDescent="0.25">
      <c r="D52" s="291"/>
      <c r="E52" s="292"/>
      <c r="F52" s="293"/>
      <c r="H52" s="27"/>
      <c r="I52" s="294"/>
      <c r="J52" s="292"/>
      <c r="K52" s="36"/>
      <c r="L52" s="36"/>
    </row>
    <row r="53" spans="4:12" ht="10.5" x14ac:dyDescent="0.25">
      <c r="D53" s="291"/>
      <c r="E53" s="292"/>
      <c r="F53" s="293"/>
      <c r="H53" s="27"/>
      <c r="I53" s="294"/>
      <c r="J53" s="292"/>
      <c r="K53" s="36"/>
      <c r="L53" s="36"/>
    </row>
    <row r="54" spans="4:12" ht="10.5" x14ac:dyDescent="0.25">
      <c r="D54" s="291"/>
      <c r="E54" s="292"/>
      <c r="F54" s="293"/>
      <c r="H54" s="27"/>
      <c r="I54" s="294"/>
      <c r="J54" s="292"/>
      <c r="K54" s="36"/>
      <c r="L54" s="36"/>
    </row>
    <row r="55" spans="4:12" ht="10.5" x14ac:dyDescent="0.25">
      <c r="D55" s="291"/>
      <c r="E55" s="292"/>
      <c r="F55" s="293"/>
      <c r="H55" s="27"/>
      <c r="I55" s="294"/>
      <c r="J55" s="292"/>
      <c r="K55" s="36"/>
      <c r="L55" s="36"/>
    </row>
    <row r="56" spans="4:12" ht="10.5" x14ac:dyDescent="0.25">
      <c r="D56" s="291"/>
      <c r="E56" s="292"/>
      <c r="F56" s="293"/>
      <c r="H56" s="27"/>
      <c r="I56" s="294"/>
      <c r="J56" s="292"/>
      <c r="K56" s="36"/>
      <c r="L56" s="36"/>
    </row>
    <row r="57" spans="4:12" ht="10.5" x14ac:dyDescent="0.25">
      <c r="D57" s="291"/>
      <c r="E57" s="292"/>
      <c r="F57" s="293"/>
      <c r="H57" s="27"/>
      <c r="I57" s="294"/>
      <c r="J57" s="292"/>
      <c r="K57" s="36"/>
      <c r="L57" s="36"/>
    </row>
    <row r="58" spans="4:12" ht="10.5" x14ac:dyDescent="0.25">
      <c r="D58" s="291"/>
      <c r="E58" s="292"/>
      <c r="F58" s="293"/>
      <c r="H58" s="27"/>
      <c r="I58" s="294"/>
      <c r="J58" s="292"/>
      <c r="K58" s="36"/>
      <c r="L58" s="36"/>
    </row>
    <row r="59" spans="4:12" ht="10.5" x14ac:dyDescent="0.25">
      <c r="D59" s="291"/>
      <c r="E59" s="292"/>
      <c r="F59" s="293"/>
      <c r="H59" s="27"/>
      <c r="I59" s="294"/>
      <c r="J59" s="292"/>
      <c r="K59" s="36"/>
      <c r="L59" s="36"/>
    </row>
    <row r="60" spans="4:12" ht="10.5" x14ac:dyDescent="0.25">
      <c r="D60" s="291"/>
      <c r="E60" s="292"/>
      <c r="F60" s="293"/>
      <c r="H60" s="27"/>
      <c r="I60" s="294"/>
      <c r="J60" s="292"/>
      <c r="K60" s="36"/>
      <c r="L60" s="36"/>
    </row>
    <row r="61" spans="4:12" ht="10.5" x14ac:dyDescent="0.25">
      <c r="D61" s="291"/>
      <c r="E61" s="292"/>
      <c r="F61" s="293"/>
      <c r="H61" s="27"/>
      <c r="I61" s="294"/>
      <c r="J61" s="292"/>
      <c r="K61" s="36"/>
      <c r="L61" s="36"/>
    </row>
    <row r="62" spans="4:12" ht="10.5" x14ac:dyDescent="0.25">
      <c r="D62" s="291"/>
      <c r="E62" s="292"/>
      <c r="F62" s="293"/>
      <c r="H62" s="27"/>
      <c r="I62" s="294"/>
      <c r="J62" s="292"/>
      <c r="K62" s="36"/>
      <c r="L62" s="36"/>
    </row>
    <row r="63" spans="4:12" ht="10.5" x14ac:dyDescent="0.25">
      <c r="D63" s="291"/>
      <c r="E63" s="292"/>
      <c r="F63" s="293"/>
      <c r="H63" s="27"/>
      <c r="I63" s="294"/>
      <c r="J63" s="292"/>
      <c r="K63" s="36"/>
      <c r="L63" s="36"/>
    </row>
    <row r="64" spans="4:12" ht="10.5" x14ac:dyDescent="0.25">
      <c r="D64" s="291"/>
      <c r="E64" s="292"/>
      <c r="F64" s="293"/>
      <c r="H64" s="27"/>
      <c r="I64" s="294"/>
      <c r="J64" s="292"/>
      <c r="K64" s="36"/>
      <c r="L64" s="36"/>
    </row>
    <row r="65" spans="4:12" ht="10.5" x14ac:dyDescent="0.25">
      <c r="D65" s="291"/>
      <c r="E65" s="292"/>
      <c r="F65" s="293"/>
      <c r="H65" s="27"/>
      <c r="I65" s="294"/>
      <c r="J65" s="292"/>
      <c r="K65" s="36"/>
      <c r="L65" s="36"/>
    </row>
    <row r="66" spans="4:12" ht="10.5" x14ac:dyDescent="0.25">
      <c r="D66" s="291"/>
      <c r="E66" s="292"/>
      <c r="F66" s="293"/>
      <c r="H66" s="27"/>
      <c r="I66" s="294"/>
      <c r="J66" s="292"/>
      <c r="K66" s="36"/>
      <c r="L66" s="36"/>
    </row>
    <row r="67" spans="4:12" ht="10.5" x14ac:dyDescent="0.25">
      <c r="D67" s="291"/>
      <c r="E67" s="292"/>
      <c r="F67" s="293"/>
      <c r="H67" s="27"/>
      <c r="I67" s="294"/>
      <c r="J67" s="292"/>
      <c r="K67" s="36"/>
      <c r="L67" s="36"/>
    </row>
    <row r="68" spans="4:12" ht="10.5" x14ac:dyDescent="0.25">
      <c r="D68" s="291"/>
      <c r="E68" s="292"/>
      <c r="F68" s="293"/>
      <c r="H68" s="27"/>
      <c r="I68" s="294"/>
      <c r="J68" s="292"/>
      <c r="K68" s="36"/>
      <c r="L68" s="36"/>
    </row>
    <row r="69" spans="4:12" ht="10.5" x14ac:dyDescent="0.25">
      <c r="D69" s="291"/>
      <c r="E69" s="292"/>
      <c r="F69" s="293"/>
      <c r="H69" s="27"/>
      <c r="I69" s="294"/>
      <c r="J69" s="292"/>
      <c r="K69" s="36"/>
      <c r="L69" s="36"/>
    </row>
    <row r="70" spans="4:12" ht="10.5" x14ac:dyDescent="0.25">
      <c r="D70" s="291"/>
      <c r="E70" s="292"/>
      <c r="F70" s="293"/>
      <c r="H70" s="27"/>
      <c r="I70" s="294"/>
      <c r="J70" s="292"/>
      <c r="K70" s="36"/>
      <c r="L70" s="36"/>
    </row>
    <row r="71" spans="4:12" ht="10.5" x14ac:dyDescent="0.25">
      <c r="D71" s="291"/>
      <c r="E71" s="292"/>
      <c r="F71" s="293"/>
      <c r="H71" s="27"/>
      <c r="I71" s="294"/>
      <c r="J71" s="292"/>
      <c r="K71" s="36"/>
      <c r="L71" s="36"/>
    </row>
    <row r="72" spans="4:12" ht="10.5" x14ac:dyDescent="0.25">
      <c r="D72" s="291"/>
      <c r="E72" s="292"/>
      <c r="F72" s="293"/>
      <c r="H72" s="27"/>
      <c r="I72" s="294"/>
      <c r="J72" s="292"/>
      <c r="K72" s="36"/>
      <c r="L72" s="36"/>
    </row>
    <row r="73" spans="4:12" ht="10.5" x14ac:dyDescent="0.25">
      <c r="D73" s="291"/>
      <c r="E73" s="292"/>
      <c r="F73" s="293"/>
      <c r="H73" s="27"/>
      <c r="I73" s="294"/>
      <c r="J73" s="292"/>
      <c r="K73" s="36"/>
      <c r="L73" s="36"/>
    </row>
    <row r="74" spans="4:12" ht="10.5" x14ac:dyDescent="0.25">
      <c r="D74" s="291"/>
      <c r="E74" s="292"/>
      <c r="F74" s="293"/>
      <c r="H74" s="27"/>
      <c r="I74" s="294"/>
      <c r="J74" s="292"/>
      <c r="K74" s="36"/>
      <c r="L74" s="36"/>
    </row>
    <row r="75" spans="4:12" ht="10.5" x14ac:dyDescent="0.25">
      <c r="D75" s="291"/>
      <c r="E75" s="292"/>
      <c r="F75" s="293"/>
      <c r="H75" s="27"/>
      <c r="I75" s="294"/>
      <c r="J75" s="292"/>
      <c r="K75" s="36"/>
      <c r="L75" s="36"/>
    </row>
    <row r="76" spans="4:12" ht="10.5" x14ac:dyDescent="0.25">
      <c r="D76" s="291"/>
      <c r="E76" s="292"/>
      <c r="F76" s="293"/>
      <c r="H76" s="27"/>
      <c r="I76" s="294"/>
      <c r="J76" s="292"/>
      <c r="K76" s="36"/>
      <c r="L76" s="36"/>
    </row>
    <row r="77" spans="4:12" ht="10.5" x14ac:dyDescent="0.25">
      <c r="D77" s="291"/>
      <c r="E77" s="292"/>
      <c r="F77" s="293"/>
      <c r="H77" s="27"/>
      <c r="I77" s="294"/>
      <c r="J77" s="292"/>
      <c r="K77" s="36"/>
      <c r="L77" s="36"/>
    </row>
    <row r="78" spans="4:12" ht="10.5" x14ac:dyDescent="0.25">
      <c r="D78" s="291"/>
      <c r="E78" s="292"/>
      <c r="F78" s="293"/>
      <c r="H78" s="27"/>
      <c r="I78" s="294"/>
      <c r="J78" s="292"/>
      <c r="K78" s="36"/>
      <c r="L78" s="36"/>
    </row>
    <row r="79" spans="4:12" ht="10.5" x14ac:dyDescent="0.25">
      <c r="D79" s="291"/>
      <c r="E79" s="292"/>
      <c r="F79" s="293"/>
      <c r="H79" s="27"/>
      <c r="I79" s="294"/>
      <c r="J79" s="292"/>
      <c r="K79" s="36"/>
      <c r="L79" s="36"/>
    </row>
    <row r="80" spans="4:12" ht="10.5" x14ac:dyDescent="0.25">
      <c r="D80" s="291"/>
      <c r="E80" s="292"/>
      <c r="F80" s="293"/>
      <c r="H80" s="27"/>
      <c r="I80" s="294"/>
      <c r="J80" s="292"/>
      <c r="K80" s="36"/>
      <c r="L80" s="36"/>
    </row>
    <row r="81" spans="4:12" ht="10.5" x14ac:dyDescent="0.25">
      <c r="D81" s="291"/>
      <c r="E81" s="292"/>
      <c r="F81" s="293"/>
      <c r="H81" s="27"/>
      <c r="I81" s="294"/>
      <c r="J81" s="292"/>
      <c r="K81" s="36"/>
      <c r="L81" s="36"/>
    </row>
    <row r="82" spans="4:12" ht="10.5" x14ac:dyDescent="0.25">
      <c r="D82" s="291"/>
      <c r="E82" s="292"/>
      <c r="F82" s="293"/>
      <c r="H82" s="27"/>
      <c r="I82" s="294"/>
      <c r="J82" s="292"/>
      <c r="K82" s="36"/>
      <c r="L82" s="36"/>
    </row>
    <row r="83" spans="4:12" ht="10.5" x14ac:dyDescent="0.25">
      <c r="D83" s="291"/>
      <c r="E83" s="292"/>
      <c r="F83" s="293"/>
      <c r="H83" s="27"/>
      <c r="I83" s="294"/>
      <c r="J83" s="292"/>
      <c r="K83" s="36"/>
      <c r="L83" s="36"/>
    </row>
    <row r="84" spans="4:12" ht="10.5" x14ac:dyDescent="0.25">
      <c r="D84" s="291"/>
      <c r="E84" s="292"/>
      <c r="F84" s="293"/>
      <c r="H84" s="27"/>
      <c r="I84" s="294"/>
      <c r="J84" s="292"/>
      <c r="K84" s="36"/>
      <c r="L84" s="36"/>
    </row>
    <row r="85" spans="4:12" ht="10.5" x14ac:dyDescent="0.25">
      <c r="D85" s="291"/>
      <c r="E85" s="292"/>
      <c r="F85" s="293"/>
      <c r="H85" s="27"/>
      <c r="I85" s="294"/>
      <c r="J85" s="292"/>
      <c r="K85" s="36"/>
      <c r="L85" s="36"/>
    </row>
    <row r="86" spans="4:12" ht="10.5" x14ac:dyDescent="0.25">
      <c r="D86" s="291"/>
      <c r="E86" s="292"/>
      <c r="F86" s="293"/>
      <c r="H86" s="27"/>
      <c r="I86" s="294"/>
      <c r="J86" s="292"/>
      <c r="K86" s="36"/>
      <c r="L86" s="36"/>
    </row>
    <row r="87" spans="4:12" ht="10.5" x14ac:dyDescent="0.25">
      <c r="D87" s="291"/>
      <c r="E87" s="292"/>
      <c r="F87" s="293"/>
      <c r="H87" s="27"/>
      <c r="I87" s="294"/>
      <c r="J87" s="292"/>
      <c r="K87" s="36"/>
      <c r="L87" s="36"/>
    </row>
    <row r="88" spans="4:12" ht="10.5" x14ac:dyDescent="0.25">
      <c r="D88" s="291"/>
      <c r="E88" s="292"/>
      <c r="F88" s="293"/>
      <c r="H88" s="27"/>
      <c r="I88" s="294"/>
      <c r="J88" s="292"/>
      <c r="K88" s="36"/>
      <c r="L88" s="36"/>
    </row>
    <row r="89" spans="4:12" ht="10.5" x14ac:dyDescent="0.25">
      <c r="D89" s="291"/>
      <c r="E89" s="292"/>
      <c r="F89" s="293"/>
      <c r="H89" s="27"/>
      <c r="I89" s="294"/>
      <c r="J89" s="292"/>
      <c r="K89" s="36"/>
      <c r="L89" s="36"/>
    </row>
    <row r="90" spans="4:12" ht="10.5" x14ac:dyDescent="0.25">
      <c r="D90" s="291"/>
      <c r="E90" s="292"/>
      <c r="F90" s="293"/>
      <c r="H90" s="27"/>
      <c r="I90" s="294"/>
      <c r="J90" s="292"/>
      <c r="K90" s="36"/>
      <c r="L90" s="36"/>
    </row>
    <row r="91" spans="4:12" ht="10.5" x14ac:dyDescent="0.25">
      <c r="D91" s="291"/>
      <c r="E91" s="292"/>
      <c r="F91" s="293"/>
      <c r="H91" s="27"/>
      <c r="I91" s="294"/>
      <c r="J91" s="292"/>
      <c r="K91" s="36"/>
      <c r="L91" s="36"/>
    </row>
    <row r="92" spans="4:12" ht="10.5" x14ac:dyDescent="0.25">
      <c r="D92" s="291"/>
      <c r="E92" s="292"/>
      <c r="F92" s="293"/>
      <c r="H92" s="27"/>
      <c r="I92" s="294"/>
      <c r="J92" s="292"/>
      <c r="K92" s="36"/>
      <c r="L92" s="36"/>
    </row>
    <row r="93" spans="4:12" ht="10.5" x14ac:dyDescent="0.25">
      <c r="D93" s="291"/>
      <c r="E93" s="292"/>
      <c r="F93" s="293"/>
      <c r="H93" s="27"/>
      <c r="I93" s="294"/>
      <c r="J93" s="292"/>
      <c r="K93" s="36"/>
      <c r="L93" s="36"/>
    </row>
    <row r="94" spans="4:12" ht="10.5" x14ac:dyDescent="0.25">
      <c r="D94" s="291"/>
      <c r="E94" s="292"/>
      <c r="F94" s="293"/>
      <c r="H94" s="27"/>
      <c r="I94" s="294"/>
      <c r="J94" s="292"/>
      <c r="K94" s="36"/>
      <c r="L94" s="36"/>
    </row>
    <row r="95" spans="4:12" ht="10.5" x14ac:dyDescent="0.25">
      <c r="D95" s="291"/>
      <c r="E95" s="292"/>
      <c r="F95" s="293"/>
      <c r="H95" s="27"/>
      <c r="I95" s="294"/>
      <c r="J95" s="292"/>
      <c r="K95" s="36"/>
      <c r="L95" s="36"/>
    </row>
    <row r="96" spans="4:12" ht="10.5" x14ac:dyDescent="0.25">
      <c r="D96" s="291"/>
      <c r="E96" s="292"/>
      <c r="F96" s="293"/>
      <c r="H96" s="27"/>
      <c r="I96" s="294"/>
      <c r="J96" s="292"/>
      <c r="K96" s="36"/>
      <c r="L96" s="36"/>
    </row>
    <row r="97" spans="4:12" ht="10.5" x14ac:dyDescent="0.25">
      <c r="D97" s="291"/>
      <c r="E97" s="292"/>
      <c r="F97" s="293"/>
      <c r="H97" s="27"/>
      <c r="I97" s="294"/>
      <c r="J97" s="292"/>
      <c r="K97" s="36"/>
      <c r="L97" s="36"/>
    </row>
    <row r="98" spans="4:12" x14ac:dyDescent="0.2">
      <c r="E98" s="295"/>
      <c r="F98" s="296"/>
    </row>
    <row r="99" spans="4:12" x14ac:dyDescent="0.2">
      <c r="E99" s="295"/>
      <c r="F99" s="296"/>
    </row>
    <row r="100" spans="4:12" x14ac:dyDescent="0.2">
      <c r="E100" s="295"/>
      <c r="F100" s="296"/>
    </row>
  </sheetData>
  <sheetProtection formatColumns="0" formatRows="0" selectLockedCells="1"/>
  <mergeCells count="14">
    <mergeCell ref="H12:H14"/>
    <mergeCell ref="J12:J14"/>
    <mergeCell ref="K12:K14"/>
    <mergeCell ref="L12:L14"/>
    <mergeCell ref="A1:B1"/>
    <mergeCell ref="A2:B2"/>
    <mergeCell ref="C10:H11"/>
    <mergeCell ref="I10:K11"/>
    <mergeCell ref="A12:A14"/>
    <mergeCell ref="B12:B14"/>
    <mergeCell ref="C12:C14"/>
    <mergeCell ref="E12:E14"/>
    <mergeCell ref="F12:F14"/>
    <mergeCell ref="G12:G14"/>
  </mergeCells>
  <pageMargins left="0.74803149606299213" right="0.74803149606299213" top="0.51181102362204722" bottom="0.55118110236220474" header="0.31496062992125984" footer="0.27559055118110237"/>
  <pageSetup paperSize="9" scale="77" fitToHeight="0" orientation="landscape" r:id="rId1"/>
  <headerFooter alignWithMargins="0">
    <oddHeader>&amp;LRadar Replacement Project&amp;RVolume 1C</oddHeader>
    <oddFooter>&amp;LATNS/TPG/RFP008/2025/2026/RADAR REPLACEMENT/&amp;F&amp;C&amp;A&amp;RPage &amp;P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ACA93E-1E6B-49B0-AD06-4ADE177723E6}">
  <sheetPr>
    <tabColor rgb="FF00B050"/>
    <pageSetUpPr fitToPage="1"/>
  </sheetPr>
  <dimension ref="A1:L111"/>
  <sheetViews>
    <sheetView showGridLines="0" topLeftCell="A10" zoomScaleNormal="100" workbookViewId="0">
      <selection activeCell="C10" sqref="C10:H11"/>
    </sheetView>
  </sheetViews>
  <sheetFormatPr defaultColWidth="9.33203125" defaultRowHeight="10" x14ac:dyDescent="0.2"/>
  <cols>
    <col min="1" max="1" width="20.44140625" style="2" customWidth="1"/>
    <col min="2" max="2" width="50.6640625" style="2" customWidth="1"/>
    <col min="3" max="3" width="12" style="2" customWidth="1"/>
    <col min="4" max="4" width="10.6640625" style="2" customWidth="1"/>
    <col min="5" max="5" width="14.6640625" style="2" customWidth="1"/>
    <col min="6" max="7" width="14.6640625" customWidth="1"/>
    <col min="8" max="8" width="15.6640625" customWidth="1"/>
    <col min="9" max="9" width="10.6640625" customWidth="1"/>
    <col min="10" max="10" width="14.6640625" style="2" customWidth="1"/>
    <col min="11" max="11" width="15.6640625" customWidth="1"/>
    <col min="12" max="12" width="17.6640625" customWidth="1"/>
    <col min="13" max="16384" width="9.33203125" style="2"/>
  </cols>
  <sheetData>
    <row r="1" spans="1:12" ht="13" x14ac:dyDescent="0.3">
      <c r="A1" s="348" t="s">
        <v>145</v>
      </c>
      <c r="B1" s="348"/>
      <c r="C1"/>
      <c r="D1"/>
      <c r="E1"/>
      <c r="J1"/>
    </row>
    <row r="2" spans="1:12" customFormat="1" ht="13" x14ac:dyDescent="0.3">
      <c r="A2" s="348" t="s">
        <v>24</v>
      </c>
      <c r="B2" s="348"/>
      <c r="C2" s="3"/>
      <c r="D2" s="3"/>
      <c r="E2" s="3"/>
      <c r="F2" s="3"/>
      <c r="G2" s="3"/>
      <c r="H2" s="3"/>
      <c r="I2" s="3"/>
      <c r="J2" s="3"/>
      <c r="K2" s="3"/>
      <c r="L2" s="16"/>
    </row>
    <row r="3" spans="1:12" customFormat="1" ht="13" x14ac:dyDescent="0.3">
      <c r="A3" s="231" t="s">
        <v>0</v>
      </c>
      <c r="B3" s="135" t="str">
        <f>Instructions!D3</f>
        <v>Tenderer  Company name</v>
      </c>
      <c r="C3" s="282"/>
      <c r="D3" s="282"/>
      <c r="E3" s="3"/>
      <c r="F3" s="3"/>
      <c r="G3" s="3"/>
      <c r="H3" s="3"/>
      <c r="I3" s="3"/>
      <c r="J3" s="3"/>
      <c r="K3" s="3"/>
      <c r="L3" s="3"/>
    </row>
    <row r="4" spans="1:12" customFormat="1" ht="13" x14ac:dyDescent="0.3">
      <c r="A4" s="231" t="s">
        <v>91</v>
      </c>
      <c r="B4" s="135" t="str">
        <f>Instructions!D4</f>
        <v>Radar Replacement Project</v>
      </c>
      <c r="C4" s="282"/>
      <c r="D4" s="282"/>
      <c r="E4" s="3"/>
      <c r="F4" s="16"/>
      <c r="G4" s="16"/>
      <c r="H4" s="257"/>
      <c r="I4" s="257"/>
      <c r="J4" s="3"/>
      <c r="K4" s="3"/>
      <c r="L4" s="3"/>
    </row>
    <row r="5" spans="1:12" customFormat="1" ht="13" x14ac:dyDescent="0.3">
      <c r="A5" s="231" t="s">
        <v>26</v>
      </c>
      <c r="B5" s="135" t="s">
        <v>78</v>
      </c>
      <c r="C5" s="282"/>
      <c r="D5" s="282"/>
      <c r="E5" s="3"/>
      <c r="F5" s="3"/>
      <c r="G5" s="3"/>
      <c r="H5" s="3"/>
      <c r="I5" s="3"/>
      <c r="J5" s="3"/>
      <c r="K5" s="3"/>
      <c r="L5" s="3"/>
    </row>
    <row r="6" spans="1:12" customFormat="1" ht="13" x14ac:dyDescent="0.3">
      <c r="A6" s="231" t="s">
        <v>28</v>
      </c>
      <c r="B6" s="135" t="s">
        <v>79</v>
      </c>
      <c r="C6" s="282"/>
      <c r="D6" s="282"/>
      <c r="E6" s="3"/>
      <c r="F6" s="3"/>
      <c r="G6" s="3"/>
      <c r="H6" s="3"/>
      <c r="I6" s="3"/>
      <c r="J6" s="3"/>
      <c r="K6" s="3"/>
      <c r="L6" s="3"/>
    </row>
    <row r="7" spans="1:12" customFormat="1" ht="13" x14ac:dyDescent="0.3">
      <c r="A7" s="231" t="s">
        <v>30</v>
      </c>
      <c r="B7" s="283" t="str">
        <f>Instructions!D5</f>
        <v>FC</v>
      </c>
      <c r="C7" s="282"/>
      <c r="D7" s="282"/>
      <c r="E7" s="3"/>
      <c r="F7" s="3"/>
      <c r="G7" s="3"/>
      <c r="H7" s="3"/>
      <c r="I7" s="3"/>
      <c r="J7" s="3"/>
      <c r="K7" s="3"/>
      <c r="L7" s="3"/>
    </row>
    <row r="8" spans="1:12" customFormat="1" ht="13" x14ac:dyDescent="0.3">
      <c r="A8" s="231" t="s">
        <v>31</v>
      </c>
      <c r="B8" s="283">
        <f>Instructions!D6</f>
        <v>0.1</v>
      </c>
      <c r="C8" s="282"/>
    </row>
    <row r="9" spans="1:12" customFormat="1" ht="13" thickBot="1" x14ac:dyDescent="0.3">
      <c r="A9" s="3"/>
      <c r="B9" s="3"/>
      <c r="C9" s="3"/>
      <c r="D9" s="3"/>
      <c r="E9" s="3"/>
      <c r="K9" s="3"/>
      <c r="L9" s="3"/>
    </row>
    <row r="10" spans="1:12" customFormat="1" ht="12.5" x14ac:dyDescent="0.25">
      <c r="A10" s="3"/>
      <c r="B10" s="3"/>
      <c r="C10" s="374" t="s">
        <v>32</v>
      </c>
      <c r="D10" s="375"/>
      <c r="E10" s="375"/>
      <c r="F10" s="375"/>
      <c r="G10" s="375"/>
      <c r="H10" s="376"/>
      <c r="I10" s="374" t="s">
        <v>33</v>
      </c>
      <c r="J10" s="375"/>
      <c r="K10" s="376"/>
      <c r="L10" s="68"/>
    </row>
    <row r="11" spans="1:12" customFormat="1" ht="13" thickBot="1" x14ac:dyDescent="0.3">
      <c r="A11" s="3"/>
      <c r="B11" s="3"/>
      <c r="C11" s="377"/>
      <c r="D11" s="378"/>
      <c r="E11" s="378"/>
      <c r="F11" s="378"/>
      <c r="G11" s="378"/>
      <c r="H11" s="379"/>
      <c r="I11" s="377"/>
      <c r="J11" s="378"/>
      <c r="K11" s="379"/>
      <c r="L11" s="69"/>
    </row>
    <row r="12" spans="1:12" customFormat="1" ht="15" customHeight="1" x14ac:dyDescent="0.2">
      <c r="A12" s="328" t="s">
        <v>34</v>
      </c>
      <c r="B12" s="325" t="s">
        <v>147</v>
      </c>
      <c r="C12" s="380" t="s">
        <v>36</v>
      </c>
      <c r="D12" s="70" t="s">
        <v>37</v>
      </c>
      <c r="E12" s="331" t="s">
        <v>38</v>
      </c>
      <c r="F12" s="331" t="s">
        <v>39</v>
      </c>
      <c r="G12" s="331" t="s">
        <v>40</v>
      </c>
      <c r="H12" s="325" t="s">
        <v>41</v>
      </c>
      <c r="I12" s="129" t="s">
        <v>37</v>
      </c>
      <c r="J12" s="331" t="s">
        <v>42</v>
      </c>
      <c r="K12" s="325" t="s">
        <v>43</v>
      </c>
      <c r="L12" s="369" t="s">
        <v>44</v>
      </c>
    </row>
    <row r="13" spans="1:12" customFormat="1" ht="13" x14ac:dyDescent="0.2">
      <c r="A13" s="329"/>
      <c r="B13" s="326"/>
      <c r="C13" s="381"/>
      <c r="D13" s="71"/>
      <c r="E13" s="332"/>
      <c r="F13" s="332"/>
      <c r="G13" s="332"/>
      <c r="H13" s="326"/>
      <c r="I13" s="130"/>
      <c r="J13" s="332"/>
      <c r="K13" s="326"/>
      <c r="L13" s="340"/>
    </row>
    <row r="14" spans="1:12" customFormat="1" ht="13" x14ac:dyDescent="0.2">
      <c r="A14" s="373"/>
      <c r="B14" s="372"/>
      <c r="C14" s="382"/>
      <c r="D14" s="132"/>
      <c r="E14" s="371"/>
      <c r="F14" s="371"/>
      <c r="G14" s="371"/>
      <c r="H14" s="372"/>
      <c r="I14" s="131"/>
      <c r="J14" s="371"/>
      <c r="K14" s="372"/>
      <c r="L14" s="370"/>
    </row>
    <row r="15" spans="1:12" customFormat="1" ht="14" x14ac:dyDescent="0.3">
      <c r="A15" s="39" t="str">
        <f>B5</f>
        <v>G4.9</v>
      </c>
      <c r="B15" s="44" t="str">
        <f>B6</f>
        <v>FABL</v>
      </c>
      <c r="C15" s="43"/>
      <c r="D15" s="40"/>
      <c r="E15" s="40"/>
      <c r="F15" s="75"/>
      <c r="G15" s="75"/>
      <c r="H15" s="76"/>
      <c r="I15" s="43"/>
      <c r="J15" s="40"/>
      <c r="K15" s="76"/>
      <c r="L15" s="161"/>
    </row>
    <row r="16" spans="1:12" customFormat="1" ht="25" x14ac:dyDescent="0.3">
      <c r="A16" s="19"/>
      <c r="B16" s="184" t="s">
        <v>151</v>
      </c>
      <c r="C16" s="182"/>
      <c r="D16" s="299"/>
      <c r="E16" s="17"/>
      <c r="F16" s="17"/>
      <c r="G16" s="18"/>
      <c r="H16" s="24"/>
      <c r="I16" s="29"/>
      <c r="J16" s="17"/>
      <c r="K16" s="24"/>
      <c r="L16" s="28"/>
    </row>
    <row r="17" spans="1:12" customFormat="1" ht="13" x14ac:dyDescent="0.3">
      <c r="A17" s="298"/>
      <c r="B17" s="185"/>
      <c r="C17" s="181"/>
      <c r="D17" s="51"/>
      <c r="E17" s="6"/>
      <c r="F17" s="17"/>
      <c r="G17" s="18"/>
      <c r="H17" s="24"/>
      <c r="I17" s="30"/>
      <c r="J17" s="6"/>
      <c r="K17" s="24"/>
      <c r="L17" s="28"/>
    </row>
    <row r="18" spans="1:12" customFormat="1" ht="13" x14ac:dyDescent="0.3">
      <c r="A18" s="180"/>
      <c r="B18" s="195"/>
      <c r="C18" s="182"/>
      <c r="D18" s="299"/>
      <c r="E18" s="17"/>
      <c r="F18" s="17"/>
      <c r="G18" s="18"/>
      <c r="H18" s="24"/>
      <c r="I18" s="29"/>
      <c r="J18" s="17"/>
      <c r="K18" s="24"/>
      <c r="L18" s="28"/>
    </row>
    <row r="19" spans="1:12" customFormat="1" ht="12.5" x14ac:dyDescent="0.25">
      <c r="A19" s="180"/>
      <c r="B19" s="186" t="s">
        <v>234</v>
      </c>
      <c r="C19" s="181" t="str">
        <f t="shared" ref="C19:C47" si="0">$B$7</f>
        <v>FC</v>
      </c>
      <c r="D19" s="51"/>
      <c r="E19" s="6"/>
      <c r="F19" s="37">
        <f t="shared" ref="F19:F47" si="1">D19*E19</f>
        <v>0</v>
      </c>
      <c r="G19" s="38">
        <f t="shared" ref="G19:G47" si="2">$B$8</f>
        <v>0.1</v>
      </c>
      <c r="H19" s="53">
        <f t="shared" ref="H19:H47" si="3">IF(G19&lt;&gt;0,F19/G19,0)</f>
        <v>0</v>
      </c>
      <c r="I19" s="51"/>
      <c r="J19" s="6"/>
      <c r="K19" s="53">
        <f t="shared" ref="K19:K47" si="4">I19*J19</f>
        <v>0</v>
      </c>
      <c r="L19" s="140">
        <f t="shared" ref="L19:L47" si="5">IF(OR(J19&gt;0,H19&gt;0),H19+K19,0)</f>
        <v>0</v>
      </c>
    </row>
    <row r="20" spans="1:12" customFormat="1" ht="12.5" x14ac:dyDescent="0.25">
      <c r="A20" s="180"/>
      <c r="B20" s="186" t="s">
        <v>226</v>
      </c>
      <c r="C20" s="181" t="str">
        <f t="shared" si="0"/>
        <v>FC</v>
      </c>
      <c r="D20" s="51"/>
      <c r="E20" s="6"/>
      <c r="F20" s="37">
        <f t="shared" si="1"/>
        <v>0</v>
      </c>
      <c r="G20" s="38">
        <f t="shared" si="2"/>
        <v>0.1</v>
      </c>
      <c r="H20" s="53">
        <f t="shared" si="3"/>
        <v>0</v>
      </c>
      <c r="I20" s="51"/>
      <c r="J20" s="6"/>
      <c r="K20" s="53">
        <f t="shared" si="4"/>
        <v>0</v>
      </c>
      <c r="L20" s="140">
        <f t="shared" si="5"/>
        <v>0</v>
      </c>
    </row>
    <row r="21" spans="1:12" customFormat="1" ht="12.5" x14ac:dyDescent="0.25">
      <c r="A21" s="180"/>
      <c r="B21" s="186" t="s">
        <v>245</v>
      </c>
      <c r="C21" s="181" t="str">
        <f t="shared" si="0"/>
        <v>FC</v>
      </c>
      <c r="D21" s="51"/>
      <c r="E21" s="6"/>
      <c r="F21" s="37">
        <f t="shared" si="1"/>
        <v>0</v>
      </c>
      <c r="G21" s="38">
        <f t="shared" si="2"/>
        <v>0.1</v>
      </c>
      <c r="H21" s="53">
        <f t="shared" si="3"/>
        <v>0</v>
      </c>
      <c r="I21" s="51"/>
      <c r="J21" s="6"/>
      <c r="K21" s="53">
        <f t="shared" si="4"/>
        <v>0</v>
      </c>
      <c r="L21" s="140">
        <f t="shared" si="5"/>
        <v>0</v>
      </c>
    </row>
    <row r="22" spans="1:12" customFormat="1" ht="12.5" x14ac:dyDescent="0.25">
      <c r="A22" s="180"/>
      <c r="B22" s="186" t="s">
        <v>269</v>
      </c>
      <c r="C22" s="181" t="str">
        <f t="shared" si="0"/>
        <v>FC</v>
      </c>
      <c r="D22" s="51">
        <v>1</v>
      </c>
      <c r="E22" s="6"/>
      <c r="F22" s="37">
        <f t="shared" si="1"/>
        <v>0</v>
      </c>
      <c r="G22" s="38">
        <f t="shared" si="2"/>
        <v>0.1</v>
      </c>
      <c r="H22" s="53">
        <f t="shared" si="3"/>
        <v>0</v>
      </c>
      <c r="I22" s="51"/>
      <c r="J22" s="6"/>
      <c r="K22" s="53">
        <f t="shared" si="4"/>
        <v>0</v>
      </c>
      <c r="L22" s="140">
        <f t="shared" si="5"/>
        <v>0</v>
      </c>
    </row>
    <row r="23" spans="1:12" customFormat="1" ht="12.5" x14ac:dyDescent="0.25">
      <c r="A23" s="180"/>
      <c r="B23" s="186" t="s">
        <v>276</v>
      </c>
      <c r="C23" s="181" t="str">
        <f t="shared" si="0"/>
        <v>FC</v>
      </c>
      <c r="D23" s="51">
        <v>16</v>
      </c>
      <c r="E23" s="6"/>
      <c r="F23" s="37">
        <f t="shared" si="1"/>
        <v>0</v>
      </c>
      <c r="G23" s="38">
        <f t="shared" si="2"/>
        <v>0.1</v>
      </c>
      <c r="H23" s="53">
        <f t="shared" si="3"/>
        <v>0</v>
      </c>
      <c r="I23" s="51"/>
      <c r="J23" s="6"/>
      <c r="K23" s="53">
        <f t="shared" si="4"/>
        <v>0</v>
      </c>
      <c r="L23" s="140">
        <f t="shared" si="5"/>
        <v>0</v>
      </c>
    </row>
    <row r="24" spans="1:12" customFormat="1" ht="12.5" x14ac:dyDescent="0.25">
      <c r="A24" s="180"/>
      <c r="B24" s="186" t="s">
        <v>277</v>
      </c>
      <c r="C24" s="181" t="str">
        <f t="shared" si="0"/>
        <v>FC</v>
      </c>
      <c r="D24" s="51">
        <v>8</v>
      </c>
      <c r="E24" s="6"/>
      <c r="F24" s="37">
        <f t="shared" si="1"/>
        <v>0</v>
      </c>
      <c r="G24" s="38">
        <f t="shared" si="2"/>
        <v>0.1</v>
      </c>
      <c r="H24" s="53">
        <f t="shared" si="3"/>
        <v>0</v>
      </c>
      <c r="I24" s="51"/>
      <c r="J24" s="6"/>
      <c r="K24" s="53">
        <f t="shared" si="4"/>
        <v>0</v>
      </c>
      <c r="L24" s="140">
        <f t="shared" si="5"/>
        <v>0</v>
      </c>
    </row>
    <row r="25" spans="1:12" customFormat="1" ht="12.5" x14ac:dyDescent="0.25">
      <c r="A25" s="180"/>
      <c r="B25" s="186" t="s">
        <v>278</v>
      </c>
      <c r="C25" s="181" t="str">
        <f t="shared" si="0"/>
        <v>FC</v>
      </c>
      <c r="D25" s="51">
        <v>14</v>
      </c>
      <c r="E25" s="6"/>
      <c r="F25" s="37">
        <f t="shared" si="1"/>
        <v>0</v>
      </c>
      <c r="G25" s="38">
        <f t="shared" si="2"/>
        <v>0.1</v>
      </c>
      <c r="H25" s="53">
        <f t="shared" si="3"/>
        <v>0</v>
      </c>
      <c r="I25" s="51"/>
      <c r="J25" s="6"/>
      <c r="K25" s="53">
        <f t="shared" si="4"/>
        <v>0</v>
      </c>
      <c r="L25" s="140">
        <f t="shared" si="5"/>
        <v>0</v>
      </c>
    </row>
    <row r="26" spans="1:12" customFormat="1" ht="12.5" x14ac:dyDescent="0.25">
      <c r="A26" s="180"/>
      <c r="B26" s="186" t="s">
        <v>279</v>
      </c>
      <c r="C26" s="181" t="str">
        <f t="shared" si="0"/>
        <v>FC</v>
      </c>
      <c r="D26" s="51">
        <v>7</v>
      </c>
      <c r="E26" s="6"/>
      <c r="F26" s="37">
        <f t="shared" si="1"/>
        <v>0</v>
      </c>
      <c r="G26" s="38">
        <f t="shared" si="2"/>
        <v>0.1</v>
      </c>
      <c r="H26" s="53">
        <f t="shared" si="3"/>
        <v>0</v>
      </c>
      <c r="I26" s="51"/>
      <c r="J26" s="6"/>
      <c r="K26" s="53">
        <f t="shared" si="4"/>
        <v>0</v>
      </c>
      <c r="L26" s="140">
        <f t="shared" si="5"/>
        <v>0</v>
      </c>
    </row>
    <row r="27" spans="1:12" customFormat="1" ht="12.5" x14ac:dyDescent="0.25">
      <c r="A27" s="180"/>
      <c r="B27" s="186" t="s">
        <v>272</v>
      </c>
      <c r="C27" s="181" t="str">
        <f t="shared" si="0"/>
        <v>FC</v>
      </c>
      <c r="D27" s="51">
        <v>1</v>
      </c>
      <c r="E27" s="6"/>
      <c r="F27" s="37">
        <f t="shared" si="1"/>
        <v>0</v>
      </c>
      <c r="G27" s="38">
        <f t="shared" si="2"/>
        <v>0.1</v>
      </c>
      <c r="H27" s="53">
        <f t="shared" si="3"/>
        <v>0</v>
      </c>
      <c r="I27" s="51"/>
      <c r="J27" s="6"/>
      <c r="K27" s="53">
        <f t="shared" si="4"/>
        <v>0</v>
      </c>
      <c r="L27" s="140">
        <f t="shared" si="5"/>
        <v>0</v>
      </c>
    </row>
    <row r="28" spans="1:12" customFormat="1" ht="12.5" x14ac:dyDescent="0.25">
      <c r="A28" s="180"/>
      <c r="B28" s="186" t="s">
        <v>280</v>
      </c>
      <c r="C28" s="181" t="str">
        <f t="shared" si="0"/>
        <v>FC</v>
      </c>
      <c r="D28" s="51">
        <v>6</v>
      </c>
      <c r="E28" s="6"/>
      <c r="F28" s="37">
        <f t="shared" si="1"/>
        <v>0</v>
      </c>
      <c r="G28" s="38">
        <f t="shared" si="2"/>
        <v>0.1</v>
      </c>
      <c r="H28" s="53">
        <f t="shared" si="3"/>
        <v>0</v>
      </c>
      <c r="I28" s="51"/>
      <c r="J28" s="6"/>
      <c r="K28" s="53">
        <f t="shared" si="4"/>
        <v>0</v>
      </c>
      <c r="L28" s="140">
        <f t="shared" si="5"/>
        <v>0</v>
      </c>
    </row>
    <row r="29" spans="1:12" customFormat="1" ht="12.5" x14ac:dyDescent="0.25">
      <c r="A29" s="180"/>
      <c r="B29" s="186" t="s">
        <v>281</v>
      </c>
      <c r="C29" s="181" t="str">
        <f t="shared" si="0"/>
        <v>FC</v>
      </c>
      <c r="D29" s="51">
        <v>1</v>
      </c>
      <c r="E29" s="6"/>
      <c r="F29" s="37">
        <f t="shared" si="1"/>
        <v>0</v>
      </c>
      <c r="G29" s="38">
        <f t="shared" si="2"/>
        <v>0.1</v>
      </c>
      <c r="H29" s="53">
        <f t="shared" si="3"/>
        <v>0</v>
      </c>
      <c r="I29" s="51"/>
      <c r="J29" s="6"/>
      <c r="K29" s="53">
        <f t="shared" si="4"/>
        <v>0</v>
      </c>
      <c r="L29" s="140">
        <f t="shared" si="5"/>
        <v>0</v>
      </c>
    </row>
    <row r="30" spans="1:12" customFormat="1" ht="12.5" x14ac:dyDescent="0.25">
      <c r="A30" s="180"/>
      <c r="B30" s="186" t="s">
        <v>282</v>
      </c>
      <c r="C30" s="181" t="str">
        <f t="shared" si="0"/>
        <v>FC</v>
      </c>
      <c r="D30" s="51"/>
      <c r="E30" s="6"/>
      <c r="F30" s="37">
        <f t="shared" si="1"/>
        <v>0</v>
      </c>
      <c r="G30" s="38">
        <f t="shared" si="2"/>
        <v>0.1</v>
      </c>
      <c r="H30" s="53">
        <f t="shared" si="3"/>
        <v>0</v>
      </c>
      <c r="I30" s="51"/>
      <c r="J30" s="6"/>
      <c r="K30" s="53">
        <f t="shared" si="4"/>
        <v>0</v>
      </c>
      <c r="L30" s="140">
        <f t="shared" si="5"/>
        <v>0</v>
      </c>
    </row>
    <row r="31" spans="1:12" customFormat="1" ht="12.5" x14ac:dyDescent="0.25">
      <c r="A31" s="191"/>
      <c r="B31" s="186" t="s">
        <v>283</v>
      </c>
      <c r="C31" s="181" t="str">
        <f t="shared" si="0"/>
        <v>FC</v>
      </c>
      <c r="D31" s="51"/>
      <c r="E31" s="6"/>
      <c r="F31" s="37">
        <f t="shared" si="1"/>
        <v>0</v>
      </c>
      <c r="G31" s="38">
        <f t="shared" si="2"/>
        <v>0.1</v>
      </c>
      <c r="H31" s="53">
        <f t="shared" si="3"/>
        <v>0</v>
      </c>
      <c r="I31" s="51"/>
      <c r="J31" s="6"/>
      <c r="K31" s="53">
        <f t="shared" si="4"/>
        <v>0</v>
      </c>
      <c r="L31" s="140">
        <f t="shared" si="5"/>
        <v>0</v>
      </c>
    </row>
    <row r="32" spans="1:12" customFormat="1" ht="12.5" x14ac:dyDescent="0.25">
      <c r="A32" s="180"/>
      <c r="B32" s="186" t="s">
        <v>284</v>
      </c>
      <c r="C32" s="181" t="str">
        <f t="shared" si="0"/>
        <v>FC</v>
      </c>
      <c r="D32" s="51"/>
      <c r="E32" s="6"/>
      <c r="F32" s="37">
        <f t="shared" si="1"/>
        <v>0</v>
      </c>
      <c r="G32" s="38">
        <f t="shared" si="2"/>
        <v>0.1</v>
      </c>
      <c r="H32" s="53">
        <f t="shared" si="3"/>
        <v>0</v>
      </c>
      <c r="I32" s="51"/>
      <c r="J32" s="6"/>
      <c r="K32" s="53">
        <f t="shared" si="4"/>
        <v>0</v>
      </c>
      <c r="L32" s="140">
        <f t="shared" si="5"/>
        <v>0</v>
      </c>
    </row>
    <row r="33" spans="1:12" customFormat="1" ht="12.5" x14ac:dyDescent="0.25">
      <c r="A33" s="180"/>
      <c r="B33" s="186" t="s">
        <v>236</v>
      </c>
      <c r="C33" s="233"/>
      <c r="D33" s="207"/>
      <c r="E33" s="208"/>
      <c r="F33" s="215"/>
      <c r="G33" s="216"/>
      <c r="H33" s="217"/>
      <c r="I33" s="207"/>
      <c r="J33" s="208"/>
      <c r="K33" s="217"/>
      <c r="L33" s="218"/>
    </row>
    <row r="34" spans="1:12" customFormat="1" ht="12.5" x14ac:dyDescent="0.25">
      <c r="A34" s="180"/>
      <c r="B34" s="187" t="s">
        <v>285</v>
      </c>
      <c r="C34" s="181" t="str">
        <f t="shared" si="0"/>
        <v>FC</v>
      </c>
      <c r="D34" s="51">
        <v>1</v>
      </c>
      <c r="E34" s="6"/>
      <c r="F34" s="37">
        <f t="shared" si="1"/>
        <v>0</v>
      </c>
      <c r="G34" s="38">
        <f t="shared" si="2"/>
        <v>0.1</v>
      </c>
      <c r="H34" s="53">
        <f t="shared" si="3"/>
        <v>0</v>
      </c>
      <c r="I34" s="51"/>
      <c r="J34" s="6"/>
      <c r="K34" s="53">
        <f t="shared" si="4"/>
        <v>0</v>
      </c>
      <c r="L34" s="140">
        <f t="shared" si="5"/>
        <v>0</v>
      </c>
    </row>
    <row r="35" spans="1:12" customFormat="1" ht="12.5" x14ac:dyDescent="0.25">
      <c r="A35" s="180"/>
      <c r="B35" s="187" t="s">
        <v>286</v>
      </c>
      <c r="C35" s="181" t="str">
        <f t="shared" si="0"/>
        <v>FC</v>
      </c>
      <c r="D35" s="51">
        <v>2</v>
      </c>
      <c r="E35" s="6"/>
      <c r="F35" s="37">
        <f t="shared" si="1"/>
        <v>0</v>
      </c>
      <c r="G35" s="38">
        <f t="shared" si="2"/>
        <v>0.1</v>
      </c>
      <c r="H35" s="53">
        <f t="shared" si="3"/>
        <v>0</v>
      </c>
      <c r="I35" s="51"/>
      <c r="J35" s="6"/>
      <c r="K35" s="53">
        <f t="shared" si="4"/>
        <v>0</v>
      </c>
      <c r="L35" s="140">
        <f t="shared" si="5"/>
        <v>0</v>
      </c>
    </row>
    <row r="36" spans="1:12" customFormat="1" ht="12.5" x14ac:dyDescent="0.25">
      <c r="A36" s="189"/>
      <c r="B36" s="187" t="s">
        <v>287</v>
      </c>
      <c r="C36" s="181" t="str">
        <f t="shared" si="0"/>
        <v>FC</v>
      </c>
      <c r="D36" s="51">
        <v>2</v>
      </c>
      <c r="E36" s="6"/>
      <c r="F36" s="37">
        <f t="shared" si="1"/>
        <v>0</v>
      </c>
      <c r="G36" s="38">
        <f t="shared" si="2"/>
        <v>0.1</v>
      </c>
      <c r="H36" s="53">
        <f t="shared" si="3"/>
        <v>0</v>
      </c>
      <c r="I36" s="51"/>
      <c r="J36" s="6"/>
      <c r="K36" s="53">
        <f t="shared" si="4"/>
        <v>0</v>
      </c>
      <c r="L36" s="140">
        <f t="shared" si="5"/>
        <v>0</v>
      </c>
    </row>
    <row r="37" spans="1:12" customFormat="1" ht="12.5" x14ac:dyDescent="0.25">
      <c r="A37" s="189"/>
      <c r="B37" s="186" t="s">
        <v>288</v>
      </c>
      <c r="C37" s="181" t="str">
        <f t="shared" si="0"/>
        <v>FC</v>
      </c>
      <c r="D37" s="51"/>
      <c r="E37" s="6"/>
      <c r="F37" s="37">
        <f>D37*E37</f>
        <v>0</v>
      </c>
      <c r="G37" s="38">
        <f t="shared" si="2"/>
        <v>0.1</v>
      </c>
      <c r="H37" s="53">
        <f t="shared" si="3"/>
        <v>0</v>
      </c>
      <c r="I37" s="51"/>
      <c r="J37" s="6"/>
      <c r="K37" s="53">
        <f t="shared" si="4"/>
        <v>0</v>
      </c>
      <c r="L37" s="140">
        <f t="shared" si="5"/>
        <v>0</v>
      </c>
    </row>
    <row r="38" spans="1:12" customFormat="1" ht="12.5" x14ac:dyDescent="0.25">
      <c r="A38" s="189"/>
      <c r="B38" s="186" t="s">
        <v>289</v>
      </c>
      <c r="C38" s="181" t="str">
        <f t="shared" si="0"/>
        <v>FC</v>
      </c>
      <c r="D38" s="51"/>
      <c r="E38" s="6"/>
      <c r="F38" s="37">
        <f t="shared" si="1"/>
        <v>0</v>
      </c>
      <c r="G38" s="38">
        <f t="shared" si="2"/>
        <v>0.1</v>
      </c>
      <c r="H38" s="53">
        <f t="shared" si="3"/>
        <v>0</v>
      </c>
      <c r="I38" s="51"/>
      <c r="J38" s="6"/>
      <c r="K38" s="53">
        <f t="shared" si="4"/>
        <v>0</v>
      </c>
      <c r="L38" s="140">
        <f t="shared" si="5"/>
        <v>0</v>
      </c>
    </row>
    <row r="39" spans="1:12" customFormat="1" ht="12.5" x14ac:dyDescent="0.25">
      <c r="A39" s="189"/>
      <c r="B39" s="186" t="s">
        <v>290</v>
      </c>
      <c r="C39" s="181" t="str">
        <f t="shared" si="0"/>
        <v>FC</v>
      </c>
      <c r="D39" s="51"/>
      <c r="E39" s="6"/>
      <c r="F39" s="37">
        <f t="shared" si="1"/>
        <v>0</v>
      </c>
      <c r="G39" s="38">
        <f t="shared" si="2"/>
        <v>0.1</v>
      </c>
      <c r="H39" s="53">
        <f t="shared" si="3"/>
        <v>0</v>
      </c>
      <c r="I39" s="51"/>
      <c r="J39" s="6"/>
      <c r="K39" s="53">
        <f t="shared" si="4"/>
        <v>0</v>
      </c>
      <c r="L39" s="140">
        <f t="shared" si="5"/>
        <v>0</v>
      </c>
    </row>
    <row r="40" spans="1:12" customFormat="1" ht="12.5" x14ac:dyDescent="0.25">
      <c r="A40" s="189"/>
      <c r="B40" s="186" t="s">
        <v>291</v>
      </c>
      <c r="C40" s="181" t="str">
        <f t="shared" si="0"/>
        <v>FC</v>
      </c>
      <c r="D40" s="51"/>
      <c r="E40" s="6"/>
      <c r="F40" s="37">
        <f t="shared" si="1"/>
        <v>0</v>
      </c>
      <c r="G40" s="38">
        <f t="shared" si="2"/>
        <v>0.1</v>
      </c>
      <c r="H40" s="53">
        <f t="shared" si="3"/>
        <v>0</v>
      </c>
      <c r="I40" s="51"/>
      <c r="J40" s="6"/>
      <c r="K40" s="53">
        <f t="shared" si="4"/>
        <v>0</v>
      </c>
      <c r="L40" s="140">
        <f t="shared" si="5"/>
        <v>0</v>
      </c>
    </row>
    <row r="41" spans="1:12" customFormat="1" ht="12.5" x14ac:dyDescent="0.25">
      <c r="A41" s="189"/>
      <c r="B41" s="186" t="s">
        <v>292</v>
      </c>
      <c r="C41" s="181" t="str">
        <f t="shared" si="0"/>
        <v>FC</v>
      </c>
      <c r="D41" s="51"/>
      <c r="E41" s="6"/>
      <c r="F41" s="37">
        <f t="shared" si="1"/>
        <v>0</v>
      </c>
      <c r="G41" s="38">
        <f t="shared" si="2"/>
        <v>0.1</v>
      </c>
      <c r="H41" s="53">
        <f t="shared" si="3"/>
        <v>0</v>
      </c>
      <c r="I41" s="51"/>
      <c r="J41" s="6"/>
      <c r="K41" s="53">
        <f t="shared" si="4"/>
        <v>0</v>
      </c>
      <c r="L41" s="140">
        <f t="shared" si="5"/>
        <v>0</v>
      </c>
    </row>
    <row r="42" spans="1:12" customFormat="1" ht="12.5" x14ac:dyDescent="0.25">
      <c r="A42" s="189"/>
      <c r="B42" s="186" t="s">
        <v>293</v>
      </c>
      <c r="C42" s="181" t="str">
        <f t="shared" si="0"/>
        <v>FC</v>
      </c>
      <c r="D42" s="51"/>
      <c r="E42" s="6"/>
      <c r="F42" s="37">
        <f t="shared" si="1"/>
        <v>0</v>
      </c>
      <c r="G42" s="38">
        <f t="shared" si="2"/>
        <v>0.1</v>
      </c>
      <c r="H42" s="53">
        <f t="shared" si="3"/>
        <v>0</v>
      </c>
      <c r="I42" s="51"/>
      <c r="J42" s="6"/>
      <c r="K42" s="53">
        <f t="shared" si="4"/>
        <v>0</v>
      </c>
      <c r="L42" s="140">
        <f t="shared" si="5"/>
        <v>0</v>
      </c>
    </row>
    <row r="43" spans="1:12" customFormat="1" ht="12.5" x14ac:dyDescent="0.25">
      <c r="A43" s="190"/>
      <c r="B43" s="179"/>
      <c r="C43" s="181" t="str">
        <f t="shared" si="0"/>
        <v>FC</v>
      </c>
      <c r="D43" s="51"/>
      <c r="E43" s="6"/>
      <c r="F43" s="37">
        <f t="shared" si="1"/>
        <v>0</v>
      </c>
      <c r="G43" s="38">
        <f t="shared" si="2"/>
        <v>0.1</v>
      </c>
      <c r="H43" s="53">
        <f t="shared" si="3"/>
        <v>0</v>
      </c>
      <c r="I43" s="30"/>
      <c r="J43" s="6"/>
      <c r="K43" s="53">
        <f t="shared" si="4"/>
        <v>0</v>
      </c>
      <c r="L43" s="140">
        <f t="shared" si="5"/>
        <v>0</v>
      </c>
    </row>
    <row r="44" spans="1:12" customFormat="1" ht="12.5" x14ac:dyDescent="0.25">
      <c r="A44" s="190"/>
      <c r="B44" s="179"/>
      <c r="C44" s="181" t="str">
        <f t="shared" si="0"/>
        <v>FC</v>
      </c>
      <c r="D44" s="51"/>
      <c r="E44" s="6"/>
      <c r="F44" s="37">
        <f>D44*E44</f>
        <v>0</v>
      </c>
      <c r="G44" s="38">
        <f t="shared" si="2"/>
        <v>0.1</v>
      </c>
      <c r="H44" s="53">
        <f>IF(G44&lt;&gt;0,F44/G44,0)</f>
        <v>0</v>
      </c>
      <c r="I44" s="30"/>
      <c r="J44" s="6"/>
      <c r="K44" s="53">
        <f>I44*J44</f>
        <v>0</v>
      </c>
      <c r="L44" s="140">
        <f t="shared" si="5"/>
        <v>0</v>
      </c>
    </row>
    <row r="45" spans="1:12" customFormat="1" ht="11.5" customHeight="1" x14ac:dyDescent="0.25">
      <c r="A45" s="190"/>
      <c r="B45" s="179"/>
      <c r="C45" s="181" t="str">
        <f t="shared" si="0"/>
        <v>FC</v>
      </c>
      <c r="D45" s="51"/>
      <c r="E45" s="6"/>
      <c r="F45" s="37">
        <f t="shared" si="1"/>
        <v>0</v>
      </c>
      <c r="G45" s="38">
        <f t="shared" si="2"/>
        <v>0.1</v>
      </c>
      <c r="H45" s="53">
        <f t="shared" si="3"/>
        <v>0</v>
      </c>
      <c r="I45" s="30"/>
      <c r="J45" s="6"/>
      <c r="K45" s="53">
        <f t="shared" si="4"/>
        <v>0</v>
      </c>
      <c r="L45" s="140">
        <f t="shared" si="5"/>
        <v>0</v>
      </c>
    </row>
    <row r="46" spans="1:12" customFormat="1" ht="11.5" customHeight="1" x14ac:dyDescent="0.25">
      <c r="A46" s="190"/>
      <c r="B46" s="179"/>
      <c r="C46" s="181" t="str">
        <f t="shared" si="0"/>
        <v>FC</v>
      </c>
      <c r="D46" s="54"/>
      <c r="E46" s="13"/>
      <c r="F46" s="37">
        <f t="shared" si="1"/>
        <v>0</v>
      </c>
      <c r="G46" s="38">
        <f t="shared" si="2"/>
        <v>0.1</v>
      </c>
      <c r="H46" s="53">
        <f t="shared" si="3"/>
        <v>0</v>
      </c>
      <c r="I46" s="30"/>
      <c r="J46" s="6"/>
      <c r="K46" s="53">
        <f t="shared" si="4"/>
        <v>0</v>
      </c>
      <c r="L46" s="140">
        <f t="shared" si="5"/>
        <v>0</v>
      </c>
    </row>
    <row r="47" spans="1:12" customFormat="1" ht="13" thickBot="1" x14ac:dyDescent="0.3">
      <c r="A47" s="193"/>
      <c r="B47" s="194"/>
      <c r="C47" s="181" t="str">
        <f t="shared" si="0"/>
        <v>FC</v>
      </c>
      <c r="D47" s="54"/>
      <c r="E47" s="13"/>
      <c r="F47" s="37">
        <f t="shared" si="1"/>
        <v>0</v>
      </c>
      <c r="G47" s="38">
        <f t="shared" si="2"/>
        <v>0.1</v>
      </c>
      <c r="H47" s="53">
        <f t="shared" si="3"/>
        <v>0</v>
      </c>
      <c r="I47" s="30"/>
      <c r="J47" s="6"/>
      <c r="K47" s="53">
        <f t="shared" si="4"/>
        <v>0</v>
      </c>
      <c r="L47" s="140">
        <f t="shared" si="5"/>
        <v>0</v>
      </c>
    </row>
    <row r="48" spans="1:12" customFormat="1" ht="13.5" thickBot="1" x14ac:dyDescent="0.35">
      <c r="A48" s="300"/>
      <c r="B48" s="192" t="str">
        <f>+"SUB-TOTAL:  "&amp;A15</f>
        <v>SUB-TOTAL:  G4.9</v>
      </c>
      <c r="C48" s="183"/>
      <c r="D48" s="81"/>
      <c r="E48" s="82">
        <f>SUM(E15:E47)</f>
        <v>0</v>
      </c>
      <c r="F48" s="82">
        <f>SUM(F15:F47)</f>
        <v>0</v>
      </c>
      <c r="G48" s="83">
        <f>$B$8</f>
        <v>0.1</v>
      </c>
      <c r="H48" s="138">
        <f>SUM(H15:H47)</f>
        <v>0</v>
      </c>
      <c r="I48" s="139"/>
      <c r="J48" s="82"/>
      <c r="K48" s="138">
        <f>SUM(K15:K47)</f>
        <v>0</v>
      </c>
      <c r="L48" s="134">
        <f>SUM(L15:L47)</f>
        <v>0</v>
      </c>
    </row>
    <row r="49" spans="1:12" customFormat="1" ht="13" x14ac:dyDescent="0.3">
      <c r="A49" s="1"/>
      <c r="B49" s="1"/>
      <c r="C49" s="4"/>
      <c r="D49" s="32"/>
      <c r="E49" s="34"/>
      <c r="F49" s="34"/>
      <c r="G49" s="1"/>
      <c r="H49" s="26"/>
      <c r="I49" s="32"/>
      <c r="J49" s="34"/>
      <c r="K49" s="35"/>
      <c r="L49" s="35"/>
    </row>
    <row r="50" spans="1:12" ht="10.5" x14ac:dyDescent="0.25">
      <c r="D50" s="291"/>
      <c r="E50" s="292"/>
      <c r="F50" s="293"/>
      <c r="H50" s="27"/>
      <c r="I50" s="294"/>
      <c r="J50" s="292"/>
      <c r="K50" s="36"/>
      <c r="L50" s="36"/>
    </row>
    <row r="51" spans="1:12" ht="10.5" x14ac:dyDescent="0.25">
      <c r="D51" s="291"/>
      <c r="E51" s="292"/>
      <c r="F51" s="293"/>
      <c r="H51" s="27"/>
      <c r="I51" s="294"/>
      <c r="J51" s="292"/>
      <c r="K51" s="36"/>
      <c r="L51" s="36"/>
    </row>
    <row r="52" spans="1:12" ht="10.5" x14ac:dyDescent="0.25">
      <c r="D52" s="291"/>
      <c r="E52" s="292"/>
      <c r="F52" s="293"/>
      <c r="H52" s="27"/>
      <c r="I52" s="294"/>
      <c r="J52" s="292"/>
      <c r="K52" s="36"/>
      <c r="L52" s="36"/>
    </row>
    <row r="53" spans="1:12" ht="10.5" x14ac:dyDescent="0.25">
      <c r="D53" s="291"/>
      <c r="E53" s="292"/>
      <c r="F53" s="293"/>
      <c r="H53" s="27"/>
      <c r="I53" s="294"/>
      <c r="J53" s="292"/>
      <c r="K53" s="36"/>
      <c r="L53" s="36"/>
    </row>
    <row r="54" spans="1:12" ht="10.5" x14ac:dyDescent="0.25">
      <c r="D54" s="291"/>
      <c r="E54" s="292"/>
      <c r="F54" s="293"/>
      <c r="H54" s="27"/>
      <c r="I54" s="294"/>
      <c r="J54" s="292"/>
      <c r="K54" s="36"/>
      <c r="L54" s="36"/>
    </row>
    <row r="55" spans="1:12" ht="10.5" x14ac:dyDescent="0.25">
      <c r="D55" s="291"/>
      <c r="E55" s="292"/>
      <c r="F55" s="293"/>
      <c r="H55" s="27"/>
      <c r="I55" s="294"/>
      <c r="J55" s="292"/>
      <c r="K55" s="36"/>
      <c r="L55" s="36"/>
    </row>
    <row r="56" spans="1:12" ht="10.5" x14ac:dyDescent="0.25">
      <c r="D56" s="291"/>
      <c r="E56" s="292"/>
      <c r="F56" s="293"/>
      <c r="H56" s="27"/>
      <c r="I56" s="294"/>
      <c r="J56" s="292"/>
      <c r="K56" s="36"/>
      <c r="L56" s="36"/>
    </row>
    <row r="57" spans="1:12" ht="10.5" x14ac:dyDescent="0.25">
      <c r="D57" s="291"/>
      <c r="E57" s="292"/>
      <c r="F57" s="293"/>
      <c r="H57" s="27"/>
      <c r="I57" s="294"/>
      <c r="J57" s="292"/>
      <c r="K57" s="36"/>
      <c r="L57" s="36"/>
    </row>
    <row r="58" spans="1:12" ht="10.5" x14ac:dyDescent="0.25">
      <c r="D58" s="291"/>
      <c r="E58" s="292"/>
      <c r="F58" s="293"/>
      <c r="H58" s="27"/>
      <c r="I58" s="294"/>
      <c r="J58" s="292"/>
      <c r="K58" s="36"/>
      <c r="L58" s="36"/>
    </row>
    <row r="59" spans="1:12" ht="10.5" x14ac:dyDescent="0.25">
      <c r="D59" s="291"/>
      <c r="E59" s="292"/>
      <c r="F59" s="293"/>
      <c r="H59" s="27"/>
      <c r="I59" s="294"/>
      <c r="J59" s="292"/>
      <c r="K59" s="36"/>
      <c r="L59" s="36"/>
    </row>
    <row r="60" spans="1:12" ht="10.5" x14ac:dyDescent="0.25">
      <c r="D60" s="291"/>
      <c r="E60" s="292"/>
      <c r="F60" s="293"/>
      <c r="H60" s="27"/>
      <c r="I60" s="294"/>
      <c r="J60" s="292"/>
      <c r="K60" s="36"/>
      <c r="L60" s="36"/>
    </row>
    <row r="61" spans="1:12" ht="10.5" x14ac:dyDescent="0.25">
      <c r="D61" s="291"/>
      <c r="E61" s="292"/>
      <c r="F61" s="293"/>
      <c r="H61" s="27"/>
      <c r="I61" s="294"/>
      <c r="J61" s="292"/>
      <c r="K61" s="36"/>
      <c r="L61" s="36"/>
    </row>
    <row r="62" spans="1:12" ht="10.5" x14ac:dyDescent="0.25">
      <c r="D62" s="291"/>
      <c r="E62" s="292"/>
      <c r="F62" s="293"/>
      <c r="H62" s="27"/>
      <c r="I62" s="294"/>
      <c r="J62" s="292"/>
      <c r="K62" s="36"/>
      <c r="L62" s="36"/>
    </row>
    <row r="63" spans="1:12" ht="10.5" x14ac:dyDescent="0.25">
      <c r="D63" s="291"/>
      <c r="E63" s="292"/>
      <c r="F63" s="293"/>
      <c r="H63" s="27"/>
      <c r="I63" s="294"/>
      <c r="J63" s="292"/>
      <c r="K63" s="36"/>
      <c r="L63" s="36"/>
    </row>
    <row r="64" spans="1:12" ht="10.5" x14ac:dyDescent="0.25">
      <c r="D64" s="291"/>
      <c r="E64" s="292"/>
      <c r="F64" s="293"/>
      <c r="H64" s="27"/>
      <c r="I64" s="294"/>
      <c r="J64" s="292"/>
      <c r="K64" s="36"/>
      <c r="L64" s="36"/>
    </row>
    <row r="65" spans="4:12" ht="10.5" x14ac:dyDescent="0.25">
      <c r="D65" s="291"/>
      <c r="E65" s="292"/>
      <c r="F65" s="293"/>
      <c r="H65" s="27"/>
      <c r="I65" s="294"/>
      <c r="J65" s="292"/>
      <c r="K65" s="36"/>
      <c r="L65" s="36"/>
    </row>
    <row r="66" spans="4:12" ht="10.5" x14ac:dyDescent="0.25">
      <c r="D66" s="291"/>
      <c r="E66" s="292"/>
      <c r="F66" s="293"/>
      <c r="H66" s="27"/>
      <c r="I66" s="294"/>
      <c r="J66" s="292"/>
      <c r="K66" s="36"/>
      <c r="L66" s="36"/>
    </row>
    <row r="67" spans="4:12" ht="10.5" x14ac:dyDescent="0.25">
      <c r="D67" s="291"/>
      <c r="E67" s="292"/>
      <c r="F67" s="293"/>
      <c r="H67" s="27"/>
      <c r="I67" s="294"/>
      <c r="J67" s="292"/>
      <c r="K67" s="36"/>
      <c r="L67" s="36"/>
    </row>
    <row r="68" spans="4:12" ht="10.5" x14ac:dyDescent="0.25">
      <c r="D68" s="291"/>
      <c r="E68" s="292"/>
      <c r="F68" s="293"/>
      <c r="H68" s="27"/>
      <c r="I68" s="294"/>
      <c r="J68" s="292"/>
      <c r="K68" s="36"/>
      <c r="L68" s="36"/>
    </row>
    <row r="69" spans="4:12" ht="10.5" x14ac:dyDescent="0.25">
      <c r="D69" s="291"/>
      <c r="E69" s="292"/>
      <c r="F69" s="293"/>
      <c r="H69" s="27"/>
      <c r="I69" s="294"/>
      <c r="J69" s="292"/>
      <c r="K69" s="36"/>
      <c r="L69" s="36"/>
    </row>
    <row r="70" spans="4:12" ht="10.5" x14ac:dyDescent="0.25">
      <c r="D70" s="291"/>
      <c r="E70" s="292"/>
      <c r="F70" s="293"/>
      <c r="H70" s="27"/>
      <c r="I70" s="294"/>
      <c r="J70" s="292"/>
      <c r="K70" s="36"/>
      <c r="L70" s="36"/>
    </row>
    <row r="71" spans="4:12" ht="10.5" x14ac:dyDescent="0.25">
      <c r="D71" s="291"/>
      <c r="E71" s="292"/>
      <c r="F71" s="293"/>
      <c r="H71" s="27"/>
      <c r="I71" s="294"/>
      <c r="J71" s="292"/>
      <c r="K71" s="36"/>
      <c r="L71" s="36"/>
    </row>
    <row r="72" spans="4:12" ht="10.5" x14ac:dyDescent="0.25">
      <c r="D72" s="291"/>
      <c r="E72" s="292"/>
      <c r="F72" s="293"/>
      <c r="H72" s="27"/>
      <c r="I72" s="294"/>
      <c r="J72" s="292"/>
      <c r="K72" s="36"/>
      <c r="L72" s="36"/>
    </row>
    <row r="73" spans="4:12" ht="10.5" x14ac:dyDescent="0.25">
      <c r="D73" s="291"/>
      <c r="E73" s="292"/>
      <c r="F73" s="293"/>
      <c r="H73" s="27"/>
      <c r="I73" s="294"/>
      <c r="J73" s="292"/>
      <c r="K73" s="36"/>
      <c r="L73" s="36"/>
    </row>
    <row r="74" spans="4:12" ht="10.5" x14ac:dyDescent="0.25">
      <c r="D74" s="291"/>
      <c r="E74" s="292"/>
      <c r="F74" s="293"/>
      <c r="H74" s="27"/>
      <c r="I74" s="294"/>
      <c r="J74" s="292"/>
      <c r="K74" s="36"/>
      <c r="L74" s="36"/>
    </row>
    <row r="75" spans="4:12" ht="10.5" x14ac:dyDescent="0.25">
      <c r="D75" s="291"/>
      <c r="E75" s="292"/>
      <c r="F75" s="293"/>
      <c r="H75" s="27"/>
      <c r="I75" s="294"/>
      <c r="J75" s="292"/>
      <c r="K75" s="36"/>
      <c r="L75" s="36"/>
    </row>
    <row r="76" spans="4:12" ht="10.5" x14ac:dyDescent="0.25">
      <c r="D76" s="291"/>
      <c r="E76" s="292"/>
      <c r="F76" s="293"/>
      <c r="H76" s="27"/>
      <c r="I76" s="294"/>
      <c r="J76" s="292"/>
      <c r="K76" s="36"/>
      <c r="L76" s="36"/>
    </row>
    <row r="77" spans="4:12" ht="10.5" x14ac:dyDescent="0.25">
      <c r="D77" s="291"/>
      <c r="E77" s="292"/>
      <c r="F77" s="293"/>
      <c r="H77" s="27"/>
      <c r="I77" s="294"/>
      <c r="J77" s="292"/>
      <c r="K77" s="36"/>
      <c r="L77" s="36"/>
    </row>
    <row r="78" spans="4:12" ht="10.5" x14ac:dyDescent="0.25">
      <c r="D78" s="291"/>
      <c r="E78" s="292"/>
      <c r="F78" s="293"/>
      <c r="H78" s="27"/>
      <c r="I78" s="294"/>
      <c r="J78" s="292"/>
      <c r="K78" s="36"/>
      <c r="L78" s="36"/>
    </row>
    <row r="79" spans="4:12" ht="10.5" x14ac:dyDescent="0.25">
      <c r="D79" s="291"/>
      <c r="E79" s="292"/>
      <c r="F79" s="293"/>
      <c r="H79" s="27"/>
      <c r="I79" s="294"/>
      <c r="J79" s="292"/>
      <c r="K79" s="36"/>
      <c r="L79" s="36"/>
    </row>
    <row r="80" spans="4:12" ht="10.5" x14ac:dyDescent="0.25">
      <c r="D80" s="291"/>
      <c r="E80" s="292"/>
      <c r="F80" s="293"/>
      <c r="H80" s="27"/>
      <c r="I80" s="294"/>
      <c r="J80" s="292"/>
      <c r="K80" s="36"/>
      <c r="L80" s="36"/>
    </row>
    <row r="81" spans="4:12" ht="10.5" x14ac:dyDescent="0.25">
      <c r="D81" s="291"/>
      <c r="E81" s="292"/>
      <c r="F81" s="293"/>
      <c r="H81" s="27"/>
      <c r="I81" s="294"/>
      <c r="J81" s="292"/>
      <c r="K81" s="36"/>
      <c r="L81" s="36"/>
    </row>
    <row r="82" spans="4:12" ht="10.5" x14ac:dyDescent="0.25">
      <c r="D82" s="291"/>
      <c r="E82" s="292"/>
      <c r="F82" s="293"/>
      <c r="H82" s="27"/>
      <c r="I82" s="294"/>
      <c r="J82" s="292"/>
      <c r="K82" s="36"/>
      <c r="L82" s="36"/>
    </row>
    <row r="83" spans="4:12" ht="10.5" x14ac:dyDescent="0.25">
      <c r="D83" s="291"/>
      <c r="E83" s="292"/>
      <c r="F83" s="293"/>
      <c r="H83" s="27"/>
      <c r="I83" s="294"/>
      <c r="J83" s="292"/>
      <c r="K83" s="36"/>
      <c r="L83" s="36"/>
    </row>
    <row r="84" spans="4:12" ht="10.5" x14ac:dyDescent="0.25">
      <c r="D84" s="291"/>
      <c r="E84" s="292"/>
      <c r="F84" s="293"/>
      <c r="H84" s="27"/>
      <c r="I84" s="294"/>
      <c r="J84" s="292"/>
      <c r="K84" s="36"/>
      <c r="L84" s="36"/>
    </row>
    <row r="85" spans="4:12" ht="10.5" x14ac:dyDescent="0.25">
      <c r="D85" s="291"/>
      <c r="E85" s="292"/>
      <c r="F85" s="293"/>
      <c r="H85" s="27"/>
      <c r="I85" s="294"/>
      <c r="J85" s="292"/>
      <c r="K85" s="36"/>
      <c r="L85" s="36"/>
    </row>
    <row r="86" spans="4:12" ht="10.5" x14ac:dyDescent="0.25">
      <c r="D86" s="291"/>
      <c r="E86" s="292"/>
      <c r="F86" s="293"/>
      <c r="H86" s="27"/>
      <c r="I86" s="294"/>
      <c r="J86" s="292"/>
      <c r="K86" s="36"/>
      <c r="L86" s="36"/>
    </row>
    <row r="87" spans="4:12" ht="10.5" x14ac:dyDescent="0.25">
      <c r="D87" s="291"/>
      <c r="E87" s="292"/>
      <c r="F87" s="293"/>
      <c r="H87" s="27"/>
      <c r="I87" s="294"/>
      <c r="J87" s="292"/>
      <c r="K87" s="36"/>
      <c r="L87" s="36"/>
    </row>
    <row r="88" spans="4:12" ht="10.5" x14ac:dyDescent="0.25">
      <c r="D88" s="291"/>
      <c r="E88" s="292"/>
      <c r="F88" s="293"/>
      <c r="H88" s="27"/>
      <c r="I88" s="294"/>
      <c r="J88" s="292"/>
      <c r="K88" s="36"/>
      <c r="L88" s="36"/>
    </row>
    <row r="89" spans="4:12" ht="10.5" x14ac:dyDescent="0.25">
      <c r="D89" s="291"/>
      <c r="E89" s="292"/>
      <c r="F89" s="293"/>
      <c r="H89" s="27"/>
      <c r="I89" s="294"/>
      <c r="J89" s="292"/>
      <c r="K89" s="36"/>
      <c r="L89" s="36"/>
    </row>
    <row r="90" spans="4:12" ht="10.5" x14ac:dyDescent="0.25">
      <c r="D90" s="291"/>
      <c r="E90" s="292"/>
      <c r="F90" s="293"/>
      <c r="H90" s="27"/>
      <c r="I90" s="294"/>
      <c r="J90" s="292"/>
      <c r="K90" s="36"/>
      <c r="L90" s="36"/>
    </row>
    <row r="91" spans="4:12" ht="10.5" x14ac:dyDescent="0.25">
      <c r="D91" s="291"/>
      <c r="E91" s="292"/>
      <c r="F91" s="293"/>
      <c r="H91" s="27"/>
      <c r="I91" s="294"/>
      <c r="J91" s="292"/>
      <c r="K91" s="36"/>
      <c r="L91" s="36"/>
    </row>
    <row r="92" spans="4:12" ht="10.5" x14ac:dyDescent="0.25">
      <c r="D92" s="291"/>
      <c r="E92" s="292"/>
      <c r="F92" s="293"/>
      <c r="H92" s="27"/>
      <c r="I92" s="294"/>
      <c r="J92" s="292"/>
      <c r="K92" s="36"/>
      <c r="L92" s="36"/>
    </row>
    <row r="93" spans="4:12" ht="10.5" x14ac:dyDescent="0.25">
      <c r="D93" s="291"/>
      <c r="E93" s="292"/>
      <c r="F93" s="293"/>
      <c r="H93" s="27"/>
      <c r="I93" s="294"/>
      <c r="J93" s="292"/>
      <c r="K93" s="36"/>
      <c r="L93" s="36"/>
    </row>
    <row r="94" spans="4:12" ht="10.5" x14ac:dyDescent="0.25">
      <c r="D94" s="291"/>
      <c r="E94" s="292"/>
      <c r="F94" s="293"/>
      <c r="H94" s="27"/>
      <c r="I94" s="294"/>
      <c r="J94" s="292"/>
      <c r="K94" s="36"/>
      <c r="L94" s="36"/>
    </row>
    <row r="95" spans="4:12" ht="10.5" x14ac:dyDescent="0.25">
      <c r="D95" s="291"/>
      <c r="E95" s="292"/>
      <c r="F95" s="293"/>
      <c r="H95" s="27"/>
      <c r="I95" s="294"/>
      <c r="J95" s="292"/>
      <c r="K95" s="36"/>
      <c r="L95" s="36"/>
    </row>
    <row r="96" spans="4:12" ht="10.5" x14ac:dyDescent="0.25">
      <c r="D96" s="291"/>
      <c r="E96" s="292"/>
      <c r="F96" s="293"/>
      <c r="H96" s="27"/>
      <c r="I96" s="294"/>
      <c r="J96" s="292"/>
      <c r="K96" s="36"/>
      <c r="L96" s="36"/>
    </row>
    <row r="97" spans="4:12" ht="10.5" x14ac:dyDescent="0.25">
      <c r="D97" s="291"/>
      <c r="E97" s="292"/>
      <c r="F97" s="293"/>
      <c r="H97" s="27"/>
      <c r="I97" s="294"/>
      <c r="J97" s="292"/>
      <c r="K97" s="36"/>
      <c r="L97" s="36"/>
    </row>
    <row r="98" spans="4:12" ht="10.5" x14ac:dyDescent="0.25">
      <c r="D98" s="291"/>
      <c r="E98" s="292"/>
      <c r="F98" s="293"/>
      <c r="H98" s="27"/>
      <c r="I98" s="294"/>
      <c r="J98" s="292"/>
      <c r="K98" s="36"/>
      <c r="L98" s="36"/>
    </row>
    <row r="99" spans="4:12" ht="10.5" x14ac:dyDescent="0.25">
      <c r="D99" s="291"/>
      <c r="E99" s="292"/>
      <c r="F99" s="293"/>
      <c r="H99" s="27"/>
      <c r="I99" s="294"/>
      <c r="J99" s="292"/>
      <c r="K99" s="36"/>
      <c r="L99" s="36"/>
    </row>
    <row r="100" spans="4:12" ht="10.5" x14ac:dyDescent="0.25">
      <c r="D100" s="291"/>
      <c r="E100" s="292"/>
      <c r="F100" s="293"/>
      <c r="H100" s="27"/>
      <c r="I100" s="294"/>
      <c r="J100" s="292"/>
      <c r="K100" s="36"/>
      <c r="L100" s="36"/>
    </row>
    <row r="101" spans="4:12" ht="10.5" x14ac:dyDescent="0.25">
      <c r="D101" s="291"/>
      <c r="E101" s="292"/>
      <c r="F101" s="293"/>
      <c r="H101" s="27"/>
      <c r="I101" s="294"/>
      <c r="J101" s="292"/>
      <c r="K101" s="36"/>
      <c r="L101" s="36"/>
    </row>
    <row r="102" spans="4:12" ht="10.5" x14ac:dyDescent="0.25">
      <c r="D102" s="291"/>
      <c r="E102" s="292"/>
      <c r="F102" s="293"/>
      <c r="H102" s="27"/>
      <c r="I102" s="294"/>
      <c r="J102" s="292"/>
      <c r="K102" s="36"/>
      <c r="L102" s="36"/>
    </row>
    <row r="103" spans="4:12" ht="10.5" x14ac:dyDescent="0.25">
      <c r="D103" s="291"/>
      <c r="E103" s="292"/>
      <c r="F103" s="293"/>
      <c r="H103" s="27"/>
      <c r="I103" s="294"/>
      <c r="J103" s="292"/>
      <c r="K103" s="36"/>
      <c r="L103" s="36"/>
    </row>
    <row r="104" spans="4:12" ht="10.5" x14ac:dyDescent="0.25">
      <c r="D104" s="291"/>
      <c r="E104" s="292"/>
      <c r="F104" s="293"/>
      <c r="H104" s="27"/>
      <c r="I104" s="294"/>
      <c r="J104" s="292"/>
      <c r="K104" s="36"/>
      <c r="L104" s="36"/>
    </row>
    <row r="105" spans="4:12" ht="10.5" x14ac:dyDescent="0.25">
      <c r="D105" s="291"/>
      <c r="E105" s="292"/>
      <c r="F105" s="293"/>
      <c r="H105" s="27"/>
      <c r="I105" s="294"/>
      <c r="J105" s="292"/>
      <c r="K105" s="36"/>
      <c r="L105" s="36"/>
    </row>
    <row r="106" spans="4:12" ht="10.5" x14ac:dyDescent="0.25">
      <c r="D106" s="291"/>
      <c r="E106" s="292"/>
      <c r="F106" s="293"/>
      <c r="H106" s="27"/>
      <c r="I106" s="294"/>
      <c r="J106" s="292"/>
      <c r="K106" s="36"/>
      <c r="L106" s="36"/>
    </row>
    <row r="107" spans="4:12" ht="10.5" x14ac:dyDescent="0.25">
      <c r="D107" s="291"/>
      <c r="E107" s="292"/>
      <c r="F107" s="293"/>
      <c r="H107" s="27"/>
      <c r="I107" s="294"/>
      <c r="J107" s="292"/>
      <c r="K107" s="36"/>
      <c r="L107" s="36"/>
    </row>
    <row r="108" spans="4:12" ht="10.5" x14ac:dyDescent="0.25">
      <c r="D108" s="291"/>
      <c r="E108" s="292"/>
      <c r="F108" s="293"/>
      <c r="H108" s="27"/>
      <c r="I108" s="294"/>
      <c r="J108" s="292"/>
      <c r="K108" s="36"/>
      <c r="L108" s="36"/>
    </row>
    <row r="109" spans="4:12" x14ac:dyDescent="0.2">
      <c r="E109" s="295"/>
      <c r="F109" s="296"/>
    </row>
    <row r="110" spans="4:12" x14ac:dyDescent="0.2">
      <c r="E110" s="295"/>
      <c r="F110" s="296"/>
    </row>
    <row r="111" spans="4:12" x14ac:dyDescent="0.2">
      <c r="E111" s="295"/>
      <c r="F111" s="296"/>
    </row>
  </sheetData>
  <sheetProtection formatColumns="0" formatRows="0" selectLockedCells="1"/>
  <mergeCells count="14">
    <mergeCell ref="H12:H14"/>
    <mergeCell ref="J12:J14"/>
    <mergeCell ref="K12:K14"/>
    <mergeCell ref="L12:L14"/>
    <mergeCell ref="A1:B1"/>
    <mergeCell ref="A2:B2"/>
    <mergeCell ref="C10:H11"/>
    <mergeCell ref="I10:K11"/>
    <mergeCell ref="A12:A14"/>
    <mergeCell ref="B12:B14"/>
    <mergeCell ref="C12:C14"/>
    <mergeCell ref="E12:E14"/>
    <mergeCell ref="F12:F14"/>
    <mergeCell ref="G12:G14"/>
  </mergeCells>
  <pageMargins left="0.74803149606299213" right="0.74803149606299213" top="0.51181102362204722" bottom="0.55118110236220474" header="0.31496062992125984" footer="0.27559055118110237"/>
  <pageSetup paperSize="9" scale="77" fitToHeight="0" orientation="landscape" r:id="rId1"/>
  <headerFooter alignWithMargins="0">
    <oddHeader>&amp;LRadar Replacement Project&amp;RVolume 1C</oddHeader>
    <oddFooter>&amp;LATNS/TPG/RFP008/2025/2026/RADAR REPLACEMENT/&amp;F&amp;C&amp;A&amp;RPage &amp;P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7B4A2F-04FA-4B11-82A6-50AD868DB9A8}">
  <sheetPr>
    <tabColor rgb="FF00B050"/>
    <pageSetUpPr fitToPage="1"/>
  </sheetPr>
  <dimension ref="A1:L92"/>
  <sheetViews>
    <sheetView showGridLines="0" topLeftCell="A7" zoomScaleNormal="100" workbookViewId="0">
      <selection activeCell="C10" sqref="C10:H11"/>
    </sheetView>
  </sheetViews>
  <sheetFormatPr defaultColWidth="9.33203125" defaultRowHeight="10" x14ac:dyDescent="0.2"/>
  <cols>
    <col min="1" max="1" width="20.44140625" style="2" customWidth="1"/>
    <col min="2" max="2" width="50.6640625" style="2" customWidth="1"/>
    <col min="3" max="3" width="12" style="2" customWidth="1"/>
    <col min="4" max="4" width="10.6640625" style="2" customWidth="1"/>
    <col min="5" max="5" width="14.6640625" style="2" customWidth="1"/>
    <col min="6" max="7" width="14.6640625" customWidth="1"/>
    <col min="8" max="8" width="15.6640625" customWidth="1"/>
    <col min="9" max="9" width="10.6640625" customWidth="1"/>
    <col min="10" max="10" width="14.6640625" style="2" customWidth="1"/>
    <col min="11" max="11" width="15.6640625" customWidth="1"/>
    <col min="12" max="12" width="17.6640625" customWidth="1"/>
    <col min="13" max="16384" width="9.33203125" style="2"/>
  </cols>
  <sheetData>
    <row r="1" spans="1:12" ht="13" x14ac:dyDescent="0.3">
      <c r="A1" s="348" t="s">
        <v>145</v>
      </c>
      <c r="B1" s="348"/>
      <c r="C1"/>
      <c r="D1"/>
      <c r="E1"/>
      <c r="J1"/>
    </row>
    <row r="2" spans="1:12" customFormat="1" ht="13" x14ac:dyDescent="0.3">
      <c r="A2" s="348" t="s">
        <v>24</v>
      </c>
      <c r="B2" s="348"/>
      <c r="C2" s="3"/>
      <c r="D2" s="3"/>
      <c r="E2" s="3"/>
      <c r="F2" s="3"/>
      <c r="G2" s="3"/>
      <c r="H2" s="3"/>
      <c r="I2" s="3"/>
      <c r="J2" s="3"/>
      <c r="K2" s="3"/>
      <c r="L2" s="16"/>
    </row>
    <row r="3" spans="1:12" customFormat="1" ht="13" x14ac:dyDescent="0.3">
      <c r="A3" s="231" t="s">
        <v>0</v>
      </c>
      <c r="B3" s="135" t="str">
        <f>Instructions!D3</f>
        <v>Tenderer  Company name</v>
      </c>
      <c r="C3" s="282"/>
      <c r="D3" s="282"/>
      <c r="E3" s="3"/>
      <c r="F3" s="3"/>
      <c r="G3" s="3"/>
      <c r="H3" s="3"/>
      <c r="I3" s="3"/>
      <c r="J3" s="3"/>
      <c r="K3" s="3"/>
      <c r="L3" s="3"/>
    </row>
    <row r="4" spans="1:12" customFormat="1" ht="13" x14ac:dyDescent="0.3">
      <c r="A4" s="231" t="s">
        <v>91</v>
      </c>
      <c r="B4" s="135" t="str">
        <f>Instructions!D4</f>
        <v>Radar Replacement Project</v>
      </c>
      <c r="C4" s="282"/>
      <c r="D4" s="282"/>
      <c r="E4" s="3"/>
      <c r="F4" s="16"/>
      <c r="G4" s="16"/>
      <c r="H4" s="257"/>
      <c r="I4" s="257"/>
      <c r="J4" s="3"/>
      <c r="K4" s="3"/>
      <c r="L4" s="3"/>
    </row>
    <row r="5" spans="1:12" customFormat="1" ht="13" x14ac:dyDescent="0.3">
      <c r="A5" s="231" t="s">
        <v>26</v>
      </c>
      <c r="B5" s="135" t="s">
        <v>80</v>
      </c>
      <c r="C5" s="282"/>
      <c r="D5" s="282"/>
      <c r="E5" s="3"/>
      <c r="F5" s="3"/>
      <c r="G5" s="3"/>
      <c r="H5" s="3"/>
      <c r="I5" s="3"/>
      <c r="J5" s="3"/>
      <c r="K5" s="3"/>
      <c r="L5" s="3"/>
    </row>
    <row r="6" spans="1:12" customFormat="1" ht="13" x14ac:dyDescent="0.3">
      <c r="A6" s="231" t="s">
        <v>28</v>
      </c>
      <c r="B6" s="135" t="s">
        <v>81</v>
      </c>
      <c r="C6" s="282"/>
      <c r="D6" s="282"/>
      <c r="E6" s="3"/>
      <c r="F6" s="3"/>
      <c r="G6" s="3"/>
      <c r="H6" s="3"/>
      <c r="I6" s="3"/>
      <c r="J6" s="3"/>
      <c r="K6" s="3"/>
      <c r="L6" s="3"/>
    </row>
    <row r="7" spans="1:12" customFormat="1" ht="13" x14ac:dyDescent="0.3">
      <c r="A7" s="231" t="s">
        <v>30</v>
      </c>
      <c r="B7" s="283" t="str">
        <f>Instructions!D5</f>
        <v>FC</v>
      </c>
      <c r="C7" s="282"/>
      <c r="D7" s="282"/>
      <c r="E7" s="3"/>
      <c r="F7" s="3"/>
      <c r="G7" s="3"/>
      <c r="H7" s="3"/>
      <c r="I7" s="3"/>
      <c r="J7" s="3"/>
      <c r="K7" s="3"/>
      <c r="L7" s="3"/>
    </row>
    <row r="8" spans="1:12" customFormat="1" ht="13" x14ac:dyDescent="0.3">
      <c r="A8" s="231" t="s">
        <v>31</v>
      </c>
      <c r="B8" s="283">
        <f>Instructions!D6</f>
        <v>0.1</v>
      </c>
      <c r="C8" s="282"/>
    </row>
    <row r="9" spans="1:12" customFormat="1" ht="13" thickBot="1" x14ac:dyDescent="0.3">
      <c r="A9" s="3"/>
      <c r="B9" s="3"/>
      <c r="C9" s="3"/>
      <c r="D9" s="3"/>
      <c r="E9" s="3"/>
      <c r="K9" s="3"/>
      <c r="L9" s="3"/>
    </row>
    <row r="10" spans="1:12" customFormat="1" ht="12.5" x14ac:dyDescent="0.25">
      <c r="A10" s="3"/>
      <c r="B10" s="3"/>
      <c r="C10" s="374" t="s">
        <v>32</v>
      </c>
      <c r="D10" s="375"/>
      <c r="E10" s="375"/>
      <c r="F10" s="375"/>
      <c r="G10" s="375"/>
      <c r="H10" s="376"/>
      <c r="I10" s="374" t="s">
        <v>33</v>
      </c>
      <c r="J10" s="375"/>
      <c r="K10" s="376"/>
      <c r="L10" s="68"/>
    </row>
    <row r="11" spans="1:12" customFormat="1" ht="13" thickBot="1" x14ac:dyDescent="0.3">
      <c r="A11" s="3"/>
      <c r="B11" s="3"/>
      <c r="C11" s="377"/>
      <c r="D11" s="378"/>
      <c r="E11" s="378"/>
      <c r="F11" s="378"/>
      <c r="G11" s="378"/>
      <c r="H11" s="379"/>
      <c r="I11" s="377"/>
      <c r="J11" s="378"/>
      <c r="K11" s="379"/>
      <c r="L11" s="69"/>
    </row>
    <row r="12" spans="1:12" customFormat="1" ht="15" customHeight="1" x14ac:dyDescent="0.2">
      <c r="A12" s="328" t="s">
        <v>34</v>
      </c>
      <c r="B12" s="325" t="s">
        <v>147</v>
      </c>
      <c r="C12" s="380" t="s">
        <v>36</v>
      </c>
      <c r="D12" s="70" t="s">
        <v>37</v>
      </c>
      <c r="E12" s="331" t="s">
        <v>38</v>
      </c>
      <c r="F12" s="331" t="s">
        <v>39</v>
      </c>
      <c r="G12" s="331" t="s">
        <v>40</v>
      </c>
      <c r="H12" s="325" t="s">
        <v>41</v>
      </c>
      <c r="I12" s="129" t="s">
        <v>37</v>
      </c>
      <c r="J12" s="331" t="s">
        <v>42</v>
      </c>
      <c r="K12" s="325" t="s">
        <v>43</v>
      </c>
      <c r="L12" s="369" t="s">
        <v>44</v>
      </c>
    </row>
    <row r="13" spans="1:12" customFormat="1" ht="13" x14ac:dyDescent="0.2">
      <c r="A13" s="329"/>
      <c r="B13" s="326"/>
      <c r="C13" s="381"/>
      <c r="D13" s="71"/>
      <c r="E13" s="332"/>
      <c r="F13" s="332"/>
      <c r="G13" s="332"/>
      <c r="H13" s="326"/>
      <c r="I13" s="130"/>
      <c r="J13" s="332"/>
      <c r="K13" s="326"/>
      <c r="L13" s="340"/>
    </row>
    <row r="14" spans="1:12" customFormat="1" ht="13" x14ac:dyDescent="0.2">
      <c r="A14" s="373"/>
      <c r="B14" s="372"/>
      <c r="C14" s="382"/>
      <c r="D14" s="132"/>
      <c r="E14" s="371"/>
      <c r="F14" s="371"/>
      <c r="G14" s="371"/>
      <c r="H14" s="372"/>
      <c r="I14" s="131"/>
      <c r="J14" s="371"/>
      <c r="K14" s="372"/>
      <c r="L14" s="370"/>
    </row>
    <row r="15" spans="1:12" customFormat="1" ht="14" x14ac:dyDescent="0.3">
      <c r="A15" s="39" t="str">
        <f>B5</f>
        <v>G4.10</v>
      </c>
      <c r="B15" s="44" t="str">
        <f>B6</f>
        <v>ATA</v>
      </c>
      <c r="C15" s="43"/>
      <c r="D15" s="40"/>
      <c r="E15" s="40"/>
      <c r="F15" s="75"/>
      <c r="G15" s="75"/>
      <c r="H15" s="76"/>
      <c r="I15" s="43"/>
      <c r="J15" s="40"/>
      <c r="K15" s="76"/>
      <c r="L15" s="161"/>
    </row>
    <row r="16" spans="1:12" customFormat="1" ht="25" x14ac:dyDescent="0.3">
      <c r="A16" s="19"/>
      <c r="B16" s="184" t="s">
        <v>151</v>
      </c>
      <c r="C16" s="182"/>
      <c r="D16" s="299"/>
      <c r="E16" s="17"/>
      <c r="F16" s="17"/>
      <c r="G16" s="18"/>
      <c r="H16" s="24"/>
      <c r="I16" s="29"/>
      <c r="J16" s="17"/>
      <c r="K16" s="24"/>
      <c r="L16" s="28"/>
    </row>
    <row r="17" spans="1:12" customFormat="1" ht="13" x14ac:dyDescent="0.3">
      <c r="A17" s="298"/>
      <c r="B17" s="185"/>
      <c r="C17" s="181"/>
      <c r="D17" s="51"/>
      <c r="E17" s="6"/>
      <c r="F17" s="17"/>
      <c r="G17" s="18"/>
      <c r="H17" s="24"/>
      <c r="I17" s="30"/>
      <c r="J17" s="6"/>
      <c r="K17" s="24"/>
      <c r="L17" s="28"/>
    </row>
    <row r="18" spans="1:12" customFormat="1" ht="13" x14ac:dyDescent="0.3">
      <c r="A18" s="180"/>
      <c r="B18" s="195"/>
      <c r="C18" s="182"/>
      <c r="D18" s="299"/>
      <c r="E18" s="17"/>
      <c r="F18" s="17"/>
      <c r="G18" s="18"/>
      <c r="H18" s="24"/>
      <c r="I18" s="29"/>
      <c r="J18" s="17"/>
      <c r="K18" s="24"/>
      <c r="L18" s="28"/>
    </row>
    <row r="19" spans="1:12" customFormat="1" ht="12.5" x14ac:dyDescent="0.25">
      <c r="A19" s="180"/>
      <c r="B19" s="186" t="s">
        <v>268</v>
      </c>
      <c r="C19" s="181" t="str">
        <f t="shared" ref="C19:C28" si="0">$B$7</f>
        <v>FC</v>
      </c>
      <c r="D19" s="51"/>
      <c r="E19" s="6"/>
      <c r="F19" s="37">
        <f t="shared" ref="F19:F28" si="1">D19*E19</f>
        <v>0</v>
      </c>
      <c r="G19" s="38">
        <f t="shared" ref="G19:G28" si="2">$B$8</f>
        <v>0.1</v>
      </c>
      <c r="H19" s="53">
        <f t="shared" ref="H19:H28" si="3">IF(G19&lt;&gt;0,F19/G19,0)</f>
        <v>0</v>
      </c>
      <c r="I19" s="51"/>
      <c r="J19" s="6"/>
      <c r="K19" s="53">
        <f t="shared" ref="K19:K28" si="4">I19*J19</f>
        <v>0</v>
      </c>
      <c r="L19" s="140">
        <f t="shared" ref="L19:L28" si="5">IF(OR(J19&gt;0,H19&gt;0),H19+K19,0)</f>
        <v>0</v>
      </c>
    </row>
    <row r="20" spans="1:12" customFormat="1" ht="12.5" x14ac:dyDescent="0.25">
      <c r="A20" s="180"/>
      <c r="B20" s="186" t="s">
        <v>294</v>
      </c>
      <c r="C20" s="181" t="str">
        <f t="shared" si="0"/>
        <v>FC</v>
      </c>
      <c r="D20" s="51"/>
      <c r="E20" s="6"/>
      <c r="F20" s="37">
        <f t="shared" si="1"/>
        <v>0</v>
      </c>
      <c r="G20" s="38">
        <f t="shared" si="2"/>
        <v>0.1</v>
      </c>
      <c r="H20" s="53">
        <f t="shared" si="3"/>
        <v>0</v>
      </c>
      <c r="I20" s="51"/>
      <c r="J20" s="6"/>
      <c r="K20" s="53">
        <f t="shared" si="4"/>
        <v>0</v>
      </c>
      <c r="L20" s="140">
        <f t="shared" si="5"/>
        <v>0</v>
      </c>
    </row>
    <row r="21" spans="1:12" customFormat="1" ht="12.5" x14ac:dyDescent="0.25">
      <c r="A21" s="180"/>
      <c r="B21" s="186" t="s">
        <v>295</v>
      </c>
      <c r="C21" s="181" t="str">
        <f t="shared" si="0"/>
        <v>FC</v>
      </c>
      <c r="D21" s="51"/>
      <c r="E21" s="6"/>
      <c r="F21" s="37">
        <f t="shared" si="1"/>
        <v>0</v>
      </c>
      <c r="G21" s="38">
        <f t="shared" si="2"/>
        <v>0.1</v>
      </c>
      <c r="H21" s="53">
        <f t="shared" si="3"/>
        <v>0</v>
      </c>
      <c r="I21" s="51"/>
      <c r="J21" s="6"/>
      <c r="K21" s="53">
        <f t="shared" si="4"/>
        <v>0</v>
      </c>
      <c r="L21" s="140">
        <f t="shared" si="5"/>
        <v>0</v>
      </c>
    </row>
    <row r="22" spans="1:12" customFormat="1" ht="12.5" x14ac:dyDescent="0.25">
      <c r="A22" s="180"/>
      <c r="B22" s="186" t="s">
        <v>296</v>
      </c>
      <c r="C22" s="181" t="str">
        <f t="shared" si="0"/>
        <v>FC</v>
      </c>
      <c r="D22" s="51"/>
      <c r="E22" s="6"/>
      <c r="F22" s="37">
        <f t="shared" si="1"/>
        <v>0</v>
      </c>
      <c r="G22" s="38">
        <f t="shared" si="2"/>
        <v>0.1</v>
      </c>
      <c r="H22" s="53">
        <f t="shared" si="3"/>
        <v>0</v>
      </c>
      <c r="I22" s="51"/>
      <c r="J22" s="6"/>
      <c r="K22" s="53">
        <f t="shared" si="4"/>
        <v>0</v>
      </c>
      <c r="L22" s="140">
        <f t="shared" si="5"/>
        <v>0</v>
      </c>
    </row>
    <row r="23" spans="1:12" customFormat="1" ht="12.5" x14ac:dyDescent="0.25">
      <c r="A23" s="180"/>
      <c r="B23" s="186" t="s">
        <v>297</v>
      </c>
      <c r="C23" s="181" t="str">
        <f t="shared" si="0"/>
        <v>FC</v>
      </c>
      <c r="D23" s="51">
        <v>1</v>
      </c>
      <c r="E23" s="6"/>
      <c r="F23" s="37">
        <f t="shared" si="1"/>
        <v>0</v>
      </c>
      <c r="G23" s="38">
        <f t="shared" si="2"/>
        <v>0.1</v>
      </c>
      <c r="H23" s="53">
        <f t="shared" si="3"/>
        <v>0</v>
      </c>
      <c r="I23" s="51"/>
      <c r="J23" s="6"/>
      <c r="K23" s="53">
        <f t="shared" si="4"/>
        <v>0</v>
      </c>
      <c r="L23" s="140">
        <f t="shared" si="5"/>
        <v>0</v>
      </c>
    </row>
    <row r="24" spans="1:12" customFormat="1" ht="12.5" x14ac:dyDescent="0.25">
      <c r="A24" s="190"/>
      <c r="B24" s="179"/>
      <c r="C24" s="181" t="str">
        <f t="shared" si="0"/>
        <v>FC</v>
      </c>
      <c r="D24" s="51"/>
      <c r="E24" s="6"/>
      <c r="F24" s="37">
        <f t="shared" si="1"/>
        <v>0</v>
      </c>
      <c r="G24" s="38">
        <f t="shared" si="2"/>
        <v>0.1</v>
      </c>
      <c r="H24" s="53">
        <f t="shared" si="3"/>
        <v>0</v>
      </c>
      <c r="I24" s="30"/>
      <c r="J24" s="6"/>
      <c r="K24" s="53">
        <f t="shared" si="4"/>
        <v>0</v>
      </c>
      <c r="L24" s="140">
        <f t="shared" si="5"/>
        <v>0</v>
      </c>
    </row>
    <row r="25" spans="1:12" customFormat="1" ht="12.5" x14ac:dyDescent="0.25">
      <c r="A25" s="190"/>
      <c r="B25" s="179"/>
      <c r="C25" s="181" t="str">
        <f t="shared" si="0"/>
        <v>FC</v>
      </c>
      <c r="D25" s="51"/>
      <c r="E25" s="6"/>
      <c r="F25" s="37">
        <f>D25*E25</f>
        <v>0</v>
      </c>
      <c r="G25" s="38">
        <f t="shared" si="2"/>
        <v>0.1</v>
      </c>
      <c r="H25" s="53">
        <f>IF(G25&lt;&gt;0,F25/G25,0)</f>
        <v>0</v>
      </c>
      <c r="I25" s="30"/>
      <c r="J25" s="6"/>
      <c r="K25" s="53">
        <f>I25*J25</f>
        <v>0</v>
      </c>
      <c r="L25" s="140">
        <f t="shared" si="5"/>
        <v>0</v>
      </c>
    </row>
    <row r="26" spans="1:12" customFormat="1" ht="11.5" customHeight="1" x14ac:dyDescent="0.25">
      <c r="A26" s="190"/>
      <c r="B26" s="179"/>
      <c r="C26" s="181" t="str">
        <f t="shared" si="0"/>
        <v>FC</v>
      </c>
      <c r="D26" s="51"/>
      <c r="E26" s="6"/>
      <c r="F26" s="37">
        <f t="shared" si="1"/>
        <v>0</v>
      </c>
      <c r="G26" s="38">
        <f t="shared" si="2"/>
        <v>0.1</v>
      </c>
      <c r="H26" s="53">
        <f t="shared" si="3"/>
        <v>0</v>
      </c>
      <c r="I26" s="30"/>
      <c r="J26" s="6"/>
      <c r="K26" s="53">
        <f t="shared" si="4"/>
        <v>0</v>
      </c>
      <c r="L26" s="140">
        <f t="shared" si="5"/>
        <v>0</v>
      </c>
    </row>
    <row r="27" spans="1:12" customFormat="1" ht="11.5" customHeight="1" x14ac:dyDescent="0.25">
      <c r="A27" s="190"/>
      <c r="B27" s="179"/>
      <c r="C27" s="181" t="str">
        <f t="shared" si="0"/>
        <v>FC</v>
      </c>
      <c r="D27" s="54"/>
      <c r="E27" s="13"/>
      <c r="F27" s="37">
        <f t="shared" si="1"/>
        <v>0</v>
      </c>
      <c r="G27" s="38">
        <f t="shared" si="2"/>
        <v>0.1</v>
      </c>
      <c r="H27" s="53">
        <f t="shared" si="3"/>
        <v>0</v>
      </c>
      <c r="I27" s="30"/>
      <c r="J27" s="6"/>
      <c r="K27" s="53">
        <f t="shared" si="4"/>
        <v>0</v>
      </c>
      <c r="L27" s="140">
        <f t="shared" si="5"/>
        <v>0</v>
      </c>
    </row>
    <row r="28" spans="1:12" customFormat="1" ht="13" thickBot="1" x14ac:dyDescent="0.3">
      <c r="A28" s="193"/>
      <c r="B28" s="194"/>
      <c r="C28" s="181" t="str">
        <f t="shared" si="0"/>
        <v>FC</v>
      </c>
      <c r="D28" s="54"/>
      <c r="E28" s="13"/>
      <c r="F28" s="37">
        <f t="shared" si="1"/>
        <v>0</v>
      </c>
      <c r="G28" s="38">
        <f t="shared" si="2"/>
        <v>0.1</v>
      </c>
      <c r="H28" s="53">
        <f t="shared" si="3"/>
        <v>0</v>
      </c>
      <c r="I28" s="30"/>
      <c r="J28" s="6"/>
      <c r="K28" s="53">
        <f t="shared" si="4"/>
        <v>0</v>
      </c>
      <c r="L28" s="140">
        <f t="shared" si="5"/>
        <v>0</v>
      </c>
    </row>
    <row r="29" spans="1:12" customFormat="1" ht="13.5" thickBot="1" x14ac:dyDescent="0.35">
      <c r="A29" s="300"/>
      <c r="B29" s="192" t="str">
        <f>+"SUB-TOTAL:  "&amp;A15</f>
        <v>SUB-TOTAL:  G4.10</v>
      </c>
      <c r="C29" s="183"/>
      <c r="D29" s="81"/>
      <c r="E29" s="82">
        <f>SUM(E15:E28)</f>
        <v>0</v>
      </c>
      <c r="F29" s="82">
        <f>SUM(F15:F28)</f>
        <v>0</v>
      </c>
      <c r="G29" s="83">
        <f>$B$8</f>
        <v>0.1</v>
      </c>
      <c r="H29" s="138">
        <f>SUM(H15:H28)</f>
        <v>0</v>
      </c>
      <c r="I29" s="139"/>
      <c r="J29" s="82"/>
      <c r="K29" s="138">
        <f>SUM(K15:K28)</f>
        <v>0</v>
      </c>
      <c r="L29" s="134">
        <f>SUM(L15:L28)</f>
        <v>0</v>
      </c>
    </row>
    <row r="30" spans="1:12" customFormat="1" ht="13" x14ac:dyDescent="0.3">
      <c r="A30" s="1"/>
      <c r="B30" s="1"/>
      <c r="C30" s="4"/>
      <c r="D30" s="32"/>
      <c r="E30" s="34"/>
      <c r="F30" s="34"/>
      <c r="G30" s="1"/>
      <c r="H30" s="26"/>
      <c r="I30" s="32"/>
      <c r="J30" s="34"/>
      <c r="K30" s="35"/>
      <c r="L30" s="35"/>
    </row>
    <row r="31" spans="1:12" ht="10.5" x14ac:dyDescent="0.25">
      <c r="D31" s="291"/>
      <c r="E31" s="292"/>
      <c r="F31" s="293"/>
      <c r="H31" s="27"/>
      <c r="I31" s="294"/>
      <c r="J31" s="292"/>
      <c r="K31" s="36"/>
      <c r="L31" s="36"/>
    </row>
    <row r="32" spans="1:12" ht="10.5" x14ac:dyDescent="0.25">
      <c r="D32" s="291"/>
      <c r="E32" s="292"/>
      <c r="F32" s="293"/>
      <c r="H32" s="27"/>
      <c r="I32" s="294"/>
      <c r="J32" s="292"/>
      <c r="K32" s="36"/>
      <c r="L32" s="36"/>
    </row>
    <row r="33" spans="4:12" ht="10.5" x14ac:dyDescent="0.25">
      <c r="D33" s="291"/>
      <c r="E33" s="292"/>
      <c r="F33" s="293"/>
      <c r="H33" s="27"/>
      <c r="I33" s="294"/>
      <c r="J33" s="292"/>
      <c r="K33" s="36"/>
      <c r="L33" s="36"/>
    </row>
    <row r="34" spans="4:12" ht="10.5" x14ac:dyDescent="0.25">
      <c r="D34" s="291"/>
      <c r="E34" s="292"/>
      <c r="F34" s="293"/>
      <c r="H34" s="27"/>
      <c r="I34" s="294"/>
      <c r="J34" s="292"/>
      <c r="K34" s="36"/>
      <c r="L34" s="36"/>
    </row>
    <row r="35" spans="4:12" ht="10.5" x14ac:dyDescent="0.25">
      <c r="D35" s="291"/>
      <c r="E35" s="292"/>
      <c r="F35" s="293"/>
      <c r="H35" s="27"/>
      <c r="I35" s="294"/>
      <c r="J35" s="292"/>
      <c r="K35" s="36"/>
      <c r="L35" s="36"/>
    </row>
    <row r="36" spans="4:12" ht="10.5" x14ac:dyDescent="0.25">
      <c r="D36" s="291"/>
      <c r="E36" s="292"/>
      <c r="F36" s="293"/>
      <c r="H36" s="27"/>
      <c r="I36" s="294"/>
      <c r="J36" s="292"/>
      <c r="K36" s="36"/>
      <c r="L36" s="36"/>
    </row>
    <row r="37" spans="4:12" ht="10.5" x14ac:dyDescent="0.25">
      <c r="D37" s="291"/>
      <c r="E37" s="292"/>
      <c r="F37" s="293"/>
      <c r="H37" s="27"/>
      <c r="I37" s="294"/>
      <c r="J37" s="292"/>
      <c r="K37" s="36"/>
      <c r="L37" s="36"/>
    </row>
    <row r="38" spans="4:12" ht="10.5" x14ac:dyDescent="0.25">
      <c r="D38" s="291"/>
      <c r="E38" s="292"/>
      <c r="F38" s="293"/>
      <c r="H38" s="27"/>
      <c r="I38" s="294"/>
      <c r="J38" s="292"/>
      <c r="K38" s="36"/>
      <c r="L38" s="36"/>
    </row>
    <row r="39" spans="4:12" ht="10.5" x14ac:dyDescent="0.25">
      <c r="D39" s="291"/>
      <c r="E39" s="292"/>
      <c r="F39" s="293"/>
      <c r="H39" s="27"/>
      <c r="I39" s="294"/>
      <c r="J39" s="292"/>
      <c r="K39" s="36"/>
      <c r="L39" s="36"/>
    </row>
    <row r="40" spans="4:12" ht="10.5" x14ac:dyDescent="0.25">
      <c r="D40" s="291"/>
      <c r="E40" s="292"/>
      <c r="F40" s="293"/>
      <c r="H40" s="27"/>
      <c r="I40" s="294"/>
      <c r="J40" s="292"/>
      <c r="K40" s="36"/>
      <c r="L40" s="36"/>
    </row>
    <row r="41" spans="4:12" ht="10.5" x14ac:dyDescent="0.25">
      <c r="D41" s="291"/>
      <c r="E41" s="292"/>
      <c r="F41" s="293"/>
      <c r="H41" s="27"/>
      <c r="I41" s="294"/>
      <c r="J41" s="292"/>
      <c r="K41" s="36"/>
      <c r="L41" s="36"/>
    </row>
    <row r="42" spans="4:12" ht="10.5" x14ac:dyDescent="0.25">
      <c r="D42" s="291"/>
      <c r="E42" s="292"/>
      <c r="F42" s="293"/>
      <c r="H42" s="27"/>
      <c r="I42" s="294"/>
      <c r="J42" s="292"/>
      <c r="K42" s="36"/>
      <c r="L42" s="36"/>
    </row>
    <row r="43" spans="4:12" ht="10.5" x14ac:dyDescent="0.25">
      <c r="D43" s="291"/>
      <c r="E43" s="292"/>
      <c r="F43" s="293"/>
      <c r="H43" s="27"/>
      <c r="I43" s="294"/>
      <c r="J43" s="292"/>
      <c r="K43" s="36"/>
      <c r="L43" s="36"/>
    </row>
    <row r="44" spans="4:12" ht="10.5" x14ac:dyDescent="0.25">
      <c r="D44" s="291"/>
      <c r="E44" s="292"/>
      <c r="F44" s="293"/>
      <c r="H44" s="27"/>
      <c r="I44" s="294"/>
      <c r="J44" s="292"/>
      <c r="K44" s="36"/>
      <c r="L44" s="36"/>
    </row>
    <row r="45" spans="4:12" ht="10.5" x14ac:dyDescent="0.25">
      <c r="D45" s="291"/>
      <c r="E45" s="292"/>
      <c r="F45" s="293"/>
      <c r="H45" s="27"/>
      <c r="I45" s="294"/>
      <c r="J45" s="292"/>
      <c r="K45" s="36"/>
      <c r="L45" s="36"/>
    </row>
    <row r="46" spans="4:12" ht="10.5" x14ac:dyDescent="0.25">
      <c r="D46" s="291"/>
      <c r="E46" s="292"/>
      <c r="F46" s="293"/>
      <c r="H46" s="27"/>
      <c r="I46" s="294"/>
      <c r="J46" s="292"/>
      <c r="K46" s="36"/>
      <c r="L46" s="36"/>
    </row>
    <row r="47" spans="4:12" ht="10.5" x14ac:dyDescent="0.25">
      <c r="D47" s="291"/>
      <c r="E47" s="292"/>
      <c r="F47" s="293"/>
      <c r="H47" s="27"/>
      <c r="I47" s="294"/>
      <c r="J47" s="292"/>
      <c r="K47" s="36"/>
      <c r="L47" s="36"/>
    </row>
    <row r="48" spans="4:12" ht="10.5" x14ac:dyDescent="0.25">
      <c r="D48" s="291"/>
      <c r="E48" s="292"/>
      <c r="F48" s="293"/>
      <c r="H48" s="27"/>
      <c r="I48" s="294"/>
      <c r="J48" s="292"/>
      <c r="K48" s="36"/>
      <c r="L48" s="36"/>
    </row>
    <row r="49" spans="4:12" ht="10.5" x14ac:dyDescent="0.25">
      <c r="D49" s="291"/>
      <c r="E49" s="292"/>
      <c r="F49" s="293"/>
      <c r="H49" s="27"/>
      <c r="I49" s="294"/>
      <c r="J49" s="292"/>
      <c r="K49" s="36"/>
      <c r="L49" s="36"/>
    </row>
    <row r="50" spans="4:12" ht="10.5" x14ac:dyDescent="0.25">
      <c r="D50" s="291"/>
      <c r="E50" s="292"/>
      <c r="F50" s="293"/>
      <c r="H50" s="27"/>
      <c r="I50" s="294"/>
      <c r="J50" s="292"/>
      <c r="K50" s="36"/>
      <c r="L50" s="36"/>
    </row>
    <row r="51" spans="4:12" ht="10.5" x14ac:dyDescent="0.25">
      <c r="D51" s="291"/>
      <c r="E51" s="292"/>
      <c r="F51" s="293"/>
      <c r="H51" s="27"/>
      <c r="I51" s="294"/>
      <c r="J51" s="292"/>
      <c r="K51" s="36"/>
      <c r="L51" s="36"/>
    </row>
    <row r="52" spans="4:12" ht="10.5" x14ac:dyDescent="0.25">
      <c r="D52" s="291"/>
      <c r="E52" s="292"/>
      <c r="F52" s="293"/>
      <c r="H52" s="27"/>
      <c r="I52" s="294"/>
      <c r="J52" s="292"/>
      <c r="K52" s="36"/>
      <c r="L52" s="36"/>
    </row>
    <row r="53" spans="4:12" ht="10.5" x14ac:dyDescent="0.25">
      <c r="D53" s="291"/>
      <c r="E53" s="292"/>
      <c r="F53" s="293"/>
      <c r="H53" s="27"/>
      <c r="I53" s="294"/>
      <c r="J53" s="292"/>
      <c r="K53" s="36"/>
      <c r="L53" s="36"/>
    </row>
    <row r="54" spans="4:12" ht="10.5" x14ac:dyDescent="0.25">
      <c r="D54" s="291"/>
      <c r="E54" s="292"/>
      <c r="F54" s="293"/>
      <c r="H54" s="27"/>
      <c r="I54" s="294"/>
      <c r="J54" s="292"/>
      <c r="K54" s="36"/>
      <c r="L54" s="36"/>
    </row>
    <row r="55" spans="4:12" ht="10.5" x14ac:dyDescent="0.25">
      <c r="D55" s="291"/>
      <c r="E55" s="292"/>
      <c r="F55" s="293"/>
      <c r="H55" s="27"/>
      <c r="I55" s="294"/>
      <c r="J55" s="292"/>
      <c r="K55" s="36"/>
      <c r="L55" s="36"/>
    </row>
    <row r="56" spans="4:12" ht="10.5" x14ac:dyDescent="0.25">
      <c r="D56" s="291"/>
      <c r="E56" s="292"/>
      <c r="F56" s="293"/>
      <c r="H56" s="27"/>
      <c r="I56" s="294"/>
      <c r="J56" s="292"/>
      <c r="K56" s="36"/>
      <c r="L56" s="36"/>
    </row>
    <row r="57" spans="4:12" ht="10.5" x14ac:dyDescent="0.25">
      <c r="D57" s="291"/>
      <c r="E57" s="292"/>
      <c r="F57" s="293"/>
      <c r="H57" s="27"/>
      <c r="I57" s="294"/>
      <c r="J57" s="292"/>
      <c r="K57" s="36"/>
      <c r="L57" s="36"/>
    </row>
    <row r="58" spans="4:12" ht="10.5" x14ac:dyDescent="0.25">
      <c r="D58" s="291"/>
      <c r="E58" s="292"/>
      <c r="F58" s="293"/>
      <c r="H58" s="27"/>
      <c r="I58" s="294"/>
      <c r="J58" s="292"/>
      <c r="K58" s="36"/>
      <c r="L58" s="36"/>
    </row>
    <row r="59" spans="4:12" ht="10.5" x14ac:dyDescent="0.25">
      <c r="D59" s="291"/>
      <c r="E59" s="292"/>
      <c r="F59" s="293"/>
      <c r="H59" s="27"/>
      <c r="I59" s="294"/>
      <c r="J59" s="292"/>
      <c r="K59" s="36"/>
      <c r="L59" s="36"/>
    </row>
    <row r="60" spans="4:12" ht="10.5" x14ac:dyDescent="0.25">
      <c r="D60" s="291"/>
      <c r="E60" s="292"/>
      <c r="F60" s="293"/>
      <c r="H60" s="27"/>
      <c r="I60" s="294"/>
      <c r="J60" s="292"/>
      <c r="K60" s="36"/>
      <c r="L60" s="36"/>
    </row>
    <row r="61" spans="4:12" ht="10.5" x14ac:dyDescent="0.25">
      <c r="D61" s="291"/>
      <c r="E61" s="292"/>
      <c r="F61" s="293"/>
      <c r="H61" s="27"/>
      <c r="I61" s="294"/>
      <c r="J61" s="292"/>
      <c r="K61" s="36"/>
      <c r="L61" s="36"/>
    </row>
    <row r="62" spans="4:12" ht="10.5" x14ac:dyDescent="0.25">
      <c r="D62" s="291"/>
      <c r="E62" s="292"/>
      <c r="F62" s="293"/>
      <c r="H62" s="27"/>
      <c r="I62" s="294"/>
      <c r="J62" s="292"/>
      <c r="K62" s="36"/>
      <c r="L62" s="36"/>
    </row>
    <row r="63" spans="4:12" ht="10.5" x14ac:dyDescent="0.25">
      <c r="D63" s="291"/>
      <c r="E63" s="292"/>
      <c r="F63" s="293"/>
      <c r="H63" s="27"/>
      <c r="I63" s="294"/>
      <c r="J63" s="292"/>
      <c r="K63" s="36"/>
      <c r="L63" s="36"/>
    </row>
    <row r="64" spans="4:12" ht="10.5" x14ac:dyDescent="0.25">
      <c r="D64" s="291"/>
      <c r="E64" s="292"/>
      <c r="F64" s="293"/>
      <c r="H64" s="27"/>
      <c r="I64" s="294"/>
      <c r="J64" s="292"/>
      <c r="K64" s="36"/>
      <c r="L64" s="36"/>
    </row>
    <row r="65" spans="4:12" ht="10.5" x14ac:dyDescent="0.25">
      <c r="D65" s="291"/>
      <c r="E65" s="292"/>
      <c r="F65" s="293"/>
      <c r="H65" s="27"/>
      <c r="I65" s="294"/>
      <c r="J65" s="292"/>
      <c r="K65" s="36"/>
      <c r="L65" s="36"/>
    </row>
    <row r="66" spans="4:12" ht="10.5" x14ac:dyDescent="0.25">
      <c r="D66" s="291"/>
      <c r="E66" s="292"/>
      <c r="F66" s="293"/>
      <c r="H66" s="27"/>
      <c r="I66" s="294"/>
      <c r="J66" s="292"/>
      <c r="K66" s="36"/>
      <c r="L66" s="36"/>
    </row>
    <row r="67" spans="4:12" ht="10.5" x14ac:dyDescent="0.25">
      <c r="D67" s="291"/>
      <c r="E67" s="292"/>
      <c r="F67" s="293"/>
      <c r="H67" s="27"/>
      <c r="I67" s="294"/>
      <c r="J67" s="292"/>
      <c r="K67" s="36"/>
      <c r="L67" s="36"/>
    </row>
    <row r="68" spans="4:12" ht="10.5" x14ac:dyDescent="0.25">
      <c r="D68" s="291"/>
      <c r="E68" s="292"/>
      <c r="F68" s="293"/>
      <c r="H68" s="27"/>
      <c r="I68" s="294"/>
      <c r="J68" s="292"/>
      <c r="K68" s="36"/>
      <c r="L68" s="36"/>
    </row>
    <row r="69" spans="4:12" ht="10.5" x14ac:dyDescent="0.25">
      <c r="D69" s="291"/>
      <c r="E69" s="292"/>
      <c r="F69" s="293"/>
      <c r="H69" s="27"/>
      <c r="I69" s="294"/>
      <c r="J69" s="292"/>
      <c r="K69" s="36"/>
      <c r="L69" s="36"/>
    </row>
    <row r="70" spans="4:12" ht="10.5" x14ac:dyDescent="0.25">
      <c r="D70" s="291"/>
      <c r="E70" s="292"/>
      <c r="F70" s="293"/>
      <c r="H70" s="27"/>
      <c r="I70" s="294"/>
      <c r="J70" s="292"/>
      <c r="K70" s="36"/>
      <c r="L70" s="36"/>
    </row>
    <row r="71" spans="4:12" ht="10.5" x14ac:dyDescent="0.25">
      <c r="D71" s="291"/>
      <c r="E71" s="292"/>
      <c r="F71" s="293"/>
      <c r="H71" s="27"/>
      <c r="I71" s="294"/>
      <c r="J71" s="292"/>
      <c r="K71" s="36"/>
      <c r="L71" s="36"/>
    </row>
    <row r="72" spans="4:12" ht="10.5" x14ac:dyDescent="0.25">
      <c r="D72" s="291"/>
      <c r="E72" s="292"/>
      <c r="F72" s="293"/>
      <c r="H72" s="27"/>
      <c r="I72" s="294"/>
      <c r="J72" s="292"/>
      <c r="K72" s="36"/>
      <c r="L72" s="36"/>
    </row>
    <row r="73" spans="4:12" ht="10.5" x14ac:dyDescent="0.25">
      <c r="D73" s="291"/>
      <c r="E73" s="292"/>
      <c r="F73" s="293"/>
      <c r="H73" s="27"/>
      <c r="I73" s="294"/>
      <c r="J73" s="292"/>
      <c r="K73" s="36"/>
      <c r="L73" s="36"/>
    </row>
    <row r="74" spans="4:12" ht="10.5" x14ac:dyDescent="0.25">
      <c r="D74" s="291"/>
      <c r="E74" s="292"/>
      <c r="F74" s="293"/>
      <c r="H74" s="27"/>
      <c r="I74" s="294"/>
      <c r="J74" s="292"/>
      <c r="K74" s="36"/>
      <c r="L74" s="36"/>
    </row>
    <row r="75" spans="4:12" ht="10.5" x14ac:dyDescent="0.25">
      <c r="D75" s="291"/>
      <c r="E75" s="292"/>
      <c r="F75" s="293"/>
      <c r="H75" s="27"/>
      <c r="I75" s="294"/>
      <c r="J75" s="292"/>
      <c r="K75" s="36"/>
      <c r="L75" s="36"/>
    </row>
    <row r="76" spans="4:12" ht="10.5" x14ac:dyDescent="0.25">
      <c r="D76" s="291"/>
      <c r="E76" s="292"/>
      <c r="F76" s="293"/>
      <c r="H76" s="27"/>
      <c r="I76" s="294"/>
      <c r="J76" s="292"/>
      <c r="K76" s="36"/>
      <c r="L76" s="36"/>
    </row>
    <row r="77" spans="4:12" ht="10.5" x14ac:dyDescent="0.25">
      <c r="D77" s="291"/>
      <c r="E77" s="292"/>
      <c r="F77" s="293"/>
      <c r="H77" s="27"/>
      <c r="I77" s="294"/>
      <c r="J77" s="292"/>
      <c r="K77" s="36"/>
      <c r="L77" s="36"/>
    </row>
    <row r="78" spans="4:12" ht="10.5" x14ac:dyDescent="0.25">
      <c r="D78" s="291"/>
      <c r="E78" s="292"/>
      <c r="F78" s="293"/>
      <c r="H78" s="27"/>
      <c r="I78" s="294"/>
      <c r="J78" s="292"/>
      <c r="K78" s="36"/>
      <c r="L78" s="36"/>
    </row>
    <row r="79" spans="4:12" ht="10.5" x14ac:dyDescent="0.25">
      <c r="D79" s="291"/>
      <c r="E79" s="292"/>
      <c r="F79" s="293"/>
      <c r="H79" s="27"/>
      <c r="I79" s="294"/>
      <c r="J79" s="292"/>
      <c r="K79" s="36"/>
      <c r="L79" s="36"/>
    </row>
    <row r="80" spans="4:12" ht="10.5" x14ac:dyDescent="0.25">
      <c r="D80" s="291"/>
      <c r="E80" s="292"/>
      <c r="F80" s="293"/>
      <c r="H80" s="27"/>
      <c r="I80" s="294"/>
      <c r="J80" s="292"/>
      <c r="K80" s="36"/>
      <c r="L80" s="36"/>
    </row>
    <row r="81" spans="4:12" ht="10.5" x14ac:dyDescent="0.25">
      <c r="D81" s="291"/>
      <c r="E81" s="292"/>
      <c r="F81" s="293"/>
      <c r="H81" s="27"/>
      <c r="I81" s="294"/>
      <c r="J81" s="292"/>
      <c r="K81" s="36"/>
      <c r="L81" s="36"/>
    </row>
    <row r="82" spans="4:12" ht="10.5" x14ac:dyDescent="0.25">
      <c r="D82" s="291"/>
      <c r="E82" s="292"/>
      <c r="F82" s="293"/>
      <c r="H82" s="27"/>
      <c r="I82" s="294"/>
      <c r="J82" s="292"/>
      <c r="K82" s="36"/>
      <c r="L82" s="36"/>
    </row>
    <row r="83" spans="4:12" ht="10.5" x14ac:dyDescent="0.25">
      <c r="D83" s="291"/>
      <c r="E83" s="292"/>
      <c r="F83" s="293"/>
      <c r="H83" s="27"/>
      <c r="I83" s="294"/>
      <c r="J83" s="292"/>
      <c r="K83" s="36"/>
      <c r="L83" s="36"/>
    </row>
    <row r="84" spans="4:12" ht="10.5" x14ac:dyDescent="0.25">
      <c r="D84" s="291"/>
      <c r="E84" s="292"/>
      <c r="F84" s="293"/>
      <c r="H84" s="27"/>
      <c r="I84" s="294"/>
      <c r="J84" s="292"/>
      <c r="K84" s="36"/>
      <c r="L84" s="36"/>
    </row>
    <row r="85" spans="4:12" ht="10.5" x14ac:dyDescent="0.25">
      <c r="D85" s="291"/>
      <c r="E85" s="292"/>
      <c r="F85" s="293"/>
      <c r="H85" s="27"/>
      <c r="I85" s="294"/>
      <c r="J85" s="292"/>
      <c r="K85" s="36"/>
      <c r="L85" s="36"/>
    </row>
    <row r="86" spans="4:12" ht="10.5" x14ac:dyDescent="0.25">
      <c r="D86" s="291"/>
      <c r="E86" s="292"/>
      <c r="F86" s="293"/>
      <c r="H86" s="27"/>
      <c r="I86" s="294"/>
      <c r="J86" s="292"/>
      <c r="K86" s="36"/>
      <c r="L86" s="36"/>
    </row>
    <row r="87" spans="4:12" ht="10.5" x14ac:dyDescent="0.25">
      <c r="D87" s="291"/>
      <c r="E87" s="292"/>
      <c r="F87" s="293"/>
      <c r="H87" s="27"/>
      <c r="I87" s="294"/>
      <c r="J87" s="292"/>
      <c r="K87" s="36"/>
      <c r="L87" s="36"/>
    </row>
    <row r="88" spans="4:12" ht="10.5" x14ac:dyDescent="0.25">
      <c r="D88" s="291"/>
      <c r="E88" s="292"/>
      <c r="F88" s="293"/>
      <c r="H88" s="27"/>
      <c r="I88" s="294"/>
      <c r="J88" s="292"/>
      <c r="K88" s="36"/>
      <c r="L88" s="36"/>
    </row>
    <row r="89" spans="4:12" ht="10.5" x14ac:dyDescent="0.25">
      <c r="D89" s="291"/>
      <c r="E89" s="292"/>
      <c r="F89" s="293"/>
      <c r="H89" s="27"/>
      <c r="I89" s="294"/>
      <c r="J89" s="292"/>
      <c r="K89" s="36"/>
      <c r="L89" s="36"/>
    </row>
    <row r="90" spans="4:12" x14ac:dyDescent="0.2">
      <c r="E90" s="295"/>
      <c r="F90" s="296"/>
    </row>
    <row r="91" spans="4:12" x14ac:dyDescent="0.2">
      <c r="E91" s="295"/>
      <c r="F91" s="296"/>
    </row>
    <row r="92" spans="4:12" x14ac:dyDescent="0.2">
      <c r="E92" s="295"/>
      <c r="F92" s="296"/>
    </row>
  </sheetData>
  <sheetProtection formatColumns="0" formatRows="0" selectLockedCells="1"/>
  <mergeCells count="14">
    <mergeCell ref="H12:H14"/>
    <mergeCell ref="J12:J14"/>
    <mergeCell ref="K12:K14"/>
    <mergeCell ref="L12:L14"/>
    <mergeCell ref="A1:B1"/>
    <mergeCell ref="A2:B2"/>
    <mergeCell ref="C10:H11"/>
    <mergeCell ref="I10:K11"/>
    <mergeCell ref="A12:A14"/>
    <mergeCell ref="B12:B14"/>
    <mergeCell ref="C12:C14"/>
    <mergeCell ref="E12:E14"/>
    <mergeCell ref="F12:F14"/>
    <mergeCell ref="G12:G14"/>
  </mergeCells>
  <pageMargins left="0.74803149606299213" right="0.74803149606299213" top="0.51181102362204722" bottom="0.55118110236220474" header="0.31496062992125984" footer="0.27559055118110237"/>
  <pageSetup paperSize="9" scale="77" fitToHeight="0" orientation="landscape" r:id="rId1"/>
  <headerFooter alignWithMargins="0">
    <oddHeader>&amp;LRadar Replacement Project&amp;RVolume 1C</oddHeader>
    <oddFooter>&amp;LATNS/TPG/RFP008/2025/2026/RADAR REPLACEMENT/&amp;F&amp;C&amp;A&amp;RPage &amp;P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16">
    <tabColor rgb="FF00B050"/>
    <pageSetUpPr fitToPage="1"/>
  </sheetPr>
  <dimension ref="A1:N104"/>
  <sheetViews>
    <sheetView showGridLines="0" topLeftCell="A10" zoomScaleNormal="100" workbookViewId="0">
      <selection activeCell="C10" sqref="C10:H11"/>
    </sheetView>
  </sheetViews>
  <sheetFormatPr defaultColWidth="9.33203125" defaultRowHeight="10" x14ac:dyDescent="0.2"/>
  <cols>
    <col min="1" max="1" width="20.44140625" style="2" customWidth="1"/>
    <col min="2" max="2" width="50.6640625" style="2" customWidth="1"/>
    <col min="3" max="3" width="12" style="2" customWidth="1"/>
    <col min="4" max="4" width="10.6640625" style="2" customWidth="1"/>
    <col min="5" max="5" width="14.6640625" style="2" customWidth="1"/>
    <col min="6" max="7" width="14.6640625" customWidth="1"/>
    <col min="8" max="8" width="15.6640625" customWidth="1"/>
    <col min="9" max="9" width="10.6640625" customWidth="1"/>
    <col min="10" max="10" width="14.6640625" style="2" customWidth="1"/>
    <col min="11" max="11" width="15.6640625" customWidth="1"/>
    <col min="12" max="12" width="17.6640625" customWidth="1"/>
    <col min="13" max="16384" width="9.33203125" style="2"/>
  </cols>
  <sheetData>
    <row r="1" spans="1:12" ht="13" x14ac:dyDescent="0.3">
      <c r="A1" s="348" t="s">
        <v>298</v>
      </c>
      <c r="B1" s="348"/>
      <c r="C1"/>
      <c r="D1"/>
      <c r="E1"/>
      <c r="J1"/>
    </row>
    <row r="2" spans="1:12" customFormat="1" ht="13" x14ac:dyDescent="0.3">
      <c r="A2" s="348" t="s">
        <v>24</v>
      </c>
      <c r="B2" s="348"/>
      <c r="C2" s="3"/>
      <c r="D2" s="3"/>
      <c r="E2" s="3"/>
      <c r="F2" s="3"/>
      <c r="G2" s="3"/>
      <c r="H2" s="3"/>
      <c r="I2" s="3"/>
      <c r="J2" s="3"/>
      <c r="K2" s="3"/>
      <c r="L2" s="16"/>
    </row>
    <row r="3" spans="1:12" customFormat="1" ht="13" x14ac:dyDescent="0.3">
      <c r="A3" s="231" t="s">
        <v>0</v>
      </c>
      <c r="B3" s="135" t="str">
        <f>Instructions!D3</f>
        <v>Tenderer  Company name</v>
      </c>
      <c r="C3" s="282"/>
      <c r="D3" s="282"/>
      <c r="E3" s="3"/>
      <c r="F3" s="3"/>
      <c r="G3" s="3"/>
      <c r="H3" s="3"/>
      <c r="I3" s="3"/>
      <c r="J3" s="3"/>
      <c r="K3" s="3"/>
      <c r="L3" s="3"/>
    </row>
    <row r="4" spans="1:12" customFormat="1" ht="13" x14ac:dyDescent="0.3">
      <c r="A4" s="231" t="s">
        <v>91</v>
      </c>
      <c r="B4" s="135" t="str">
        <f>Instructions!D4</f>
        <v>Radar Replacement Project</v>
      </c>
      <c r="C4" s="282"/>
      <c r="D4" s="282"/>
      <c r="E4" s="3"/>
      <c r="F4" s="16"/>
      <c r="G4" s="16"/>
      <c r="H4" s="257"/>
      <c r="I4" s="257"/>
      <c r="J4" s="3"/>
      <c r="K4" s="3"/>
      <c r="L4" s="3"/>
    </row>
    <row r="5" spans="1:12" customFormat="1" ht="13" x14ac:dyDescent="0.3">
      <c r="A5" s="231" t="s">
        <v>26</v>
      </c>
      <c r="B5" s="135" t="s">
        <v>82</v>
      </c>
      <c r="C5" s="282"/>
      <c r="D5" s="282"/>
      <c r="E5" s="3"/>
      <c r="F5" s="16"/>
      <c r="G5" s="16"/>
      <c r="H5" s="257"/>
      <c r="I5" s="257"/>
      <c r="J5" s="3"/>
      <c r="K5" s="3"/>
      <c r="L5" s="3"/>
    </row>
    <row r="6" spans="1:12" customFormat="1" ht="13" x14ac:dyDescent="0.3">
      <c r="A6" s="231" t="s">
        <v>28</v>
      </c>
      <c r="B6" s="135" t="s">
        <v>85</v>
      </c>
      <c r="C6" s="282"/>
      <c r="D6" s="282"/>
      <c r="E6" s="3"/>
      <c r="F6" s="16"/>
      <c r="G6" s="16"/>
      <c r="H6" s="257"/>
      <c r="I6" s="257"/>
      <c r="J6" s="3"/>
      <c r="K6" s="3"/>
      <c r="L6" s="3"/>
    </row>
    <row r="7" spans="1:12" customFormat="1" ht="13" x14ac:dyDescent="0.3">
      <c r="A7" s="231" t="s">
        <v>30</v>
      </c>
      <c r="B7" s="283" t="str">
        <f>Instructions!D5</f>
        <v>FC</v>
      </c>
      <c r="C7" s="282"/>
      <c r="D7" s="282"/>
      <c r="E7" s="3"/>
      <c r="F7" s="16"/>
      <c r="G7" s="16"/>
      <c r="H7" s="257"/>
      <c r="I7" s="257"/>
      <c r="J7" s="3"/>
      <c r="K7" s="3"/>
      <c r="L7" s="3"/>
    </row>
    <row r="8" spans="1:12" customFormat="1" ht="13" x14ac:dyDescent="0.3">
      <c r="A8" s="231" t="s">
        <v>31</v>
      </c>
      <c r="B8" s="283">
        <f>Instructions!D6</f>
        <v>0.1</v>
      </c>
      <c r="C8" s="282"/>
      <c r="D8" s="282"/>
      <c r="E8" s="3"/>
      <c r="F8" s="16"/>
      <c r="G8" s="16"/>
      <c r="H8" s="257"/>
      <c r="I8" s="257"/>
      <c r="J8" s="3"/>
      <c r="K8" s="3"/>
      <c r="L8" s="3"/>
    </row>
    <row r="9" spans="1:12" customFormat="1" ht="13" thickBot="1" x14ac:dyDescent="0.3">
      <c r="A9" s="3"/>
      <c r="B9" s="3"/>
      <c r="C9" s="3"/>
      <c r="D9" s="3"/>
      <c r="E9" s="3"/>
      <c r="K9" s="3"/>
      <c r="L9" s="3"/>
    </row>
    <row r="10" spans="1:12" customFormat="1" ht="12.5" x14ac:dyDescent="0.25">
      <c r="A10" s="3"/>
      <c r="B10" s="3"/>
      <c r="C10" s="374" t="s">
        <v>32</v>
      </c>
      <c r="D10" s="375"/>
      <c r="E10" s="375"/>
      <c r="F10" s="375"/>
      <c r="G10" s="375"/>
      <c r="H10" s="376"/>
      <c r="I10" s="374" t="s">
        <v>33</v>
      </c>
      <c r="J10" s="375"/>
      <c r="K10" s="376"/>
      <c r="L10" s="68"/>
    </row>
    <row r="11" spans="1:12" customFormat="1" ht="13" thickBot="1" x14ac:dyDescent="0.3">
      <c r="A11" s="3"/>
      <c r="B11" s="3"/>
      <c r="C11" s="377"/>
      <c r="D11" s="378"/>
      <c r="E11" s="378"/>
      <c r="F11" s="378"/>
      <c r="G11" s="378"/>
      <c r="H11" s="379"/>
      <c r="I11" s="377"/>
      <c r="J11" s="378"/>
      <c r="K11" s="379"/>
      <c r="L11" s="69"/>
    </row>
    <row r="12" spans="1:12" customFormat="1" ht="13.4" customHeight="1" x14ac:dyDescent="0.2">
      <c r="A12" s="328" t="s">
        <v>34</v>
      </c>
      <c r="B12" s="325" t="s">
        <v>35</v>
      </c>
      <c r="C12" s="328" t="s">
        <v>36</v>
      </c>
      <c r="D12" s="70" t="s">
        <v>37</v>
      </c>
      <c r="E12" s="331" t="s">
        <v>38</v>
      </c>
      <c r="F12" s="331" t="s">
        <v>39</v>
      </c>
      <c r="G12" s="331" t="s">
        <v>40</v>
      </c>
      <c r="H12" s="325" t="s">
        <v>41</v>
      </c>
      <c r="I12" s="129" t="s">
        <v>37</v>
      </c>
      <c r="J12" s="331" t="s">
        <v>42</v>
      </c>
      <c r="K12" s="325" t="s">
        <v>43</v>
      </c>
      <c r="L12" s="369" t="s">
        <v>44</v>
      </c>
    </row>
    <row r="13" spans="1:12" customFormat="1" ht="13" x14ac:dyDescent="0.2">
      <c r="A13" s="329"/>
      <c r="B13" s="326"/>
      <c r="C13" s="329"/>
      <c r="D13" s="71"/>
      <c r="E13" s="332"/>
      <c r="F13" s="332"/>
      <c r="G13" s="332"/>
      <c r="H13" s="326"/>
      <c r="I13" s="130"/>
      <c r="J13" s="332"/>
      <c r="K13" s="326"/>
      <c r="L13" s="340"/>
    </row>
    <row r="14" spans="1:12" customFormat="1" ht="13" x14ac:dyDescent="0.2">
      <c r="A14" s="373"/>
      <c r="B14" s="372"/>
      <c r="C14" s="373"/>
      <c r="D14" s="132"/>
      <c r="E14" s="371"/>
      <c r="F14" s="371"/>
      <c r="G14" s="371"/>
      <c r="H14" s="372"/>
      <c r="I14" s="131"/>
      <c r="J14" s="371"/>
      <c r="K14" s="372"/>
      <c r="L14" s="370"/>
    </row>
    <row r="15" spans="1:12" customFormat="1" ht="14" x14ac:dyDescent="0.3">
      <c r="A15" s="39" t="str">
        <f>B5</f>
        <v>G5</v>
      </c>
      <c r="B15" s="44" t="str">
        <f>B6</f>
        <v>MISCELLANEOUS</v>
      </c>
      <c r="C15" s="43"/>
      <c r="D15" s="40"/>
      <c r="E15" s="40"/>
      <c r="F15" s="75"/>
      <c r="G15" s="75"/>
      <c r="H15" s="76"/>
      <c r="I15" s="43"/>
      <c r="J15" s="40"/>
      <c r="K15" s="76"/>
      <c r="L15" s="161"/>
    </row>
    <row r="16" spans="1:12" customFormat="1" ht="37.5" x14ac:dyDescent="0.3">
      <c r="A16" s="19"/>
      <c r="B16" s="22" t="s">
        <v>299</v>
      </c>
      <c r="C16" s="23"/>
      <c r="D16" s="299"/>
      <c r="E16" s="17"/>
      <c r="F16" s="145"/>
      <c r="G16" s="146"/>
      <c r="H16" s="147"/>
      <c r="I16" s="29"/>
      <c r="J16" s="17"/>
      <c r="K16" s="147"/>
      <c r="L16" s="149"/>
    </row>
    <row r="17" spans="1:12" customFormat="1" ht="13" x14ac:dyDescent="0.3">
      <c r="A17" s="301"/>
      <c r="B17" s="21" t="s">
        <v>300</v>
      </c>
      <c r="C17" s="23"/>
      <c r="D17" s="299"/>
      <c r="E17" s="17"/>
      <c r="F17" s="145"/>
      <c r="G17" s="146"/>
      <c r="H17" s="147"/>
      <c r="I17" s="29"/>
      <c r="J17" s="17"/>
      <c r="K17" s="147"/>
      <c r="L17" s="149"/>
    </row>
    <row r="18" spans="1:12" customFormat="1" ht="13" x14ac:dyDescent="0.3">
      <c r="A18" s="10"/>
      <c r="B18" s="7"/>
      <c r="C18" s="10"/>
      <c r="D18" s="51"/>
      <c r="E18" s="6"/>
      <c r="F18" s="150"/>
      <c r="G18" s="153"/>
      <c r="H18" s="158"/>
      <c r="I18" s="30"/>
      <c r="J18" s="6"/>
      <c r="K18" s="158"/>
      <c r="L18" s="159"/>
    </row>
    <row r="19" spans="1:12" customFormat="1" ht="12.5" x14ac:dyDescent="0.25">
      <c r="A19" s="10"/>
      <c r="B19" s="11"/>
      <c r="C19" s="10" t="str">
        <f t="shared" ref="C19:C39" si="0">$B$7</f>
        <v>FC</v>
      </c>
      <c r="D19" s="51"/>
      <c r="E19" s="6"/>
      <c r="F19" s="37">
        <f t="shared" ref="F19:F39" si="1">D19*E19</f>
        <v>0</v>
      </c>
      <c r="G19" s="38">
        <f t="shared" ref="G19:G39" si="2">$B$8</f>
        <v>0.1</v>
      </c>
      <c r="H19" s="53">
        <f t="shared" ref="H19:H39" si="3">IF(G19&lt;&gt;0,F19/G19,0)</f>
        <v>0</v>
      </c>
      <c r="I19" s="30"/>
      <c r="J19" s="6"/>
      <c r="K19" s="53">
        <f t="shared" ref="K19:K39" si="4">I19*J19</f>
        <v>0</v>
      </c>
      <c r="L19" s="140">
        <f t="shared" ref="L19:L39" si="5">IF(OR(J19&gt;0,H19&gt;0),H19+K19,0)</f>
        <v>0</v>
      </c>
    </row>
    <row r="20" spans="1:12" customFormat="1" ht="12.5" x14ac:dyDescent="0.25">
      <c r="A20" s="10"/>
      <c r="B20" s="11"/>
      <c r="C20" s="10" t="str">
        <f t="shared" si="0"/>
        <v>FC</v>
      </c>
      <c r="D20" s="51"/>
      <c r="E20" s="6"/>
      <c r="F20" s="37">
        <f t="shared" si="1"/>
        <v>0</v>
      </c>
      <c r="G20" s="38">
        <f t="shared" si="2"/>
        <v>0.1</v>
      </c>
      <c r="H20" s="53">
        <f t="shared" si="3"/>
        <v>0</v>
      </c>
      <c r="I20" s="30"/>
      <c r="J20" s="6"/>
      <c r="K20" s="53">
        <f t="shared" si="4"/>
        <v>0</v>
      </c>
      <c r="L20" s="140">
        <f t="shared" si="5"/>
        <v>0</v>
      </c>
    </row>
    <row r="21" spans="1:12" customFormat="1" ht="12.5" x14ac:dyDescent="0.25">
      <c r="A21" s="10"/>
      <c r="B21" s="11"/>
      <c r="C21" s="10" t="str">
        <f t="shared" si="0"/>
        <v>FC</v>
      </c>
      <c r="D21" s="51"/>
      <c r="E21" s="6"/>
      <c r="F21" s="37">
        <f t="shared" si="1"/>
        <v>0</v>
      </c>
      <c r="G21" s="38">
        <f t="shared" si="2"/>
        <v>0.1</v>
      </c>
      <c r="H21" s="53">
        <f t="shared" si="3"/>
        <v>0</v>
      </c>
      <c r="I21" s="30"/>
      <c r="J21" s="6"/>
      <c r="K21" s="53">
        <f t="shared" si="4"/>
        <v>0</v>
      </c>
      <c r="L21" s="140">
        <f t="shared" si="5"/>
        <v>0</v>
      </c>
    </row>
    <row r="22" spans="1:12" customFormat="1" ht="12.5" x14ac:dyDescent="0.25">
      <c r="A22" s="10"/>
      <c r="B22" s="11"/>
      <c r="C22" s="10" t="str">
        <f t="shared" si="0"/>
        <v>FC</v>
      </c>
      <c r="D22" s="51"/>
      <c r="E22" s="6"/>
      <c r="F22" s="37">
        <f t="shared" si="1"/>
        <v>0</v>
      </c>
      <c r="G22" s="38">
        <f t="shared" si="2"/>
        <v>0.1</v>
      </c>
      <c r="H22" s="53">
        <f t="shared" si="3"/>
        <v>0</v>
      </c>
      <c r="I22" s="30"/>
      <c r="J22" s="6"/>
      <c r="K22" s="53">
        <f t="shared" si="4"/>
        <v>0</v>
      </c>
      <c r="L22" s="140">
        <f t="shared" si="5"/>
        <v>0</v>
      </c>
    </row>
    <row r="23" spans="1:12" customFormat="1" ht="12.5" x14ac:dyDescent="0.25">
      <c r="A23" s="10"/>
      <c r="B23" s="11"/>
      <c r="C23" s="10" t="str">
        <f t="shared" si="0"/>
        <v>FC</v>
      </c>
      <c r="D23" s="51"/>
      <c r="E23" s="6"/>
      <c r="F23" s="37">
        <f t="shared" si="1"/>
        <v>0</v>
      </c>
      <c r="G23" s="38">
        <f t="shared" si="2"/>
        <v>0.1</v>
      </c>
      <c r="H23" s="53">
        <f t="shared" si="3"/>
        <v>0</v>
      </c>
      <c r="I23" s="30"/>
      <c r="J23" s="6"/>
      <c r="K23" s="53">
        <f t="shared" si="4"/>
        <v>0</v>
      </c>
      <c r="L23" s="140">
        <f t="shared" si="5"/>
        <v>0</v>
      </c>
    </row>
    <row r="24" spans="1:12" customFormat="1" ht="12.5" x14ac:dyDescent="0.25">
      <c r="A24" s="10"/>
      <c r="B24" s="11"/>
      <c r="C24" s="10" t="str">
        <f t="shared" si="0"/>
        <v>FC</v>
      </c>
      <c r="D24" s="51"/>
      <c r="E24" s="6"/>
      <c r="F24" s="37">
        <f t="shared" si="1"/>
        <v>0</v>
      </c>
      <c r="G24" s="38">
        <f t="shared" si="2"/>
        <v>0.1</v>
      </c>
      <c r="H24" s="53">
        <f t="shared" si="3"/>
        <v>0</v>
      </c>
      <c r="I24" s="30"/>
      <c r="J24" s="6"/>
      <c r="K24" s="53">
        <f t="shared" si="4"/>
        <v>0</v>
      </c>
      <c r="L24" s="140">
        <f t="shared" si="5"/>
        <v>0</v>
      </c>
    </row>
    <row r="25" spans="1:12" customFormat="1" ht="12.5" x14ac:dyDescent="0.25">
      <c r="A25" s="10"/>
      <c r="B25" s="11"/>
      <c r="C25" s="10" t="str">
        <f t="shared" si="0"/>
        <v>FC</v>
      </c>
      <c r="D25" s="51"/>
      <c r="E25" s="6"/>
      <c r="F25" s="37">
        <f t="shared" si="1"/>
        <v>0</v>
      </c>
      <c r="G25" s="38">
        <f t="shared" si="2"/>
        <v>0.1</v>
      </c>
      <c r="H25" s="53">
        <f t="shared" si="3"/>
        <v>0</v>
      </c>
      <c r="I25" s="30"/>
      <c r="J25" s="6"/>
      <c r="K25" s="53">
        <f t="shared" si="4"/>
        <v>0</v>
      </c>
      <c r="L25" s="140">
        <f t="shared" si="5"/>
        <v>0</v>
      </c>
    </row>
    <row r="26" spans="1:12" customFormat="1" ht="12.5" x14ac:dyDescent="0.25">
      <c r="A26" s="10"/>
      <c r="B26" s="11"/>
      <c r="C26" s="10" t="str">
        <f t="shared" si="0"/>
        <v>FC</v>
      </c>
      <c r="D26" s="51"/>
      <c r="E26" s="6"/>
      <c r="F26" s="37">
        <f t="shared" si="1"/>
        <v>0</v>
      </c>
      <c r="G26" s="38">
        <f t="shared" si="2"/>
        <v>0.1</v>
      </c>
      <c r="H26" s="53">
        <f t="shared" si="3"/>
        <v>0</v>
      </c>
      <c r="I26" s="30"/>
      <c r="J26" s="6"/>
      <c r="K26" s="53">
        <f t="shared" si="4"/>
        <v>0</v>
      </c>
      <c r="L26" s="140">
        <f t="shared" si="5"/>
        <v>0</v>
      </c>
    </row>
    <row r="27" spans="1:12" customFormat="1" ht="12.5" x14ac:dyDescent="0.25">
      <c r="A27" s="10"/>
      <c r="B27" s="11"/>
      <c r="C27" s="10" t="str">
        <f t="shared" si="0"/>
        <v>FC</v>
      </c>
      <c r="D27" s="51"/>
      <c r="E27" s="6"/>
      <c r="F27" s="37">
        <f t="shared" si="1"/>
        <v>0</v>
      </c>
      <c r="G27" s="38">
        <f t="shared" si="2"/>
        <v>0.1</v>
      </c>
      <c r="H27" s="53">
        <f t="shared" si="3"/>
        <v>0</v>
      </c>
      <c r="I27" s="30"/>
      <c r="J27" s="6"/>
      <c r="K27" s="53">
        <f t="shared" si="4"/>
        <v>0</v>
      </c>
      <c r="L27" s="140">
        <f t="shared" si="5"/>
        <v>0</v>
      </c>
    </row>
    <row r="28" spans="1:12" customFormat="1" ht="12.5" x14ac:dyDescent="0.25">
      <c r="A28" s="10"/>
      <c r="B28" s="11"/>
      <c r="C28" s="10" t="str">
        <f t="shared" si="0"/>
        <v>FC</v>
      </c>
      <c r="D28" s="51"/>
      <c r="E28" s="6"/>
      <c r="F28" s="37">
        <f t="shared" si="1"/>
        <v>0</v>
      </c>
      <c r="G28" s="38">
        <f t="shared" si="2"/>
        <v>0.1</v>
      </c>
      <c r="H28" s="53">
        <f t="shared" si="3"/>
        <v>0</v>
      </c>
      <c r="I28" s="30"/>
      <c r="J28" s="6"/>
      <c r="K28" s="53">
        <f t="shared" si="4"/>
        <v>0</v>
      </c>
      <c r="L28" s="140">
        <f t="shared" si="5"/>
        <v>0</v>
      </c>
    </row>
    <row r="29" spans="1:12" customFormat="1" ht="12.5" x14ac:dyDescent="0.25">
      <c r="A29" s="10"/>
      <c r="B29" s="11"/>
      <c r="C29" s="10" t="str">
        <f t="shared" si="0"/>
        <v>FC</v>
      </c>
      <c r="D29" s="51"/>
      <c r="E29" s="6"/>
      <c r="F29" s="37">
        <f t="shared" si="1"/>
        <v>0</v>
      </c>
      <c r="G29" s="38">
        <f t="shared" si="2"/>
        <v>0.1</v>
      </c>
      <c r="H29" s="53">
        <f t="shared" si="3"/>
        <v>0</v>
      </c>
      <c r="I29" s="30"/>
      <c r="J29" s="6"/>
      <c r="K29" s="53">
        <f t="shared" si="4"/>
        <v>0</v>
      </c>
      <c r="L29" s="140">
        <f t="shared" si="5"/>
        <v>0</v>
      </c>
    </row>
    <row r="30" spans="1:12" customFormat="1" ht="12.5" x14ac:dyDescent="0.25">
      <c r="A30" s="10"/>
      <c r="B30" s="11"/>
      <c r="C30" s="10" t="str">
        <f t="shared" si="0"/>
        <v>FC</v>
      </c>
      <c r="D30" s="51"/>
      <c r="E30" s="6"/>
      <c r="F30" s="37">
        <f t="shared" si="1"/>
        <v>0</v>
      </c>
      <c r="G30" s="38">
        <f t="shared" si="2"/>
        <v>0.1</v>
      </c>
      <c r="H30" s="53">
        <f t="shared" si="3"/>
        <v>0</v>
      </c>
      <c r="I30" s="30"/>
      <c r="J30" s="6"/>
      <c r="K30" s="53">
        <f t="shared" si="4"/>
        <v>0</v>
      </c>
      <c r="L30" s="140">
        <f t="shared" si="5"/>
        <v>0</v>
      </c>
    </row>
    <row r="31" spans="1:12" customFormat="1" ht="12.5" x14ac:dyDescent="0.25">
      <c r="A31" s="10"/>
      <c r="B31" s="11"/>
      <c r="C31" s="10" t="str">
        <f t="shared" si="0"/>
        <v>FC</v>
      </c>
      <c r="D31" s="51"/>
      <c r="E31" s="6"/>
      <c r="F31" s="37">
        <f t="shared" si="1"/>
        <v>0</v>
      </c>
      <c r="G31" s="38">
        <f t="shared" si="2"/>
        <v>0.1</v>
      </c>
      <c r="H31" s="53">
        <f t="shared" si="3"/>
        <v>0</v>
      </c>
      <c r="I31" s="30"/>
      <c r="J31" s="6"/>
      <c r="K31" s="53">
        <f t="shared" si="4"/>
        <v>0</v>
      </c>
      <c r="L31" s="140">
        <f t="shared" si="5"/>
        <v>0</v>
      </c>
    </row>
    <row r="32" spans="1:12" customFormat="1" ht="12.5" x14ac:dyDescent="0.25">
      <c r="A32" s="10"/>
      <c r="B32" s="11"/>
      <c r="C32" s="10" t="str">
        <f t="shared" si="0"/>
        <v>FC</v>
      </c>
      <c r="D32" s="51"/>
      <c r="E32" s="6"/>
      <c r="F32" s="37">
        <f t="shared" si="1"/>
        <v>0</v>
      </c>
      <c r="G32" s="38">
        <f t="shared" si="2"/>
        <v>0.1</v>
      </c>
      <c r="H32" s="53">
        <f t="shared" si="3"/>
        <v>0</v>
      </c>
      <c r="I32" s="30"/>
      <c r="J32" s="6"/>
      <c r="K32" s="53">
        <f t="shared" si="4"/>
        <v>0</v>
      </c>
      <c r="L32" s="140">
        <f t="shared" si="5"/>
        <v>0</v>
      </c>
    </row>
    <row r="33" spans="1:14" customFormat="1" ht="12.5" x14ac:dyDescent="0.25">
      <c r="A33" s="10"/>
      <c r="B33" s="11"/>
      <c r="C33" s="10" t="str">
        <f t="shared" si="0"/>
        <v>FC</v>
      </c>
      <c r="D33" s="51"/>
      <c r="E33" s="6"/>
      <c r="F33" s="37">
        <f t="shared" si="1"/>
        <v>0</v>
      </c>
      <c r="G33" s="38">
        <f t="shared" si="2"/>
        <v>0.1</v>
      </c>
      <c r="H33" s="53">
        <f t="shared" si="3"/>
        <v>0</v>
      </c>
      <c r="I33" s="30"/>
      <c r="J33" s="6"/>
      <c r="K33" s="53">
        <f t="shared" si="4"/>
        <v>0</v>
      </c>
      <c r="L33" s="140">
        <f t="shared" si="5"/>
        <v>0</v>
      </c>
    </row>
    <row r="34" spans="1:14" customFormat="1" ht="12.5" x14ac:dyDescent="0.25">
      <c r="A34" s="10"/>
      <c r="B34" s="11"/>
      <c r="C34" s="10" t="str">
        <f t="shared" si="0"/>
        <v>FC</v>
      </c>
      <c r="D34" s="51"/>
      <c r="E34" s="6"/>
      <c r="F34" s="37">
        <f t="shared" si="1"/>
        <v>0</v>
      </c>
      <c r="G34" s="38">
        <f t="shared" si="2"/>
        <v>0.1</v>
      </c>
      <c r="H34" s="53">
        <f t="shared" si="3"/>
        <v>0</v>
      </c>
      <c r="I34" s="30"/>
      <c r="J34" s="6"/>
      <c r="K34" s="53">
        <f t="shared" si="4"/>
        <v>0</v>
      </c>
      <c r="L34" s="140">
        <f t="shared" si="5"/>
        <v>0</v>
      </c>
    </row>
    <row r="35" spans="1:14" customFormat="1" ht="12.5" x14ac:dyDescent="0.25">
      <c r="A35" s="10"/>
      <c r="B35" s="11"/>
      <c r="C35" s="10" t="str">
        <f t="shared" si="0"/>
        <v>FC</v>
      </c>
      <c r="D35" s="51"/>
      <c r="E35" s="6"/>
      <c r="F35" s="37">
        <f t="shared" si="1"/>
        <v>0</v>
      </c>
      <c r="G35" s="38">
        <f t="shared" si="2"/>
        <v>0.1</v>
      </c>
      <c r="H35" s="53">
        <f t="shared" si="3"/>
        <v>0</v>
      </c>
      <c r="I35" s="30"/>
      <c r="J35" s="6"/>
      <c r="K35" s="53">
        <f t="shared" si="4"/>
        <v>0</v>
      </c>
      <c r="L35" s="140">
        <f t="shared" si="5"/>
        <v>0</v>
      </c>
    </row>
    <row r="36" spans="1:14" customFormat="1" ht="12.5" x14ac:dyDescent="0.25">
      <c r="A36" s="10"/>
      <c r="B36" s="11"/>
      <c r="C36" s="10" t="str">
        <f t="shared" si="0"/>
        <v>FC</v>
      </c>
      <c r="D36" s="51"/>
      <c r="E36" s="6"/>
      <c r="F36" s="37">
        <f t="shared" si="1"/>
        <v>0</v>
      </c>
      <c r="G36" s="38">
        <f t="shared" si="2"/>
        <v>0.1</v>
      </c>
      <c r="H36" s="53">
        <f t="shared" si="3"/>
        <v>0</v>
      </c>
      <c r="I36" s="30"/>
      <c r="J36" s="6"/>
      <c r="K36" s="53">
        <f t="shared" si="4"/>
        <v>0</v>
      </c>
      <c r="L36" s="140">
        <f t="shared" si="5"/>
        <v>0</v>
      </c>
    </row>
    <row r="37" spans="1:14" customFormat="1" ht="12.5" x14ac:dyDescent="0.25">
      <c r="A37" s="10"/>
      <c r="B37" s="11"/>
      <c r="C37" s="10" t="str">
        <f t="shared" si="0"/>
        <v>FC</v>
      </c>
      <c r="D37" s="51"/>
      <c r="E37" s="6"/>
      <c r="F37" s="37">
        <f t="shared" si="1"/>
        <v>0</v>
      </c>
      <c r="G37" s="38">
        <f t="shared" si="2"/>
        <v>0.1</v>
      </c>
      <c r="H37" s="53">
        <f t="shared" si="3"/>
        <v>0</v>
      </c>
      <c r="I37" s="30"/>
      <c r="J37" s="6"/>
      <c r="K37" s="53">
        <f t="shared" si="4"/>
        <v>0</v>
      </c>
      <c r="L37" s="140">
        <f t="shared" si="5"/>
        <v>0</v>
      </c>
    </row>
    <row r="38" spans="1:14" customFormat="1" ht="12.5" x14ac:dyDescent="0.25">
      <c r="A38" s="10"/>
      <c r="B38" s="11"/>
      <c r="C38" s="10" t="str">
        <f t="shared" si="0"/>
        <v>FC</v>
      </c>
      <c r="D38" s="51"/>
      <c r="E38" s="6"/>
      <c r="F38" s="37">
        <f>D38*E38</f>
        <v>0</v>
      </c>
      <c r="G38" s="38">
        <f t="shared" si="2"/>
        <v>0.1</v>
      </c>
      <c r="H38" s="53">
        <f>IF(G38&lt;&gt;0,F38/G38,0)</f>
        <v>0</v>
      </c>
      <c r="I38" s="30"/>
      <c r="J38" s="6"/>
      <c r="K38" s="53">
        <f>I38*J38</f>
        <v>0</v>
      </c>
      <c r="L38" s="140">
        <f t="shared" si="5"/>
        <v>0</v>
      </c>
    </row>
    <row r="39" spans="1:14" customFormat="1" ht="12.5" x14ac:dyDescent="0.25">
      <c r="A39" s="10"/>
      <c r="B39" s="11"/>
      <c r="C39" s="10" t="str">
        <f t="shared" si="0"/>
        <v>FC</v>
      </c>
      <c r="D39" s="51"/>
      <c r="E39" s="6"/>
      <c r="F39" s="37">
        <f t="shared" si="1"/>
        <v>0</v>
      </c>
      <c r="G39" s="38">
        <f t="shared" si="2"/>
        <v>0.1</v>
      </c>
      <c r="H39" s="53">
        <f t="shared" si="3"/>
        <v>0</v>
      </c>
      <c r="I39" s="30"/>
      <c r="J39" s="6"/>
      <c r="K39" s="53">
        <f t="shared" si="4"/>
        <v>0</v>
      </c>
      <c r="L39" s="140">
        <f t="shared" si="5"/>
        <v>0</v>
      </c>
    </row>
    <row r="40" spans="1:14" customFormat="1" ht="13.5" thickBot="1" x14ac:dyDescent="0.35">
      <c r="A40" s="10"/>
      <c r="B40" s="11"/>
      <c r="C40" s="10"/>
      <c r="D40" s="51"/>
      <c r="E40" s="6"/>
      <c r="F40" s="37"/>
      <c r="G40" s="38"/>
      <c r="H40" s="141"/>
      <c r="I40" s="30"/>
      <c r="J40" s="6"/>
      <c r="K40" s="141"/>
      <c r="L40" s="142"/>
    </row>
    <row r="41" spans="1:14" customFormat="1" ht="13.5" thickBot="1" x14ac:dyDescent="0.35">
      <c r="A41" s="80"/>
      <c r="B41" s="79" t="str">
        <f>+"SUB-TOTAL:  "&amp;A15</f>
        <v>SUB-TOTAL:  G5</v>
      </c>
      <c r="C41" s="80"/>
      <c r="D41" s="81"/>
      <c r="E41" s="82">
        <f>SUM(E19:E39)</f>
        <v>0</v>
      </c>
      <c r="F41" s="82">
        <f>SUM(F19:F39)</f>
        <v>0</v>
      </c>
      <c r="G41" s="83">
        <f>$B$8</f>
        <v>0.1</v>
      </c>
      <c r="H41" s="138">
        <f>SUM(H19:H39)</f>
        <v>0</v>
      </c>
      <c r="I41" s="139"/>
      <c r="J41" s="82">
        <f>SUM(J19:J39)</f>
        <v>0</v>
      </c>
      <c r="K41" s="138">
        <f>SUM(K19:K39)</f>
        <v>0</v>
      </c>
      <c r="L41" s="134">
        <f>SUM(L19:L39)</f>
        <v>0</v>
      </c>
    </row>
    <row r="42" spans="1:14" customFormat="1" ht="13" x14ac:dyDescent="0.3">
      <c r="A42" s="1"/>
      <c r="B42" s="1"/>
      <c r="C42" s="4"/>
      <c r="D42" s="32"/>
      <c r="E42" s="34"/>
      <c r="F42" s="34"/>
      <c r="G42" s="1"/>
      <c r="H42" s="26"/>
      <c r="I42" s="32"/>
      <c r="J42" s="34"/>
      <c r="K42" s="35"/>
      <c r="L42" s="35"/>
    </row>
    <row r="43" spans="1:14" ht="10.5" x14ac:dyDescent="0.25">
      <c r="D43" s="291"/>
      <c r="E43" s="292"/>
      <c r="F43" s="293"/>
      <c r="H43" s="27"/>
      <c r="I43" s="294"/>
      <c r="J43" s="292"/>
      <c r="K43" s="36"/>
      <c r="L43" s="36"/>
      <c r="N43"/>
    </row>
    <row r="44" spans="1:14" ht="10.5" x14ac:dyDescent="0.25">
      <c r="D44" s="291"/>
      <c r="E44" s="292"/>
      <c r="F44" s="293"/>
      <c r="H44" s="27"/>
      <c r="I44" s="294"/>
      <c r="J44" s="292"/>
      <c r="K44" s="36"/>
      <c r="L44" s="36"/>
    </row>
    <row r="45" spans="1:14" ht="10.5" x14ac:dyDescent="0.25">
      <c r="D45" s="291"/>
      <c r="E45" s="292"/>
      <c r="F45" s="293"/>
      <c r="H45" s="27"/>
      <c r="I45" s="294"/>
      <c r="J45" s="292"/>
      <c r="K45" s="36"/>
      <c r="L45" s="36"/>
    </row>
    <row r="46" spans="1:14" ht="10.5" x14ac:dyDescent="0.25">
      <c r="D46" s="291"/>
      <c r="E46" s="292"/>
      <c r="F46" s="293"/>
      <c r="H46" s="27"/>
      <c r="I46" s="294"/>
      <c r="J46" s="292"/>
      <c r="K46" s="36"/>
      <c r="L46" s="36"/>
    </row>
    <row r="47" spans="1:14" ht="10.5" x14ac:dyDescent="0.25">
      <c r="D47" s="291"/>
      <c r="E47" s="292"/>
      <c r="F47" s="293"/>
      <c r="H47" s="27"/>
      <c r="I47" s="294"/>
      <c r="J47" s="292"/>
      <c r="K47" s="36"/>
      <c r="L47" s="36"/>
    </row>
    <row r="48" spans="1:14" ht="10.5" x14ac:dyDescent="0.25">
      <c r="D48" s="291"/>
      <c r="E48" s="292"/>
      <c r="F48" s="293"/>
      <c r="H48" s="27"/>
      <c r="I48" s="294"/>
      <c r="J48" s="292"/>
      <c r="K48" s="36"/>
      <c r="L48" s="36"/>
    </row>
    <row r="49" spans="4:12" ht="10.5" x14ac:dyDescent="0.25">
      <c r="D49" s="291"/>
      <c r="E49" s="292"/>
      <c r="F49" s="293"/>
      <c r="H49" s="27"/>
      <c r="I49" s="294"/>
      <c r="J49" s="292"/>
      <c r="K49" s="36"/>
      <c r="L49" s="36"/>
    </row>
    <row r="50" spans="4:12" ht="10.5" x14ac:dyDescent="0.25">
      <c r="D50" s="291"/>
      <c r="E50" s="292"/>
      <c r="F50" s="293"/>
      <c r="H50" s="27"/>
      <c r="I50" s="294"/>
      <c r="J50" s="292"/>
      <c r="K50" s="36"/>
      <c r="L50" s="36"/>
    </row>
    <row r="51" spans="4:12" ht="10.5" x14ac:dyDescent="0.25">
      <c r="D51" s="291"/>
      <c r="E51" s="292"/>
      <c r="F51" s="293"/>
      <c r="H51" s="27"/>
      <c r="I51" s="294"/>
      <c r="J51" s="292"/>
      <c r="K51" s="36"/>
      <c r="L51" s="36"/>
    </row>
    <row r="52" spans="4:12" ht="10.5" x14ac:dyDescent="0.25">
      <c r="D52" s="291"/>
      <c r="E52" s="292"/>
      <c r="F52" s="293"/>
      <c r="H52" s="27"/>
      <c r="I52" s="294"/>
      <c r="J52" s="292"/>
      <c r="K52" s="36"/>
      <c r="L52" s="36"/>
    </row>
    <row r="53" spans="4:12" ht="10.5" x14ac:dyDescent="0.25">
      <c r="D53" s="291"/>
      <c r="E53" s="292"/>
      <c r="F53" s="293"/>
      <c r="H53" s="27"/>
      <c r="I53" s="294"/>
      <c r="J53" s="292"/>
      <c r="K53" s="36"/>
      <c r="L53" s="36"/>
    </row>
    <row r="54" spans="4:12" ht="10.5" x14ac:dyDescent="0.25">
      <c r="D54" s="291"/>
      <c r="E54" s="292"/>
      <c r="F54" s="293"/>
      <c r="H54" s="27"/>
      <c r="I54" s="294"/>
      <c r="J54" s="292"/>
      <c r="K54" s="36"/>
      <c r="L54" s="36"/>
    </row>
    <row r="55" spans="4:12" ht="10.5" x14ac:dyDescent="0.25">
      <c r="D55" s="291"/>
      <c r="E55" s="292"/>
      <c r="F55" s="293"/>
      <c r="H55" s="27"/>
      <c r="I55" s="294"/>
      <c r="J55" s="292"/>
      <c r="K55" s="36"/>
      <c r="L55" s="36"/>
    </row>
    <row r="56" spans="4:12" ht="10.5" x14ac:dyDescent="0.25">
      <c r="D56" s="291"/>
      <c r="E56" s="292"/>
      <c r="F56" s="293"/>
      <c r="H56" s="27"/>
      <c r="I56" s="294"/>
      <c r="J56" s="292"/>
      <c r="K56" s="36"/>
      <c r="L56" s="36"/>
    </row>
    <row r="57" spans="4:12" ht="10.5" x14ac:dyDescent="0.25">
      <c r="D57" s="291"/>
      <c r="E57" s="292"/>
      <c r="F57" s="293"/>
      <c r="H57" s="27"/>
      <c r="I57" s="294"/>
      <c r="J57" s="292"/>
      <c r="K57" s="36"/>
      <c r="L57" s="36"/>
    </row>
    <row r="58" spans="4:12" ht="10.5" x14ac:dyDescent="0.25">
      <c r="D58" s="291"/>
      <c r="E58" s="292"/>
      <c r="F58" s="293"/>
      <c r="H58" s="27"/>
      <c r="I58" s="294"/>
      <c r="J58" s="292"/>
      <c r="K58" s="36"/>
      <c r="L58" s="36"/>
    </row>
    <row r="59" spans="4:12" ht="10.5" x14ac:dyDescent="0.25">
      <c r="D59" s="291"/>
      <c r="E59" s="292"/>
      <c r="F59" s="293"/>
      <c r="H59" s="27"/>
      <c r="I59" s="294"/>
      <c r="J59" s="292"/>
      <c r="K59" s="36"/>
      <c r="L59" s="36"/>
    </row>
    <row r="60" spans="4:12" ht="10.5" x14ac:dyDescent="0.25">
      <c r="D60" s="291"/>
      <c r="E60" s="292"/>
      <c r="F60" s="293"/>
      <c r="H60" s="27"/>
      <c r="I60" s="294"/>
      <c r="J60" s="292"/>
      <c r="K60" s="36"/>
      <c r="L60" s="36"/>
    </row>
    <row r="61" spans="4:12" ht="10.5" x14ac:dyDescent="0.25">
      <c r="D61" s="291"/>
      <c r="E61" s="292"/>
      <c r="F61" s="293"/>
      <c r="H61" s="27"/>
      <c r="I61" s="294"/>
      <c r="J61" s="292"/>
      <c r="K61" s="36"/>
      <c r="L61" s="36"/>
    </row>
    <row r="62" spans="4:12" ht="10.5" x14ac:dyDescent="0.25">
      <c r="D62" s="291"/>
      <c r="E62" s="292"/>
      <c r="F62" s="293"/>
      <c r="H62" s="27"/>
      <c r="I62" s="294"/>
      <c r="J62" s="292"/>
      <c r="K62" s="36"/>
      <c r="L62" s="36"/>
    </row>
    <row r="63" spans="4:12" ht="10.5" x14ac:dyDescent="0.25">
      <c r="D63" s="291"/>
      <c r="E63" s="292"/>
      <c r="F63" s="293"/>
      <c r="H63" s="27"/>
      <c r="I63" s="294"/>
      <c r="J63" s="292"/>
      <c r="K63" s="36"/>
      <c r="L63" s="36"/>
    </row>
    <row r="64" spans="4:12" ht="10.5" x14ac:dyDescent="0.25">
      <c r="D64" s="291"/>
      <c r="E64" s="292"/>
      <c r="F64" s="293"/>
      <c r="H64" s="27"/>
      <c r="I64" s="294"/>
      <c r="J64" s="292"/>
      <c r="K64" s="36"/>
      <c r="L64" s="36"/>
    </row>
    <row r="65" spans="4:12" ht="10.5" x14ac:dyDescent="0.25">
      <c r="D65" s="291"/>
      <c r="E65" s="292"/>
      <c r="F65" s="293"/>
      <c r="H65" s="27"/>
      <c r="I65" s="294"/>
      <c r="J65" s="292"/>
      <c r="K65" s="36"/>
      <c r="L65" s="36"/>
    </row>
    <row r="66" spans="4:12" ht="10.5" x14ac:dyDescent="0.25">
      <c r="D66" s="291"/>
      <c r="E66" s="292"/>
      <c r="F66" s="293"/>
      <c r="H66" s="27"/>
      <c r="I66" s="294"/>
      <c r="J66" s="292"/>
      <c r="K66" s="36"/>
      <c r="L66" s="36"/>
    </row>
    <row r="67" spans="4:12" ht="10.5" x14ac:dyDescent="0.25">
      <c r="D67" s="291"/>
      <c r="E67" s="292"/>
      <c r="F67" s="293"/>
      <c r="H67" s="27"/>
      <c r="I67" s="294"/>
      <c r="J67" s="292"/>
      <c r="K67" s="36"/>
      <c r="L67" s="36"/>
    </row>
    <row r="68" spans="4:12" ht="10.5" x14ac:dyDescent="0.25">
      <c r="D68" s="291"/>
      <c r="E68" s="292"/>
      <c r="F68" s="293"/>
      <c r="H68" s="27"/>
      <c r="I68" s="294"/>
      <c r="J68" s="292"/>
      <c r="K68" s="36"/>
      <c r="L68" s="36"/>
    </row>
    <row r="69" spans="4:12" ht="10.5" x14ac:dyDescent="0.25">
      <c r="D69" s="291"/>
      <c r="E69" s="292"/>
      <c r="F69" s="293"/>
      <c r="H69" s="27"/>
      <c r="I69" s="294"/>
      <c r="J69" s="292"/>
      <c r="K69" s="36"/>
      <c r="L69" s="36"/>
    </row>
    <row r="70" spans="4:12" ht="10.5" x14ac:dyDescent="0.25">
      <c r="D70" s="291"/>
      <c r="E70" s="292"/>
      <c r="F70" s="293"/>
      <c r="H70" s="27"/>
      <c r="I70" s="294"/>
      <c r="J70" s="292"/>
      <c r="K70" s="36"/>
      <c r="L70" s="36"/>
    </row>
    <row r="71" spans="4:12" ht="10.5" x14ac:dyDescent="0.25">
      <c r="D71" s="291"/>
      <c r="E71" s="292"/>
      <c r="F71" s="293"/>
      <c r="H71" s="27"/>
      <c r="I71" s="294"/>
      <c r="J71" s="292"/>
      <c r="K71" s="36"/>
      <c r="L71" s="36"/>
    </row>
    <row r="72" spans="4:12" ht="10.5" x14ac:dyDescent="0.25">
      <c r="D72" s="291"/>
      <c r="E72" s="292"/>
      <c r="F72" s="293"/>
      <c r="H72" s="27"/>
      <c r="I72" s="294"/>
      <c r="J72" s="292"/>
      <c r="K72" s="36"/>
      <c r="L72" s="36"/>
    </row>
    <row r="73" spans="4:12" ht="10.5" x14ac:dyDescent="0.25">
      <c r="D73" s="291"/>
      <c r="E73" s="292"/>
      <c r="F73" s="293"/>
      <c r="H73" s="27"/>
      <c r="I73" s="294"/>
      <c r="J73" s="292"/>
      <c r="K73" s="36"/>
      <c r="L73" s="36"/>
    </row>
    <row r="74" spans="4:12" ht="10.5" x14ac:dyDescent="0.25">
      <c r="D74" s="291"/>
      <c r="E74" s="292"/>
      <c r="F74" s="293"/>
      <c r="H74" s="27"/>
      <c r="I74" s="294"/>
      <c r="J74" s="292"/>
      <c r="K74" s="36"/>
      <c r="L74" s="36"/>
    </row>
    <row r="75" spans="4:12" ht="10.5" x14ac:dyDescent="0.25">
      <c r="D75" s="291"/>
      <c r="E75" s="292"/>
      <c r="F75" s="293"/>
      <c r="H75" s="27"/>
      <c r="I75" s="294"/>
      <c r="J75" s="292"/>
      <c r="K75" s="36"/>
      <c r="L75" s="36"/>
    </row>
    <row r="76" spans="4:12" ht="10.5" x14ac:dyDescent="0.25">
      <c r="D76" s="291"/>
      <c r="E76" s="292"/>
      <c r="F76" s="293"/>
      <c r="H76" s="27"/>
      <c r="I76" s="294"/>
      <c r="J76" s="292"/>
      <c r="K76" s="36"/>
      <c r="L76" s="36"/>
    </row>
    <row r="77" spans="4:12" ht="10.5" x14ac:dyDescent="0.25">
      <c r="D77" s="291"/>
      <c r="E77" s="292"/>
      <c r="F77" s="293"/>
      <c r="H77" s="27"/>
      <c r="I77" s="294"/>
      <c r="J77" s="292"/>
      <c r="K77" s="36"/>
      <c r="L77" s="36"/>
    </row>
    <row r="78" spans="4:12" ht="10.5" x14ac:dyDescent="0.25">
      <c r="D78" s="291"/>
      <c r="E78" s="292"/>
      <c r="F78" s="293"/>
      <c r="H78" s="27"/>
      <c r="I78" s="294"/>
      <c r="J78" s="292"/>
      <c r="K78" s="36"/>
      <c r="L78" s="36"/>
    </row>
    <row r="79" spans="4:12" ht="10.5" x14ac:dyDescent="0.25">
      <c r="D79" s="291"/>
      <c r="E79" s="292"/>
      <c r="F79" s="293"/>
      <c r="H79" s="27"/>
      <c r="I79" s="294"/>
      <c r="J79" s="292"/>
      <c r="K79" s="36"/>
      <c r="L79" s="36"/>
    </row>
    <row r="80" spans="4:12" ht="10.5" x14ac:dyDescent="0.25">
      <c r="D80" s="291"/>
      <c r="E80" s="292"/>
      <c r="F80" s="293"/>
      <c r="H80" s="27"/>
      <c r="I80" s="294"/>
      <c r="J80" s="292"/>
      <c r="K80" s="36"/>
      <c r="L80" s="36"/>
    </row>
    <row r="81" spans="4:12" ht="10.5" x14ac:dyDescent="0.25">
      <c r="D81" s="291"/>
      <c r="E81" s="292"/>
      <c r="F81" s="293"/>
      <c r="H81" s="27"/>
      <c r="I81" s="294"/>
      <c r="J81" s="292"/>
      <c r="K81" s="36"/>
      <c r="L81" s="36"/>
    </row>
    <row r="82" spans="4:12" ht="10.5" x14ac:dyDescent="0.25">
      <c r="D82" s="291"/>
      <c r="E82" s="292"/>
      <c r="F82" s="293"/>
      <c r="H82" s="27"/>
      <c r="I82" s="294"/>
      <c r="J82" s="292"/>
      <c r="K82" s="36"/>
      <c r="L82" s="36"/>
    </row>
    <row r="83" spans="4:12" ht="10.5" x14ac:dyDescent="0.25">
      <c r="D83" s="291"/>
      <c r="E83" s="292"/>
      <c r="F83" s="293"/>
      <c r="H83" s="27"/>
      <c r="I83" s="294"/>
      <c r="J83" s="292"/>
      <c r="K83" s="36"/>
      <c r="L83" s="36"/>
    </row>
    <row r="84" spans="4:12" ht="10.5" x14ac:dyDescent="0.25">
      <c r="D84" s="291"/>
      <c r="E84" s="292"/>
      <c r="F84" s="293"/>
      <c r="H84" s="27"/>
      <c r="I84" s="294"/>
      <c r="J84" s="292"/>
      <c r="K84" s="36"/>
      <c r="L84" s="36"/>
    </row>
    <row r="85" spans="4:12" ht="10.5" x14ac:dyDescent="0.25">
      <c r="D85" s="291"/>
      <c r="E85" s="292"/>
      <c r="F85" s="293"/>
      <c r="H85" s="27"/>
      <c r="I85" s="294"/>
      <c r="J85" s="292"/>
      <c r="K85" s="36"/>
      <c r="L85" s="36"/>
    </row>
    <row r="86" spans="4:12" ht="10.5" x14ac:dyDescent="0.25">
      <c r="D86" s="291"/>
      <c r="E86" s="292"/>
      <c r="F86" s="293"/>
      <c r="H86" s="27"/>
      <c r="I86" s="294"/>
      <c r="J86" s="292"/>
      <c r="K86" s="36"/>
      <c r="L86" s="36"/>
    </row>
    <row r="87" spans="4:12" ht="10.5" x14ac:dyDescent="0.25">
      <c r="D87" s="291"/>
      <c r="E87" s="292"/>
      <c r="F87" s="293"/>
      <c r="H87" s="27"/>
      <c r="I87" s="294"/>
      <c r="J87" s="292"/>
      <c r="K87" s="36"/>
      <c r="L87" s="36"/>
    </row>
    <row r="88" spans="4:12" ht="10.5" x14ac:dyDescent="0.25">
      <c r="D88" s="291"/>
      <c r="E88" s="292"/>
      <c r="F88" s="293"/>
      <c r="H88" s="27"/>
      <c r="I88" s="294"/>
      <c r="J88" s="292"/>
      <c r="K88" s="36"/>
      <c r="L88" s="36"/>
    </row>
    <row r="89" spans="4:12" ht="10.5" x14ac:dyDescent="0.25">
      <c r="D89" s="291"/>
      <c r="E89" s="292"/>
      <c r="F89" s="293"/>
      <c r="H89" s="27"/>
      <c r="I89" s="294"/>
      <c r="J89" s="292"/>
      <c r="K89" s="36"/>
      <c r="L89" s="36"/>
    </row>
    <row r="90" spans="4:12" ht="10.5" x14ac:dyDescent="0.25">
      <c r="D90" s="291"/>
      <c r="E90" s="292"/>
      <c r="F90" s="293"/>
      <c r="H90" s="27"/>
      <c r="I90" s="294"/>
      <c r="J90" s="292"/>
      <c r="K90" s="36"/>
      <c r="L90" s="36"/>
    </row>
    <row r="91" spans="4:12" ht="10.5" x14ac:dyDescent="0.25">
      <c r="D91" s="291"/>
      <c r="E91" s="292"/>
      <c r="F91" s="293"/>
      <c r="H91" s="27"/>
      <c r="I91" s="294"/>
      <c r="J91" s="292"/>
      <c r="K91" s="36"/>
      <c r="L91" s="36"/>
    </row>
    <row r="92" spans="4:12" ht="10.5" x14ac:dyDescent="0.25">
      <c r="D92" s="291"/>
      <c r="E92" s="292"/>
      <c r="F92" s="293"/>
      <c r="H92" s="27"/>
      <c r="I92" s="294"/>
      <c r="J92" s="292"/>
      <c r="K92" s="36"/>
      <c r="L92" s="36"/>
    </row>
    <row r="93" spans="4:12" ht="10.5" x14ac:dyDescent="0.25">
      <c r="D93" s="291"/>
      <c r="E93" s="292"/>
      <c r="F93" s="293"/>
      <c r="H93" s="27"/>
      <c r="I93" s="294"/>
      <c r="J93" s="292"/>
      <c r="K93" s="36"/>
      <c r="L93" s="36"/>
    </row>
    <row r="94" spans="4:12" ht="10.5" x14ac:dyDescent="0.25">
      <c r="D94" s="291"/>
      <c r="E94" s="292"/>
      <c r="F94" s="293"/>
      <c r="H94" s="27"/>
      <c r="I94" s="294"/>
      <c r="J94" s="292"/>
      <c r="K94" s="36"/>
      <c r="L94" s="36"/>
    </row>
    <row r="95" spans="4:12" ht="10.5" x14ac:dyDescent="0.25">
      <c r="D95" s="291"/>
      <c r="E95" s="292"/>
      <c r="F95" s="293"/>
      <c r="H95" s="27"/>
      <c r="I95" s="294"/>
      <c r="J95" s="292"/>
      <c r="K95" s="36"/>
      <c r="L95" s="36"/>
    </row>
    <row r="96" spans="4:12" ht="10.5" x14ac:dyDescent="0.25">
      <c r="D96" s="291"/>
      <c r="E96" s="292"/>
      <c r="F96" s="293"/>
      <c r="H96" s="27"/>
      <c r="I96" s="294"/>
      <c r="J96" s="292"/>
      <c r="K96" s="36"/>
      <c r="L96" s="36"/>
    </row>
    <row r="97" spans="4:12" ht="10.5" x14ac:dyDescent="0.25">
      <c r="D97" s="291"/>
      <c r="E97" s="292"/>
      <c r="F97" s="293"/>
      <c r="H97" s="27"/>
      <c r="I97" s="294"/>
      <c r="J97" s="292"/>
      <c r="K97" s="36"/>
      <c r="L97" s="36"/>
    </row>
    <row r="98" spans="4:12" ht="10.5" x14ac:dyDescent="0.25">
      <c r="D98" s="291"/>
      <c r="E98" s="292"/>
      <c r="F98" s="293"/>
      <c r="H98" s="27"/>
      <c r="I98" s="294"/>
      <c r="J98" s="292"/>
      <c r="K98" s="36"/>
      <c r="L98" s="36"/>
    </row>
    <row r="99" spans="4:12" ht="10.5" x14ac:dyDescent="0.25">
      <c r="D99" s="291"/>
      <c r="E99" s="292"/>
      <c r="F99" s="293"/>
      <c r="H99" s="27"/>
      <c r="I99" s="294"/>
      <c r="J99" s="292"/>
      <c r="K99" s="36"/>
      <c r="L99" s="36"/>
    </row>
    <row r="100" spans="4:12" ht="10.5" x14ac:dyDescent="0.25">
      <c r="D100" s="291"/>
      <c r="E100" s="292"/>
      <c r="F100" s="293"/>
      <c r="H100" s="27"/>
      <c r="I100" s="294"/>
      <c r="J100" s="292"/>
      <c r="K100" s="36"/>
      <c r="L100" s="36"/>
    </row>
    <row r="101" spans="4:12" ht="10.5" x14ac:dyDescent="0.25">
      <c r="D101" s="291"/>
      <c r="E101" s="292"/>
      <c r="F101" s="293"/>
      <c r="H101" s="27"/>
      <c r="I101" s="294"/>
      <c r="J101" s="292"/>
      <c r="K101" s="36"/>
      <c r="L101" s="36"/>
    </row>
    <row r="102" spans="4:12" x14ac:dyDescent="0.2">
      <c r="E102" s="295"/>
      <c r="F102" s="296"/>
    </row>
    <row r="103" spans="4:12" x14ac:dyDescent="0.2">
      <c r="E103" s="295"/>
      <c r="F103" s="296"/>
    </row>
    <row r="104" spans="4:12" x14ac:dyDescent="0.2">
      <c r="E104" s="295"/>
      <c r="F104" s="296"/>
    </row>
  </sheetData>
  <sheetProtection formatColumns="0" formatRows="0" selectLockedCells="1"/>
  <mergeCells count="14">
    <mergeCell ref="L12:L14"/>
    <mergeCell ref="E12:E14"/>
    <mergeCell ref="F12:F14"/>
    <mergeCell ref="H12:H14"/>
    <mergeCell ref="J12:J14"/>
    <mergeCell ref="K12:K14"/>
    <mergeCell ref="A1:B1"/>
    <mergeCell ref="A2:B2"/>
    <mergeCell ref="C10:H11"/>
    <mergeCell ref="I10:K11"/>
    <mergeCell ref="B12:B14"/>
    <mergeCell ref="A12:A14"/>
    <mergeCell ref="C12:C14"/>
    <mergeCell ref="G12:G14"/>
  </mergeCells>
  <phoneticPr fontId="0" type="noConversion"/>
  <pageMargins left="0.74803149606299213" right="0.74803149606299213" top="0.51181102362204722" bottom="0.55118110236220474" header="0.31496062992125984" footer="0.27559055118110237"/>
  <pageSetup paperSize="9" scale="77" fitToHeight="0" orientation="landscape" r:id="rId1"/>
  <headerFooter alignWithMargins="0">
    <oddHeader>&amp;LRadar Replacement Project&amp;RVolume 1C</oddHeader>
    <oddFooter>&amp;LATNS/TPG/RFP008/2025/2026/RADAR REPLACEMENT/&amp;F&amp;C&amp;A&amp;RPage &amp;P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17">
    <tabColor rgb="FF00B050"/>
    <pageSetUpPr fitToPage="1"/>
  </sheetPr>
  <dimension ref="A1:T84"/>
  <sheetViews>
    <sheetView showGridLines="0" topLeftCell="A10" zoomScaleNormal="100" workbookViewId="0">
      <selection activeCell="C10" sqref="C10:H11"/>
    </sheetView>
  </sheetViews>
  <sheetFormatPr defaultColWidth="9.33203125" defaultRowHeight="10" x14ac:dyDescent="0.2"/>
  <cols>
    <col min="1" max="1" width="20.44140625" style="2" customWidth="1"/>
    <col min="2" max="2" width="50.6640625" style="2" customWidth="1"/>
    <col min="3" max="3" width="13" style="2" customWidth="1"/>
    <col min="4" max="4" width="10.6640625" style="2" customWidth="1"/>
    <col min="5" max="5" width="14.6640625" style="2" customWidth="1"/>
    <col min="6" max="7" width="14.6640625" customWidth="1"/>
    <col min="8" max="8" width="15.6640625" customWidth="1"/>
    <col min="9" max="9" width="10.6640625" customWidth="1"/>
    <col min="10" max="10" width="14.6640625" style="2" customWidth="1"/>
    <col min="11" max="11" width="15.6640625" customWidth="1"/>
    <col min="12" max="12" width="17.6640625" customWidth="1"/>
    <col min="13" max="13" width="8.44140625" style="2" bestFit="1" customWidth="1"/>
    <col min="14" max="14" width="15.44140625" style="2" bestFit="1" customWidth="1"/>
    <col min="15" max="17" width="11" style="2" customWidth="1"/>
    <col min="18" max="20" width="11" customWidth="1"/>
    <col min="21" max="21" width="11" style="2" customWidth="1"/>
    <col min="22" max="22" width="4" style="2" customWidth="1"/>
    <col min="23" max="16384" width="9.33203125" style="2"/>
  </cols>
  <sheetData>
    <row r="1" spans="1:12" ht="13" x14ac:dyDescent="0.3">
      <c r="A1" s="348" t="s">
        <v>305</v>
      </c>
      <c r="B1" s="348"/>
      <c r="C1"/>
      <c r="D1"/>
      <c r="E1"/>
      <c r="J1"/>
    </row>
    <row r="2" spans="1:12" customFormat="1" ht="13" x14ac:dyDescent="0.3">
      <c r="A2" s="348" t="s">
        <v>24</v>
      </c>
      <c r="B2" s="348"/>
      <c r="C2" s="3"/>
      <c r="D2" s="3"/>
      <c r="E2" s="3"/>
      <c r="F2" s="3"/>
      <c r="G2" s="3"/>
      <c r="H2" s="3"/>
      <c r="I2" s="3"/>
      <c r="J2" s="3"/>
      <c r="K2" s="3"/>
      <c r="L2" s="16"/>
    </row>
    <row r="3" spans="1:12" customFormat="1" ht="13" x14ac:dyDescent="0.3">
      <c r="A3" s="231" t="s">
        <v>0</v>
      </c>
      <c r="B3" s="135" t="str">
        <f>Instructions!D3</f>
        <v>Tenderer  Company name</v>
      </c>
      <c r="C3" s="282"/>
      <c r="D3" s="282"/>
      <c r="E3" s="3"/>
      <c r="F3" s="3"/>
      <c r="G3" s="3"/>
      <c r="H3" s="3"/>
      <c r="I3" s="3"/>
      <c r="J3" s="3"/>
      <c r="K3" s="3"/>
      <c r="L3" s="3"/>
    </row>
    <row r="4" spans="1:12" customFormat="1" ht="13" x14ac:dyDescent="0.3">
      <c r="A4" s="231" t="s">
        <v>91</v>
      </c>
      <c r="B4" s="135" t="str">
        <f>Instructions!D4</f>
        <v>Radar Replacement Project</v>
      </c>
      <c r="C4" s="282"/>
      <c r="D4" s="282"/>
      <c r="E4" s="3"/>
      <c r="F4" s="16"/>
      <c r="G4" s="16"/>
      <c r="H4" s="257"/>
      <c r="I4" s="257"/>
      <c r="J4" s="3"/>
      <c r="K4" s="3"/>
      <c r="L4" s="3"/>
    </row>
    <row r="5" spans="1:12" customFormat="1" ht="13" x14ac:dyDescent="0.3">
      <c r="A5" s="231" t="s">
        <v>26</v>
      </c>
      <c r="B5" s="135" t="s">
        <v>83</v>
      </c>
      <c r="C5" s="282"/>
      <c r="D5" s="282"/>
      <c r="E5" s="3"/>
      <c r="F5" s="16"/>
      <c r="G5" s="16"/>
      <c r="H5" s="257"/>
      <c r="I5" s="257"/>
      <c r="J5" s="3"/>
      <c r="K5" s="3"/>
      <c r="L5" s="3"/>
    </row>
    <row r="6" spans="1:12" customFormat="1" ht="13" x14ac:dyDescent="0.3">
      <c r="A6" s="231" t="s">
        <v>28</v>
      </c>
      <c r="B6" s="135" t="s">
        <v>87</v>
      </c>
      <c r="C6" s="282"/>
      <c r="D6" s="282"/>
      <c r="E6" s="3"/>
      <c r="F6" s="16"/>
      <c r="G6" s="16"/>
      <c r="H6" s="257"/>
      <c r="I6" s="257"/>
      <c r="J6" s="3"/>
      <c r="K6" s="3"/>
      <c r="L6" s="3"/>
    </row>
    <row r="7" spans="1:12" customFormat="1" ht="13" x14ac:dyDescent="0.3">
      <c r="A7" s="231" t="s">
        <v>30</v>
      </c>
      <c r="B7" s="283" t="str">
        <f>Instructions!D5</f>
        <v>FC</v>
      </c>
      <c r="C7" s="282"/>
      <c r="D7" s="282"/>
      <c r="E7" s="3"/>
      <c r="F7" s="16"/>
      <c r="G7" s="16"/>
      <c r="H7" s="257"/>
      <c r="I7" s="257"/>
      <c r="J7" s="3"/>
      <c r="K7" s="3"/>
      <c r="L7" s="3"/>
    </row>
    <row r="8" spans="1:12" customFormat="1" ht="13" x14ac:dyDescent="0.3">
      <c r="A8" s="231" t="s">
        <v>31</v>
      </c>
      <c r="B8" s="283">
        <f>Instructions!D6</f>
        <v>0.1</v>
      </c>
      <c r="C8" s="282"/>
      <c r="D8" s="282"/>
      <c r="E8" s="3"/>
      <c r="F8" s="16"/>
      <c r="G8" s="16"/>
      <c r="H8" s="257"/>
      <c r="I8" s="257"/>
      <c r="J8" s="3"/>
      <c r="K8" s="3"/>
      <c r="L8" s="3"/>
    </row>
    <row r="9" spans="1:12" customFormat="1" ht="13" thickBot="1" x14ac:dyDescent="0.3">
      <c r="A9" s="3"/>
      <c r="B9" s="3"/>
      <c r="C9" s="3"/>
      <c r="D9" s="3"/>
      <c r="E9" s="3"/>
      <c r="K9" s="3"/>
      <c r="L9" s="3"/>
    </row>
    <row r="10" spans="1:12" customFormat="1" ht="12.5" x14ac:dyDescent="0.25">
      <c r="A10" s="3"/>
      <c r="B10" s="3"/>
      <c r="C10" s="374" t="s">
        <v>32</v>
      </c>
      <c r="D10" s="375"/>
      <c r="E10" s="375"/>
      <c r="F10" s="375"/>
      <c r="G10" s="375"/>
      <c r="H10" s="376"/>
      <c r="I10" s="374" t="s">
        <v>33</v>
      </c>
      <c r="J10" s="375"/>
      <c r="K10" s="376"/>
      <c r="L10" s="68"/>
    </row>
    <row r="11" spans="1:12" customFormat="1" ht="13" thickBot="1" x14ac:dyDescent="0.3">
      <c r="A11" s="3"/>
      <c r="B11" s="3"/>
      <c r="C11" s="377"/>
      <c r="D11" s="378"/>
      <c r="E11" s="378"/>
      <c r="F11" s="378"/>
      <c r="G11" s="378"/>
      <c r="H11" s="379"/>
      <c r="I11" s="377"/>
      <c r="J11" s="378"/>
      <c r="K11" s="379"/>
      <c r="L11" s="69"/>
    </row>
    <row r="12" spans="1:12" customFormat="1" ht="13" x14ac:dyDescent="0.2">
      <c r="A12" s="328" t="s">
        <v>34</v>
      </c>
      <c r="B12" s="325" t="s">
        <v>35</v>
      </c>
      <c r="C12" s="328" t="s">
        <v>36</v>
      </c>
      <c r="D12" s="331" t="s">
        <v>37</v>
      </c>
      <c r="E12" s="331" t="s">
        <v>38</v>
      </c>
      <c r="F12" s="331" t="s">
        <v>39</v>
      </c>
      <c r="G12" s="331" t="s">
        <v>40</v>
      </c>
      <c r="H12" s="325" t="s">
        <v>41</v>
      </c>
      <c r="I12" s="129" t="s">
        <v>37</v>
      </c>
      <c r="J12" s="331" t="s">
        <v>42</v>
      </c>
      <c r="K12" s="325" t="s">
        <v>43</v>
      </c>
      <c r="L12" s="383" t="s">
        <v>44</v>
      </c>
    </row>
    <row r="13" spans="1:12" customFormat="1" ht="13" x14ac:dyDescent="0.2">
      <c r="A13" s="329"/>
      <c r="B13" s="326"/>
      <c r="C13" s="329"/>
      <c r="D13" s="332"/>
      <c r="E13" s="332"/>
      <c r="F13" s="332"/>
      <c r="G13" s="332"/>
      <c r="H13" s="326"/>
      <c r="I13" s="130"/>
      <c r="J13" s="332"/>
      <c r="K13" s="326"/>
      <c r="L13" s="384"/>
    </row>
    <row r="14" spans="1:12" customFormat="1" ht="13" x14ac:dyDescent="0.2">
      <c r="A14" s="373"/>
      <c r="B14" s="372"/>
      <c r="C14" s="373"/>
      <c r="D14" s="371"/>
      <c r="E14" s="371"/>
      <c r="F14" s="371"/>
      <c r="G14" s="371"/>
      <c r="H14" s="372"/>
      <c r="I14" s="131"/>
      <c r="J14" s="371"/>
      <c r="K14" s="372"/>
      <c r="L14" s="385"/>
    </row>
    <row r="15" spans="1:12" customFormat="1" ht="14" x14ac:dyDescent="0.3">
      <c r="A15" s="72" t="str">
        <f>B5</f>
        <v>G6</v>
      </c>
      <c r="B15" s="73" t="str">
        <f>B6</f>
        <v>OPTIONS</v>
      </c>
      <c r="C15" s="74"/>
      <c r="D15" s="75"/>
      <c r="E15" s="75"/>
      <c r="F15" s="75"/>
      <c r="G15" s="75"/>
      <c r="H15" s="76"/>
      <c r="I15" s="74"/>
      <c r="J15" s="75"/>
      <c r="K15" s="76"/>
      <c r="L15" s="77"/>
    </row>
    <row r="16" spans="1:12" customFormat="1" ht="15.75" customHeight="1" x14ac:dyDescent="0.3">
      <c r="A16" s="198" t="s">
        <v>306</v>
      </c>
      <c r="B16" s="199"/>
      <c r="C16" s="200"/>
      <c r="D16" s="201"/>
      <c r="E16" s="202"/>
      <c r="F16" s="202"/>
      <c r="G16" s="197"/>
      <c r="H16" s="203"/>
      <c r="I16" s="204"/>
      <c r="J16" s="202"/>
      <c r="K16" s="203"/>
      <c r="L16" s="205"/>
    </row>
    <row r="17" spans="1:12" customFormat="1" ht="12.5" x14ac:dyDescent="0.25">
      <c r="A17" s="178"/>
      <c r="B17" s="178"/>
      <c r="C17" s="10" t="str">
        <f t="shared" ref="C17:C39" si="0">$B$7</f>
        <v>FC</v>
      </c>
      <c r="D17" s="51"/>
      <c r="E17" s="6"/>
      <c r="F17" s="37">
        <f t="shared" ref="F17" si="1">D17*E17</f>
        <v>0</v>
      </c>
      <c r="G17" s="38">
        <f t="shared" ref="G17:G39" si="2">$B$8</f>
        <v>0.1</v>
      </c>
      <c r="H17" s="53">
        <f t="shared" ref="H17" si="3">IF(G17&lt;&gt;0,F17/G17,0)</f>
        <v>0</v>
      </c>
      <c r="I17" s="30"/>
      <c r="J17" s="6"/>
      <c r="K17" s="53">
        <f t="shared" ref="K17" si="4">I17*J17</f>
        <v>0</v>
      </c>
      <c r="L17" s="156">
        <f t="shared" ref="L17" si="5">IF(OR(J17&gt;0,H17&gt;0),H17+K17,0)</f>
        <v>0</v>
      </c>
    </row>
    <row r="18" spans="1:12" customFormat="1" ht="13" x14ac:dyDescent="0.3">
      <c r="A18" s="180"/>
      <c r="B18" s="195"/>
      <c r="C18" s="182"/>
      <c r="D18" s="299"/>
      <c r="E18" s="17"/>
      <c r="F18" s="17"/>
      <c r="G18" s="18"/>
      <c r="H18" s="24"/>
      <c r="I18" s="29"/>
      <c r="J18" s="17"/>
      <c r="K18" s="24"/>
      <c r="L18" s="28"/>
    </row>
    <row r="19" spans="1:12" customFormat="1" ht="12.5" x14ac:dyDescent="0.25">
      <c r="A19" s="180"/>
      <c r="B19" s="186" t="s">
        <v>307</v>
      </c>
      <c r="C19" s="233"/>
      <c r="D19" s="207"/>
      <c r="E19" s="208"/>
      <c r="F19" s="215"/>
      <c r="G19" s="216"/>
      <c r="H19" s="217"/>
      <c r="I19" s="207"/>
      <c r="J19" s="208"/>
      <c r="K19" s="217"/>
      <c r="L19" s="218"/>
    </row>
    <row r="20" spans="1:12" customFormat="1" ht="12.5" x14ac:dyDescent="0.25">
      <c r="A20" s="180"/>
      <c r="B20" s="187" t="s">
        <v>308</v>
      </c>
      <c r="C20" s="181" t="str">
        <f t="shared" ref="C20:C33" si="6">$B$7</f>
        <v>FC</v>
      </c>
      <c r="D20" s="51"/>
      <c r="E20" s="6"/>
      <c r="F20" s="37">
        <f t="shared" ref="F20:F33" si="7">D20*E20</f>
        <v>0</v>
      </c>
      <c r="G20" s="38">
        <f t="shared" ref="G20:G33" si="8">$B$8</f>
        <v>0.1</v>
      </c>
      <c r="H20" s="53">
        <f t="shared" ref="H20:H33" si="9">IF(G20&lt;&gt;0,F20/G20,0)</f>
        <v>0</v>
      </c>
      <c r="I20" s="51"/>
      <c r="J20" s="6"/>
      <c r="K20" s="53">
        <f t="shared" ref="K20:K33" si="10">I20*J20</f>
        <v>0</v>
      </c>
      <c r="L20" s="140">
        <f t="shared" ref="L20:L33" si="11">IF(OR(J20&gt;0,H20&gt;0),H20+K20,0)</f>
        <v>0</v>
      </c>
    </row>
    <row r="21" spans="1:12" customFormat="1" ht="12.5" x14ac:dyDescent="0.25">
      <c r="A21" s="180"/>
      <c r="B21" s="187" t="s">
        <v>309</v>
      </c>
      <c r="C21" s="181" t="str">
        <f t="shared" si="6"/>
        <v>FC</v>
      </c>
      <c r="D21" s="51"/>
      <c r="E21" s="6"/>
      <c r="F21" s="37">
        <f t="shared" si="7"/>
        <v>0</v>
      </c>
      <c r="G21" s="38">
        <f t="shared" si="8"/>
        <v>0.1</v>
      </c>
      <c r="H21" s="53">
        <f t="shared" si="9"/>
        <v>0</v>
      </c>
      <c r="I21" s="51"/>
      <c r="J21" s="6"/>
      <c r="K21" s="53">
        <f t="shared" si="10"/>
        <v>0</v>
      </c>
      <c r="L21" s="140">
        <f t="shared" si="11"/>
        <v>0</v>
      </c>
    </row>
    <row r="22" spans="1:12" customFormat="1" ht="12.5" x14ac:dyDescent="0.25">
      <c r="A22" s="180"/>
      <c r="B22" s="186"/>
      <c r="C22" s="181" t="str">
        <f t="shared" si="6"/>
        <v>FC</v>
      </c>
      <c r="D22" s="51"/>
      <c r="E22" s="6"/>
      <c r="F22" s="37">
        <f t="shared" si="7"/>
        <v>0</v>
      </c>
      <c r="G22" s="38">
        <f t="shared" si="8"/>
        <v>0.1</v>
      </c>
      <c r="H22" s="53">
        <f t="shared" si="9"/>
        <v>0</v>
      </c>
      <c r="I22" s="51"/>
      <c r="J22" s="6"/>
      <c r="K22" s="53">
        <f t="shared" si="10"/>
        <v>0</v>
      </c>
      <c r="L22" s="140">
        <f t="shared" si="11"/>
        <v>0</v>
      </c>
    </row>
    <row r="23" spans="1:12" customFormat="1" ht="12.5" x14ac:dyDescent="0.25">
      <c r="A23" s="180"/>
      <c r="B23" s="186"/>
      <c r="C23" s="181" t="str">
        <f t="shared" si="6"/>
        <v>FC</v>
      </c>
      <c r="D23" s="51"/>
      <c r="E23" s="6"/>
      <c r="F23" s="37">
        <f t="shared" si="7"/>
        <v>0</v>
      </c>
      <c r="G23" s="38">
        <f t="shared" si="8"/>
        <v>0.1</v>
      </c>
      <c r="H23" s="53">
        <f t="shared" si="9"/>
        <v>0</v>
      </c>
      <c r="I23" s="51"/>
      <c r="J23" s="6"/>
      <c r="K23" s="53">
        <f t="shared" si="10"/>
        <v>0</v>
      </c>
      <c r="L23" s="140">
        <f t="shared" si="11"/>
        <v>0</v>
      </c>
    </row>
    <row r="24" spans="1:12" customFormat="1" ht="12.5" x14ac:dyDescent="0.25">
      <c r="A24" s="180"/>
      <c r="B24" s="186" t="s">
        <v>310</v>
      </c>
      <c r="C24" s="233"/>
      <c r="D24" s="207"/>
      <c r="E24" s="208"/>
      <c r="F24" s="215"/>
      <c r="G24" s="216"/>
      <c r="H24" s="217"/>
      <c r="I24" s="207"/>
      <c r="J24" s="208"/>
      <c r="K24" s="217"/>
      <c r="L24" s="218"/>
    </row>
    <row r="25" spans="1:12" customFormat="1" ht="12.5" x14ac:dyDescent="0.25">
      <c r="A25" s="180"/>
      <c r="B25" s="187" t="s">
        <v>311</v>
      </c>
      <c r="C25" s="181" t="str">
        <f t="shared" si="6"/>
        <v>FC</v>
      </c>
      <c r="D25" s="51"/>
      <c r="E25" s="6"/>
      <c r="F25" s="37">
        <f t="shared" si="7"/>
        <v>0</v>
      </c>
      <c r="G25" s="38">
        <f t="shared" si="8"/>
        <v>0.1</v>
      </c>
      <c r="H25" s="53">
        <f t="shared" si="9"/>
        <v>0</v>
      </c>
      <c r="I25" s="51"/>
      <c r="J25" s="6"/>
      <c r="K25" s="53">
        <f t="shared" si="10"/>
        <v>0</v>
      </c>
      <c r="L25" s="140">
        <f t="shared" si="11"/>
        <v>0</v>
      </c>
    </row>
    <row r="26" spans="1:12" customFormat="1" ht="12.5" x14ac:dyDescent="0.25">
      <c r="A26" s="180"/>
      <c r="B26" s="187" t="s">
        <v>58</v>
      </c>
      <c r="C26" s="181" t="str">
        <f t="shared" si="6"/>
        <v>FC</v>
      </c>
      <c r="D26" s="51"/>
      <c r="E26" s="6"/>
      <c r="F26" s="37">
        <f t="shared" si="7"/>
        <v>0</v>
      </c>
      <c r="G26" s="38">
        <f t="shared" si="8"/>
        <v>0.1</v>
      </c>
      <c r="H26" s="53">
        <f t="shared" si="9"/>
        <v>0</v>
      </c>
      <c r="I26" s="51"/>
      <c r="J26" s="6"/>
      <c r="K26" s="53">
        <f t="shared" si="10"/>
        <v>0</v>
      </c>
      <c r="L26" s="140">
        <f t="shared" si="11"/>
        <v>0</v>
      </c>
    </row>
    <row r="27" spans="1:12" customFormat="1" ht="12.5" x14ac:dyDescent="0.25">
      <c r="A27" s="180"/>
      <c r="B27" s="187" t="s">
        <v>309</v>
      </c>
      <c r="C27" s="181" t="str">
        <f t="shared" si="6"/>
        <v>FC</v>
      </c>
      <c r="D27" s="51"/>
      <c r="E27" s="6"/>
      <c r="F27" s="37">
        <f t="shared" si="7"/>
        <v>0</v>
      </c>
      <c r="G27" s="38">
        <f t="shared" si="8"/>
        <v>0.1</v>
      </c>
      <c r="H27" s="53">
        <f t="shared" si="9"/>
        <v>0</v>
      </c>
      <c r="I27" s="51"/>
      <c r="J27" s="6"/>
      <c r="K27" s="53">
        <f t="shared" si="10"/>
        <v>0</v>
      </c>
      <c r="L27" s="140">
        <f t="shared" si="11"/>
        <v>0</v>
      </c>
    </row>
    <row r="28" spans="1:12" customFormat="1" ht="12.5" x14ac:dyDescent="0.25">
      <c r="A28" s="180"/>
      <c r="B28" s="188"/>
      <c r="C28" s="181" t="str">
        <f t="shared" si="6"/>
        <v>FC</v>
      </c>
      <c r="D28" s="51"/>
      <c r="E28" s="6"/>
      <c r="F28" s="37">
        <f t="shared" si="7"/>
        <v>0</v>
      </c>
      <c r="G28" s="38">
        <f t="shared" si="8"/>
        <v>0.1</v>
      </c>
      <c r="H28" s="53">
        <f t="shared" si="9"/>
        <v>0</v>
      </c>
      <c r="I28" s="51"/>
      <c r="J28" s="6"/>
      <c r="K28" s="53">
        <f t="shared" si="10"/>
        <v>0</v>
      </c>
      <c r="L28" s="140">
        <f t="shared" si="11"/>
        <v>0</v>
      </c>
    </row>
    <row r="29" spans="1:12" customFormat="1" ht="12.5" x14ac:dyDescent="0.25">
      <c r="A29" s="180"/>
      <c r="B29" s="188"/>
      <c r="C29" s="181" t="str">
        <f t="shared" si="6"/>
        <v>FC</v>
      </c>
      <c r="D29" s="51"/>
      <c r="E29" s="6"/>
      <c r="F29" s="37">
        <f t="shared" si="7"/>
        <v>0</v>
      </c>
      <c r="G29" s="38">
        <f t="shared" si="8"/>
        <v>0.1</v>
      </c>
      <c r="H29" s="53">
        <f t="shared" si="9"/>
        <v>0</v>
      </c>
      <c r="I29" s="51"/>
      <c r="J29" s="6"/>
      <c r="K29" s="53">
        <f t="shared" si="10"/>
        <v>0</v>
      </c>
      <c r="L29" s="140">
        <f t="shared" si="11"/>
        <v>0</v>
      </c>
    </row>
    <row r="30" spans="1:12" customFormat="1" ht="12.5" x14ac:dyDescent="0.25">
      <c r="A30" s="180"/>
      <c r="B30" s="186" t="s">
        <v>312</v>
      </c>
      <c r="C30" s="233"/>
      <c r="D30" s="207"/>
      <c r="E30" s="208"/>
      <c r="F30" s="215"/>
      <c r="G30" s="216"/>
      <c r="H30" s="217"/>
      <c r="I30" s="207"/>
      <c r="J30" s="208"/>
      <c r="K30" s="217"/>
      <c r="L30" s="218"/>
    </row>
    <row r="31" spans="1:12" customFormat="1" ht="12.5" x14ac:dyDescent="0.25">
      <c r="A31" s="191"/>
      <c r="B31" s="187" t="s">
        <v>313</v>
      </c>
      <c r="C31" s="181" t="str">
        <f t="shared" si="6"/>
        <v>FC</v>
      </c>
      <c r="D31" s="51"/>
      <c r="E31" s="6"/>
      <c r="F31" s="37">
        <f t="shared" si="7"/>
        <v>0</v>
      </c>
      <c r="G31" s="38">
        <f t="shared" si="8"/>
        <v>0.1</v>
      </c>
      <c r="H31" s="53">
        <f t="shared" si="9"/>
        <v>0</v>
      </c>
      <c r="I31" s="51"/>
      <c r="J31" s="6"/>
      <c r="K31" s="53">
        <f t="shared" si="10"/>
        <v>0</v>
      </c>
      <c r="L31" s="140">
        <f t="shared" si="11"/>
        <v>0</v>
      </c>
    </row>
    <row r="32" spans="1:12" customFormat="1" ht="12.5" x14ac:dyDescent="0.25">
      <c r="A32" s="180"/>
      <c r="B32" s="187" t="s">
        <v>58</v>
      </c>
      <c r="C32" s="181" t="str">
        <f t="shared" si="6"/>
        <v>FC</v>
      </c>
      <c r="D32" s="51"/>
      <c r="E32" s="6"/>
      <c r="F32" s="37">
        <f t="shared" si="7"/>
        <v>0</v>
      </c>
      <c r="G32" s="38">
        <f t="shared" si="8"/>
        <v>0.1</v>
      </c>
      <c r="H32" s="53">
        <f t="shared" si="9"/>
        <v>0</v>
      </c>
      <c r="I32" s="51"/>
      <c r="J32" s="6"/>
      <c r="K32" s="53">
        <f t="shared" si="10"/>
        <v>0</v>
      </c>
      <c r="L32" s="140">
        <f t="shared" si="11"/>
        <v>0</v>
      </c>
    </row>
    <row r="33" spans="1:20" customFormat="1" ht="12.5" x14ac:dyDescent="0.25">
      <c r="A33" s="180"/>
      <c r="B33" s="187" t="s">
        <v>309</v>
      </c>
      <c r="C33" s="181" t="str">
        <f t="shared" si="6"/>
        <v>FC</v>
      </c>
      <c r="D33" s="51"/>
      <c r="E33" s="6"/>
      <c r="F33" s="37">
        <f t="shared" si="7"/>
        <v>0</v>
      </c>
      <c r="G33" s="38">
        <f t="shared" si="8"/>
        <v>0.1</v>
      </c>
      <c r="H33" s="53">
        <f t="shared" si="9"/>
        <v>0</v>
      </c>
      <c r="I33" s="51"/>
      <c r="J33" s="6"/>
      <c r="K33" s="53">
        <f t="shared" si="10"/>
        <v>0</v>
      </c>
      <c r="L33" s="140">
        <f t="shared" si="11"/>
        <v>0</v>
      </c>
    </row>
    <row r="34" spans="1:20" customFormat="1" ht="12.5" x14ac:dyDescent="0.25">
      <c r="A34" s="10"/>
      <c r="B34" s="7"/>
      <c r="C34" s="10" t="str">
        <f t="shared" si="0"/>
        <v>FC</v>
      </c>
      <c r="D34" s="51"/>
      <c r="E34" s="6"/>
      <c r="F34" s="37">
        <f t="shared" ref="F34:F39" si="12">D34*E34</f>
        <v>0</v>
      </c>
      <c r="G34" s="38">
        <f t="shared" si="2"/>
        <v>0.1</v>
      </c>
      <c r="H34" s="53">
        <f t="shared" ref="H34:H39" si="13">IF(G34&lt;&gt;0,F34/G34,0)</f>
        <v>0</v>
      </c>
      <c r="I34" s="30"/>
      <c r="J34" s="6"/>
      <c r="K34" s="53">
        <f t="shared" ref="K34:K39" si="14">I34*J34</f>
        <v>0</v>
      </c>
      <c r="L34" s="156">
        <f t="shared" ref="L34:L39" si="15">IF(OR(J34&gt;0,H34&gt;0),H34+K34,0)</f>
        <v>0</v>
      </c>
    </row>
    <row r="35" spans="1:20" customFormat="1" ht="12.5" x14ac:dyDescent="0.25">
      <c r="A35" s="10"/>
      <c r="B35" s="7"/>
      <c r="C35" s="10" t="str">
        <f t="shared" si="0"/>
        <v>FC</v>
      </c>
      <c r="D35" s="51"/>
      <c r="E35" s="6"/>
      <c r="F35" s="37">
        <f t="shared" si="12"/>
        <v>0</v>
      </c>
      <c r="G35" s="38">
        <f t="shared" si="2"/>
        <v>0.1</v>
      </c>
      <c r="H35" s="53">
        <f t="shared" si="13"/>
        <v>0</v>
      </c>
      <c r="I35" s="30"/>
      <c r="J35" s="6"/>
      <c r="K35" s="53">
        <f t="shared" si="14"/>
        <v>0</v>
      </c>
      <c r="L35" s="156">
        <f t="shared" si="15"/>
        <v>0</v>
      </c>
    </row>
    <row r="36" spans="1:20" customFormat="1" ht="12.5" x14ac:dyDescent="0.25">
      <c r="A36" s="10"/>
      <c r="B36" s="7"/>
      <c r="C36" s="10" t="str">
        <f t="shared" si="0"/>
        <v>FC</v>
      </c>
      <c r="D36" s="51"/>
      <c r="E36" s="6"/>
      <c r="F36" s="37">
        <f t="shared" si="12"/>
        <v>0</v>
      </c>
      <c r="G36" s="38">
        <f t="shared" si="2"/>
        <v>0.1</v>
      </c>
      <c r="H36" s="53">
        <f t="shared" si="13"/>
        <v>0</v>
      </c>
      <c r="I36" s="30"/>
      <c r="J36" s="6"/>
      <c r="K36" s="53">
        <f t="shared" si="14"/>
        <v>0</v>
      </c>
      <c r="L36" s="156">
        <f t="shared" si="15"/>
        <v>0</v>
      </c>
    </row>
    <row r="37" spans="1:20" customFormat="1" ht="12.5" x14ac:dyDescent="0.25">
      <c r="A37" s="10"/>
      <c r="B37" s="7"/>
      <c r="C37" s="10" t="str">
        <f t="shared" si="0"/>
        <v>FC</v>
      </c>
      <c r="D37" s="51"/>
      <c r="E37" s="6"/>
      <c r="F37" s="37">
        <f t="shared" si="12"/>
        <v>0</v>
      </c>
      <c r="G37" s="38">
        <f t="shared" si="2"/>
        <v>0.1</v>
      </c>
      <c r="H37" s="53">
        <f t="shared" si="13"/>
        <v>0</v>
      </c>
      <c r="I37" s="30"/>
      <c r="J37" s="6"/>
      <c r="K37" s="53">
        <f t="shared" si="14"/>
        <v>0</v>
      </c>
      <c r="L37" s="156">
        <f t="shared" si="15"/>
        <v>0</v>
      </c>
    </row>
    <row r="38" spans="1:20" customFormat="1" ht="12.5" x14ac:dyDescent="0.25">
      <c r="A38" s="10"/>
      <c r="B38" s="7"/>
      <c r="C38" s="10" t="str">
        <f t="shared" si="0"/>
        <v>FC</v>
      </c>
      <c r="D38" s="51"/>
      <c r="E38" s="6"/>
      <c r="F38" s="37">
        <f t="shared" si="12"/>
        <v>0</v>
      </c>
      <c r="G38" s="38">
        <f t="shared" si="2"/>
        <v>0.1</v>
      </c>
      <c r="H38" s="53">
        <f t="shared" si="13"/>
        <v>0</v>
      </c>
      <c r="I38" s="30"/>
      <c r="J38" s="6"/>
      <c r="K38" s="53">
        <f t="shared" si="14"/>
        <v>0</v>
      </c>
      <c r="L38" s="156">
        <f t="shared" si="15"/>
        <v>0</v>
      </c>
    </row>
    <row r="39" spans="1:20" customFormat="1" ht="12.5" x14ac:dyDescent="0.25">
      <c r="A39" s="10"/>
      <c r="B39" s="7"/>
      <c r="C39" s="10" t="str">
        <f t="shared" si="0"/>
        <v>FC</v>
      </c>
      <c r="D39" s="51"/>
      <c r="E39" s="6"/>
      <c r="F39" s="37">
        <f t="shared" si="12"/>
        <v>0</v>
      </c>
      <c r="G39" s="38">
        <f t="shared" si="2"/>
        <v>0.1</v>
      </c>
      <c r="H39" s="53">
        <f t="shared" si="13"/>
        <v>0</v>
      </c>
      <c r="I39" s="30"/>
      <c r="J39" s="6"/>
      <c r="K39" s="53">
        <f t="shared" si="14"/>
        <v>0</v>
      </c>
      <c r="L39" s="156">
        <f t="shared" si="15"/>
        <v>0</v>
      </c>
    </row>
    <row r="40" spans="1:20" ht="13.5" thickBot="1" x14ac:dyDescent="0.35">
      <c r="A40" s="14"/>
      <c r="B40" s="12"/>
      <c r="C40" s="14"/>
      <c r="D40" s="54"/>
      <c r="E40" s="13"/>
      <c r="F40" s="154"/>
      <c r="G40" s="154"/>
      <c r="H40" s="155"/>
      <c r="I40" s="31"/>
      <c r="J40" s="13"/>
      <c r="K40" s="155"/>
      <c r="L40" s="157"/>
      <c r="R40" s="2"/>
      <c r="S40" s="2"/>
      <c r="T40" s="2"/>
    </row>
    <row r="41" spans="1:20" customFormat="1" ht="13.5" thickBot="1" x14ac:dyDescent="0.35">
      <c r="A41" s="80"/>
      <c r="B41" s="79" t="str">
        <f>+"SUB-TOTAL:  "&amp;A15</f>
        <v>SUB-TOTAL:  G6</v>
      </c>
      <c r="C41" s="80"/>
      <c r="D41" s="81"/>
      <c r="E41" s="82">
        <f>SUM(E17:E40)</f>
        <v>0</v>
      </c>
      <c r="F41" s="82">
        <f>SUM(F17:F40)</f>
        <v>0</v>
      </c>
      <c r="G41" s="83">
        <f t="shared" ref="G41" si="16">$B$8</f>
        <v>0.1</v>
      </c>
      <c r="H41" s="82">
        <f>SUM(H17:H40)</f>
        <v>0</v>
      </c>
      <c r="I41" s="84"/>
      <c r="J41" s="82">
        <f>SUM(J17:J40)</f>
        <v>0</v>
      </c>
      <c r="K41" s="133">
        <f>SUM(K17:K40)</f>
        <v>0</v>
      </c>
      <c r="L41" s="134">
        <f>SUM(L17:L40)</f>
        <v>0</v>
      </c>
      <c r="N41" s="2"/>
    </row>
    <row r="42" spans="1:20" customFormat="1" ht="13" x14ac:dyDescent="0.3">
      <c r="A42" s="1"/>
      <c r="B42" s="1"/>
      <c r="C42" s="4"/>
      <c r="D42" s="32"/>
      <c r="E42" s="34"/>
      <c r="F42" s="34"/>
      <c r="G42" s="1"/>
      <c r="H42" s="26"/>
      <c r="I42" s="32"/>
      <c r="J42" s="34"/>
      <c r="K42" s="35"/>
      <c r="L42" s="35"/>
      <c r="N42" s="2"/>
    </row>
    <row r="43" spans="1:20" ht="10.5" x14ac:dyDescent="0.25">
      <c r="D43" s="291"/>
      <c r="E43" s="292"/>
      <c r="F43" s="293"/>
      <c r="H43" s="27"/>
      <c r="I43" s="294"/>
      <c r="J43" s="292"/>
      <c r="K43" s="36"/>
      <c r="L43" s="36"/>
    </row>
    <row r="44" spans="1:20" ht="10.5" x14ac:dyDescent="0.25">
      <c r="D44" s="291"/>
      <c r="E44" s="292"/>
      <c r="F44" s="293"/>
      <c r="H44" s="27"/>
      <c r="I44" s="294"/>
      <c r="J44" s="292"/>
      <c r="K44" s="36"/>
      <c r="L44" s="36"/>
    </row>
    <row r="45" spans="1:20" ht="10.5" x14ac:dyDescent="0.25">
      <c r="D45" s="291"/>
      <c r="E45" s="292"/>
      <c r="F45" s="293"/>
      <c r="H45" s="27"/>
      <c r="I45" s="294"/>
      <c r="J45" s="292"/>
      <c r="K45" s="36"/>
      <c r="L45" s="36"/>
    </row>
    <row r="46" spans="1:20" ht="10.5" x14ac:dyDescent="0.25">
      <c r="D46" s="291"/>
      <c r="E46" s="292"/>
      <c r="F46" s="293"/>
      <c r="H46" s="27"/>
      <c r="I46" s="294"/>
      <c r="J46" s="292"/>
      <c r="K46" s="36"/>
      <c r="L46" s="36"/>
    </row>
    <row r="47" spans="1:20" ht="10.5" x14ac:dyDescent="0.25">
      <c r="D47" s="291"/>
      <c r="E47" s="292"/>
      <c r="F47" s="293"/>
      <c r="H47" s="27"/>
      <c r="I47" s="294"/>
      <c r="J47" s="292"/>
      <c r="K47" s="36"/>
      <c r="L47" s="36"/>
    </row>
    <row r="48" spans="1:20" ht="10.5" x14ac:dyDescent="0.25">
      <c r="D48" s="291"/>
      <c r="E48" s="292"/>
      <c r="F48" s="293"/>
      <c r="H48" s="27"/>
      <c r="I48" s="294"/>
      <c r="J48" s="292"/>
      <c r="K48" s="36"/>
      <c r="L48" s="36"/>
    </row>
    <row r="49" spans="4:12" ht="10.5" x14ac:dyDescent="0.25">
      <c r="D49" s="291"/>
      <c r="E49" s="292"/>
      <c r="F49" s="293"/>
      <c r="H49" s="27"/>
      <c r="I49" s="294"/>
      <c r="J49" s="292"/>
      <c r="K49" s="36"/>
      <c r="L49" s="36"/>
    </row>
    <row r="50" spans="4:12" ht="10.5" x14ac:dyDescent="0.25">
      <c r="D50" s="291"/>
      <c r="E50" s="292"/>
      <c r="F50" s="293"/>
      <c r="H50" s="27"/>
      <c r="I50" s="294"/>
      <c r="J50" s="292"/>
      <c r="K50" s="36"/>
      <c r="L50" s="36"/>
    </row>
    <row r="51" spans="4:12" ht="10.5" x14ac:dyDescent="0.25">
      <c r="D51" s="291"/>
      <c r="E51" s="292"/>
      <c r="F51" s="293"/>
      <c r="H51" s="27"/>
      <c r="I51" s="294"/>
      <c r="J51" s="292"/>
      <c r="K51" s="36"/>
      <c r="L51" s="36"/>
    </row>
    <row r="52" spans="4:12" ht="10.5" x14ac:dyDescent="0.25">
      <c r="D52" s="291"/>
      <c r="E52" s="292"/>
      <c r="F52" s="293"/>
      <c r="H52" s="27"/>
      <c r="I52" s="294"/>
      <c r="J52" s="292"/>
      <c r="K52" s="36"/>
      <c r="L52" s="36"/>
    </row>
    <row r="53" spans="4:12" ht="10.5" x14ac:dyDescent="0.25">
      <c r="D53" s="291"/>
      <c r="E53" s="292"/>
      <c r="F53" s="293"/>
      <c r="H53" s="27"/>
      <c r="I53" s="294"/>
      <c r="J53" s="292"/>
      <c r="K53" s="36"/>
      <c r="L53" s="36"/>
    </row>
    <row r="54" spans="4:12" ht="10.5" x14ac:dyDescent="0.25">
      <c r="D54" s="291"/>
      <c r="E54" s="292"/>
      <c r="F54" s="293"/>
      <c r="H54" s="27"/>
      <c r="I54" s="294"/>
      <c r="J54" s="292"/>
      <c r="K54" s="36"/>
      <c r="L54" s="36"/>
    </row>
    <row r="55" spans="4:12" ht="10.5" x14ac:dyDescent="0.25">
      <c r="D55" s="291"/>
      <c r="E55" s="292"/>
      <c r="F55" s="293"/>
      <c r="H55" s="27"/>
      <c r="I55" s="294"/>
      <c r="J55" s="292"/>
      <c r="K55" s="36"/>
      <c r="L55" s="36"/>
    </row>
    <row r="56" spans="4:12" ht="10.5" x14ac:dyDescent="0.25">
      <c r="D56" s="291"/>
      <c r="E56" s="292"/>
      <c r="F56" s="293"/>
      <c r="H56" s="27"/>
      <c r="I56" s="294"/>
      <c r="J56" s="292"/>
      <c r="K56" s="36"/>
      <c r="L56" s="36"/>
    </row>
    <row r="57" spans="4:12" ht="10.5" x14ac:dyDescent="0.25">
      <c r="D57" s="291"/>
      <c r="E57" s="292"/>
      <c r="F57" s="293"/>
      <c r="H57" s="27"/>
      <c r="I57" s="294"/>
      <c r="J57" s="292"/>
      <c r="K57" s="36"/>
      <c r="L57" s="36"/>
    </row>
    <row r="58" spans="4:12" ht="10.5" x14ac:dyDescent="0.25">
      <c r="D58" s="291"/>
      <c r="E58" s="292"/>
      <c r="F58" s="293"/>
      <c r="H58" s="27"/>
      <c r="I58" s="294"/>
      <c r="J58" s="292"/>
      <c r="K58" s="36"/>
      <c r="L58" s="36"/>
    </row>
    <row r="59" spans="4:12" ht="10.5" x14ac:dyDescent="0.25">
      <c r="D59" s="291"/>
      <c r="E59" s="292"/>
      <c r="F59" s="293"/>
      <c r="H59" s="27"/>
      <c r="I59" s="294"/>
      <c r="J59" s="292"/>
      <c r="K59" s="36"/>
      <c r="L59" s="36"/>
    </row>
    <row r="60" spans="4:12" ht="10.5" x14ac:dyDescent="0.25">
      <c r="D60" s="291"/>
      <c r="E60" s="292"/>
      <c r="F60" s="293"/>
      <c r="H60" s="27"/>
      <c r="I60" s="294"/>
      <c r="J60" s="292"/>
      <c r="K60" s="36"/>
      <c r="L60" s="36"/>
    </row>
    <row r="61" spans="4:12" ht="10.5" x14ac:dyDescent="0.25">
      <c r="D61" s="291"/>
      <c r="E61" s="292"/>
      <c r="F61" s="293"/>
      <c r="H61" s="27"/>
      <c r="I61" s="294"/>
      <c r="J61" s="292"/>
      <c r="K61" s="36"/>
      <c r="L61" s="36"/>
    </row>
    <row r="62" spans="4:12" ht="10.5" x14ac:dyDescent="0.25">
      <c r="D62" s="291"/>
      <c r="E62" s="292"/>
      <c r="F62" s="293"/>
      <c r="H62" s="27"/>
      <c r="I62" s="294"/>
      <c r="J62" s="292"/>
      <c r="K62" s="36"/>
      <c r="L62" s="36"/>
    </row>
    <row r="63" spans="4:12" ht="10.5" x14ac:dyDescent="0.25">
      <c r="D63" s="291"/>
      <c r="E63" s="292"/>
      <c r="F63" s="293"/>
      <c r="H63" s="27"/>
      <c r="I63" s="294"/>
      <c r="J63" s="292"/>
      <c r="K63" s="36"/>
      <c r="L63" s="36"/>
    </row>
    <row r="64" spans="4:12" ht="10.5" x14ac:dyDescent="0.25">
      <c r="D64" s="291"/>
      <c r="E64" s="292"/>
      <c r="F64" s="293"/>
      <c r="H64" s="27"/>
      <c r="I64" s="294"/>
      <c r="J64" s="292"/>
      <c r="K64" s="36"/>
      <c r="L64" s="36"/>
    </row>
    <row r="65" spans="4:12" ht="10.5" x14ac:dyDescent="0.25">
      <c r="D65" s="291"/>
      <c r="E65" s="292"/>
      <c r="F65" s="293"/>
      <c r="H65" s="27"/>
      <c r="I65" s="294"/>
      <c r="J65" s="292"/>
      <c r="K65" s="36"/>
      <c r="L65" s="36"/>
    </row>
    <row r="66" spans="4:12" ht="10.5" x14ac:dyDescent="0.25">
      <c r="D66" s="291"/>
      <c r="E66" s="292"/>
      <c r="F66" s="293"/>
      <c r="H66" s="27"/>
      <c r="I66" s="294"/>
      <c r="J66" s="292"/>
      <c r="K66" s="36"/>
      <c r="L66" s="36"/>
    </row>
    <row r="67" spans="4:12" ht="10.5" x14ac:dyDescent="0.25">
      <c r="D67" s="291"/>
      <c r="E67" s="292"/>
      <c r="F67" s="293"/>
      <c r="H67" s="27"/>
      <c r="I67" s="294"/>
      <c r="J67" s="292"/>
      <c r="K67" s="36"/>
      <c r="L67" s="36"/>
    </row>
    <row r="68" spans="4:12" ht="10.5" x14ac:dyDescent="0.25">
      <c r="D68" s="291"/>
      <c r="E68" s="292"/>
      <c r="F68" s="293"/>
      <c r="H68" s="27"/>
      <c r="I68" s="294"/>
      <c r="J68" s="292"/>
      <c r="K68" s="36"/>
      <c r="L68" s="36"/>
    </row>
    <row r="69" spans="4:12" ht="10.5" x14ac:dyDescent="0.25">
      <c r="D69" s="291"/>
      <c r="E69" s="292"/>
      <c r="F69" s="293"/>
      <c r="H69" s="27"/>
      <c r="I69" s="294"/>
      <c r="J69" s="292"/>
      <c r="K69" s="36"/>
      <c r="L69" s="36"/>
    </row>
    <row r="70" spans="4:12" ht="10.5" x14ac:dyDescent="0.25">
      <c r="D70" s="291"/>
      <c r="E70" s="292"/>
      <c r="F70" s="293"/>
      <c r="H70" s="27"/>
      <c r="I70" s="294"/>
      <c r="J70" s="292"/>
      <c r="K70" s="36"/>
      <c r="L70" s="36"/>
    </row>
    <row r="71" spans="4:12" ht="10.5" x14ac:dyDescent="0.25">
      <c r="D71" s="291"/>
      <c r="E71" s="292"/>
      <c r="F71" s="293"/>
      <c r="H71" s="27"/>
      <c r="I71" s="294"/>
      <c r="J71" s="292"/>
      <c r="K71" s="36"/>
      <c r="L71" s="36"/>
    </row>
    <row r="72" spans="4:12" ht="10.5" x14ac:dyDescent="0.25">
      <c r="D72" s="291"/>
      <c r="E72" s="292"/>
      <c r="F72" s="293"/>
      <c r="H72" s="27"/>
      <c r="I72" s="294"/>
      <c r="J72" s="292"/>
      <c r="K72" s="36"/>
      <c r="L72" s="36"/>
    </row>
    <row r="73" spans="4:12" ht="10.5" x14ac:dyDescent="0.25">
      <c r="D73" s="291"/>
      <c r="E73" s="292"/>
      <c r="F73" s="293"/>
      <c r="H73" s="27"/>
      <c r="I73" s="294"/>
      <c r="J73" s="292"/>
      <c r="K73" s="36"/>
      <c r="L73" s="36"/>
    </row>
    <row r="74" spans="4:12" ht="10.5" x14ac:dyDescent="0.25">
      <c r="D74" s="291"/>
      <c r="E74" s="292"/>
      <c r="F74" s="293"/>
      <c r="H74" s="27"/>
      <c r="I74" s="294"/>
      <c r="J74" s="292"/>
      <c r="K74" s="36"/>
      <c r="L74" s="36"/>
    </row>
    <row r="75" spans="4:12" ht="10.5" x14ac:dyDescent="0.25">
      <c r="D75" s="291"/>
      <c r="E75" s="292"/>
      <c r="F75" s="293"/>
      <c r="H75" s="27"/>
      <c r="I75" s="294"/>
      <c r="J75" s="292"/>
      <c r="K75" s="36"/>
      <c r="L75" s="36"/>
    </row>
    <row r="76" spans="4:12" ht="10.5" x14ac:dyDescent="0.25">
      <c r="D76" s="291"/>
      <c r="E76" s="292"/>
      <c r="F76" s="293"/>
      <c r="H76" s="27"/>
      <c r="I76" s="294"/>
      <c r="J76" s="292"/>
      <c r="K76" s="36"/>
      <c r="L76" s="36"/>
    </row>
    <row r="77" spans="4:12" ht="10.5" x14ac:dyDescent="0.25">
      <c r="D77" s="291"/>
      <c r="E77" s="292"/>
      <c r="F77" s="293"/>
      <c r="H77" s="27"/>
      <c r="I77" s="294"/>
      <c r="J77" s="292"/>
      <c r="K77" s="36"/>
      <c r="L77" s="36"/>
    </row>
    <row r="78" spans="4:12" ht="10.5" x14ac:dyDescent="0.25">
      <c r="D78" s="291"/>
      <c r="E78" s="292"/>
      <c r="F78" s="293"/>
      <c r="H78" s="27"/>
      <c r="I78" s="294"/>
      <c r="J78" s="292"/>
      <c r="K78" s="36"/>
      <c r="L78" s="36"/>
    </row>
    <row r="79" spans="4:12" ht="10.5" x14ac:dyDescent="0.25">
      <c r="D79" s="291"/>
      <c r="E79" s="292"/>
      <c r="F79" s="293"/>
      <c r="H79" s="27"/>
      <c r="I79" s="294"/>
      <c r="J79" s="292"/>
      <c r="K79" s="36"/>
      <c r="L79" s="36"/>
    </row>
    <row r="80" spans="4:12" ht="10.5" x14ac:dyDescent="0.25">
      <c r="D80" s="291"/>
      <c r="E80" s="292"/>
      <c r="F80" s="293"/>
      <c r="H80" s="27"/>
      <c r="I80" s="294"/>
      <c r="J80" s="292"/>
      <c r="K80" s="36"/>
      <c r="L80" s="36"/>
    </row>
    <row r="81" spans="4:12" ht="10.5" x14ac:dyDescent="0.25">
      <c r="D81" s="291"/>
      <c r="E81" s="292"/>
      <c r="F81" s="293"/>
      <c r="H81" s="27"/>
      <c r="I81" s="294"/>
      <c r="J81" s="292"/>
      <c r="K81" s="36"/>
      <c r="L81" s="36"/>
    </row>
    <row r="82" spans="4:12" x14ac:dyDescent="0.2">
      <c r="E82" s="295"/>
      <c r="F82" s="296"/>
    </row>
    <row r="83" spans="4:12" x14ac:dyDescent="0.2">
      <c r="E83" s="295"/>
      <c r="F83" s="296"/>
    </row>
    <row r="84" spans="4:12" x14ac:dyDescent="0.2">
      <c r="E84" s="295"/>
      <c r="F84" s="296"/>
    </row>
  </sheetData>
  <sheetProtection formatColumns="0" formatRows="0" selectLockedCells="1"/>
  <mergeCells count="15">
    <mergeCell ref="L12:L14"/>
    <mergeCell ref="A1:B1"/>
    <mergeCell ref="A2:B2"/>
    <mergeCell ref="C10:H11"/>
    <mergeCell ref="I10:K11"/>
    <mergeCell ref="B12:B14"/>
    <mergeCell ref="A12:A14"/>
    <mergeCell ref="C12:C14"/>
    <mergeCell ref="G12:G14"/>
    <mergeCell ref="D12:D14"/>
    <mergeCell ref="E12:E14"/>
    <mergeCell ref="F12:F14"/>
    <mergeCell ref="H12:H14"/>
    <mergeCell ref="J12:J14"/>
    <mergeCell ref="K12:K14"/>
  </mergeCells>
  <phoneticPr fontId="0" type="noConversion"/>
  <pageMargins left="0.74803149606299213" right="0.74803149606299213" top="0.51181102362204722" bottom="0.55118110236220474" header="0.31496062992125984" footer="0.27559055118110237"/>
  <pageSetup paperSize="9" scale="77" fitToHeight="0" orientation="landscape" r:id="rId1"/>
  <headerFooter alignWithMargins="0">
    <oddHeader>&amp;LRadar Replacement Project&amp;RVolume 1C</oddHeader>
    <oddFooter>&amp;LATNS/TPG/RFP008/2025/2026/RADAR REPLACEMENT/&amp;F&amp;C&amp;A&amp;RPage &amp;P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18">
    <tabColor rgb="FF00B050"/>
    <pageSetUpPr fitToPage="1"/>
  </sheetPr>
  <dimension ref="A1:L105"/>
  <sheetViews>
    <sheetView showGridLines="0" zoomScaleNormal="100" workbookViewId="0">
      <selection activeCell="C10" sqref="C10:H11"/>
    </sheetView>
  </sheetViews>
  <sheetFormatPr defaultColWidth="9.33203125" defaultRowHeight="10" x14ac:dyDescent="0.2"/>
  <cols>
    <col min="1" max="1" width="20.44140625" style="2" customWidth="1"/>
    <col min="2" max="2" width="50.6640625" style="2" customWidth="1"/>
    <col min="3" max="3" width="12" style="2" customWidth="1"/>
    <col min="4" max="4" width="10.6640625" style="2" customWidth="1"/>
    <col min="5" max="5" width="14.6640625" style="2" customWidth="1"/>
    <col min="6" max="7" width="14.6640625" customWidth="1"/>
    <col min="8" max="8" width="15.6640625" customWidth="1"/>
    <col min="9" max="9" width="10.6640625" customWidth="1"/>
    <col min="10" max="10" width="14.6640625" style="2" customWidth="1"/>
    <col min="11" max="11" width="15.6640625" customWidth="1"/>
    <col min="12" max="12" width="17.6640625" customWidth="1"/>
    <col min="13" max="16384" width="9.33203125" style="2"/>
  </cols>
  <sheetData>
    <row r="1" spans="1:12" ht="13" x14ac:dyDescent="0.3">
      <c r="A1" s="348" t="s">
        <v>314</v>
      </c>
      <c r="B1" s="348"/>
      <c r="C1"/>
      <c r="D1"/>
      <c r="E1"/>
      <c r="J1"/>
    </row>
    <row r="2" spans="1:12" customFormat="1" ht="13" x14ac:dyDescent="0.3">
      <c r="A2" s="348" t="s">
        <v>24</v>
      </c>
      <c r="B2" s="348"/>
      <c r="C2" s="3"/>
      <c r="D2" s="3"/>
      <c r="E2" s="3"/>
      <c r="F2" s="3"/>
      <c r="G2" s="3"/>
      <c r="H2" s="3"/>
      <c r="I2" s="3"/>
      <c r="J2" s="3"/>
      <c r="K2" s="3"/>
      <c r="L2" s="16"/>
    </row>
    <row r="3" spans="1:12" customFormat="1" ht="13" x14ac:dyDescent="0.3">
      <c r="A3" s="231" t="s">
        <v>0</v>
      </c>
      <c r="B3" s="135" t="str">
        <f>Instructions!D3</f>
        <v>Tenderer  Company name</v>
      </c>
      <c r="C3" s="282"/>
      <c r="D3" s="282"/>
      <c r="E3" s="3"/>
      <c r="F3" s="3"/>
      <c r="G3" s="3"/>
      <c r="H3" s="3"/>
      <c r="I3" s="3"/>
      <c r="J3" s="3"/>
      <c r="K3" s="3"/>
      <c r="L3" s="3"/>
    </row>
    <row r="4" spans="1:12" customFormat="1" ht="13" x14ac:dyDescent="0.3">
      <c r="A4" s="231" t="s">
        <v>91</v>
      </c>
      <c r="B4" s="135" t="str">
        <f>Instructions!D4</f>
        <v>Radar Replacement Project</v>
      </c>
      <c r="C4" s="282"/>
      <c r="D4" s="282"/>
      <c r="E4" s="3"/>
      <c r="F4" s="16"/>
      <c r="G4" s="16"/>
      <c r="H4" s="257"/>
      <c r="I4" s="257"/>
      <c r="J4" s="3"/>
      <c r="K4" s="3"/>
      <c r="L4" s="3"/>
    </row>
    <row r="5" spans="1:12" customFormat="1" ht="13" x14ac:dyDescent="0.3">
      <c r="A5" s="231" t="s">
        <v>26</v>
      </c>
      <c r="B5" s="135" t="s">
        <v>348</v>
      </c>
      <c r="C5" s="282"/>
      <c r="D5" s="282"/>
      <c r="E5" s="3"/>
      <c r="F5" s="16"/>
      <c r="G5" s="16"/>
      <c r="H5" s="257"/>
      <c r="I5" s="257"/>
      <c r="J5" s="3"/>
      <c r="K5" s="3"/>
      <c r="L5" s="3"/>
    </row>
    <row r="6" spans="1:12" customFormat="1" ht="13" x14ac:dyDescent="0.3">
      <c r="A6" s="231" t="s">
        <v>28</v>
      </c>
      <c r="B6" s="135" t="s">
        <v>315</v>
      </c>
      <c r="C6" s="282"/>
      <c r="D6" s="282"/>
      <c r="E6" s="3"/>
      <c r="F6" s="16"/>
      <c r="G6" s="16"/>
      <c r="H6" s="257"/>
      <c r="I6" s="257"/>
      <c r="J6" s="3"/>
      <c r="K6" s="3"/>
      <c r="L6" s="3"/>
    </row>
    <row r="7" spans="1:12" customFormat="1" ht="13" x14ac:dyDescent="0.3">
      <c r="A7" s="231" t="s">
        <v>30</v>
      </c>
      <c r="B7" s="283" t="str">
        <f>Instructions!D5</f>
        <v>FC</v>
      </c>
      <c r="C7" s="282"/>
      <c r="D7" s="282"/>
      <c r="E7" s="3"/>
      <c r="F7" s="16"/>
      <c r="G7" s="16"/>
      <c r="H7" s="257"/>
      <c r="I7" s="257"/>
      <c r="J7" s="3"/>
      <c r="K7" s="3"/>
      <c r="L7" s="3"/>
    </row>
    <row r="8" spans="1:12" customFormat="1" ht="13" x14ac:dyDescent="0.3">
      <c r="A8" s="231" t="s">
        <v>31</v>
      </c>
      <c r="B8" s="283">
        <f>Instructions!D6</f>
        <v>0.1</v>
      </c>
      <c r="C8" s="282"/>
      <c r="D8" s="282"/>
      <c r="E8" s="3"/>
      <c r="F8" s="16"/>
      <c r="G8" s="16"/>
      <c r="H8" s="257"/>
      <c r="I8" s="257"/>
      <c r="J8" s="3"/>
      <c r="K8" s="3"/>
      <c r="L8" s="3"/>
    </row>
    <row r="9" spans="1:12" customFormat="1" ht="13" thickBot="1" x14ac:dyDescent="0.3">
      <c r="A9" s="3"/>
      <c r="B9" s="3"/>
      <c r="C9" s="3"/>
      <c r="D9" s="3"/>
      <c r="E9" s="3"/>
      <c r="K9" s="3"/>
      <c r="L9" s="3"/>
    </row>
    <row r="10" spans="1:12" customFormat="1" ht="12.5" x14ac:dyDescent="0.25">
      <c r="A10" s="3"/>
      <c r="B10" s="3"/>
      <c r="C10" s="374" t="s">
        <v>32</v>
      </c>
      <c r="D10" s="375"/>
      <c r="E10" s="375"/>
      <c r="F10" s="375"/>
      <c r="G10" s="375"/>
      <c r="H10" s="376"/>
      <c r="I10" s="374" t="s">
        <v>33</v>
      </c>
      <c r="J10" s="375"/>
      <c r="K10" s="376"/>
      <c r="L10" s="68"/>
    </row>
    <row r="11" spans="1:12" customFormat="1" ht="13" thickBot="1" x14ac:dyDescent="0.3">
      <c r="A11" s="3"/>
      <c r="B11" s="3"/>
      <c r="C11" s="377"/>
      <c r="D11" s="378"/>
      <c r="E11" s="378"/>
      <c r="F11" s="378"/>
      <c r="G11" s="378"/>
      <c r="H11" s="379"/>
      <c r="I11" s="377"/>
      <c r="J11" s="378"/>
      <c r="K11" s="379"/>
      <c r="L11" s="69"/>
    </row>
    <row r="12" spans="1:12" customFormat="1" ht="15" customHeight="1" x14ac:dyDescent="0.2">
      <c r="A12" s="328" t="s">
        <v>34</v>
      </c>
      <c r="B12" s="325" t="s">
        <v>35</v>
      </c>
      <c r="C12" s="328" t="s">
        <v>36</v>
      </c>
      <c r="D12" s="70" t="s">
        <v>37</v>
      </c>
      <c r="E12" s="331" t="s">
        <v>38</v>
      </c>
      <c r="F12" s="331" t="s">
        <v>39</v>
      </c>
      <c r="G12" s="331" t="s">
        <v>40</v>
      </c>
      <c r="H12" s="343" t="s">
        <v>41</v>
      </c>
      <c r="I12" s="129" t="s">
        <v>37</v>
      </c>
      <c r="J12" s="331" t="s">
        <v>42</v>
      </c>
      <c r="K12" s="325" t="s">
        <v>43</v>
      </c>
      <c r="L12" s="383" t="s">
        <v>44</v>
      </c>
    </row>
    <row r="13" spans="1:12" customFormat="1" ht="13" x14ac:dyDescent="0.2">
      <c r="A13" s="329"/>
      <c r="B13" s="326"/>
      <c r="C13" s="329"/>
      <c r="D13" s="71"/>
      <c r="E13" s="332"/>
      <c r="F13" s="332"/>
      <c r="G13" s="332"/>
      <c r="H13" s="344"/>
      <c r="I13" s="130"/>
      <c r="J13" s="332"/>
      <c r="K13" s="326"/>
      <c r="L13" s="384"/>
    </row>
    <row r="14" spans="1:12" customFormat="1" ht="13.5" thickBot="1" x14ac:dyDescent="0.25">
      <c r="A14" s="329"/>
      <c r="B14" s="327"/>
      <c r="C14" s="329"/>
      <c r="D14" s="71"/>
      <c r="E14" s="332"/>
      <c r="F14" s="332"/>
      <c r="G14" s="332"/>
      <c r="H14" s="344"/>
      <c r="I14" s="130"/>
      <c r="J14" s="332"/>
      <c r="K14" s="326"/>
      <c r="L14" s="384"/>
    </row>
    <row r="15" spans="1:12" customFormat="1" ht="14" x14ac:dyDescent="0.3">
      <c r="A15" s="45" t="str">
        <f>B5</f>
        <v>G7.1</v>
      </c>
      <c r="B15" s="48" t="str">
        <f>B6</f>
        <v>Support Contract in base cost</v>
      </c>
      <c r="C15" s="49"/>
      <c r="D15" s="46"/>
      <c r="E15" s="46"/>
      <c r="F15" s="162"/>
      <c r="G15" s="162"/>
      <c r="H15" s="163"/>
      <c r="I15" s="49"/>
      <c r="J15" s="46"/>
      <c r="K15" s="163"/>
      <c r="L15" s="169"/>
    </row>
    <row r="16" spans="1:12" customFormat="1" ht="25.5" x14ac:dyDescent="0.3">
      <c r="A16" s="302"/>
      <c r="B16" s="303" t="s">
        <v>316</v>
      </c>
      <c r="C16" s="19"/>
      <c r="D16" s="299"/>
      <c r="E16" s="17"/>
      <c r="F16" s="37"/>
      <c r="G16" s="38"/>
      <c r="H16" s="141"/>
      <c r="I16" s="29"/>
      <c r="J16" s="17"/>
      <c r="K16" s="141"/>
      <c r="L16" s="160"/>
    </row>
    <row r="17" spans="1:12" customFormat="1" ht="13" x14ac:dyDescent="0.3">
      <c r="A17" s="298"/>
      <c r="B17" s="185"/>
      <c r="C17" s="181"/>
      <c r="D17" s="51"/>
      <c r="E17" s="6"/>
      <c r="F17" s="17"/>
      <c r="G17" s="18"/>
      <c r="H17" s="24"/>
      <c r="I17" s="30"/>
      <c r="J17" s="6"/>
      <c r="K17" s="24"/>
      <c r="L17" s="28"/>
    </row>
    <row r="18" spans="1:12" customFormat="1" ht="12.5" x14ac:dyDescent="0.25">
      <c r="A18" s="180"/>
      <c r="B18" s="238" t="s">
        <v>317</v>
      </c>
      <c r="C18" s="10" t="str">
        <f t="shared" ref="C18:C39" si="0">$B$7</f>
        <v>FC</v>
      </c>
      <c r="D18" s="51"/>
      <c r="E18" s="6"/>
      <c r="F18" s="37">
        <f t="shared" ref="F18:F39" si="1">D18*E18</f>
        <v>0</v>
      </c>
      <c r="G18" s="38">
        <f t="shared" ref="G18:G39" si="2">$B$8</f>
        <v>0.1</v>
      </c>
      <c r="H18" s="53">
        <f t="shared" ref="H18:H39" si="3">IF(G18&lt;&gt;0,F18/G18,0)</f>
        <v>0</v>
      </c>
      <c r="I18" s="30"/>
      <c r="J18" s="6"/>
      <c r="K18" s="53">
        <f t="shared" ref="K18:K39" si="4">I18*J18</f>
        <v>0</v>
      </c>
      <c r="L18" s="156">
        <f t="shared" ref="L18:L39" si="5">IF(OR(J18&gt;0,H18&gt;0),H18+K18,0)</f>
        <v>0</v>
      </c>
    </row>
    <row r="19" spans="1:12" customFormat="1" ht="12.5" x14ac:dyDescent="0.25">
      <c r="A19" s="180"/>
      <c r="B19" s="237" t="s">
        <v>318</v>
      </c>
      <c r="C19" s="10" t="str">
        <f t="shared" si="0"/>
        <v>FC</v>
      </c>
      <c r="D19" s="51"/>
      <c r="E19" s="6"/>
      <c r="F19" s="37">
        <f t="shared" si="1"/>
        <v>0</v>
      </c>
      <c r="G19" s="38">
        <f t="shared" si="2"/>
        <v>0.1</v>
      </c>
      <c r="H19" s="53">
        <f t="shared" si="3"/>
        <v>0</v>
      </c>
      <c r="I19" s="30"/>
      <c r="J19" s="6"/>
      <c r="K19" s="53">
        <f t="shared" si="4"/>
        <v>0</v>
      </c>
      <c r="L19" s="156">
        <f t="shared" si="5"/>
        <v>0</v>
      </c>
    </row>
    <row r="20" spans="1:12" customFormat="1" ht="12.5" x14ac:dyDescent="0.25">
      <c r="A20" s="180"/>
      <c r="B20" s="238" t="s">
        <v>319</v>
      </c>
      <c r="C20" s="10" t="str">
        <f t="shared" si="0"/>
        <v>FC</v>
      </c>
      <c r="D20" s="51"/>
      <c r="E20" s="6"/>
      <c r="F20" s="37">
        <f t="shared" si="1"/>
        <v>0</v>
      </c>
      <c r="G20" s="38">
        <f t="shared" si="2"/>
        <v>0.1</v>
      </c>
      <c r="H20" s="53">
        <f t="shared" si="3"/>
        <v>0</v>
      </c>
      <c r="I20" s="30"/>
      <c r="J20" s="6"/>
      <c r="K20" s="53">
        <f t="shared" si="4"/>
        <v>0</v>
      </c>
      <c r="L20" s="156">
        <f t="shared" si="5"/>
        <v>0</v>
      </c>
    </row>
    <row r="21" spans="1:12" customFormat="1" ht="12.5" x14ac:dyDescent="0.25">
      <c r="A21" s="180"/>
      <c r="B21" s="237" t="s">
        <v>320</v>
      </c>
      <c r="C21" s="10" t="str">
        <f t="shared" si="0"/>
        <v>FC</v>
      </c>
      <c r="D21" s="51"/>
      <c r="E21" s="6"/>
      <c r="F21" s="37">
        <f t="shared" si="1"/>
        <v>0</v>
      </c>
      <c r="G21" s="38">
        <f t="shared" si="2"/>
        <v>0.1</v>
      </c>
      <c r="H21" s="53">
        <f t="shared" si="3"/>
        <v>0</v>
      </c>
      <c r="I21" s="30"/>
      <c r="J21" s="6"/>
      <c r="K21" s="53">
        <f t="shared" si="4"/>
        <v>0</v>
      </c>
      <c r="L21" s="156">
        <f t="shared" si="5"/>
        <v>0</v>
      </c>
    </row>
    <row r="22" spans="1:12" customFormat="1" ht="12.5" x14ac:dyDescent="0.25">
      <c r="A22" s="180"/>
      <c r="B22" s="238" t="s">
        <v>321</v>
      </c>
      <c r="C22" s="10" t="str">
        <f t="shared" si="0"/>
        <v>FC</v>
      </c>
      <c r="D22" s="51"/>
      <c r="E22" s="6"/>
      <c r="F22" s="37">
        <f t="shared" si="1"/>
        <v>0</v>
      </c>
      <c r="G22" s="38">
        <f t="shared" si="2"/>
        <v>0.1</v>
      </c>
      <c r="H22" s="53">
        <f t="shared" si="3"/>
        <v>0</v>
      </c>
      <c r="I22" s="30"/>
      <c r="J22" s="6"/>
      <c r="K22" s="53">
        <f t="shared" si="4"/>
        <v>0</v>
      </c>
      <c r="L22" s="156">
        <f t="shared" si="5"/>
        <v>0</v>
      </c>
    </row>
    <row r="23" spans="1:12" customFormat="1" ht="12.5" x14ac:dyDescent="0.25">
      <c r="A23" s="180"/>
      <c r="B23" s="237" t="s">
        <v>322</v>
      </c>
      <c r="C23" s="10" t="str">
        <f t="shared" si="0"/>
        <v>FC</v>
      </c>
      <c r="D23" s="51"/>
      <c r="E23" s="6"/>
      <c r="F23" s="37">
        <f t="shared" si="1"/>
        <v>0</v>
      </c>
      <c r="G23" s="38">
        <f t="shared" si="2"/>
        <v>0.1</v>
      </c>
      <c r="H23" s="53">
        <f t="shared" si="3"/>
        <v>0</v>
      </c>
      <c r="I23" s="30"/>
      <c r="J23" s="6"/>
      <c r="K23" s="53">
        <f t="shared" si="4"/>
        <v>0</v>
      </c>
      <c r="L23" s="156">
        <f t="shared" si="5"/>
        <v>0</v>
      </c>
    </row>
    <row r="24" spans="1:12" customFormat="1" ht="12.5" x14ac:dyDescent="0.25">
      <c r="A24" s="180"/>
      <c r="B24" s="238" t="s">
        <v>323</v>
      </c>
      <c r="C24" s="10" t="str">
        <f t="shared" si="0"/>
        <v>FC</v>
      </c>
      <c r="D24" s="51"/>
      <c r="E24" s="6"/>
      <c r="F24" s="37">
        <f t="shared" si="1"/>
        <v>0</v>
      </c>
      <c r="G24" s="38">
        <f t="shared" si="2"/>
        <v>0.1</v>
      </c>
      <c r="H24" s="53">
        <f t="shared" si="3"/>
        <v>0</v>
      </c>
      <c r="I24" s="30"/>
      <c r="J24" s="6"/>
      <c r="K24" s="53">
        <f t="shared" si="4"/>
        <v>0</v>
      </c>
      <c r="L24" s="156">
        <f t="shared" si="5"/>
        <v>0</v>
      </c>
    </row>
    <row r="25" spans="1:12" customFormat="1" ht="12.5" x14ac:dyDescent="0.25">
      <c r="A25" s="180"/>
      <c r="B25" s="237" t="s">
        <v>324</v>
      </c>
      <c r="C25" s="10" t="str">
        <f t="shared" si="0"/>
        <v>FC</v>
      </c>
      <c r="D25" s="51"/>
      <c r="E25" s="6"/>
      <c r="F25" s="37">
        <f t="shared" si="1"/>
        <v>0</v>
      </c>
      <c r="G25" s="38">
        <f t="shared" si="2"/>
        <v>0.1</v>
      </c>
      <c r="H25" s="53">
        <f t="shared" si="3"/>
        <v>0</v>
      </c>
      <c r="I25" s="30"/>
      <c r="J25" s="6"/>
      <c r="K25" s="53">
        <f t="shared" si="4"/>
        <v>0</v>
      </c>
      <c r="L25" s="156">
        <f t="shared" si="5"/>
        <v>0</v>
      </c>
    </row>
    <row r="26" spans="1:12" customFormat="1" ht="12.5" x14ac:dyDescent="0.25">
      <c r="A26" s="180"/>
      <c r="B26" s="238" t="s">
        <v>325</v>
      </c>
      <c r="C26" s="10" t="str">
        <f t="shared" si="0"/>
        <v>FC</v>
      </c>
      <c r="D26" s="51"/>
      <c r="E26" s="6"/>
      <c r="F26" s="37">
        <f t="shared" si="1"/>
        <v>0</v>
      </c>
      <c r="G26" s="38">
        <f t="shared" si="2"/>
        <v>0.1</v>
      </c>
      <c r="H26" s="53">
        <f t="shared" si="3"/>
        <v>0</v>
      </c>
      <c r="I26" s="30"/>
      <c r="J26" s="6"/>
      <c r="K26" s="53">
        <f t="shared" si="4"/>
        <v>0</v>
      </c>
      <c r="L26" s="156">
        <f t="shared" si="5"/>
        <v>0</v>
      </c>
    </row>
    <row r="27" spans="1:12" customFormat="1" ht="12.5" x14ac:dyDescent="0.25">
      <c r="A27" s="180"/>
      <c r="B27" s="237" t="s">
        <v>326</v>
      </c>
      <c r="C27" s="10" t="str">
        <f t="shared" si="0"/>
        <v>FC</v>
      </c>
      <c r="D27" s="51"/>
      <c r="E27" s="6"/>
      <c r="F27" s="37">
        <f t="shared" si="1"/>
        <v>0</v>
      </c>
      <c r="G27" s="38">
        <f t="shared" si="2"/>
        <v>0.1</v>
      </c>
      <c r="H27" s="53">
        <f t="shared" si="3"/>
        <v>0</v>
      </c>
      <c r="I27" s="30"/>
      <c r="J27" s="6"/>
      <c r="K27" s="53">
        <f t="shared" si="4"/>
        <v>0</v>
      </c>
      <c r="L27" s="156">
        <f t="shared" si="5"/>
        <v>0</v>
      </c>
    </row>
    <row r="28" spans="1:12" customFormat="1" ht="12.5" x14ac:dyDescent="0.25">
      <c r="A28" s="180"/>
      <c r="B28" s="238" t="s">
        <v>327</v>
      </c>
      <c r="C28" s="10" t="str">
        <f t="shared" si="0"/>
        <v>FC</v>
      </c>
      <c r="D28" s="51"/>
      <c r="E28" s="6"/>
      <c r="F28" s="37">
        <f t="shared" si="1"/>
        <v>0</v>
      </c>
      <c r="G28" s="38">
        <f t="shared" si="2"/>
        <v>0.1</v>
      </c>
      <c r="H28" s="53">
        <f t="shared" si="3"/>
        <v>0</v>
      </c>
      <c r="I28" s="30"/>
      <c r="J28" s="6"/>
      <c r="K28" s="53">
        <f t="shared" si="4"/>
        <v>0</v>
      </c>
      <c r="L28" s="156">
        <f t="shared" si="5"/>
        <v>0</v>
      </c>
    </row>
    <row r="29" spans="1:12" customFormat="1" ht="12.5" x14ac:dyDescent="0.25">
      <c r="A29" s="180"/>
      <c r="B29" s="237" t="s">
        <v>328</v>
      </c>
      <c r="C29" s="10" t="str">
        <f t="shared" si="0"/>
        <v>FC</v>
      </c>
      <c r="D29" s="51"/>
      <c r="E29" s="6"/>
      <c r="F29" s="37">
        <f t="shared" si="1"/>
        <v>0</v>
      </c>
      <c r="G29" s="38">
        <f t="shared" si="2"/>
        <v>0.1</v>
      </c>
      <c r="H29" s="53">
        <f t="shared" si="3"/>
        <v>0</v>
      </c>
      <c r="I29" s="30"/>
      <c r="J29" s="6"/>
      <c r="K29" s="53">
        <f t="shared" si="4"/>
        <v>0</v>
      </c>
      <c r="L29" s="156">
        <f t="shared" si="5"/>
        <v>0</v>
      </c>
    </row>
    <row r="30" spans="1:12" customFormat="1" ht="12.5" x14ac:dyDescent="0.25">
      <c r="A30" s="180"/>
      <c r="B30" s="238" t="s">
        <v>329</v>
      </c>
      <c r="C30" s="10" t="str">
        <f t="shared" si="0"/>
        <v>FC</v>
      </c>
      <c r="D30" s="51"/>
      <c r="E30" s="6"/>
      <c r="F30" s="37">
        <f t="shared" si="1"/>
        <v>0</v>
      </c>
      <c r="G30" s="38">
        <f t="shared" si="2"/>
        <v>0.1</v>
      </c>
      <c r="H30" s="53">
        <f t="shared" si="3"/>
        <v>0</v>
      </c>
      <c r="I30" s="30"/>
      <c r="J30" s="6"/>
      <c r="K30" s="53">
        <f t="shared" si="4"/>
        <v>0</v>
      </c>
      <c r="L30" s="156">
        <f t="shared" si="5"/>
        <v>0</v>
      </c>
    </row>
    <row r="31" spans="1:12" customFormat="1" ht="12.5" x14ac:dyDescent="0.25">
      <c r="A31" s="180"/>
      <c r="B31" s="237" t="s">
        <v>330</v>
      </c>
      <c r="C31" s="10" t="str">
        <f t="shared" si="0"/>
        <v>FC</v>
      </c>
      <c r="D31" s="51"/>
      <c r="E31" s="6"/>
      <c r="F31" s="37">
        <f t="shared" si="1"/>
        <v>0</v>
      </c>
      <c r="G31" s="38">
        <f t="shared" si="2"/>
        <v>0.1</v>
      </c>
      <c r="H31" s="53">
        <f t="shared" si="3"/>
        <v>0</v>
      </c>
      <c r="I31" s="30"/>
      <c r="J31" s="6"/>
      <c r="K31" s="53">
        <f t="shared" si="4"/>
        <v>0</v>
      </c>
      <c r="L31" s="156">
        <f t="shared" si="5"/>
        <v>0</v>
      </c>
    </row>
    <row r="32" spans="1:12" customFormat="1" ht="12.5" x14ac:dyDescent="0.25">
      <c r="A32" s="180"/>
      <c r="B32" s="238" t="s">
        <v>331</v>
      </c>
      <c r="C32" s="10" t="str">
        <f t="shared" si="0"/>
        <v>FC</v>
      </c>
      <c r="D32" s="51"/>
      <c r="E32" s="6"/>
      <c r="F32" s="37">
        <f t="shared" si="1"/>
        <v>0</v>
      </c>
      <c r="G32" s="38">
        <f t="shared" si="2"/>
        <v>0.1</v>
      </c>
      <c r="H32" s="53">
        <f t="shared" si="3"/>
        <v>0</v>
      </c>
      <c r="I32" s="30"/>
      <c r="J32" s="6"/>
      <c r="K32" s="53">
        <f t="shared" si="4"/>
        <v>0</v>
      </c>
      <c r="L32" s="156">
        <f t="shared" si="5"/>
        <v>0</v>
      </c>
    </row>
    <row r="33" spans="1:12" customFormat="1" ht="12.5" x14ac:dyDescent="0.25">
      <c r="A33" s="10"/>
      <c r="B33" s="7"/>
      <c r="C33" s="10" t="str">
        <f t="shared" si="0"/>
        <v>FC</v>
      </c>
      <c r="D33" s="51"/>
      <c r="E33" s="6"/>
      <c r="F33" s="37">
        <f t="shared" si="1"/>
        <v>0</v>
      </c>
      <c r="G33" s="38">
        <f t="shared" si="2"/>
        <v>0.1</v>
      </c>
      <c r="H33" s="53">
        <f t="shared" si="3"/>
        <v>0</v>
      </c>
      <c r="I33" s="30"/>
      <c r="J33" s="6"/>
      <c r="K33" s="53">
        <f t="shared" si="4"/>
        <v>0</v>
      </c>
      <c r="L33" s="156">
        <f t="shared" si="5"/>
        <v>0</v>
      </c>
    </row>
    <row r="34" spans="1:12" customFormat="1" ht="12.5" x14ac:dyDescent="0.25">
      <c r="A34" s="10"/>
      <c r="B34" s="9"/>
      <c r="C34" s="10" t="str">
        <f t="shared" si="0"/>
        <v>FC</v>
      </c>
      <c r="D34" s="51"/>
      <c r="E34" s="6"/>
      <c r="F34" s="37">
        <f t="shared" si="1"/>
        <v>0</v>
      </c>
      <c r="G34" s="38">
        <f t="shared" si="2"/>
        <v>0.1</v>
      </c>
      <c r="H34" s="53">
        <f t="shared" si="3"/>
        <v>0</v>
      </c>
      <c r="I34" s="30"/>
      <c r="J34" s="6"/>
      <c r="K34" s="53">
        <f t="shared" si="4"/>
        <v>0</v>
      </c>
      <c r="L34" s="156">
        <f t="shared" si="5"/>
        <v>0</v>
      </c>
    </row>
    <row r="35" spans="1:12" customFormat="1" ht="12.5" x14ac:dyDescent="0.25">
      <c r="A35" s="10"/>
      <c r="B35" s="7"/>
      <c r="C35" s="10" t="str">
        <f t="shared" si="0"/>
        <v>FC</v>
      </c>
      <c r="D35" s="51"/>
      <c r="E35" s="6"/>
      <c r="F35" s="37">
        <f t="shared" si="1"/>
        <v>0</v>
      </c>
      <c r="G35" s="38">
        <f t="shared" si="2"/>
        <v>0.1</v>
      </c>
      <c r="H35" s="53">
        <f t="shared" si="3"/>
        <v>0</v>
      </c>
      <c r="I35" s="30"/>
      <c r="J35" s="6"/>
      <c r="K35" s="53">
        <f t="shared" si="4"/>
        <v>0</v>
      </c>
      <c r="L35" s="156">
        <f t="shared" si="5"/>
        <v>0</v>
      </c>
    </row>
    <row r="36" spans="1:12" customFormat="1" ht="12.5" x14ac:dyDescent="0.25">
      <c r="A36" s="10"/>
      <c r="B36" s="7"/>
      <c r="C36" s="10" t="str">
        <f t="shared" si="0"/>
        <v>FC</v>
      </c>
      <c r="D36" s="51"/>
      <c r="E36" s="6"/>
      <c r="F36" s="37">
        <f t="shared" si="1"/>
        <v>0</v>
      </c>
      <c r="G36" s="38">
        <f t="shared" si="2"/>
        <v>0.1</v>
      </c>
      <c r="H36" s="53">
        <f t="shared" si="3"/>
        <v>0</v>
      </c>
      <c r="I36" s="30"/>
      <c r="J36" s="6"/>
      <c r="K36" s="53">
        <f t="shared" si="4"/>
        <v>0</v>
      </c>
      <c r="L36" s="156">
        <f t="shared" si="5"/>
        <v>0</v>
      </c>
    </row>
    <row r="37" spans="1:12" customFormat="1" ht="12.5" x14ac:dyDescent="0.25">
      <c r="A37" s="10"/>
      <c r="B37" s="7"/>
      <c r="C37" s="10" t="str">
        <f t="shared" si="0"/>
        <v>FC</v>
      </c>
      <c r="D37" s="51"/>
      <c r="E37" s="6"/>
      <c r="F37" s="37">
        <f t="shared" si="1"/>
        <v>0</v>
      </c>
      <c r="G37" s="38">
        <f t="shared" si="2"/>
        <v>0.1</v>
      </c>
      <c r="H37" s="53">
        <f t="shared" si="3"/>
        <v>0</v>
      </c>
      <c r="I37" s="30"/>
      <c r="J37" s="6"/>
      <c r="K37" s="53">
        <f t="shared" si="4"/>
        <v>0</v>
      </c>
      <c r="L37" s="156">
        <f t="shared" si="5"/>
        <v>0</v>
      </c>
    </row>
    <row r="38" spans="1:12" customFormat="1" ht="12.5" x14ac:dyDescent="0.25">
      <c r="A38" s="10"/>
      <c r="B38" s="7"/>
      <c r="C38" s="10" t="str">
        <f t="shared" si="0"/>
        <v>FC</v>
      </c>
      <c r="D38" s="51"/>
      <c r="E38" s="6"/>
      <c r="F38" s="37">
        <f t="shared" si="1"/>
        <v>0</v>
      </c>
      <c r="G38" s="38">
        <f t="shared" si="2"/>
        <v>0.1</v>
      </c>
      <c r="H38" s="53">
        <f t="shared" si="3"/>
        <v>0</v>
      </c>
      <c r="I38" s="30"/>
      <c r="J38" s="6"/>
      <c r="K38" s="53">
        <f t="shared" si="4"/>
        <v>0</v>
      </c>
      <c r="L38" s="156">
        <f t="shared" si="5"/>
        <v>0</v>
      </c>
    </row>
    <row r="39" spans="1:12" customFormat="1" ht="12.5" x14ac:dyDescent="0.25">
      <c r="A39" s="10"/>
      <c r="B39" s="7"/>
      <c r="C39" s="10" t="str">
        <f t="shared" si="0"/>
        <v>FC</v>
      </c>
      <c r="D39" s="51"/>
      <c r="E39" s="6"/>
      <c r="F39" s="37">
        <f t="shared" si="1"/>
        <v>0</v>
      </c>
      <c r="G39" s="38">
        <f t="shared" si="2"/>
        <v>0.1</v>
      </c>
      <c r="H39" s="53">
        <f t="shared" si="3"/>
        <v>0</v>
      </c>
      <c r="I39" s="30"/>
      <c r="J39" s="6"/>
      <c r="K39" s="53">
        <f t="shared" si="4"/>
        <v>0</v>
      </c>
      <c r="L39" s="156">
        <f t="shared" si="5"/>
        <v>0</v>
      </c>
    </row>
    <row r="40" spans="1:12" customFormat="1" ht="13.5" thickBot="1" x14ac:dyDescent="0.35">
      <c r="A40" s="47"/>
      <c r="B40" s="50"/>
      <c r="C40" s="47"/>
      <c r="D40" s="304"/>
      <c r="E40" s="25"/>
      <c r="F40" s="164"/>
      <c r="G40" s="164"/>
      <c r="H40" s="165"/>
      <c r="I40" s="33"/>
      <c r="J40" s="25"/>
      <c r="K40" s="165"/>
      <c r="L40" s="170"/>
    </row>
    <row r="41" spans="1:12" customFormat="1" ht="13.5" thickBot="1" x14ac:dyDescent="0.35">
      <c r="A41" s="173"/>
      <c r="B41" s="172" t="str">
        <f>+"SUB-TOTAL:  "&amp;A15</f>
        <v>SUB-TOTAL:  G7.1</v>
      </c>
      <c r="C41" s="173"/>
      <c r="D41" s="174"/>
      <c r="E41" s="166">
        <f>SUM(E18:E40)</f>
        <v>0</v>
      </c>
      <c r="F41" s="166">
        <f>SUM(F18:F40)</f>
        <v>0</v>
      </c>
      <c r="G41" s="167">
        <f>$B$8</f>
        <v>0.1</v>
      </c>
      <c r="H41" s="168">
        <f>SUM(H18:H40)</f>
        <v>0</v>
      </c>
      <c r="I41" s="175"/>
      <c r="J41" s="166">
        <f>SUM(J18:J40)</f>
        <v>0</v>
      </c>
      <c r="K41" s="168">
        <f t="shared" ref="K41:L41" si="6">SUM(K18:K40)</f>
        <v>0</v>
      </c>
      <c r="L41" s="171">
        <f t="shared" si="6"/>
        <v>0</v>
      </c>
    </row>
    <row r="42" spans="1:12" customFormat="1" ht="13" x14ac:dyDescent="0.3">
      <c r="A42" s="1"/>
      <c r="B42" s="1"/>
      <c r="C42" s="4"/>
      <c r="D42" s="32"/>
      <c r="E42" s="34"/>
      <c r="F42" s="34"/>
      <c r="G42" s="1"/>
      <c r="H42" s="26"/>
      <c r="I42" s="32"/>
      <c r="J42" s="34"/>
      <c r="K42" s="35"/>
      <c r="L42" s="35"/>
    </row>
    <row r="43" spans="1:12" ht="10.5" x14ac:dyDescent="0.25">
      <c r="D43" s="291"/>
      <c r="E43" s="292"/>
      <c r="F43" s="293"/>
      <c r="H43" s="27"/>
      <c r="I43" s="294"/>
      <c r="J43" s="292"/>
      <c r="K43" s="36"/>
      <c r="L43" s="36"/>
    </row>
    <row r="44" spans="1:12" ht="10.5" x14ac:dyDescent="0.25">
      <c r="D44" s="291"/>
      <c r="E44" s="292"/>
      <c r="F44" s="293"/>
      <c r="H44" s="27"/>
      <c r="I44" s="294"/>
      <c r="J44" s="292"/>
      <c r="K44" s="36"/>
      <c r="L44" s="36"/>
    </row>
    <row r="45" spans="1:12" ht="10.5" x14ac:dyDescent="0.25">
      <c r="D45" s="291"/>
      <c r="E45" s="292"/>
      <c r="F45" s="293"/>
      <c r="H45" s="27"/>
      <c r="I45" s="294"/>
      <c r="J45" s="292"/>
      <c r="K45" s="36"/>
      <c r="L45" s="36"/>
    </row>
    <row r="46" spans="1:12" ht="10.5" x14ac:dyDescent="0.25">
      <c r="D46" s="291"/>
      <c r="E46" s="292"/>
      <c r="F46" s="293"/>
      <c r="H46" s="27"/>
      <c r="I46" s="294"/>
      <c r="J46" s="292"/>
      <c r="K46" s="36"/>
      <c r="L46" s="36"/>
    </row>
    <row r="47" spans="1:12" ht="10.5" x14ac:dyDescent="0.25">
      <c r="D47" s="291"/>
      <c r="E47" s="292"/>
      <c r="F47" s="293"/>
      <c r="H47" s="27"/>
      <c r="I47" s="294"/>
      <c r="J47" s="292"/>
      <c r="K47" s="36"/>
      <c r="L47" s="36"/>
    </row>
    <row r="48" spans="1:12" ht="10.5" x14ac:dyDescent="0.25">
      <c r="D48" s="291"/>
      <c r="E48" s="292"/>
      <c r="F48" s="293"/>
      <c r="H48" s="27"/>
      <c r="I48" s="294"/>
      <c r="J48" s="292"/>
      <c r="K48" s="36"/>
      <c r="L48" s="36"/>
    </row>
    <row r="49" spans="4:12" ht="10.5" x14ac:dyDescent="0.25">
      <c r="D49" s="291"/>
      <c r="E49" s="292"/>
      <c r="F49" s="293"/>
      <c r="H49" s="27"/>
      <c r="I49" s="294"/>
      <c r="J49" s="292"/>
      <c r="K49" s="36"/>
      <c r="L49" s="36"/>
    </row>
    <row r="50" spans="4:12" ht="10.5" x14ac:dyDescent="0.25">
      <c r="D50" s="291"/>
      <c r="E50" s="292"/>
      <c r="F50" s="293"/>
      <c r="H50" s="27"/>
      <c r="I50" s="294"/>
      <c r="J50" s="292"/>
      <c r="K50" s="36"/>
      <c r="L50" s="36"/>
    </row>
    <row r="51" spans="4:12" ht="10.5" x14ac:dyDescent="0.25">
      <c r="D51" s="291"/>
      <c r="E51" s="292"/>
      <c r="F51" s="293"/>
      <c r="H51" s="27"/>
      <c r="I51" s="294"/>
      <c r="J51" s="292"/>
      <c r="K51" s="36"/>
      <c r="L51" s="36"/>
    </row>
    <row r="52" spans="4:12" ht="10.5" x14ac:dyDescent="0.25">
      <c r="D52" s="291"/>
      <c r="E52" s="292"/>
      <c r="F52" s="293"/>
      <c r="H52" s="27"/>
      <c r="I52" s="294"/>
      <c r="J52" s="292"/>
      <c r="K52" s="36"/>
      <c r="L52" s="36"/>
    </row>
    <row r="53" spans="4:12" ht="10.5" x14ac:dyDescent="0.25">
      <c r="D53" s="291"/>
      <c r="E53" s="292"/>
      <c r="F53" s="293"/>
      <c r="H53" s="27"/>
      <c r="I53" s="294"/>
      <c r="J53" s="292"/>
      <c r="K53" s="36"/>
      <c r="L53" s="36"/>
    </row>
    <row r="54" spans="4:12" ht="10.5" x14ac:dyDescent="0.25">
      <c r="D54" s="291"/>
      <c r="E54" s="292"/>
      <c r="F54" s="293"/>
      <c r="H54" s="27"/>
      <c r="I54" s="294"/>
      <c r="J54" s="292"/>
      <c r="K54" s="36"/>
      <c r="L54" s="36"/>
    </row>
    <row r="55" spans="4:12" ht="10.5" x14ac:dyDescent="0.25">
      <c r="D55" s="291"/>
      <c r="E55" s="292"/>
      <c r="F55" s="293"/>
      <c r="H55" s="27"/>
      <c r="I55" s="294"/>
      <c r="J55" s="292"/>
      <c r="K55" s="36"/>
      <c r="L55" s="36"/>
    </row>
    <row r="56" spans="4:12" ht="10.5" x14ac:dyDescent="0.25">
      <c r="D56" s="291"/>
      <c r="E56" s="292"/>
      <c r="F56" s="293"/>
      <c r="H56" s="27"/>
      <c r="I56" s="294"/>
      <c r="J56" s="292"/>
      <c r="K56" s="36"/>
      <c r="L56" s="36"/>
    </row>
    <row r="57" spans="4:12" ht="10.5" x14ac:dyDescent="0.25">
      <c r="D57" s="291"/>
      <c r="E57" s="292"/>
      <c r="F57" s="293"/>
      <c r="H57" s="27"/>
      <c r="I57" s="294"/>
      <c r="J57" s="292"/>
      <c r="K57" s="36"/>
      <c r="L57" s="36"/>
    </row>
    <row r="58" spans="4:12" ht="10.5" x14ac:dyDescent="0.25">
      <c r="D58" s="291"/>
      <c r="E58" s="292"/>
      <c r="F58" s="293"/>
      <c r="H58" s="27"/>
      <c r="I58" s="294"/>
      <c r="J58" s="292"/>
      <c r="K58" s="36"/>
      <c r="L58" s="36"/>
    </row>
    <row r="59" spans="4:12" ht="10.5" x14ac:dyDescent="0.25">
      <c r="D59" s="291"/>
      <c r="E59" s="292"/>
      <c r="F59" s="293"/>
      <c r="H59" s="27"/>
      <c r="I59" s="294"/>
      <c r="J59" s="292"/>
      <c r="K59" s="36"/>
      <c r="L59" s="36"/>
    </row>
    <row r="60" spans="4:12" ht="10.5" x14ac:dyDescent="0.25">
      <c r="D60" s="291"/>
      <c r="E60" s="292"/>
      <c r="F60" s="293"/>
      <c r="H60" s="27"/>
      <c r="I60" s="294"/>
      <c r="J60" s="292"/>
      <c r="K60" s="36"/>
      <c r="L60" s="36"/>
    </row>
    <row r="61" spans="4:12" ht="10.5" x14ac:dyDescent="0.25">
      <c r="D61" s="291"/>
      <c r="E61" s="292"/>
      <c r="F61" s="293"/>
      <c r="H61" s="27"/>
      <c r="I61" s="294"/>
      <c r="J61" s="292"/>
      <c r="K61" s="36"/>
      <c r="L61" s="36"/>
    </row>
    <row r="62" spans="4:12" ht="10.5" x14ac:dyDescent="0.25">
      <c r="D62" s="291"/>
      <c r="E62" s="292"/>
      <c r="F62" s="293"/>
      <c r="H62" s="27"/>
      <c r="I62" s="294"/>
      <c r="J62" s="292"/>
      <c r="K62" s="36"/>
      <c r="L62" s="36"/>
    </row>
    <row r="63" spans="4:12" ht="10.5" x14ac:dyDescent="0.25">
      <c r="D63" s="291"/>
      <c r="E63" s="292"/>
      <c r="F63" s="293"/>
      <c r="H63" s="27"/>
      <c r="I63" s="294"/>
      <c r="J63" s="292"/>
      <c r="K63" s="36"/>
      <c r="L63" s="36"/>
    </row>
    <row r="64" spans="4:12" ht="10.5" x14ac:dyDescent="0.25">
      <c r="D64" s="291"/>
      <c r="E64" s="292"/>
      <c r="F64" s="293"/>
      <c r="H64" s="27"/>
      <c r="I64" s="294"/>
      <c r="J64" s="292"/>
      <c r="K64" s="36"/>
      <c r="L64" s="36"/>
    </row>
    <row r="65" spans="4:12" ht="10.5" x14ac:dyDescent="0.25">
      <c r="D65" s="291"/>
      <c r="E65" s="292"/>
      <c r="F65" s="293"/>
      <c r="H65" s="27"/>
      <c r="I65" s="294"/>
      <c r="J65" s="292"/>
      <c r="K65" s="36"/>
      <c r="L65" s="36"/>
    </row>
    <row r="66" spans="4:12" ht="10.5" x14ac:dyDescent="0.25">
      <c r="D66" s="291"/>
      <c r="E66" s="292"/>
      <c r="F66" s="293"/>
      <c r="H66" s="27"/>
      <c r="I66" s="294"/>
      <c r="J66" s="292"/>
      <c r="K66" s="36"/>
      <c r="L66" s="36"/>
    </row>
    <row r="67" spans="4:12" ht="10.5" x14ac:dyDescent="0.25">
      <c r="D67" s="291"/>
      <c r="E67" s="292"/>
      <c r="F67" s="293"/>
      <c r="H67" s="27"/>
      <c r="I67" s="294"/>
      <c r="J67" s="292"/>
      <c r="K67" s="36"/>
      <c r="L67" s="36"/>
    </row>
    <row r="68" spans="4:12" ht="10.5" x14ac:dyDescent="0.25">
      <c r="D68" s="291"/>
      <c r="E68" s="292"/>
      <c r="F68" s="293"/>
      <c r="H68" s="27"/>
      <c r="I68" s="294"/>
      <c r="J68" s="292"/>
      <c r="K68" s="36"/>
      <c r="L68" s="36"/>
    </row>
    <row r="69" spans="4:12" ht="10.5" x14ac:dyDescent="0.25">
      <c r="D69" s="291"/>
      <c r="E69" s="292"/>
      <c r="F69" s="293"/>
      <c r="H69" s="27"/>
      <c r="I69" s="294"/>
      <c r="J69" s="292"/>
      <c r="K69" s="36"/>
      <c r="L69" s="36"/>
    </row>
    <row r="70" spans="4:12" ht="10.5" x14ac:dyDescent="0.25">
      <c r="D70" s="291"/>
      <c r="E70" s="292"/>
      <c r="F70" s="293"/>
      <c r="H70" s="27"/>
      <c r="I70" s="294"/>
      <c r="J70" s="292"/>
      <c r="K70" s="36"/>
      <c r="L70" s="36"/>
    </row>
    <row r="71" spans="4:12" ht="10.5" x14ac:dyDescent="0.25">
      <c r="D71" s="291"/>
      <c r="E71" s="292"/>
      <c r="F71" s="293"/>
      <c r="H71" s="27"/>
      <c r="I71" s="294"/>
      <c r="J71" s="292"/>
      <c r="K71" s="36"/>
      <c r="L71" s="36"/>
    </row>
    <row r="72" spans="4:12" ht="10.5" x14ac:dyDescent="0.25">
      <c r="D72" s="291"/>
      <c r="E72" s="292"/>
      <c r="F72" s="293"/>
      <c r="H72" s="27"/>
      <c r="I72" s="294"/>
      <c r="J72" s="292"/>
      <c r="K72" s="36"/>
      <c r="L72" s="36"/>
    </row>
    <row r="73" spans="4:12" ht="10.5" x14ac:dyDescent="0.25">
      <c r="D73" s="291"/>
      <c r="E73" s="292"/>
      <c r="F73" s="293"/>
      <c r="H73" s="27"/>
      <c r="I73" s="294"/>
      <c r="J73" s="292"/>
      <c r="K73" s="36"/>
      <c r="L73" s="36"/>
    </row>
    <row r="74" spans="4:12" ht="10.5" x14ac:dyDescent="0.25">
      <c r="D74" s="291"/>
      <c r="E74" s="292"/>
      <c r="F74" s="293"/>
      <c r="H74" s="27"/>
      <c r="I74" s="294"/>
      <c r="J74" s="292"/>
      <c r="K74" s="36"/>
      <c r="L74" s="36"/>
    </row>
    <row r="75" spans="4:12" ht="10.5" x14ac:dyDescent="0.25">
      <c r="D75" s="291"/>
      <c r="E75" s="292"/>
      <c r="F75" s="293"/>
      <c r="H75" s="27"/>
      <c r="I75" s="294"/>
      <c r="J75" s="292"/>
      <c r="K75" s="36"/>
      <c r="L75" s="36"/>
    </row>
    <row r="76" spans="4:12" ht="10.5" x14ac:dyDescent="0.25">
      <c r="D76" s="291"/>
      <c r="E76" s="292"/>
      <c r="F76" s="293"/>
      <c r="H76" s="27"/>
      <c r="I76" s="294"/>
      <c r="J76" s="292"/>
      <c r="K76" s="36"/>
      <c r="L76" s="36"/>
    </row>
    <row r="77" spans="4:12" ht="10.5" x14ac:dyDescent="0.25">
      <c r="D77" s="291"/>
      <c r="E77" s="292"/>
      <c r="F77" s="293"/>
      <c r="H77" s="27"/>
      <c r="I77" s="294"/>
      <c r="J77" s="292"/>
      <c r="K77" s="36"/>
      <c r="L77" s="36"/>
    </row>
    <row r="78" spans="4:12" ht="10.5" x14ac:dyDescent="0.25">
      <c r="D78" s="291"/>
      <c r="E78" s="292"/>
      <c r="F78" s="293"/>
      <c r="H78" s="27"/>
      <c r="I78" s="294"/>
      <c r="J78" s="292"/>
      <c r="K78" s="36"/>
      <c r="L78" s="36"/>
    </row>
    <row r="79" spans="4:12" ht="10.5" x14ac:dyDescent="0.25">
      <c r="D79" s="291"/>
      <c r="E79" s="292"/>
      <c r="F79" s="293"/>
      <c r="H79" s="27"/>
      <c r="I79" s="294"/>
      <c r="J79" s="292"/>
      <c r="K79" s="36"/>
      <c r="L79" s="36"/>
    </row>
    <row r="80" spans="4:12" ht="10.5" x14ac:dyDescent="0.25">
      <c r="D80" s="291"/>
      <c r="E80" s="292"/>
      <c r="F80" s="293"/>
      <c r="H80" s="27"/>
      <c r="I80" s="294"/>
      <c r="J80" s="292"/>
      <c r="K80" s="36"/>
      <c r="L80" s="36"/>
    </row>
    <row r="81" spans="4:12" ht="10.5" x14ac:dyDescent="0.25">
      <c r="D81" s="291"/>
      <c r="E81" s="292"/>
      <c r="F81" s="293"/>
      <c r="H81" s="27"/>
      <c r="I81" s="294"/>
      <c r="J81" s="292"/>
      <c r="K81" s="36"/>
      <c r="L81" s="36"/>
    </row>
    <row r="82" spans="4:12" ht="10.5" x14ac:dyDescent="0.25">
      <c r="D82" s="291"/>
      <c r="E82" s="292"/>
      <c r="F82" s="293"/>
      <c r="H82" s="27"/>
      <c r="I82" s="294"/>
      <c r="J82" s="292"/>
      <c r="K82" s="36"/>
      <c r="L82" s="36"/>
    </row>
    <row r="83" spans="4:12" ht="10.5" x14ac:dyDescent="0.25">
      <c r="D83" s="291"/>
      <c r="E83" s="292"/>
      <c r="F83" s="293"/>
      <c r="H83" s="27"/>
      <c r="I83" s="294"/>
      <c r="J83" s="292"/>
      <c r="K83" s="36"/>
      <c r="L83" s="36"/>
    </row>
    <row r="84" spans="4:12" ht="10.5" x14ac:dyDescent="0.25">
      <c r="D84" s="291"/>
      <c r="E84" s="292"/>
      <c r="F84" s="293"/>
      <c r="H84" s="27"/>
      <c r="I84" s="294"/>
      <c r="J84" s="292"/>
      <c r="K84" s="36"/>
      <c r="L84" s="36"/>
    </row>
    <row r="85" spans="4:12" ht="10.5" x14ac:dyDescent="0.25">
      <c r="D85" s="291"/>
      <c r="E85" s="292"/>
      <c r="F85" s="293"/>
      <c r="H85" s="27"/>
      <c r="I85" s="294"/>
      <c r="J85" s="292"/>
      <c r="K85" s="36"/>
      <c r="L85" s="36"/>
    </row>
    <row r="86" spans="4:12" ht="10.5" x14ac:dyDescent="0.25">
      <c r="D86" s="291"/>
      <c r="E86" s="292"/>
      <c r="F86" s="293"/>
      <c r="H86" s="27"/>
      <c r="I86" s="294"/>
      <c r="J86" s="292"/>
      <c r="K86" s="36"/>
      <c r="L86" s="36"/>
    </row>
    <row r="87" spans="4:12" ht="10.5" x14ac:dyDescent="0.25">
      <c r="D87" s="291"/>
      <c r="E87" s="292"/>
      <c r="F87" s="293"/>
      <c r="H87" s="27"/>
      <c r="I87" s="294"/>
      <c r="J87" s="292"/>
      <c r="K87" s="36"/>
      <c r="L87" s="36"/>
    </row>
    <row r="88" spans="4:12" ht="10.5" x14ac:dyDescent="0.25">
      <c r="D88" s="291"/>
      <c r="E88" s="292"/>
      <c r="F88" s="293"/>
      <c r="H88" s="27"/>
      <c r="I88" s="294"/>
      <c r="J88" s="292"/>
      <c r="K88" s="36"/>
      <c r="L88" s="36"/>
    </row>
    <row r="89" spans="4:12" ht="10.5" x14ac:dyDescent="0.25">
      <c r="D89" s="291"/>
      <c r="E89" s="292"/>
      <c r="F89" s="293"/>
      <c r="H89" s="27"/>
      <c r="I89" s="294"/>
      <c r="J89" s="292"/>
      <c r="K89" s="36"/>
      <c r="L89" s="36"/>
    </row>
    <row r="90" spans="4:12" ht="10.5" x14ac:dyDescent="0.25">
      <c r="D90" s="291"/>
      <c r="E90" s="292"/>
      <c r="F90" s="293"/>
      <c r="H90" s="27"/>
      <c r="I90" s="294"/>
      <c r="J90" s="292"/>
      <c r="K90" s="36"/>
      <c r="L90" s="36"/>
    </row>
    <row r="91" spans="4:12" ht="10.5" x14ac:dyDescent="0.25">
      <c r="D91" s="291"/>
      <c r="E91" s="292"/>
      <c r="F91" s="293"/>
      <c r="H91" s="27"/>
      <c r="I91" s="294"/>
      <c r="J91" s="292"/>
      <c r="K91" s="36"/>
      <c r="L91" s="36"/>
    </row>
    <row r="92" spans="4:12" ht="10.5" x14ac:dyDescent="0.25">
      <c r="D92" s="291"/>
      <c r="E92" s="292"/>
      <c r="F92" s="293"/>
      <c r="H92" s="27"/>
      <c r="I92" s="294"/>
      <c r="J92" s="292"/>
      <c r="K92" s="36"/>
      <c r="L92" s="36"/>
    </row>
    <row r="93" spans="4:12" ht="10.5" x14ac:dyDescent="0.25">
      <c r="D93" s="291"/>
      <c r="E93" s="292"/>
      <c r="F93" s="293"/>
      <c r="H93" s="27"/>
      <c r="I93" s="294"/>
      <c r="J93" s="292"/>
      <c r="K93" s="36"/>
      <c r="L93" s="36"/>
    </row>
    <row r="94" spans="4:12" ht="10.5" x14ac:dyDescent="0.25">
      <c r="D94" s="291"/>
      <c r="E94" s="292"/>
      <c r="F94" s="293"/>
      <c r="H94" s="27"/>
      <c r="I94" s="294"/>
      <c r="J94" s="292"/>
      <c r="K94" s="36"/>
      <c r="L94" s="36"/>
    </row>
    <row r="95" spans="4:12" ht="10.5" x14ac:dyDescent="0.25">
      <c r="D95" s="291"/>
      <c r="E95" s="292"/>
      <c r="F95" s="293"/>
      <c r="H95" s="27"/>
      <c r="I95" s="294"/>
      <c r="J95" s="292"/>
      <c r="K95" s="36"/>
      <c r="L95" s="36"/>
    </row>
    <row r="96" spans="4:12" ht="10.5" x14ac:dyDescent="0.25">
      <c r="D96" s="291"/>
      <c r="E96" s="292"/>
      <c r="F96" s="293"/>
      <c r="H96" s="27"/>
      <c r="I96" s="294"/>
      <c r="J96" s="292"/>
      <c r="K96" s="36"/>
      <c r="L96" s="36"/>
    </row>
    <row r="97" spans="4:12" ht="10.5" x14ac:dyDescent="0.25">
      <c r="D97" s="291"/>
      <c r="E97" s="292"/>
      <c r="F97" s="293"/>
      <c r="H97" s="27"/>
      <c r="I97" s="294"/>
      <c r="J97" s="292"/>
      <c r="K97" s="36"/>
      <c r="L97" s="36"/>
    </row>
    <row r="98" spans="4:12" ht="10.5" x14ac:dyDescent="0.25">
      <c r="D98" s="291"/>
      <c r="E98" s="292"/>
      <c r="F98" s="293"/>
      <c r="H98" s="27"/>
      <c r="I98" s="294"/>
      <c r="J98" s="292"/>
      <c r="K98" s="36"/>
      <c r="L98" s="36"/>
    </row>
    <row r="99" spans="4:12" ht="10.5" x14ac:dyDescent="0.25">
      <c r="D99" s="291"/>
      <c r="E99" s="292"/>
      <c r="F99" s="293"/>
      <c r="H99" s="27"/>
      <c r="I99" s="294"/>
      <c r="J99" s="292"/>
      <c r="K99" s="36"/>
      <c r="L99" s="36"/>
    </row>
    <row r="100" spans="4:12" ht="10.5" x14ac:dyDescent="0.25">
      <c r="D100" s="291"/>
      <c r="E100" s="292"/>
      <c r="F100" s="293"/>
      <c r="H100" s="27"/>
      <c r="I100" s="294"/>
      <c r="J100" s="292"/>
      <c r="K100" s="36"/>
      <c r="L100" s="36"/>
    </row>
    <row r="101" spans="4:12" ht="10.5" x14ac:dyDescent="0.25">
      <c r="D101" s="291"/>
      <c r="E101" s="292"/>
      <c r="F101" s="293"/>
      <c r="H101" s="27"/>
      <c r="I101" s="294"/>
      <c r="J101" s="292"/>
      <c r="K101" s="36"/>
      <c r="L101" s="36"/>
    </row>
    <row r="102" spans="4:12" ht="10.5" x14ac:dyDescent="0.25">
      <c r="D102" s="291"/>
      <c r="E102" s="292"/>
      <c r="F102" s="293"/>
      <c r="H102" s="27"/>
      <c r="I102" s="294"/>
      <c r="J102" s="292"/>
      <c r="K102" s="36"/>
      <c r="L102" s="36"/>
    </row>
    <row r="103" spans="4:12" x14ac:dyDescent="0.2">
      <c r="E103" s="295"/>
      <c r="F103" s="296"/>
    </row>
    <row r="104" spans="4:12" x14ac:dyDescent="0.2">
      <c r="E104" s="295"/>
      <c r="F104" s="296"/>
    </row>
    <row r="105" spans="4:12" x14ac:dyDescent="0.2">
      <c r="E105" s="295"/>
      <c r="F105" s="296"/>
    </row>
  </sheetData>
  <sheetProtection formatColumns="0" formatRows="0" selectLockedCells="1"/>
  <mergeCells count="14">
    <mergeCell ref="B12:B14"/>
    <mergeCell ref="A12:A14"/>
    <mergeCell ref="C12:C14"/>
    <mergeCell ref="G12:G14"/>
    <mergeCell ref="A1:B1"/>
    <mergeCell ref="A2:B2"/>
    <mergeCell ref="C10:H11"/>
    <mergeCell ref="I10:K11"/>
    <mergeCell ref="L12:L14"/>
    <mergeCell ref="E12:E14"/>
    <mergeCell ref="F12:F14"/>
    <mergeCell ref="H12:H14"/>
    <mergeCell ref="J12:J14"/>
    <mergeCell ref="K12:K14"/>
  </mergeCells>
  <phoneticPr fontId="0" type="noConversion"/>
  <pageMargins left="0.74803149606299213" right="0.74803149606299213" top="0.51181102362204722" bottom="0.55118110236220474" header="0.31496062992125984" footer="0.27559055118110237"/>
  <pageSetup paperSize="9" scale="77" fitToHeight="0" orientation="landscape" r:id="rId1"/>
  <headerFooter alignWithMargins="0">
    <oddHeader>&amp;LRadar Replacement Project&amp;RVolume 1C</oddHeader>
    <oddFooter>&amp;LATNS/TPG/RFP008/2025/2026/RADAR REPLACEMENT/&amp;F&amp;C&amp;A&amp;RPage &amp;P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FF644D-68BF-47A1-B144-709752B64728}">
  <sheetPr>
    <tabColor rgb="FF00B050"/>
    <pageSetUpPr fitToPage="1"/>
  </sheetPr>
  <dimension ref="A1:L105"/>
  <sheetViews>
    <sheetView showGridLines="0" zoomScaleNormal="100" workbookViewId="0">
      <selection activeCell="C10" sqref="C10:H11"/>
    </sheetView>
  </sheetViews>
  <sheetFormatPr defaultColWidth="9.33203125" defaultRowHeight="10" x14ac:dyDescent="0.2"/>
  <cols>
    <col min="1" max="1" width="20.44140625" style="2" customWidth="1"/>
    <col min="2" max="2" width="50.6640625" style="2" customWidth="1"/>
    <col min="3" max="3" width="12" style="2" customWidth="1"/>
    <col min="4" max="4" width="10.6640625" style="2" customWidth="1"/>
    <col min="5" max="5" width="14.6640625" style="2" customWidth="1"/>
    <col min="6" max="7" width="14.6640625" customWidth="1"/>
    <col min="8" max="8" width="15.6640625" customWidth="1"/>
    <col min="9" max="9" width="10.6640625" customWidth="1"/>
    <col min="10" max="10" width="14.6640625" style="2" customWidth="1"/>
    <col min="11" max="11" width="15.6640625" customWidth="1"/>
    <col min="12" max="12" width="17.6640625" customWidth="1"/>
    <col min="13" max="16384" width="9.33203125" style="2"/>
  </cols>
  <sheetData>
    <row r="1" spans="1:12" ht="13" x14ac:dyDescent="0.3">
      <c r="A1" s="348" t="s">
        <v>314</v>
      </c>
      <c r="B1" s="348"/>
      <c r="C1"/>
      <c r="D1"/>
      <c r="E1"/>
      <c r="J1"/>
    </row>
    <row r="2" spans="1:12" customFormat="1" ht="13" x14ac:dyDescent="0.3">
      <c r="A2" s="348" t="s">
        <v>24</v>
      </c>
      <c r="B2" s="348"/>
      <c r="C2" s="3"/>
      <c r="D2" s="3"/>
      <c r="E2" s="3"/>
      <c r="F2" s="3"/>
      <c r="G2" s="3"/>
      <c r="H2" s="3"/>
      <c r="I2" s="3"/>
      <c r="J2" s="3"/>
      <c r="K2" s="3"/>
      <c r="L2" s="16"/>
    </row>
    <row r="3" spans="1:12" customFormat="1" ht="13" x14ac:dyDescent="0.3">
      <c r="A3" s="231" t="s">
        <v>0</v>
      </c>
      <c r="B3" s="135" t="str">
        <f>Instructions!D3</f>
        <v>Tenderer  Company name</v>
      </c>
      <c r="C3" s="282"/>
      <c r="D3" s="282"/>
      <c r="E3" s="3"/>
      <c r="F3" s="3"/>
      <c r="G3" s="3"/>
      <c r="H3" s="3"/>
      <c r="I3" s="3"/>
      <c r="J3" s="3"/>
      <c r="K3" s="3"/>
      <c r="L3" s="3"/>
    </row>
    <row r="4" spans="1:12" customFormat="1" ht="13" x14ac:dyDescent="0.3">
      <c r="A4" s="231" t="s">
        <v>91</v>
      </c>
      <c r="B4" s="135" t="str">
        <f>Instructions!D4</f>
        <v>Radar Replacement Project</v>
      </c>
      <c r="C4" s="282"/>
      <c r="D4" s="282"/>
      <c r="E4" s="3"/>
      <c r="F4" s="16"/>
      <c r="G4" s="16"/>
      <c r="H4" s="257"/>
      <c r="I4" s="257"/>
      <c r="J4" s="3"/>
      <c r="K4" s="3"/>
      <c r="L4" s="3"/>
    </row>
    <row r="5" spans="1:12" customFormat="1" ht="13" x14ac:dyDescent="0.3">
      <c r="A5" s="231" t="s">
        <v>26</v>
      </c>
      <c r="B5" s="135" t="s">
        <v>347</v>
      </c>
      <c r="C5" s="282"/>
      <c r="D5" s="282"/>
      <c r="E5" s="3"/>
      <c r="F5" s="16"/>
      <c r="G5" s="16"/>
      <c r="H5" s="257"/>
      <c r="I5" s="257"/>
      <c r="J5" s="3"/>
      <c r="K5" s="3"/>
      <c r="L5" s="3"/>
    </row>
    <row r="6" spans="1:12" customFormat="1" ht="13" x14ac:dyDescent="0.3">
      <c r="A6" s="231" t="s">
        <v>28</v>
      </c>
      <c r="B6" s="135" t="s">
        <v>332</v>
      </c>
      <c r="C6" s="282"/>
      <c r="D6" s="282"/>
      <c r="E6" s="3"/>
      <c r="F6" s="16"/>
      <c r="G6" s="16"/>
      <c r="H6" s="257"/>
      <c r="I6" s="257"/>
      <c r="J6" s="3"/>
      <c r="K6" s="3"/>
      <c r="L6" s="3"/>
    </row>
    <row r="7" spans="1:12" customFormat="1" ht="13" x14ac:dyDescent="0.3">
      <c r="A7" s="231" t="s">
        <v>30</v>
      </c>
      <c r="B7" s="283" t="str">
        <f>Instructions!D5</f>
        <v>FC</v>
      </c>
      <c r="C7" s="282"/>
      <c r="D7" s="282"/>
      <c r="E7" s="3"/>
      <c r="F7" s="16"/>
      <c r="G7" s="16"/>
      <c r="H7" s="257"/>
      <c r="I7" s="257"/>
      <c r="J7" s="3"/>
      <c r="K7" s="3"/>
      <c r="L7" s="3"/>
    </row>
    <row r="8" spans="1:12" customFormat="1" ht="13" x14ac:dyDescent="0.3">
      <c r="A8" s="231" t="s">
        <v>31</v>
      </c>
      <c r="B8" s="283">
        <f>Instructions!D6</f>
        <v>0.1</v>
      </c>
      <c r="C8" s="282"/>
      <c r="D8" s="282"/>
      <c r="E8" s="3"/>
      <c r="F8" s="16"/>
      <c r="G8" s="16"/>
      <c r="H8" s="257"/>
      <c r="I8" s="257"/>
      <c r="J8" s="3"/>
      <c r="K8" s="3"/>
      <c r="L8" s="3"/>
    </row>
    <row r="9" spans="1:12" customFormat="1" ht="13" thickBot="1" x14ac:dyDescent="0.3">
      <c r="A9" s="3"/>
      <c r="B9" s="3"/>
      <c r="C9" s="3"/>
      <c r="D9" s="3"/>
      <c r="E9" s="3"/>
      <c r="K9" s="3"/>
      <c r="L9" s="3"/>
    </row>
    <row r="10" spans="1:12" customFormat="1" ht="12.5" x14ac:dyDescent="0.25">
      <c r="A10" s="3"/>
      <c r="B10" s="3"/>
      <c r="C10" s="374" t="s">
        <v>32</v>
      </c>
      <c r="D10" s="375"/>
      <c r="E10" s="375"/>
      <c r="F10" s="375"/>
      <c r="G10" s="375"/>
      <c r="H10" s="376"/>
      <c r="I10" s="374" t="s">
        <v>33</v>
      </c>
      <c r="J10" s="375"/>
      <c r="K10" s="376"/>
      <c r="L10" s="68"/>
    </row>
    <row r="11" spans="1:12" customFormat="1" ht="13" thickBot="1" x14ac:dyDescent="0.3">
      <c r="A11" s="3"/>
      <c r="B11" s="3"/>
      <c r="C11" s="377"/>
      <c r="D11" s="378"/>
      <c r="E11" s="378"/>
      <c r="F11" s="378"/>
      <c r="G11" s="378"/>
      <c r="H11" s="379"/>
      <c r="I11" s="377"/>
      <c r="J11" s="378"/>
      <c r="K11" s="379"/>
      <c r="L11" s="69"/>
    </row>
    <row r="12" spans="1:12" customFormat="1" ht="12.65" customHeight="1" x14ac:dyDescent="0.2">
      <c r="A12" s="328" t="s">
        <v>34</v>
      </c>
      <c r="B12" s="325" t="s">
        <v>35</v>
      </c>
      <c r="C12" s="328" t="s">
        <v>36</v>
      </c>
      <c r="D12" s="70" t="s">
        <v>37</v>
      </c>
      <c r="E12" s="331" t="s">
        <v>38</v>
      </c>
      <c r="F12" s="331" t="s">
        <v>39</v>
      </c>
      <c r="G12" s="331" t="s">
        <v>40</v>
      </c>
      <c r="H12" s="343" t="s">
        <v>41</v>
      </c>
      <c r="I12" s="129" t="s">
        <v>37</v>
      </c>
      <c r="J12" s="331" t="s">
        <v>42</v>
      </c>
      <c r="K12" s="325" t="s">
        <v>43</v>
      </c>
      <c r="L12" s="383" t="s">
        <v>44</v>
      </c>
    </row>
    <row r="13" spans="1:12" customFormat="1" ht="13" x14ac:dyDescent="0.2">
      <c r="A13" s="329"/>
      <c r="B13" s="326"/>
      <c r="C13" s="329"/>
      <c r="D13" s="71"/>
      <c r="E13" s="332"/>
      <c r="F13" s="332"/>
      <c r="G13" s="332"/>
      <c r="H13" s="344"/>
      <c r="I13" s="130"/>
      <c r="J13" s="332"/>
      <c r="K13" s="326"/>
      <c r="L13" s="384"/>
    </row>
    <row r="14" spans="1:12" customFormat="1" ht="13.5" thickBot="1" x14ac:dyDescent="0.25">
      <c r="A14" s="329"/>
      <c r="B14" s="327"/>
      <c r="C14" s="329"/>
      <c r="D14" s="71"/>
      <c r="E14" s="332"/>
      <c r="F14" s="332"/>
      <c r="G14" s="332"/>
      <c r="H14" s="344"/>
      <c r="I14" s="130"/>
      <c r="J14" s="332"/>
      <c r="K14" s="326"/>
      <c r="L14" s="384"/>
    </row>
    <row r="15" spans="1:12" customFormat="1" ht="14" x14ac:dyDescent="0.3">
      <c r="A15" s="45" t="str">
        <f>B5</f>
        <v>G7.2</v>
      </c>
      <c r="B15" s="48" t="str">
        <f>B6</f>
        <v>Support Contract with Inflation</v>
      </c>
      <c r="C15" s="49"/>
      <c r="D15" s="46"/>
      <c r="E15" s="46"/>
      <c r="F15" s="162"/>
      <c r="G15" s="162"/>
      <c r="H15" s="163"/>
      <c r="I15" s="49"/>
      <c r="J15" s="46"/>
      <c r="K15" s="163"/>
      <c r="L15" s="169"/>
    </row>
    <row r="16" spans="1:12" customFormat="1" ht="25.5" x14ac:dyDescent="0.3">
      <c r="A16" s="302"/>
      <c r="B16" s="303" t="s">
        <v>316</v>
      </c>
      <c r="C16" s="19"/>
      <c r="D16" s="299"/>
      <c r="E16" s="17"/>
      <c r="F16" s="37"/>
      <c r="G16" s="38"/>
      <c r="H16" s="141"/>
      <c r="I16" s="29"/>
      <c r="J16" s="17"/>
      <c r="K16" s="141"/>
      <c r="L16" s="160"/>
    </row>
    <row r="17" spans="1:12" customFormat="1" ht="13" x14ac:dyDescent="0.3">
      <c r="A17" s="298"/>
      <c r="B17" s="185"/>
      <c r="C17" s="181"/>
      <c r="D17" s="51"/>
      <c r="E17" s="6"/>
      <c r="F17" s="17"/>
      <c r="G17" s="18"/>
      <c r="H17" s="24"/>
      <c r="I17" s="30"/>
      <c r="J17" s="6"/>
      <c r="K17" s="24"/>
      <c r="L17" s="28"/>
    </row>
    <row r="18" spans="1:12" customFormat="1" ht="12.5" x14ac:dyDescent="0.25">
      <c r="A18" s="180"/>
      <c r="B18" s="238" t="s">
        <v>317</v>
      </c>
      <c r="C18" s="10" t="str">
        <f t="shared" ref="C18:C39" si="0">$B$7</f>
        <v>FC</v>
      </c>
      <c r="D18" s="51"/>
      <c r="E18" s="6"/>
      <c r="F18" s="37">
        <f t="shared" ref="F18:F39" si="1">D18*E18</f>
        <v>0</v>
      </c>
      <c r="G18" s="38">
        <f t="shared" ref="G18:G39" si="2">$B$8</f>
        <v>0.1</v>
      </c>
      <c r="H18" s="53">
        <f t="shared" ref="H18:H39" si="3">IF(G18&lt;&gt;0,F18/G18,0)</f>
        <v>0</v>
      </c>
      <c r="I18" s="30"/>
      <c r="J18" s="6"/>
      <c r="K18" s="53">
        <f t="shared" ref="K18:K39" si="4">I18*J18</f>
        <v>0</v>
      </c>
      <c r="L18" s="156">
        <f t="shared" ref="L18:L39" si="5">IF(OR(J18&gt;0,H18&gt;0),H18+K18,0)</f>
        <v>0</v>
      </c>
    </row>
    <row r="19" spans="1:12" customFormat="1" ht="12.5" x14ac:dyDescent="0.25">
      <c r="A19" s="180"/>
      <c r="B19" s="237" t="s">
        <v>318</v>
      </c>
      <c r="C19" s="10" t="str">
        <f t="shared" si="0"/>
        <v>FC</v>
      </c>
      <c r="D19" s="51"/>
      <c r="E19" s="6"/>
      <c r="F19" s="37">
        <f t="shared" si="1"/>
        <v>0</v>
      </c>
      <c r="G19" s="38">
        <f t="shared" si="2"/>
        <v>0.1</v>
      </c>
      <c r="H19" s="53">
        <f t="shared" si="3"/>
        <v>0</v>
      </c>
      <c r="I19" s="30"/>
      <c r="J19" s="6"/>
      <c r="K19" s="53">
        <f t="shared" si="4"/>
        <v>0</v>
      </c>
      <c r="L19" s="156">
        <f t="shared" si="5"/>
        <v>0</v>
      </c>
    </row>
    <row r="20" spans="1:12" customFormat="1" ht="12.5" x14ac:dyDescent="0.25">
      <c r="A20" s="180"/>
      <c r="B20" s="238" t="s">
        <v>319</v>
      </c>
      <c r="C20" s="10" t="str">
        <f t="shared" si="0"/>
        <v>FC</v>
      </c>
      <c r="D20" s="51"/>
      <c r="E20" s="6"/>
      <c r="F20" s="37">
        <f t="shared" si="1"/>
        <v>0</v>
      </c>
      <c r="G20" s="38">
        <f t="shared" si="2"/>
        <v>0.1</v>
      </c>
      <c r="H20" s="53">
        <f t="shared" si="3"/>
        <v>0</v>
      </c>
      <c r="I20" s="30"/>
      <c r="J20" s="6"/>
      <c r="K20" s="53">
        <f t="shared" si="4"/>
        <v>0</v>
      </c>
      <c r="L20" s="156">
        <f t="shared" si="5"/>
        <v>0</v>
      </c>
    </row>
    <row r="21" spans="1:12" customFormat="1" ht="12.5" x14ac:dyDescent="0.25">
      <c r="A21" s="180"/>
      <c r="B21" s="237" t="s">
        <v>320</v>
      </c>
      <c r="C21" s="10" t="str">
        <f t="shared" si="0"/>
        <v>FC</v>
      </c>
      <c r="D21" s="51"/>
      <c r="E21" s="6"/>
      <c r="F21" s="37">
        <f t="shared" si="1"/>
        <v>0</v>
      </c>
      <c r="G21" s="38">
        <f t="shared" si="2"/>
        <v>0.1</v>
      </c>
      <c r="H21" s="53">
        <f t="shared" si="3"/>
        <v>0</v>
      </c>
      <c r="I21" s="30"/>
      <c r="J21" s="6"/>
      <c r="K21" s="53">
        <f t="shared" si="4"/>
        <v>0</v>
      </c>
      <c r="L21" s="156">
        <f t="shared" si="5"/>
        <v>0</v>
      </c>
    </row>
    <row r="22" spans="1:12" customFormat="1" ht="12.5" x14ac:dyDescent="0.25">
      <c r="A22" s="180"/>
      <c r="B22" s="238" t="s">
        <v>321</v>
      </c>
      <c r="C22" s="10" t="str">
        <f t="shared" si="0"/>
        <v>FC</v>
      </c>
      <c r="D22" s="51"/>
      <c r="E22" s="6"/>
      <c r="F22" s="37">
        <f t="shared" si="1"/>
        <v>0</v>
      </c>
      <c r="G22" s="38">
        <f t="shared" si="2"/>
        <v>0.1</v>
      </c>
      <c r="H22" s="53">
        <f t="shared" si="3"/>
        <v>0</v>
      </c>
      <c r="I22" s="30"/>
      <c r="J22" s="6"/>
      <c r="K22" s="53">
        <f t="shared" si="4"/>
        <v>0</v>
      </c>
      <c r="L22" s="156">
        <f t="shared" si="5"/>
        <v>0</v>
      </c>
    </row>
    <row r="23" spans="1:12" customFormat="1" ht="12.5" x14ac:dyDescent="0.25">
      <c r="A23" s="180"/>
      <c r="B23" s="237" t="s">
        <v>322</v>
      </c>
      <c r="C23" s="10" t="str">
        <f t="shared" si="0"/>
        <v>FC</v>
      </c>
      <c r="D23" s="51"/>
      <c r="E23" s="6"/>
      <c r="F23" s="37">
        <f t="shared" si="1"/>
        <v>0</v>
      </c>
      <c r="G23" s="38">
        <f t="shared" si="2"/>
        <v>0.1</v>
      </c>
      <c r="H23" s="53">
        <f t="shared" si="3"/>
        <v>0</v>
      </c>
      <c r="I23" s="30"/>
      <c r="J23" s="6"/>
      <c r="K23" s="53">
        <f t="shared" si="4"/>
        <v>0</v>
      </c>
      <c r="L23" s="156">
        <f t="shared" si="5"/>
        <v>0</v>
      </c>
    </row>
    <row r="24" spans="1:12" customFormat="1" ht="12.5" x14ac:dyDescent="0.25">
      <c r="A24" s="180"/>
      <c r="B24" s="238" t="s">
        <v>323</v>
      </c>
      <c r="C24" s="10" t="str">
        <f t="shared" si="0"/>
        <v>FC</v>
      </c>
      <c r="D24" s="51"/>
      <c r="E24" s="6"/>
      <c r="F24" s="37">
        <f t="shared" si="1"/>
        <v>0</v>
      </c>
      <c r="G24" s="38">
        <f t="shared" si="2"/>
        <v>0.1</v>
      </c>
      <c r="H24" s="53">
        <f t="shared" si="3"/>
        <v>0</v>
      </c>
      <c r="I24" s="30"/>
      <c r="J24" s="6"/>
      <c r="K24" s="53">
        <f t="shared" si="4"/>
        <v>0</v>
      </c>
      <c r="L24" s="156">
        <f t="shared" si="5"/>
        <v>0</v>
      </c>
    </row>
    <row r="25" spans="1:12" customFormat="1" ht="12.5" x14ac:dyDescent="0.25">
      <c r="A25" s="180"/>
      <c r="B25" s="237" t="s">
        <v>324</v>
      </c>
      <c r="C25" s="10" t="str">
        <f t="shared" si="0"/>
        <v>FC</v>
      </c>
      <c r="D25" s="51"/>
      <c r="E25" s="6"/>
      <c r="F25" s="37">
        <f t="shared" si="1"/>
        <v>0</v>
      </c>
      <c r="G25" s="38">
        <f t="shared" si="2"/>
        <v>0.1</v>
      </c>
      <c r="H25" s="53">
        <f t="shared" si="3"/>
        <v>0</v>
      </c>
      <c r="I25" s="30"/>
      <c r="J25" s="6"/>
      <c r="K25" s="53">
        <f t="shared" si="4"/>
        <v>0</v>
      </c>
      <c r="L25" s="156">
        <f t="shared" si="5"/>
        <v>0</v>
      </c>
    </row>
    <row r="26" spans="1:12" customFormat="1" ht="12.5" x14ac:dyDescent="0.25">
      <c r="A26" s="180"/>
      <c r="B26" s="238" t="s">
        <v>325</v>
      </c>
      <c r="C26" s="10" t="str">
        <f t="shared" si="0"/>
        <v>FC</v>
      </c>
      <c r="D26" s="51"/>
      <c r="E26" s="6"/>
      <c r="F26" s="37">
        <f t="shared" si="1"/>
        <v>0</v>
      </c>
      <c r="G26" s="38">
        <f t="shared" si="2"/>
        <v>0.1</v>
      </c>
      <c r="H26" s="53">
        <f t="shared" si="3"/>
        <v>0</v>
      </c>
      <c r="I26" s="30"/>
      <c r="J26" s="6"/>
      <c r="K26" s="53">
        <f t="shared" si="4"/>
        <v>0</v>
      </c>
      <c r="L26" s="156">
        <f t="shared" si="5"/>
        <v>0</v>
      </c>
    </row>
    <row r="27" spans="1:12" customFormat="1" ht="12.5" x14ac:dyDescent="0.25">
      <c r="A27" s="180"/>
      <c r="B27" s="237" t="s">
        <v>326</v>
      </c>
      <c r="C27" s="10" t="str">
        <f t="shared" si="0"/>
        <v>FC</v>
      </c>
      <c r="D27" s="51"/>
      <c r="E27" s="6"/>
      <c r="F27" s="37">
        <f t="shared" si="1"/>
        <v>0</v>
      </c>
      <c r="G27" s="38">
        <f t="shared" si="2"/>
        <v>0.1</v>
      </c>
      <c r="H27" s="53">
        <f t="shared" si="3"/>
        <v>0</v>
      </c>
      <c r="I27" s="30"/>
      <c r="J27" s="6"/>
      <c r="K27" s="53">
        <f t="shared" si="4"/>
        <v>0</v>
      </c>
      <c r="L27" s="156">
        <f t="shared" si="5"/>
        <v>0</v>
      </c>
    </row>
    <row r="28" spans="1:12" customFormat="1" ht="12.5" x14ac:dyDescent="0.25">
      <c r="A28" s="180"/>
      <c r="B28" s="238" t="s">
        <v>327</v>
      </c>
      <c r="C28" s="10" t="str">
        <f t="shared" si="0"/>
        <v>FC</v>
      </c>
      <c r="D28" s="51"/>
      <c r="E28" s="6"/>
      <c r="F28" s="37">
        <f t="shared" si="1"/>
        <v>0</v>
      </c>
      <c r="G28" s="38">
        <f t="shared" si="2"/>
        <v>0.1</v>
      </c>
      <c r="H28" s="53">
        <f t="shared" si="3"/>
        <v>0</v>
      </c>
      <c r="I28" s="30"/>
      <c r="J28" s="6"/>
      <c r="K28" s="53">
        <f t="shared" si="4"/>
        <v>0</v>
      </c>
      <c r="L28" s="156">
        <f t="shared" si="5"/>
        <v>0</v>
      </c>
    </row>
    <row r="29" spans="1:12" customFormat="1" ht="12.5" x14ac:dyDescent="0.25">
      <c r="A29" s="180"/>
      <c r="B29" s="237" t="s">
        <v>328</v>
      </c>
      <c r="C29" s="10" t="str">
        <f t="shared" si="0"/>
        <v>FC</v>
      </c>
      <c r="D29" s="51"/>
      <c r="E29" s="6"/>
      <c r="F29" s="37">
        <f t="shared" si="1"/>
        <v>0</v>
      </c>
      <c r="G29" s="38">
        <f t="shared" si="2"/>
        <v>0.1</v>
      </c>
      <c r="H29" s="53">
        <f t="shared" si="3"/>
        <v>0</v>
      </c>
      <c r="I29" s="30"/>
      <c r="J29" s="6"/>
      <c r="K29" s="53">
        <f t="shared" si="4"/>
        <v>0</v>
      </c>
      <c r="L29" s="156">
        <f t="shared" si="5"/>
        <v>0</v>
      </c>
    </row>
    <row r="30" spans="1:12" customFormat="1" ht="12.5" x14ac:dyDescent="0.25">
      <c r="A30" s="180"/>
      <c r="B30" s="238" t="s">
        <v>329</v>
      </c>
      <c r="C30" s="10" t="str">
        <f t="shared" si="0"/>
        <v>FC</v>
      </c>
      <c r="D30" s="51"/>
      <c r="E30" s="6"/>
      <c r="F30" s="37">
        <f t="shared" si="1"/>
        <v>0</v>
      </c>
      <c r="G30" s="38">
        <f t="shared" si="2"/>
        <v>0.1</v>
      </c>
      <c r="H30" s="53">
        <f t="shared" si="3"/>
        <v>0</v>
      </c>
      <c r="I30" s="30"/>
      <c r="J30" s="6"/>
      <c r="K30" s="53">
        <f t="shared" si="4"/>
        <v>0</v>
      </c>
      <c r="L30" s="156">
        <f t="shared" si="5"/>
        <v>0</v>
      </c>
    </row>
    <row r="31" spans="1:12" customFormat="1" ht="12.5" x14ac:dyDescent="0.25">
      <c r="A31" s="180"/>
      <c r="B31" s="237" t="s">
        <v>330</v>
      </c>
      <c r="C31" s="10" t="str">
        <f t="shared" si="0"/>
        <v>FC</v>
      </c>
      <c r="D31" s="51"/>
      <c r="E31" s="6"/>
      <c r="F31" s="37">
        <f t="shared" si="1"/>
        <v>0</v>
      </c>
      <c r="G31" s="38">
        <f t="shared" si="2"/>
        <v>0.1</v>
      </c>
      <c r="H31" s="53">
        <f t="shared" si="3"/>
        <v>0</v>
      </c>
      <c r="I31" s="30"/>
      <c r="J31" s="6"/>
      <c r="K31" s="53">
        <f t="shared" si="4"/>
        <v>0</v>
      </c>
      <c r="L31" s="156">
        <f t="shared" si="5"/>
        <v>0</v>
      </c>
    </row>
    <row r="32" spans="1:12" customFormat="1" ht="12.5" x14ac:dyDescent="0.25">
      <c r="A32" s="180"/>
      <c r="B32" s="238" t="s">
        <v>331</v>
      </c>
      <c r="C32" s="10" t="str">
        <f t="shared" si="0"/>
        <v>FC</v>
      </c>
      <c r="D32" s="51"/>
      <c r="E32" s="6"/>
      <c r="F32" s="37">
        <f t="shared" si="1"/>
        <v>0</v>
      </c>
      <c r="G32" s="38">
        <f t="shared" si="2"/>
        <v>0.1</v>
      </c>
      <c r="H32" s="53">
        <f t="shared" si="3"/>
        <v>0</v>
      </c>
      <c r="I32" s="30"/>
      <c r="J32" s="6"/>
      <c r="K32" s="53">
        <f t="shared" si="4"/>
        <v>0</v>
      </c>
      <c r="L32" s="156">
        <f t="shared" si="5"/>
        <v>0</v>
      </c>
    </row>
    <row r="33" spans="1:12" customFormat="1" ht="12.5" x14ac:dyDescent="0.25">
      <c r="A33" s="10"/>
      <c r="B33" s="7"/>
      <c r="C33" s="10" t="str">
        <f t="shared" si="0"/>
        <v>FC</v>
      </c>
      <c r="D33" s="51"/>
      <c r="E33" s="6"/>
      <c r="F33" s="37">
        <f t="shared" si="1"/>
        <v>0</v>
      </c>
      <c r="G33" s="38">
        <f t="shared" si="2"/>
        <v>0.1</v>
      </c>
      <c r="H33" s="53">
        <f t="shared" si="3"/>
        <v>0</v>
      </c>
      <c r="I33" s="30"/>
      <c r="J33" s="6"/>
      <c r="K33" s="53">
        <f t="shared" si="4"/>
        <v>0</v>
      </c>
      <c r="L33" s="156">
        <f t="shared" si="5"/>
        <v>0</v>
      </c>
    </row>
    <row r="34" spans="1:12" customFormat="1" ht="12.5" x14ac:dyDescent="0.25">
      <c r="A34" s="10"/>
      <c r="B34" s="9"/>
      <c r="C34" s="10" t="str">
        <f t="shared" si="0"/>
        <v>FC</v>
      </c>
      <c r="D34" s="51"/>
      <c r="E34" s="6"/>
      <c r="F34" s="37">
        <f t="shared" si="1"/>
        <v>0</v>
      </c>
      <c r="G34" s="38">
        <f t="shared" si="2"/>
        <v>0.1</v>
      </c>
      <c r="H34" s="53">
        <f t="shared" si="3"/>
        <v>0</v>
      </c>
      <c r="I34" s="30"/>
      <c r="J34" s="6"/>
      <c r="K34" s="53">
        <f t="shared" si="4"/>
        <v>0</v>
      </c>
      <c r="L34" s="156">
        <f t="shared" si="5"/>
        <v>0</v>
      </c>
    </row>
    <row r="35" spans="1:12" customFormat="1" ht="12.5" x14ac:dyDescent="0.25">
      <c r="A35" s="10"/>
      <c r="B35" s="7"/>
      <c r="C35" s="10" t="str">
        <f t="shared" si="0"/>
        <v>FC</v>
      </c>
      <c r="D35" s="51"/>
      <c r="E35" s="6"/>
      <c r="F35" s="37">
        <f t="shared" si="1"/>
        <v>0</v>
      </c>
      <c r="G35" s="38">
        <f t="shared" si="2"/>
        <v>0.1</v>
      </c>
      <c r="H35" s="53">
        <f t="shared" si="3"/>
        <v>0</v>
      </c>
      <c r="I35" s="30"/>
      <c r="J35" s="6"/>
      <c r="K35" s="53">
        <f t="shared" si="4"/>
        <v>0</v>
      </c>
      <c r="L35" s="156">
        <f t="shared" si="5"/>
        <v>0</v>
      </c>
    </row>
    <row r="36" spans="1:12" customFormat="1" ht="12.5" x14ac:dyDescent="0.25">
      <c r="A36" s="10"/>
      <c r="B36" s="7"/>
      <c r="C36" s="10" t="str">
        <f t="shared" si="0"/>
        <v>FC</v>
      </c>
      <c r="D36" s="51"/>
      <c r="E36" s="6"/>
      <c r="F36" s="37">
        <f t="shared" si="1"/>
        <v>0</v>
      </c>
      <c r="G36" s="38">
        <f t="shared" si="2"/>
        <v>0.1</v>
      </c>
      <c r="H36" s="53">
        <f t="shared" si="3"/>
        <v>0</v>
      </c>
      <c r="I36" s="30"/>
      <c r="J36" s="6"/>
      <c r="K36" s="53">
        <f t="shared" si="4"/>
        <v>0</v>
      </c>
      <c r="L36" s="156">
        <f t="shared" si="5"/>
        <v>0</v>
      </c>
    </row>
    <row r="37" spans="1:12" customFormat="1" ht="12.5" x14ac:dyDescent="0.25">
      <c r="A37" s="10"/>
      <c r="B37" s="7"/>
      <c r="C37" s="10" t="str">
        <f t="shared" si="0"/>
        <v>FC</v>
      </c>
      <c r="D37" s="51"/>
      <c r="E37" s="6"/>
      <c r="F37" s="37">
        <f t="shared" si="1"/>
        <v>0</v>
      </c>
      <c r="G37" s="38">
        <f t="shared" si="2"/>
        <v>0.1</v>
      </c>
      <c r="H37" s="53">
        <f t="shared" si="3"/>
        <v>0</v>
      </c>
      <c r="I37" s="30"/>
      <c r="J37" s="6"/>
      <c r="K37" s="53">
        <f t="shared" si="4"/>
        <v>0</v>
      </c>
      <c r="L37" s="156">
        <f t="shared" si="5"/>
        <v>0</v>
      </c>
    </row>
    <row r="38" spans="1:12" customFormat="1" ht="12.5" x14ac:dyDescent="0.25">
      <c r="A38" s="10"/>
      <c r="B38" s="7"/>
      <c r="C38" s="10" t="str">
        <f t="shared" si="0"/>
        <v>FC</v>
      </c>
      <c r="D38" s="51"/>
      <c r="E38" s="6"/>
      <c r="F38" s="37">
        <f t="shared" si="1"/>
        <v>0</v>
      </c>
      <c r="G38" s="38">
        <f t="shared" si="2"/>
        <v>0.1</v>
      </c>
      <c r="H38" s="53">
        <f t="shared" si="3"/>
        <v>0</v>
      </c>
      <c r="I38" s="30"/>
      <c r="J38" s="6"/>
      <c r="K38" s="53">
        <f t="shared" si="4"/>
        <v>0</v>
      </c>
      <c r="L38" s="156">
        <f t="shared" si="5"/>
        <v>0</v>
      </c>
    </row>
    <row r="39" spans="1:12" customFormat="1" ht="12.5" x14ac:dyDescent="0.25">
      <c r="A39" s="10"/>
      <c r="B39" s="7"/>
      <c r="C39" s="10" t="str">
        <f t="shared" si="0"/>
        <v>FC</v>
      </c>
      <c r="D39" s="51"/>
      <c r="E39" s="6"/>
      <c r="F39" s="37">
        <f t="shared" si="1"/>
        <v>0</v>
      </c>
      <c r="G39" s="38">
        <f t="shared" si="2"/>
        <v>0.1</v>
      </c>
      <c r="H39" s="53">
        <f t="shared" si="3"/>
        <v>0</v>
      </c>
      <c r="I39" s="30"/>
      <c r="J39" s="6"/>
      <c r="K39" s="53">
        <f t="shared" si="4"/>
        <v>0</v>
      </c>
      <c r="L39" s="156">
        <f t="shared" si="5"/>
        <v>0</v>
      </c>
    </row>
    <row r="40" spans="1:12" customFormat="1" ht="13.5" thickBot="1" x14ac:dyDescent="0.35">
      <c r="A40" s="47"/>
      <c r="B40" s="50"/>
      <c r="C40" s="47"/>
      <c r="D40" s="304"/>
      <c r="E40" s="25"/>
      <c r="F40" s="164"/>
      <c r="G40" s="164"/>
      <c r="H40" s="165"/>
      <c r="I40" s="33"/>
      <c r="J40" s="25"/>
      <c r="K40" s="165"/>
      <c r="L40" s="170"/>
    </row>
    <row r="41" spans="1:12" customFormat="1" ht="13.5" thickBot="1" x14ac:dyDescent="0.35">
      <c r="A41" s="173"/>
      <c r="B41" s="172" t="str">
        <f>+"SUB-TOTAL:  "&amp;A15</f>
        <v>SUB-TOTAL:  G7.2</v>
      </c>
      <c r="C41" s="173"/>
      <c r="D41" s="174"/>
      <c r="E41" s="166">
        <f>SUM(E18:E40)</f>
        <v>0</v>
      </c>
      <c r="F41" s="166">
        <f>SUM(F18:F40)</f>
        <v>0</v>
      </c>
      <c r="G41" s="167">
        <f>$B$8</f>
        <v>0.1</v>
      </c>
      <c r="H41" s="168">
        <f>SUM(H18:H40)</f>
        <v>0</v>
      </c>
      <c r="I41" s="175"/>
      <c r="J41" s="166">
        <f>SUM(J18:J40)</f>
        <v>0</v>
      </c>
      <c r="K41" s="168">
        <f t="shared" ref="K41:L41" si="6">SUM(K18:K40)</f>
        <v>0</v>
      </c>
      <c r="L41" s="171">
        <f t="shared" si="6"/>
        <v>0</v>
      </c>
    </row>
    <row r="42" spans="1:12" customFormat="1" ht="13" x14ac:dyDescent="0.3">
      <c r="A42" s="1"/>
      <c r="B42" s="1"/>
      <c r="C42" s="4"/>
      <c r="D42" s="32"/>
      <c r="E42" s="34"/>
      <c r="F42" s="34"/>
      <c r="G42" s="1"/>
      <c r="H42" s="26"/>
      <c r="I42" s="32"/>
      <c r="J42" s="34"/>
      <c r="K42" s="35"/>
      <c r="L42" s="35"/>
    </row>
    <row r="43" spans="1:12" ht="10.5" x14ac:dyDescent="0.25">
      <c r="D43" s="291"/>
      <c r="E43" s="292"/>
      <c r="F43" s="293"/>
      <c r="H43" s="27"/>
      <c r="I43" s="294"/>
      <c r="J43" s="292"/>
      <c r="K43" s="36"/>
      <c r="L43" s="36"/>
    </row>
    <row r="44" spans="1:12" ht="10.5" x14ac:dyDescent="0.25">
      <c r="D44" s="291"/>
      <c r="E44" s="292"/>
      <c r="F44" s="293"/>
      <c r="H44" s="27"/>
      <c r="I44" s="294"/>
      <c r="J44" s="292"/>
      <c r="K44" s="36"/>
      <c r="L44" s="36"/>
    </row>
    <row r="45" spans="1:12" ht="10.5" x14ac:dyDescent="0.25">
      <c r="D45" s="291"/>
      <c r="E45" s="292"/>
      <c r="F45" s="293"/>
      <c r="H45" s="27"/>
      <c r="I45" s="294"/>
      <c r="J45" s="292"/>
      <c r="K45" s="36"/>
      <c r="L45" s="36"/>
    </row>
    <row r="46" spans="1:12" ht="10.5" x14ac:dyDescent="0.25">
      <c r="D46" s="291"/>
      <c r="E46" s="292"/>
      <c r="F46" s="293"/>
      <c r="H46" s="27"/>
      <c r="I46" s="294"/>
      <c r="J46" s="292"/>
      <c r="K46" s="36"/>
      <c r="L46" s="36"/>
    </row>
    <row r="47" spans="1:12" ht="10.5" x14ac:dyDescent="0.25">
      <c r="D47" s="291"/>
      <c r="E47" s="292"/>
      <c r="F47" s="293"/>
      <c r="H47" s="27"/>
      <c r="I47" s="294"/>
      <c r="J47" s="292"/>
      <c r="K47" s="36"/>
      <c r="L47" s="36"/>
    </row>
    <row r="48" spans="1:12" ht="10.5" x14ac:dyDescent="0.25">
      <c r="D48" s="291"/>
      <c r="E48" s="292"/>
      <c r="F48" s="293"/>
      <c r="H48" s="27"/>
      <c r="I48" s="294"/>
      <c r="J48" s="292"/>
      <c r="K48" s="36"/>
      <c r="L48" s="36"/>
    </row>
    <row r="49" spans="4:12" ht="10.5" x14ac:dyDescent="0.25">
      <c r="D49" s="291"/>
      <c r="E49" s="292"/>
      <c r="F49" s="293"/>
      <c r="H49" s="27"/>
      <c r="I49" s="294"/>
      <c r="J49" s="292"/>
      <c r="K49" s="36"/>
      <c r="L49" s="36"/>
    </row>
    <row r="50" spans="4:12" ht="10.5" x14ac:dyDescent="0.25">
      <c r="D50" s="291"/>
      <c r="E50" s="292"/>
      <c r="F50" s="293"/>
      <c r="H50" s="27"/>
      <c r="I50" s="294"/>
      <c r="J50" s="292"/>
      <c r="K50" s="36"/>
      <c r="L50" s="36"/>
    </row>
    <row r="51" spans="4:12" ht="10.5" x14ac:dyDescent="0.25">
      <c r="D51" s="291"/>
      <c r="E51" s="292"/>
      <c r="F51" s="293"/>
      <c r="H51" s="27"/>
      <c r="I51" s="294"/>
      <c r="J51" s="292"/>
      <c r="K51" s="36"/>
      <c r="L51" s="36"/>
    </row>
    <row r="52" spans="4:12" ht="10.5" x14ac:dyDescent="0.25">
      <c r="D52" s="291"/>
      <c r="E52" s="292"/>
      <c r="F52" s="293"/>
      <c r="H52" s="27"/>
      <c r="I52" s="294"/>
      <c r="J52" s="292"/>
      <c r="K52" s="36"/>
      <c r="L52" s="36"/>
    </row>
    <row r="53" spans="4:12" ht="10.5" x14ac:dyDescent="0.25">
      <c r="D53" s="291"/>
      <c r="E53" s="292"/>
      <c r="F53" s="293"/>
      <c r="H53" s="27"/>
      <c r="I53" s="294"/>
      <c r="J53" s="292"/>
      <c r="K53" s="36"/>
      <c r="L53" s="36"/>
    </row>
    <row r="54" spans="4:12" ht="10.5" x14ac:dyDescent="0.25">
      <c r="D54" s="291"/>
      <c r="E54" s="292"/>
      <c r="F54" s="293"/>
      <c r="H54" s="27"/>
      <c r="I54" s="294"/>
      <c r="J54" s="292"/>
      <c r="K54" s="36"/>
      <c r="L54" s="36"/>
    </row>
    <row r="55" spans="4:12" ht="10.5" x14ac:dyDescent="0.25">
      <c r="D55" s="291"/>
      <c r="E55" s="292"/>
      <c r="F55" s="293"/>
      <c r="H55" s="27"/>
      <c r="I55" s="294"/>
      <c r="J55" s="292"/>
      <c r="K55" s="36"/>
      <c r="L55" s="36"/>
    </row>
    <row r="56" spans="4:12" ht="10.5" x14ac:dyDescent="0.25">
      <c r="D56" s="291"/>
      <c r="E56" s="292"/>
      <c r="F56" s="293"/>
      <c r="H56" s="27"/>
      <c r="I56" s="294"/>
      <c r="J56" s="292"/>
      <c r="K56" s="36"/>
      <c r="L56" s="36"/>
    </row>
    <row r="57" spans="4:12" ht="10.5" x14ac:dyDescent="0.25">
      <c r="D57" s="291"/>
      <c r="E57" s="292"/>
      <c r="F57" s="293"/>
      <c r="H57" s="27"/>
      <c r="I57" s="294"/>
      <c r="J57" s="292"/>
      <c r="K57" s="36"/>
      <c r="L57" s="36"/>
    </row>
    <row r="58" spans="4:12" ht="10.5" x14ac:dyDescent="0.25">
      <c r="D58" s="291"/>
      <c r="E58" s="292"/>
      <c r="F58" s="293"/>
      <c r="H58" s="27"/>
      <c r="I58" s="294"/>
      <c r="J58" s="292"/>
      <c r="K58" s="36"/>
      <c r="L58" s="36"/>
    </row>
    <row r="59" spans="4:12" ht="10.5" x14ac:dyDescent="0.25">
      <c r="D59" s="291"/>
      <c r="E59" s="292"/>
      <c r="F59" s="293"/>
      <c r="H59" s="27"/>
      <c r="I59" s="294"/>
      <c r="J59" s="292"/>
      <c r="K59" s="36"/>
      <c r="L59" s="36"/>
    </row>
    <row r="60" spans="4:12" ht="10.5" x14ac:dyDescent="0.25">
      <c r="D60" s="291"/>
      <c r="E60" s="292"/>
      <c r="F60" s="293"/>
      <c r="H60" s="27"/>
      <c r="I60" s="294"/>
      <c r="J60" s="292"/>
      <c r="K60" s="36"/>
      <c r="L60" s="36"/>
    </row>
    <row r="61" spans="4:12" ht="10.5" x14ac:dyDescent="0.25">
      <c r="D61" s="291"/>
      <c r="E61" s="292"/>
      <c r="F61" s="293"/>
      <c r="H61" s="27"/>
      <c r="I61" s="294"/>
      <c r="J61" s="292"/>
      <c r="K61" s="36"/>
      <c r="L61" s="36"/>
    </row>
    <row r="62" spans="4:12" ht="10.5" x14ac:dyDescent="0.25">
      <c r="D62" s="291"/>
      <c r="E62" s="292"/>
      <c r="F62" s="293"/>
      <c r="H62" s="27"/>
      <c r="I62" s="294"/>
      <c r="J62" s="292"/>
      <c r="K62" s="36"/>
      <c r="L62" s="36"/>
    </row>
    <row r="63" spans="4:12" ht="10.5" x14ac:dyDescent="0.25">
      <c r="D63" s="291"/>
      <c r="E63" s="292"/>
      <c r="F63" s="293"/>
      <c r="H63" s="27"/>
      <c r="I63" s="294"/>
      <c r="J63" s="292"/>
      <c r="K63" s="36"/>
      <c r="L63" s="36"/>
    </row>
    <row r="64" spans="4:12" ht="10.5" x14ac:dyDescent="0.25">
      <c r="D64" s="291"/>
      <c r="E64" s="292"/>
      <c r="F64" s="293"/>
      <c r="H64" s="27"/>
      <c r="I64" s="294"/>
      <c r="J64" s="292"/>
      <c r="K64" s="36"/>
      <c r="L64" s="36"/>
    </row>
    <row r="65" spans="4:12" ht="10.5" x14ac:dyDescent="0.25">
      <c r="D65" s="291"/>
      <c r="E65" s="292"/>
      <c r="F65" s="293"/>
      <c r="H65" s="27"/>
      <c r="I65" s="294"/>
      <c r="J65" s="292"/>
      <c r="K65" s="36"/>
      <c r="L65" s="36"/>
    </row>
    <row r="66" spans="4:12" ht="10.5" x14ac:dyDescent="0.25">
      <c r="D66" s="291"/>
      <c r="E66" s="292"/>
      <c r="F66" s="293"/>
      <c r="H66" s="27"/>
      <c r="I66" s="294"/>
      <c r="J66" s="292"/>
      <c r="K66" s="36"/>
      <c r="L66" s="36"/>
    </row>
    <row r="67" spans="4:12" ht="10.5" x14ac:dyDescent="0.25">
      <c r="D67" s="291"/>
      <c r="E67" s="292"/>
      <c r="F67" s="293"/>
      <c r="H67" s="27"/>
      <c r="I67" s="294"/>
      <c r="J67" s="292"/>
      <c r="K67" s="36"/>
      <c r="L67" s="36"/>
    </row>
    <row r="68" spans="4:12" ht="10.5" x14ac:dyDescent="0.25">
      <c r="D68" s="291"/>
      <c r="E68" s="292"/>
      <c r="F68" s="293"/>
      <c r="H68" s="27"/>
      <c r="I68" s="294"/>
      <c r="J68" s="292"/>
      <c r="K68" s="36"/>
      <c r="L68" s="36"/>
    </row>
    <row r="69" spans="4:12" ht="10.5" x14ac:dyDescent="0.25">
      <c r="D69" s="291"/>
      <c r="E69" s="292"/>
      <c r="F69" s="293"/>
      <c r="H69" s="27"/>
      <c r="I69" s="294"/>
      <c r="J69" s="292"/>
      <c r="K69" s="36"/>
      <c r="L69" s="36"/>
    </row>
    <row r="70" spans="4:12" ht="10.5" x14ac:dyDescent="0.25">
      <c r="D70" s="291"/>
      <c r="E70" s="292"/>
      <c r="F70" s="293"/>
      <c r="H70" s="27"/>
      <c r="I70" s="294"/>
      <c r="J70" s="292"/>
      <c r="K70" s="36"/>
      <c r="L70" s="36"/>
    </row>
    <row r="71" spans="4:12" ht="10.5" x14ac:dyDescent="0.25">
      <c r="D71" s="291"/>
      <c r="E71" s="292"/>
      <c r="F71" s="293"/>
      <c r="H71" s="27"/>
      <c r="I71" s="294"/>
      <c r="J71" s="292"/>
      <c r="K71" s="36"/>
      <c r="L71" s="36"/>
    </row>
    <row r="72" spans="4:12" ht="10.5" x14ac:dyDescent="0.25">
      <c r="D72" s="291"/>
      <c r="E72" s="292"/>
      <c r="F72" s="293"/>
      <c r="H72" s="27"/>
      <c r="I72" s="294"/>
      <c r="J72" s="292"/>
      <c r="K72" s="36"/>
      <c r="L72" s="36"/>
    </row>
    <row r="73" spans="4:12" ht="10.5" x14ac:dyDescent="0.25">
      <c r="D73" s="291"/>
      <c r="E73" s="292"/>
      <c r="F73" s="293"/>
      <c r="H73" s="27"/>
      <c r="I73" s="294"/>
      <c r="J73" s="292"/>
      <c r="K73" s="36"/>
      <c r="L73" s="36"/>
    </row>
    <row r="74" spans="4:12" ht="10.5" x14ac:dyDescent="0.25">
      <c r="D74" s="291"/>
      <c r="E74" s="292"/>
      <c r="F74" s="293"/>
      <c r="H74" s="27"/>
      <c r="I74" s="294"/>
      <c r="J74" s="292"/>
      <c r="K74" s="36"/>
      <c r="L74" s="36"/>
    </row>
    <row r="75" spans="4:12" ht="10.5" x14ac:dyDescent="0.25">
      <c r="D75" s="291"/>
      <c r="E75" s="292"/>
      <c r="F75" s="293"/>
      <c r="H75" s="27"/>
      <c r="I75" s="294"/>
      <c r="J75" s="292"/>
      <c r="K75" s="36"/>
      <c r="L75" s="36"/>
    </row>
    <row r="76" spans="4:12" ht="10.5" x14ac:dyDescent="0.25">
      <c r="D76" s="291"/>
      <c r="E76" s="292"/>
      <c r="F76" s="293"/>
      <c r="H76" s="27"/>
      <c r="I76" s="294"/>
      <c r="J76" s="292"/>
      <c r="K76" s="36"/>
      <c r="L76" s="36"/>
    </row>
    <row r="77" spans="4:12" ht="10.5" x14ac:dyDescent="0.25">
      <c r="D77" s="291"/>
      <c r="E77" s="292"/>
      <c r="F77" s="293"/>
      <c r="H77" s="27"/>
      <c r="I77" s="294"/>
      <c r="J77" s="292"/>
      <c r="K77" s="36"/>
      <c r="L77" s="36"/>
    </row>
    <row r="78" spans="4:12" ht="10.5" x14ac:dyDescent="0.25">
      <c r="D78" s="291"/>
      <c r="E78" s="292"/>
      <c r="F78" s="293"/>
      <c r="H78" s="27"/>
      <c r="I78" s="294"/>
      <c r="J78" s="292"/>
      <c r="K78" s="36"/>
      <c r="L78" s="36"/>
    </row>
    <row r="79" spans="4:12" ht="10.5" x14ac:dyDescent="0.25">
      <c r="D79" s="291"/>
      <c r="E79" s="292"/>
      <c r="F79" s="293"/>
      <c r="H79" s="27"/>
      <c r="I79" s="294"/>
      <c r="J79" s="292"/>
      <c r="K79" s="36"/>
      <c r="L79" s="36"/>
    </row>
    <row r="80" spans="4:12" ht="10.5" x14ac:dyDescent="0.25">
      <c r="D80" s="291"/>
      <c r="E80" s="292"/>
      <c r="F80" s="293"/>
      <c r="H80" s="27"/>
      <c r="I80" s="294"/>
      <c r="J80" s="292"/>
      <c r="K80" s="36"/>
      <c r="L80" s="36"/>
    </row>
    <row r="81" spans="4:12" ht="10.5" x14ac:dyDescent="0.25">
      <c r="D81" s="291"/>
      <c r="E81" s="292"/>
      <c r="F81" s="293"/>
      <c r="H81" s="27"/>
      <c r="I81" s="294"/>
      <c r="J81" s="292"/>
      <c r="K81" s="36"/>
      <c r="L81" s="36"/>
    </row>
    <row r="82" spans="4:12" ht="10.5" x14ac:dyDescent="0.25">
      <c r="D82" s="291"/>
      <c r="E82" s="292"/>
      <c r="F82" s="293"/>
      <c r="H82" s="27"/>
      <c r="I82" s="294"/>
      <c r="J82" s="292"/>
      <c r="K82" s="36"/>
      <c r="L82" s="36"/>
    </row>
    <row r="83" spans="4:12" ht="10.5" x14ac:dyDescent="0.25">
      <c r="D83" s="291"/>
      <c r="E83" s="292"/>
      <c r="F83" s="293"/>
      <c r="H83" s="27"/>
      <c r="I83" s="294"/>
      <c r="J83" s="292"/>
      <c r="K83" s="36"/>
      <c r="L83" s="36"/>
    </row>
    <row r="84" spans="4:12" ht="10.5" x14ac:dyDescent="0.25">
      <c r="D84" s="291"/>
      <c r="E84" s="292"/>
      <c r="F84" s="293"/>
      <c r="H84" s="27"/>
      <c r="I84" s="294"/>
      <c r="J84" s="292"/>
      <c r="K84" s="36"/>
      <c r="L84" s="36"/>
    </row>
    <row r="85" spans="4:12" ht="10.5" x14ac:dyDescent="0.25">
      <c r="D85" s="291"/>
      <c r="E85" s="292"/>
      <c r="F85" s="293"/>
      <c r="H85" s="27"/>
      <c r="I85" s="294"/>
      <c r="J85" s="292"/>
      <c r="K85" s="36"/>
      <c r="L85" s="36"/>
    </row>
    <row r="86" spans="4:12" ht="10.5" x14ac:dyDescent="0.25">
      <c r="D86" s="291"/>
      <c r="E86" s="292"/>
      <c r="F86" s="293"/>
      <c r="H86" s="27"/>
      <c r="I86" s="294"/>
      <c r="J86" s="292"/>
      <c r="K86" s="36"/>
      <c r="L86" s="36"/>
    </row>
    <row r="87" spans="4:12" ht="10.5" x14ac:dyDescent="0.25">
      <c r="D87" s="291"/>
      <c r="E87" s="292"/>
      <c r="F87" s="293"/>
      <c r="H87" s="27"/>
      <c r="I87" s="294"/>
      <c r="J87" s="292"/>
      <c r="K87" s="36"/>
      <c r="L87" s="36"/>
    </row>
    <row r="88" spans="4:12" ht="10.5" x14ac:dyDescent="0.25">
      <c r="D88" s="291"/>
      <c r="E88" s="292"/>
      <c r="F88" s="293"/>
      <c r="H88" s="27"/>
      <c r="I88" s="294"/>
      <c r="J88" s="292"/>
      <c r="K88" s="36"/>
      <c r="L88" s="36"/>
    </row>
    <row r="89" spans="4:12" ht="10.5" x14ac:dyDescent="0.25">
      <c r="D89" s="291"/>
      <c r="E89" s="292"/>
      <c r="F89" s="293"/>
      <c r="H89" s="27"/>
      <c r="I89" s="294"/>
      <c r="J89" s="292"/>
      <c r="K89" s="36"/>
      <c r="L89" s="36"/>
    </row>
    <row r="90" spans="4:12" ht="10.5" x14ac:dyDescent="0.25">
      <c r="D90" s="291"/>
      <c r="E90" s="292"/>
      <c r="F90" s="293"/>
      <c r="H90" s="27"/>
      <c r="I90" s="294"/>
      <c r="J90" s="292"/>
      <c r="K90" s="36"/>
      <c r="L90" s="36"/>
    </row>
    <row r="91" spans="4:12" ht="10.5" x14ac:dyDescent="0.25">
      <c r="D91" s="291"/>
      <c r="E91" s="292"/>
      <c r="F91" s="293"/>
      <c r="H91" s="27"/>
      <c r="I91" s="294"/>
      <c r="J91" s="292"/>
      <c r="K91" s="36"/>
      <c r="L91" s="36"/>
    </row>
    <row r="92" spans="4:12" ht="10.5" x14ac:dyDescent="0.25">
      <c r="D92" s="291"/>
      <c r="E92" s="292"/>
      <c r="F92" s="293"/>
      <c r="H92" s="27"/>
      <c r="I92" s="294"/>
      <c r="J92" s="292"/>
      <c r="K92" s="36"/>
      <c r="L92" s="36"/>
    </row>
    <row r="93" spans="4:12" ht="10.5" x14ac:dyDescent="0.25">
      <c r="D93" s="291"/>
      <c r="E93" s="292"/>
      <c r="F93" s="293"/>
      <c r="H93" s="27"/>
      <c r="I93" s="294"/>
      <c r="J93" s="292"/>
      <c r="K93" s="36"/>
      <c r="L93" s="36"/>
    </row>
    <row r="94" spans="4:12" ht="10.5" x14ac:dyDescent="0.25">
      <c r="D94" s="291"/>
      <c r="E94" s="292"/>
      <c r="F94" s="293"/>
      <c r="H94" s="27"/>
      <c r="I94" s="294"/>
      <c r="J94" s="292"/>
      <c r="K94" s="36"/>
      <c r="L94" s="36"/>
    </row>
    <row r="95" spans="4:12" ht="10.5" x14ac:dyDescent="0.25">
      <c r="D95" s="291"/>
      <c r="E95" s="292"/>
      <c r="F95" s="293"/>
      <c r="H95" s="27"/>
      <c r="I95" s="294"/>
      <c r="J95" s="292"/>
      <c r="K95" s="36"/>
      <c r="L95" s="36"/>
    </row>
    <row r="96" spans="4:12" ht="10.5" x14ac:dyDescent="0.25">
      <c r="D96" s="291"/>
      <c r="E96" s="292"/>
      <c r="F96" s="293"/>
      <c r="H96" s="27"/>
      <c r="I96" s="294"/>
      <c r="J96" s="292"/>
      <c r="K96" s="36"/>
      <c r="L96" s="36"/>
    </row>
    <row r="97" spans="4:12" ht="10.5" x14ac:dyDescent="0.25">
      <c r="D97" s="291"/>
      <c r="E97" s="292"/>
      <c r="F97" s="293"/>
      <c r="H97" s="27"/>
      <c r="I97" s="294"/>
      <c r="J97" s="292"/>
      <c r="K97" s="36"/>
      <c r="L97" s="36"/>
    </row>
    <row r="98" spans="4:12" ht="10.5" x14ac:dyDescent="0.25">
      <c r="D98" s="291"/>
      <c r="E98" s="292"/>
      <c r="F98" s="293"/>
      <c r="H98" s="27"/>
      <c r="I98" s="294"/>
      <c r="J98" s="292"/>
      <c r="K98" s="36"/>
      <c r="L98" s="36"/>
    </row>
    <row r="99" spans="4:12" ht="10.5" x14ac:dyDescent="0.25">
      <c r="D99" s="291"/>
      <c r="E99" s="292"/>
      <c r="F99" s="293"/>
      <c r="H99" s="27"/>
      <c r="I99" s="294"/>
      <c r="J99" s="292"/>
      <c r="K99" s="36"/>
      <c r="L99" s="36"/>
    </row>
    <row r="100" spans="4:12" ht="10.5" x14ac:dyDescent="0.25">
      <c r="D100" s="291"/>
      <c r="E100" s="292"/>
      <c r="F100" s="293"/>
      <c r="H100" s="27"/>
      <c r="I100" s="294"/>
      <c r="J100" s="292"/>
      <c r="K100" s="36"/>
      <c r="L100" s="36"/>
    </row>
    <row r="101" spans="4:12" ht="10.5" x14ac:dyDescent="0.25">
      <c r="D101" s="291"/>
      <c r="E101" s="292"/>
      <c r="F101" s="293"/>
      <c r="H101" s="27"/>
      <c r="I101" s="294"/>
      <c r="J101" s="292"/>
      <c r="K101" s="36"/>
      <c r="L101" s="36"/>
    </row>
    <row r="102" spans="4:12" ht="10.5" x14ac:dyDescent="0.25">
      <c r="D102" s="291"/>
      <c r="E102" s="292"/>
      <c r="F102" s="293"/>
      <c r="H102" s="27"/>
      <c r="I102" s="294"/>
      <c r="J102" s="292"/>
      <c r="K102" s="36"/>
      <c r="L102" s="36"/>
    </row>
    <row r="103" spans="4:12" x14ac:dyDescent="0.2">
      <c r="E103" s="295"/>
      <c r="F103" s="296"/>
    </row>
    <row r="104" spans="4:12" x14ac:dyDescent="0.2">
      <c r="E104" s="295"/>
      <c r="F104" s="296"/>
    </row>
    <row r="105" spans="4:12" x14ac:dyDescent="0.2">
      <c r="E105" s="295"/>
      <c r="F105" s="296"/>
    </row>
  </sheetData>
  <sheetProtection formatColumns="0" formatRows="0" selectLockedCells="1"/>
  <mergeCells count="14">
    <mergeCell ref="H12:H14"/>
    <mergeCell ref="J12:J14"/>
    <mergeCell ref="K12:K14"/>
    <mergeCell ref="L12:L14"/>
    <mergeCell ref="A1:B1"/>
    <mergeCell ref="A2:B2"/>
    <mergeCell ref="C10:H11"/>
    <mergeCell ref="I10:K11"/>
    <mergeCell ref="A12:A14"/>
    <mergeCell ref="B12:B14"/>
    <mergeCell ref="C12:C14"/>
    <mergeCell ref="E12:E14"/>
    <mergeCell ref="F12:F14"/>
    <mergeCell ref="G12:G14"/>
  </mergeCells>
  <pageMargins left="0.74803149606299213" right="0.74803149606299213" top="0.51181102362204722" bottom="0.55118110236220474" header="0.31496062992125984" footer="0.27559055118110237"/>
  <pageSetup paperSize="9" scale="77" fitToHeight="0" orientation="landscape" r:id="rId1"/>
  <headerFooter alignWithMargins="0">
    <oddHeader>&amp;LRadar Replacement Project&amp;RVolume 1C</oddHeader>
    <oddFooter>&amp;LATNS/TPG/RFP008/2025/2026/RADAR REPLACEMENT/&amp;F&amp;C&amp;A&amp;RPage &amp;P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B81B3E-5642-40FC-9ABC-29615353CB9F}">
  <sheetPr>
    <tabColor rgb="FF00B050"/>
    <pageSetUpPr fitToPage="1"/>
  </sheetPr>
  <dimension ref="A1:L147"/>
  <sheetViews>
    <sheetView showGridLines="0" topLeftCell="A10" zoomScaleNormal="100" workbookViewId="0">
      <selection activeCell="C10" sqref="C10:H11"/>
    </sheetView>
  </sheetViews>
  <sheetFormatPr defaultColWidth="9.33203125" defaultRowHeight="10" x14ac:dyDescent="0.2"/>
  <cols>
    <col min="1" max="1" width="20.44140625" style="2" customWidth="1"/>
    <col min="2" max="2" width="50.6640625" style="2" customWidth="1"/>
    <col min="3" max="3" width="12" style="2" customWidth="1"/>
    <col min="4" max="4" width="10.6640625" style="2" customWidth="1"/>
    <col min="5" max="5" width="14.6640625" style="2" customWidth="1"/>
    <col min="6" max="7" width="14.6640625" customWidth="1"/>
    <col min="8" max="8" width="15.6640625" customWidth="1"/>
    <col min="9" max="9" width="10.6640625" customWidth="1"/>
    <col min="10" max="10" width="14.6640625" style="2" customWidth="1"/>
    <col min="11" max="11" width="15.6640625" customWidth="1"/>
    <col min="12" max="12" width="17.6640625" customWidth="1"/>
    <col min="13" max="16384" width="9.33203125" style="2"/>
  </cols>
  <sheetData>
    <row r="1" spans="1:12" ht="13" x14ac:dyDescent="0.3">
      <c r="A1" s="348" t="s">
        <v>314</v>
      </c>
      <c r="B1" s="348"/>
      <c r="C1"/>
      <c r="D1"/>
      <c r="E1"/>
      <c r="J1"/>
    </row>
    <row r="2" spans="1:12" customFormat="1" ht="13" x14ac:dyDescent="0.3">
      <c r="A2" s="348" t="s">
        <v>24</v>
      </c>
      <c r="B2" s="348"/>
      <c r="C2" s="3"/>
      <c r="D2" s="3"/>
      <c r="E2" s="3"/>
      <c r="F2" s="3"/>
      <c r="G2" s="3"/>
      <c r="H2" s="3"/>
      <c r="I2" s="3"/>
      <c r="J2" s="3"/>
      <c r="K2" s="3"/>
      <c r="L2" s="16"/>
    </row>
    <row r="3" spans="1:12" customFormat="1" ht="13" x14ac:dyDescent="0.3">
      <c r="A3" s="231" t="s">
        <v>0</v>
      </c>
      <c r="B3" s="135" t="str">
        <f>Instructions!D3</f>
        <v>Tenderer  Company name</v>
      </c>
      <c r="C3" s="282"/>
      <c r="D3" s="282"/>
      <c r="E3" s="3"/>
      <c r="F3" s="3"/>
      <c r="G3" s="3"/>
      <c r="H3" s="3"/>
      <c r="I3" s="3"/>
      <c r="J3" s="3"/>
      <c r="K3" s="3"/>
      <c r="L3" s="3"/>
    </row>
    <row r="4" spans="1:12" customFormat="1" ht="13" x14ac:dyDescent="0.3">
      <c r="A4" s="231" t="s">
        <v>91</v>
      </c>
      <c r="B4" s="135" t="str">
        <f>Instructions!D4</f>
        <v>Radar Replacement Project</v>
      </c>
      <c r="C4" s="282"/>
      <c r="D4" s="282"/>
      <c r="E4" s="3"/>
      <c r="F4" s="16"/>
      <c r="G4" s="16"/>
      <c r="H4" s="257"/>
      <c r="I4" s="257"/>
      <c r="J4" s="3"/>
      <c r="K4" s="3"/>
      <c r="L4" s="3"/>
    </row>
    <row r="5" spans="1:12" customFormat="1" ht="13" x14ac:dyDescent="0.3">
      <c r="A5" s="231" t="s">
        <v>26</v>
      </c>
      <c r="B5" s="135" t="s">
        <v>350</v>
      </c>
      <c r="C5" s="282"/>
      <c r="D5" s="282"/>
      <c r="E5" s="3"/>
      <c r="F5" s="16"/>
      <c r="G5" s="16"/>
      <c r="H5" s="257"/>
      <c r="I5" s="257"/>
      <c r="J5" s="3"/>
      <c r="K5" s="3"/>
      <c r="L5" s="3"/>
    </row>
    <row r="6" spans="1:12" customFormat="1" ht="13" x14ac:dyDescent="0.3">
      <c r="A6" s="231" t="s">
        <v>28</v>
      </c>
      <c r="B6" s="135" t="s">
        <v>351</v>
      </c>
      <c r="C6" s="282"/>
      <c r="D6" s="282"/>
      <c r="E6" s="3"/>
      <c r="F6" s="16"/>
      <c r="G6" s="16"/>
      <c r="H6" s="257"/>
      <c r="I6" s="257"/>
      <c r="J6" s="3"/>
      <c r="K6" s="3"/>
      <c r="L6" s="3"/>
    </row>
    <row r="7" spans="1:12" customFormat="1" ht="13" x14ac:dyDescent="0.3">
      <c r="A7" s="231" t="s">
        <v>30</v>
      </c>
      <c r="B7" s="283" t="str">
        <f>Instructions!D5</f>
        <v>FC</v>
      </c>
      <c r="C7" s="282"/>
      <c r="D7" s="282"/>
      <c r="E7" s="3"/>
      <c r="F7" s="16"/>
      <c r="G7" s="16"/>
      <c r="H7" s="257"/>
      <c r="I7" s="257"/>
      <c r="J7" s="3"/>
      <c r="K7" s="3"/>
      <c r="L7" s="3"/>
    </row>
    <row r="8" spans="1:12" customFormat="1" ht="13" x14ac:dyDescent="0.3">
      <c r="A8" s="231" t="s">
        <v>31</v>
      </c>
      <c r="B8" s="283">
        <f>Instructions!D6</f>
        <v>0.1</v>
      </c>
      <c r="C8" s="282"/>
      <c r="D8" s="282"/>
      <c r="E8" s="3"/>
      <c r="F8" s="16"/>
      <c r="G8" s="16"/>
      <c r="H8" s="257"/>
      <c r="I8" s="257"/>
      <c r="J8" s="3"/>
      <c r="K8" s="3"/>
      <c r="L8" s="3"/>
    </row>
    <row r="9" spans="1:12" customFormat="1" ht="13" thickBot="1" x14ac:dyDescent="0.3">
      <c r="A9" s="3"/>
      <c r="B9" s="3"/>
      <c r="C9" s="3"/>
      <c r="D9" s="3"/>
      <c r="E9" s="3"/>
      <c r="K9" s="3"/>
      <c r="L9" s="3"/>
    </row>
    <row r="10" spans="1:12" customFormat="1" ht="12.5" x14ac:dyDescent="0.25">
      <c r="A10" s="3"/>
      <c r="B10" s="3"/>
      <c r="C10" s="374" t="s">
        <v>32</v>
      </c>
      <c r="D10" s="375"/>
      <c r="E10" s="375"/>
      <c r="F10" s="375"/>
      <c r="G10" s="375"/>
      <c r="H10" s="376"/>
      <c r="I10" s="374" t="s">
        <v>33</v>
      </c>
      <c r="J10" s="375"/>
      <c r="K10" s="376"/>
      <c r="L10" s="68"/>
    </row>
    <row r="11" spans="1:12" customFormat="1" ht="13" thickBot="1" x14ac:dyDescent="0.3">
      <c r="A11" s="3"/>
      <c r="B11" s="3"/>
      <c r="C11" s="377"/>
      <c r="D11" s="378"/>
      <c r="E11" s="378"/>
      <c r="F11" s="378"/>
      <c r="G11" s="378"/>
      <c r="H11" s="379"/>
      <c r="I11" s="377"/>
      <c r="J11" s="378"/>
      <c r="K11" s="379"/>
      <c r="L11" s="69"/>
    </row>
    <row r="12" spans="1:12" customFormat="1" ht="12.65" customHeight="1" x14ac:dyDescent="0.2">
      <c r="A12" s="328" t="s">
        <v>34</v>
      </c>
      <c r="B12" s="325" t="s">
        <v>35</v>
      </c>
      <c r="C12" s="328" t="s">
        <v>36</v>
      </c>
      <c r="D12" s="70" t="s">
        <v>37</v>
      </c>
      <c r="E12" s="331" t="s">
        <v>38</v>
      </c>
      <c r="F12" s="331" t="s">
        <v>39</v>
      </c>
      <c r="G12" s="331" t="s">
        <v>40</v>
      </c>
      <c r="H12" s="343" t="s">
        <v>41</v>
      </c>
      <c r="I12" s="129" t="s">
        <v>37</v>
      </c>
      <c r="J12" s="331" t="s">
        <v>42</v>
      </c>
      <c r="K12" s="325" t="s">
        <v>43</v>
      </c>
      <c r="L12" s="383" t="s">
        <v>44</v>
      </c>
    </row>
    <row r="13" spans="1:12" customFormat="1" ht="13" x14ac:dyDescent="0.2">
      <c r="A13" s="329"/>
      <c r="B13" s="326"/>
      <c r="C13" s="329"/>
      <c r="D13" s="71"/>
      <c r="E13" s="332"/>
      <c r="F13" s="332"/>
      <c r="G13" s="332"/>
      <c r="H13" s="344"/>
      <c r="I13" s="130"/>
      <c r="J13" s="332"/>
      <c r="K13" s="326"/>
      <c r="L13" s="384"/>
    </row>
    <row r="14" spans="1:12" customFormat="1" ht="13.5" thickBot="1" x14ac:dyDescent="0.25">
      <c r="A14" s="329"/>
      <c r="B14" s="327"/>
      <c r="C14" s="329"/>
      <c r="D14" s="71"/>
      <c r="E14" s="332"/>
      <c r="F14" s="332"/>
      <c r="G14" s="332"/>
      <c r="H14" s="344"/>
      <c r="I14" s="130"/>
      <c r="J14" s="332"/>
      <c r="K14" s="326"/>
      <c r="L14" s="384"/>
    </row>
    <row r="15" spans="1:12" customFormat="1" ht="14" x14ac:dyDescent="0.3">
      <c r="A15" s="45" t="str">
        <f>B5</f>
        <v>G7.3</v>
      </c>
      <c r="B15" s="48" t="str">
        <f>B6</f>
        <v>Ancillaries Support Contract</v>
      </c>
      <c r="C15" s="49"/>
      <c r="D15" s="46"/>
      <c r="E15" s="46"/>
      <c r="F15" s="162"/>
      <c r="G15" s="162"/>
      <c r="H15" s="163"/>
      <c r="I15" s="49"/>
      <c r="J15" s="46"/>
      <c r="K15" s="163"/>
      <c r="L15" s="169"/>
    </row>
    <row r="16" spans="1:12" customFormat="1" ht="25.5" x14ac:dyDescent="0.3">
      <c r="A16" s="302"/>
      <c r="B16" s="303" t="s">
        <v>316</v>
      </c>
      <c r="C16" s="19"/>
      <c r="D16" s="299"/>
      <c r="E16" s="17"/>
      <c r="F16" s="37"/>
      <c r="G16" s="38"/>
      <c r="H16" s="141"/>
      <c r="I16" s="29"/>
      <c r="J16" s="17"/>
      <c r="K16" s="141"/>
      <c r="L16" s="160"/>
    </row>
    <row r="17" spans="1:12" customFormat="1" ht="13" x14ac:dyDescent="0.3">
      <c r="A17" s="298"/>
      <c r="B17" s="185"/>
      <c r="C17" s="181"/>
      <c r="D17" s="51"/>
      <c r="E17" s="6"/>
      <c r="F17" s="17"/>
      <c r="G17" s="18"/>
      <c r="H17" s="24"/>
      <c r="I17" s="30"/>
      <c r="J17" s="6"/>
      <c r="K17" s="24"/>
      <c r="L17" s="28"/>
    </row>
    <row r="18" spans="1:12" customFormat="1" ht="13" x14ac:dyDescent="0.3">
      <c r="A18" s="196" t="s">
        <v>352</v>
      </c>
      <c r="B18" s="225" t="s">
        <v>184</v>
      </c>
      <c r="C18" s="10" t="str">
        <f t="shared" ref="C18:C81" si="0">$B$7</f>
        <v>FC</v>
      </c>
      <c r="D18" s="51"/>
      <c r="E18" s="6"/>
      <c r="F18" s="37">
        <f t="shared" ref="F18" si="1">D18*E18</f>
        <v>0</v>
      </c>
      <c r="G18" s="38">
        <f t="shared" ref="G18:G81" si="2">$B$8</f>
        <v>0.1</v>
      </c>
      <c r="H18" s="53">
        <f t="shared" ref="H18" si="3">IF(G18&lt;&gt;0,F18/G18,0)</f>
        <v>0</v>
      </c>
      <c r="I18" s="30"/>
      <c r="J18" s="6"/>
      <c r="K18" s="53">
        <f t="shared" ref="K18" si="4">I18*J18</f>
        <v>0</v>
      </c>
      <c r="L18" s="156">
        <f t="shared" ref="L18" si="5">IF(OR(J18&gt;0,H18&gt;0),H18+K18,0)</f>
        <v>0</v>
      </c>
    </row>
    <row r="19" spans="1:12" customFormat="1" ht="12.5" x14ac:dyDescent="0.25">
      <c r="A19" s="180"/>
      <c r="B19" s="237" t="s">
        <v>317</v>
      </c>
      <c r="C19" s="10" t="str">
        <f t="shared" si="0"/>
        <v>FC</v>
      </c>
      <c r="D19" s="51"/>
      <c r="E19" s="6"/>
      <c r="F19" s="37">
        <f t="shared" ref="F19:F81" si="6">D19*E19</f>
        <v>0</v>
      </c>
      <c r="G19" s="38">
        <f t="shared" si="2"/>
        <v>0.1</v>
      </c>
      <c r="H19" s="53">
        <f t="shared" ref="H19:H81" si="7">IF(G19&lt;&gt;0,F19/G19,0)</f>
        <v>0</v>
      </c>
      <c r="I19" s="30"/>
      <c r="J19" s="6"/>
      <c r="K19" s="53">
        <f t="shared" ref="K19:K81" si="8">I19*J19</f>
        <v>0</v>
      </c>
      <c r="L19" s="156">
        <f t="shared" ref="L19:L81" si="9">IF(OR(J19&gt;0,H19&gt;0),H19+K19,0)</f>
        <v>0</v>
      </c>
    </row>
    <row r="20" spans="1:12" customFormat="1" ht="12.5" x14ac:dyDescent="0.25">
      <c r="A20" s="180"/>
      <c r="B20" s="238" t="s">
        <v>318</v>
      </c>
      <c r="C20" s="10" t="str">
        <f t="shared" si="0"/>
        <v>FC</v>
      </c>
      <c r="D20" s="51"/>
      <c r="E20" s="6"/>
      <c r="F20" s="37">
        <f t="shared" si="6"/>
        <v>0</v>
      </c>
      <c r="G20" s="38">
        <f t="shared" si="2"/>
        <v>0.1</v>
      </c>
      <c r="H20" s="53">
        <f t="shared" si="7"/>
        <v>0</v>
      </c>
      <c r="I20" s="30"/>
      <c r="J20" s="6"/>
      <c r="K20" s="53">
        <f t="shared" si="8"/>
        <v>0</v>
      </c>
      <c r="L20" s="156">
        <f t="shared" si="9"/>
        <v>0</v>
      </c>
    </row>
    <row r="21" spans="1:12" customFormat="1" ht="12.5" x14ac:dyDescent="0.25">
      <c r="A21" s="180"/>
      <c r="B21" s="237" t="s">
        <v>319</v>
      </c>
      <c r="C21" s="10" t="str">
        <f t="shared" si="0"/>
        <v>FC</v>
      </c>
      <c r="D21" s="51"/>
      <c r="E21" s="6"/>
      <c r="F21" s="37">
        <f t="shared" si="6"/>
        <v>0</v>
      </c>
      <c r="G21" s="38">
        <f t="shared" si="2"/>
        <v>0.1</v>
      </c>
      <c r="H21" s="53">
        <f t="shared" si="7"/>
        <v>0</v>
      </c>
      <c r="I21" s="30"/>
      <c r="J21" s="6"/>
      <c r="K21" s="53">
        <f t="shared" si="8"/>
        <v>0</v>
      </c>
      <c r="L21" s="156">
        <f t="shared" si="9"/>
        <v>0</v>
      </c>
    </row>
    <row r="22" spans="1:12" customFormat="1" ht="12.5" x14ac:dyDescent="0.25">
      <c r="A22" s="180"/>
      <c r="B22" s="238" t="s">
        <v>320</v>
      </c>
      <c r="C22" s="10" t="str">
        <f t="shared" si="0"/>
        <v>FC</v>
      </c>
      <c r="D22" s="51"/>
      <c r="E22" s="6"/>
      <c r="F22" s="37">
        <f t="shared" si="6"/>
        <v>0</v>
      </c>
      <c r="G22" s="38">
        <f t="shared" si="2"/>
        <v>0.1</v>
      </c>
      <c r="H22" s="53">
        <f t="shared" si="7"/>
        <v>0</v>
      </c>
      <c r="I22" s="30"/>
      <c r="J22" s="6"/>
      <c r="K22" s="53">
        <f t="shared" si="8"/>
        <v>0</v>
      </c>
      <c r="L22" s="156">
        <f t="shared" si="9"/>
        <v>0</v>
      </c>
    </row>
    <row r="23" spans="1:12" customFormat="1" ht="12.5" x14ac:dyDescent="0.25">
      <c r="A23" s="180"/>
      <c r="B23" s="237" t="s">
        <v>321</v>
      </c>
      <c r="C23" s="10" t="str">
        <f t="shared" si="0"/>
        <v>FC</v>
      </c>
      <c r="D23" s="51"/>
      <c r="E23" s="6"/>
      <c r="F23" s="37">
        <f t="shared" si="6"/>
        <v>0</v>
      </c>
      <c r="G23" s="38">
        <f t="shared" si="2"/>
        <v>0.1</v>
      </c>
      <c r="H23" s="53">
        <f t="shared" si="7"/>
        <v>0</v>
      </c>
      <c r="I23" s="30"/>
      <c r="J23" s="6"/>
      <c r="K23" s="53">
        <f t="shared" si="8"/>
        <v>0</v>
      </c>
      <c r="L23" s="156">
        <f t="shared" si="9"/>
        <v>0</v>
      </c>
    </row>
    <row r="24" spans="1:12" customFormat="1" ht="12.5" x14ac:dyDescent="0.25">
      <c r="A24" s="180"/>
      <c r="B24" s="238"/>
      <c r="C24" s="10" t="str">
        <f t="shared" si="0"/>
        <v>FC</v>
      </c>
      <c r="D24" s="51"/>
      <c r="E24" s="6"/>
      <c r="F24" s="37">
        <f t="shared" si="6"/>
        <v>0</v>
      </c>
      <c r="G24" s="38">
        <f t="shared" si="2"/>
        <v>0.1</v>
      </c>
      <c r="H24" s="53">
        <f t="shared" si="7"/>
        <v>0</v>
      </c>
      <c r="I24" s="30"/>
      <c r="J24" s="6"/>
      <c r="K24" s="53">
        <f t="shared" si="8"/>
        <v>0</v>
      </c>
      <c r="L24" s="156">
        <f t="shared" si="9"/>
        <v>0</v>
      </c>
    </row>
    <row r="25" spans="1:12" customFormat="1" ht="12.5" x14ac:dyDescent="0.25">
      <c r="A25" s="180"/>
      <c r="B25" s="237"/>
      <c r="C25" s="10" t="str">
        <f t="shared" si="0"/>
        <v>FC</v>
      </c>
      <c r="D25" s="51"/>
      <c r="E25" s="6"/>
      <c r="F25" s="37">
        <f t="shared" si="6"/>
        <v>0</v>
      </c>
      <c r="G25" s="38">
        <f t="shared" si="2"/>
        <v>0.1</v>
      </c>
      <c r="H25" s="53">
        <f t="shared" si="7"/>
        <v>0</v>
      </c>
      <c r="I25" s="30"/>
      <c r="J25" s="6"/>
      <c r="K25" s="53">
        <f t="shared" si="8"/>
        <v>0</v>
      </c>
      <c r="L25" s="156">
        <f t="shared" si="9"/>
        <v>0</v>
      </c>
    </row>
    <row r="26" spans="1:12" customFormat="1" ht="13" x14ac:dyDescent="0.3">
      <c r="A26" s="196" t="s">
        <v>353</v>
      </c>
      <c r="B26" s="225" t="s">
        <v>194</v>
      </c>
      <c r="C26" s="10" t="str">
        <f t="shared" si="0"/>
        <v>FC</v>
      </c>
      <c r="D26" s="51"/>
      <c r="E26" s="6"/>
      <c r="F26" s="37">
        <f t="shared" si="6"/>
        <v>0</v>
      </c>
      <c r="G26" s="38">
        <f t="shared" si="2"/>
        <v>0.1</v>
      </c>
      <c r="H26" s="53">
        <f t="shared" si="7"/>
        <v>0</v>
      </c>
      <c r="I26" s="30"/>
      <c r="J26" s="6"/>
      <c r="K26" s="53">
        <f t="shared" si="8"/>
        <v>0</v>
      </c>
      <c r="L26" s="156">
        <f t="shared" si="9"/>
        <v>0</v>
      </c>
    </row>
    <row r="27" spans="1:12" customFormat="1" ht="12.5" x14ac:dyDescent="0.25">
      <c r="A27" s="180"/>
      <c r="B27" s="237" t="s">
        <v>317</v>
      </c>
      <c r="C27" s="10" t="str">
        <f t="shared" si="0"/>
        <v>FC</v>
      </c>
      <c r="D27" s="51"/>
      <c r="E27" s="6"/>
      <c r="F27" s="37">
        <f t="shared" ref="F27:F31" si="10">D27*E27</f>
        <v>0</v>
      </c>
      <c r="G27" s="38">
        <f t="shared" si="2"/>
        <v>0.1</v>
      </c>
      <c r="H27" s="53">
        <f t="shared" ref="H27:H31" si="11">IF(G27&lt;&gt;0,F27/G27,0)</f>
        <v>0</v>
      </c>
      <c r="I27" s="30"/>
      <c r="J27" s="6"/>
      <c r="K27" s="53">
        <f t="shared" ref="K27:K31" si="12">I27*J27</f>
        <v>0</v>
      </c>
      <c r="L27" s="156">
        <f t="shared" ref="L27:L31" si="13">IF(OR(J27&gt;0,H27&gt;0),H27+K27,0)</f>
        <v>0</v>
      </c>
    </row>
    <row r="28" spans="1:12" customFormat="1" ht="12.5" x14ac:dyDescent="0.25">
      <c r="A28" s="180"/>
      <c r="B28" s="238" t="s">
        <v>318</v>
      </c>
      <c r="C28" s="10" t="str">
        <f t="shared" si="0"/>
        <v>FC</v>
      </c>
      <c r="D28" s="51"/>
      <c r="E28" s="6"/>
      <c r="F28" s="37">
        <f t="shared" si="10"/>
        <v>0</v>
      </c>
      <c r="G28" s="38">
        <f t="shared" si="2"/>
        <v>0.1</v>
      </c>
      <c r="H28" s="53">
        <f t="shared" si="11"/>
        <v>0</v>
      </c>
      <c r="I28" s="30"/>
      <c r="J28" s="6"/>
      <c r="K28" s="53">
        <f t="shared" si="12"/>
        <v>0</v>
      </c>
      <c r="L28" s="156">
        <f t="shared" si="13"/>
        <v>0</v>
      </c>
    </row>
    <row r="29" spans="1:12" customFormat="1" ht="12.5" x14ac:dyDescent="0.25">
      <c r="A29" s="180"/>
      <c r="B29" s="237" t="s">
        <v>319</v>
      </c>
      <c r="C29" s="10" t="str">
        <f t="shared" si="0"/>
        <v>FC</v>
      </c>
      <c r="D29" s="51"/>
      <c r="E29" s="6"/>
      <c r="F29" s="37">
        <f t="shared" si="10"/>
        <v>0</v>
      </c>
      <c r="G29" s="38">
        <f t="shared" si="2"/>
        <v>0.1</v>
      </c>
      <c r="H29" s="53">
        <f t="shared" si="11"/>
        <v>0</v>
      </c>
      <c r="I29" s="30"/>
      <c r="J29" s="6"/>
      <c r="K29" s="53">
        <f t="shared" si="12"/>
        <v>0</v>
      </c>
      <c r="L29" s="156">
        <f t="shared" si="13"/>
        <v>0</v>
      </c>
    </row>
    <row r="30" spans="1:12" customFormat="1" ht="12.5" x14ac:dyDescent="0.25">
      <c r="A30" s="180"/>
      <c r="B30" s="238" t="s">
        <v>320</v>
      </c>
      <c r="C30" s="10" t="str">
        <f t="shared" si="0"/>
        <v>FC</v>
      </c>
      <c r="D30" s="51"/>
      <c r="E30" s="6"/>
      <c r="F30" s="37">
        <f t="shared" si="10"/>
        <v>0</v>
      </c>
      <c r="G30" s="38">
        <f t="shared" si="2"/>
        <v>0.1</v>
      </c>
      <c r="H30" s="53">
        <f t="shared" si="11"/>
        <v>0</v>
      </c>
      <c r="I30" s="30"/>
      <c r="J30" s="6"/>
      <c r="K30" s="53">
        <f t="shared" si="12"/>
        <v>0</v>
      </c>
      <c r="L30" s="156">
        <f t="shared" si="13"/>
        <v>0</v>
      </c>
    </row>
    <row r="31" spans="1:12" customFormat="1" ht="12.5" x14ac:dyDescent="0.25">
      <c r="A31" s="180"/>
      <c r="B31" s="237" t="s">
        <v>321</v>
      </c>
      <c r="C31" s="10" t="str">
        <f t="shared" si="0"/>
        <v>FC</v>
      </c>
      <c r="D31" s="51"/>
      <c r="E31" s="6"/>
      <c r="F31" s="37">
        <f t="shared" si="10"/>
        <v>0</v>
      </c>
      <c r="G31" s="38">
        <f t="shared" si="2"/>
        <v>0.1</v>
      </c>
      <c r="H31" s="53">
        <f t="shared" si="11"/>
        <v>0</v>
      </c>
      <c r="I31" s="30"/>
      <c r="J31" s="6"/>
      <c r="K31" s="53">
        <f t="shared" si="12"/>
        <v>0</v>
      </c>
      <c r="L31" s="156">
        <f t="shared" si="13"/>
        <v>0</v>
      </c>
    </row>
    <row r="32" spans="1:12" customFormat="1" ht="12.5" x14ac:dyDescent="0.25">
      <c r="A32" s="180"/>
      <c r="B32" s="238"/>
      <c r="C32" s="10" t="str">
        <f t="shared" si="0"/>
        <v>FC</v>
      </c>
      <c r="D32" s="51"/>
      <c r="E32" s="6"/>
      <c r="F32" s="37">
        <f t="shared" si="6"/>
        <v>0</v>
      </c>
      <c r="G32" s="38">
        <f t="shared" si="2"/>
        <v>0.1</v>
      </c>
      <c r="H32" s="53">
        <f t="shared" si="7"/>
        <v>0</v>
      </c>
      <c r="I32" s="30"/>
      <c r="J32" s="6"/>
      <c r="K32" s="53">
        <f t="shared" si="8"/>
        <v>0</v>
      </c>
      <c r="L32" s="156">
        <f t="shared" si="9"/>
        <v>0</v>
      </c>
    </row>
    <row r="33" spans="1:12" customFormat="1" ht="12.5" x14ac:dyDescent="0.25">
      <c r="A33" s="180"/>
      <c r="B33" s="237"/>
      <c r="C33" s="10" t="str">
        <f t="shared" si="0"/>
        <v>FC</v>
      </c>
      <c r="D33" s="51"/>
      <c r="E33" s="6"/>
      <c r="F33" s="37">
        <f t="shared" si="6"/>
        <v>0</v>
      </c>
      <c r="G33" s="38">
        <f t="shared" si="2"/>
        <v>0.1</v>
      </c>
      <c r="H33" s="53">
        <f t="shared" si="7"/>
        <v>0</v>
      </c>
      <c r="I33" s="30"/>
      <c r="J33" s="6"/>
      <c r="K33" s="53">
        <f t="shared" si="8"/>
        <v>0</v>
      </c>
      <c r="L33" s="156">
        <f t="shared" si="9"/>
        <v>0</v>
      </c>
    </row>
    <row r="34" spans="1:12" customFormat="1" ht="13" x14ac:dyDescent="0.3">
      <c r="A34" s="196" t="s">
        <v>354</v>
      </c>
      <c r="B34" s="225" t="s">
        <v>201</v>
      </c>
      <c r="C34" s="10" t="str">
        <f t="shared" si="0"/>
        <v>FC</v>
      </c>
      <c r="D34" s="51"/>
      <c r="E34" s="6"/>
      <c r="F34" s="37">
        <f t="shared" ref="F34:F39" si="14">D34*E34</f>
        <v>0</v>
      </c>
      <c r="G34" s="38">
        <f t="shared" si="2"/>
        <v>0.1</v>
      </c>
      <c r="H34" s="53">
        <f t="shared" ref="H34:H39" si="15">IF(G34&lt;&gt;0,F34/G34,0)</f>
        <v>0</v>
      </c>
      <c r="I34" s="30"/>
      <c r="J34" s="6"/>
      <c r="K34" s="53">
        <f t="shared" ref="K34:K39" si="16">I34*J34</f>
        <v>0</v>
      </c>
      <c r="L34" s="156">
        <f t="shared" ref="L34:L39" si="17">IF(OR(J34&gt;0,H34&gt;0),H34+K34,0)</f>
        <v>0</v>
      </c>
    </row>
    <row r="35" spans="1:12" customFormat="1" ht="12.5" x14ac:dyDescent="0.25">
      <c r="A35" s="180"/>
      <c r="B35" s="237" t="s">
        <v>317</v>
      </c>
      <c r="C35" s="10" t="str">
        <f t="shared" si="0"/>
        <v>FC</v>
      </c>
      <c r="D35" s="51"/>
      <c r="E35" s="6"/>
      <c r="F35" s="37">
        <f t="shared" si="14"/>
        <v>0</v>
      </c>
      <c r="G35" s="38">
        <f t="shared" si="2"/>
        <v>0.1</v>
      </c>
      <c r="H35" s="53">
        <f t="shared" si="15"/>
        <v>0</v>
      </c>
      <c r="I35" s="30"/>
      <c r="J35" s="6"/>
      <c r="K35" s="53">
        <f t="shared" si="16"/>
        <v>0</v>
      </c>
      <c r="L35" s="156">
        <f t="shared" si="17"/>
        <v>0</v>
      </c>
    </row>
    <row r="36" spans="1:12" customFormat="1" ht="12.5" x14ac:dyDescent="0.25">
      <c r="A36" s="180"/>
      <c r="B36" s="238" t="s">
        <v>318</v>
      </c>
      <c r="C36" s="10" t="str">
        <f t="shared" si="0"/>
        <v>FC</v>
      </c>
      <c r="D36" s="51"/>
      <c r="E36" s="6"/>
      <c r="F36" s="37">
        <f t="shared" si="14"/>
        <v>0</v>
      </c>
      <c r="G36" s="38">
        <f t="shared" si="2"/>
        <v>0.1</v>
      </c>
      <c r="H36" s="53">
        <f t="shared" si="15"/>
        <v>0</v>
      </c>
      <c r="I36" s="30"/>
      <c r="J36" s="6"/>
      <c r="K36" s="53">
        <f t="shared" si="16"/>
        <v>0</v>
      </c>
      <c r="L36" s="156">
        <f t="shared" si="17"/>
        <v>0</v>
      </c>
    </row>
    <row r="37" spans="1:12" customFormat="1" ht="12.5" x14ac:dyDescent="0.25">
      <c r="A37" s="180"/>
      <c r="B37" s="237" t="s">
        <v>319</v>
      </c>
      <c r="C37" s="10" t="str">
        <f t="shared" si="0"/>
        <v>FC</v>
      </c>
      <c r="D37" s="51"/>
      <c r="E37" s="6"/>
      <c r="F37" s="37">
        <f t="shared" si="14"/>
        <v>0</v>
      </c>
      <c r="G37" s="38">
        <f t="shared" si="2"/>
        <v>0.1</v>
      </c>
      <c r="H37" s="53">
        <f t="shared" si="15"/>
        <v>0</v>
      </c>
      <c r="I37" s="30"/>
      <c r="J37" s="6"/>
      <c r="K37" s="53">
        <f t="shared" si="16"/>
        <v>0</v>
      </c>
      <c r="L37" s="156">
        <f t="shared" si="17"/>
        <v>0</v>
      </c>
    </row>
    <row r="38" spans="1:12" customFormat="1" ht="12.5" x14ac:dyDescent="0.25">
      <c r="A38" s="180"/>
      <c r="B38" s="238" t="s">
        <v>320</v>
      </c>
      <c r="C38" s="10" t="str">
        <f t="shared" si="0"/>
        <v>FC</v>
      </c>
      <c r="D38" s="51"/>
      <c r="E38" s="6"/>
      <c r="F38" s="37">
        <f t="shared" si="14"/>
        <v>0</v>
      </c>
      <c r="G38" s="38">
        <f t="shared" si="2"/>
        <v>0.1</v>
      </c>
      <c r="H38" s="53">
        <f t="shared" si="15"/>
        <v>0</v>
      </c>
      <c r="I38" s="30"/>
      <c r="J38" s="6"/>
      <c r="K38" s="53">
        <f t="shared" si="16"/>
        <v>0</v>
      </c>
      <c r="L38" s="156">
        <f t="shared" si="17"/>
        <v>0</v>
      </c>
    </row>
    <row r="39" spans="1:12" customFormat="1" ht="12.5" x14ac:dyDescent="0.25">
      <c r="A39" s="180"/>
      <c r="B39" s="237" t="s">
        <v>321</v>
      </c>
      <c r="C39" s="10" t="str">
        <f t="shared" si="0"/>
        <v>FC</v>
      </c>
      <c r="D39" s="51"/>
      <c r="E39" s="6"/>
      <c r="F39" s="37">
        <f t="shared" si="14"/>
        <v>0</v>
      </c>
      <c r="G39" s="38">
        <f t="shared" si="2"/>
        <v>0.1</v>
      </c>
      <c r="H39" s="53">
        <f t="shared" si="15"/>
        <v>0</v>
      </c>
      <c r="I39" s="30"/>
      <c r="J39" s="6"/>
      <c r="K39" s="53">
        <f t="shared" si="16"/>
        <v>0</v>
      </c>
      <c r="L39" s="156">
        <f t="shared" si="17"/>
        <v>0</v>
      </c>
    </row>
    <row r="40" spans="1:12" customFormat="1" ht="12.5" x14ac:dyDescent="0.25">
      <c r="A40" s="180"/>
      <c r="B40" s="238"/>
      <c r="C40" s="10" t="str">
        <f t="shared" si="0"/>
        <v>FC</v>
      </c>
      <c r="D40" s="51"/>
      <c r="E40" s="6"/>
      <c r="F40" s="37">
        <f t="shared" si="6"/>
        <v>0</v>
      </c>
      <c r="G40" s="38">
        <f t="shared" si="2"/>
        <v>0.1</v>
      </c>
      <c r="H40" s="53">
        <f t="shared" si="7"/>
        <v>0</v>
      </c>
      <c r="I40" s="30"/>
      <c r="J40" s="6"/>
      <c r="K40" s="53">
        <f t="shared" si="8"/>
        <v>0</v>
      </c>
      <c r="L40" s="156">
        <f t="shared" si="9"/>
        <v>0</v>
      </c>
    </row>
    <row r="41" spans="1:12" customFormat="1" ht="12.5" x14ac:dyDescent="0.25">
      <c r="A41" s="180"/>
      <c r="B41" s="237"/>
      <c r="C41" s="10" t="str">
        <f t="shared" si="0"/>
        <v>FC</v>
      </c>
      <c r="D41" s="51"/>
      <c r="E41" s="6"/>
      <c r="F41" s="37">
        <f t="shared" si="6"/>
        <v>0</v>
      </c>
      <c r="G41" s="38">
        <f t="shared" si="2"/>
        <v>0.1</v>
      </c>
      <c r="H41" s="53">
        <f t="shared" si="7"/>
        <v>0</v>
      </c>
      <c r="I41" s="30"/>
      <c r="J41" s="6"/>
      <c r="K41" s="53">
        <f t="shared" si="8"/>
        <v>0</v>
      </c>
      <c r="L41" s="156">
        <f t="shared" si="9"/>
        <v>0</v>
      </c>
    </row>
    <row r="42" spans="1:12" customFormat="1" ht="13" x14ac:dyDescent="0.3">
      <c r="A42" s="196" t="s">
        <v>355</v>
      </c>
      <c r="B42" s="225" t="s">
        <v>356</v>
      </c>
      <c r="C42" s="10" t="str">
        <f t="shared" si="0"/>
        <v>FC</v>
      </c>
      <c r="D42" s="51"/>
      <c r="E42" s="6"/>
      <c r="F42" s="37">
        <f t="shared" si="6"/>
        <v>0</v>
      </c>
      <c r="G42" s="38">
        <f t="shared" si="2"/>
        <v>0.1</v>
      </c>
      <c r="H42" s="53">
        <f t="shared" si="7"/>
        <v>0</v>
      </c>
      <c r="I42" s="30"/>
      <c r="J42" s="6"/>
      <c r="K42" s="53">
        <f t="shared" si="8"/>
        <v>0</v>
      </c>
      <c r="L42" s="156">
        <f t="shared" si="9"/>
        <v>0</v>
      </c>
    </row>
    <row r="43" spans="1:12" customFormat="1" ht="12.5" x14ac:dyDescent="0.25">
      <c r="A43" s="180"/>
      <c r="B43" s="237" t="s">
        <v>317</v>
      </c>
      <c r="C43" s="10" t="str">
        <f t="shared" si="0"/>
        <v>FC</v>
      </c>
      <c r="D43" s="51"/>
      <c r="E43" s="6"/>
      <c r="F43" s="37">
        <f t="shared" si="6"/>
        <v>0</v>
      </c>
      <c r="G43" s="38">
        <f t="shared" si="2"/>
        <v>0.1</v>
      </c>
      <c r="H43" s="53">
        <f t="shared" si="7"/>
        <v>0</v>
      </c>
      <c r="I43" s="30"/>
      <c r="J43" s="6"/>
      <c r="K43" s="53">
        <f t="shared" si="8"/>
        <v>0</v>
      </c>
      <c r="L43" s="156">
        <f t="shared" si="9"/>
        <v>0</v>
      </c>
    </row>
    <row r="44" spans="1:12" customFormat="1" ht="12.5" x14ac:dyDescent="0.25">
      <c r="A44" s="180"/>
      <c r="B44" s="238" t="s">
        <v>318</v>
      </c>
      <c r="C44" s="10" t="str">
        <f t="shared" si="0"/>
        <v>FC</v>
      </c>
      <c r="D44" s="51"/>
      <c r="E44" s="6"/>
      <c r="F44" s="37">
        <f t="shared" si="6"/>
        <v>0</v>
      </c>
      <c r="G44" s="38">
        <f t="shared" si="2"/>
        <v>0.1</v>
      </c>
      <c r="H44" s="53">
        <f t="shared" si="7"/>
        <v>0</v>
      </c>
      <c r="I44" s="30"/>
      <c r="J44" s="6"/>
      <c r="K44" s="53">
        <f t="shared" si="8"/>
        <v>0</v>
      </c>
      <c r="L44" s="156">
        <f t="shared" si="9"/>
        <v>0</v>
      </c>
    </row>
    <row r="45" spans="1:12" customFormat="1" ht="12.5" x14ac:dyDescent="0.25">
      <c r="A45" s="180"/>
      <c r="B45" s="237" t="s">
        <v>319</v>
      </c>
      <c r="C45" s="10" t="str">
        <f t="shared" si="0"/>
        <v>FC</v>
      </c>
      <c r="D45" s="51"/>
      <c r="E45" s="6"/>
      <c r="F45" s="37">
        <f t="shared" si="6"/>
        <v>0</v>
      </c>
      <c r="G45" s="38">
        <f t="shared" si="2"/>
        <v>0.1</v>
      </c>
      <c r="H45" s="53">
        <f t="shared" si="7"/>
        <v>0</v>
      </c>
      <c r="I45" s="30"/>
      <c r="J45" s="6"/>
      <c r="K45" s="53">
        <f t="shared" si="8"/>
        <v>0</v>
      </c>
      <c r="L45" s="156">
        <f t="shared" si="9"/>
        <v>0</v>
      </c>
    </row>
    <row r="46" spans="1:12" customFormat="1" ht="12.5" x14ac:dyDescent="0.25">
      <c r="A46" s="180"/>
      <c r="B46" s="238" t="s">
        <v>320</v>
      </c>
      <c r="C46" s="10" t="str">
        <f t="shared" si="0"/>
        <v>FC</v>
      </c>
      <c r="D46" s="51"/>
      <c r="E46" s="6"/>
      <c r="F46" s="37">
        <f t="shared" si="6"/>
        <v>0</v>
      </c>
      <c r="G46" s="38">
        <f t="shared" si="2"/>
        <v>0.1</v>
      </c>
      <c r="H46" s="53">
        <f t="shared" si="7"/>
        <v>0</v>
      </c>
      <c r="I46" s="30"/>
      <c r="J46" s="6"/>
      <c r="K46" s="53">
        <f t="shared" si="8"/>
        <v>0</v>
      </c>
      <c r="L46" s="156">
        <f t="shared" si="9"/>
        <v>0</v>
      </c>
    </row>
    <row r="47" spans="1:12" customFormat="1" ht="12.5" x14ac:dyDescent="0.25">
      <c r="A47" s="180"/>
      <c r="B47" s="237" t="s">
        <v>321</v>
      </c>
      <c r="C47" s="10" t="str">
        <f t="shared" si="0"/>
        <v>FC</v>
      </c>
      <c r="D47" s="51"/>
      <c r="E47" s="6"/>
      <c r="F47" s="37">
        <f t="shared" si="6"/>
        <v>0</v>
      </c>
      <c r="G47" s="38">
        <f t="shared" si="2"/>
        <v>0.1</v>
      </c>
      <c r="H47" s="53">
        <f t="shared" si="7"/>
        <v>0</v>
      </c>
      <c r="I47" s="30"/>
      <c r="J47" s="6"/>
      <c r="K47" s="53">
        <f t="shared" si="8"/>
        <v>0</v>
      </c>
      <c r="L47" s="156">
        <f t="shared" si="9"/>
        <v>0</v>
      </c>
    </row>
    <row r="48" spans="1:12" customFormat="1" ht="12.5" x14ac:dyDescent="0.25">
      <c r="A48" s="180"/>
      <c r="B48" s="238"/>
      <c r="C48" s="10" t="str">
        <f t="shared" si="0"/>
        <v>FC</v>
      </c>
      <c r="D48" s="51"/>
      <c r="E48" s="6"/>
      <c r="F48" s="37">
        <f t="shared" si="6"/>
        <v>0</v>
      </c>
      <c r="G48" s="38">
        <f t="shared" si="2"/>
        <v>0.1</v>
      </c>
      <c r="H48" s="53">
        <f t="shared" si="7"/>
        <v>0</v>
      </c>
      <c r="I48" s="30"/>
      <c r="J48" s="6"/>
      <c r="K48" s="53">
        <f t="shared" si="8"/>
        <v>0</v>
      </c>
      <c r="L48" s="156">
        <f t="shared" si="9"/>
        <v>0</v>
      </c>
    </row>
    <row r="49" spans="1:12" customFormat="1" ht="12.5" x14ac:dyDescent="0.25">
      <c r="A49" s="180"/>
      <c r="B49" s="237"/>
      <c r="C49" s="10" t="str">
        <f t="shared" si="0"/>
        <v>FC</v>
      </c>
      <c r="D49" s="51"/>
      <c r="E49" s="6"/>
      <c r="F49" s="37">
        <f t="shared" si="6"/>
        <v>0</v>
      </c>
      <c r="G49" s="38">
        <f t="shared" si="2"/>
        <v>0.1</v>
      </c>
      <c r="H49" s="53">
        <f t="shared" si="7"/>
        <v>0</v>
      </c>
      <c r="I49" s="30"/>
      <c r="J49" s="6"/>
      <c r="K49" s="53">
        <f t="shared" si="8"/>
        <v>0</v>
      </c>
      <c r="L49" s="156">
        <f t="shared" si="9"/>
        <v>0</v>
      </c>
    </row>
    <row r="50" spans="1:12" customFormat="1" ht="13" x14ac:dyDescent="0.3">
      <c r="A50" s="196" t="s">
        <v>357</v>
      </c>
      <c r="B50" s="225" t="s">
        <v>358</v>
      </c>
      <c r="C50" s="10" t="str">
        <f t="shared" si="0"/>
        <v>FC</v>
      </c>
      <c r="D50" s="51"/>
      <c r="E50" s="6"/>
      <c r="F50" s="37">
        <f t="shared" ref="F50:F72" si="18">D50*E50</f>
        <v>0</v>
      </c>
      <c r="G50" s="38">
        <f t="shared" si="2"/>
        <v>0.1</v>
      </c>
      <c r="H50" s="53">
        <f t="shared" ref="H50:H72" si="19">IF(G50&lt;&gt;0,F50/G50,0)</f>
        <v>0</v>
      </c>
      <c r="I50" s="30"/>
      <c r="J50" s="6"/>
      <c r="K50" s="53">
        <f t="shared" ref="K50:K72" si="20">I50*J50</f>
        <v>0</v>
      </c>
      <c r="L50" s="156">
        <f t="shared" ref="L50:L72" si="21">IF(OR(J50&gt;0,H50&gt;0),H50+K50,0)</f>
        <v>0</v>
      </c>
    </row>
    <row r="51" spans="1:12" customFormat="1" ht="12.5" x14ac:dyDescent="0.25">
      <c r="A51" s="180"/>
      <c r="B51" s="237" t="s">
        <v>317</v>
      </c>
      <c r="C51" s="10" t="str">
        <f t="shared" si="0"/>
        <v>FC</v>
      </c>
      <c r="D51" s="51"/>
      <c r="E51" s="6"/>
      <c r="F51" s="37">
        <f t="shared" si="18"/>
        <v>0</v>
      </c>
      <c r="G51" s="38">
        <f t="shared" si="2"/>
        <v>0.1</v>
      </c>
      <c r="H51" s="53">
        <f t="shared" si="19"/>
        <v>0</v>
      </c>
      <c r="I51" s="30"/>
      <c r="J51" s="6"/>
      <c r="K51" s="53">
        <f t="shared" si="20"/>
        <v>0</v>
      </c>
      <c r="L51" s="156">
        <f t="shared" si="21"/>
        <v>0</v>
      </c>
    </row>
    <row r="52" spans="1:12" customFormat="1" ht="12.5" x14ac:dyDescent="0.25">
      <c r="A52" s="180"/>
      <c r="B52" s="238" t="s">
        <v>318</v>
      </c>
      <c r="C52" s="10" t="str">
        <f t="shared" si="0"/>
        <v>FC</v>
      </c>
      <c r="D52" s="51"/>
      <c r="E52" s="6"/>
      <c r="F52" s="37">
        <f t="shared" si="18"/>
        <v>0</v>
      </c>
      <c r="G52" s="38">
        <f t="shared" si="2"/>
        <v>0.1</v>
      </c>
      <c r="H52" s="53">
        <f t="shared" si="19"/>
        <v>0</v>
      </c>
      <c r="I52" s="30"/>
      <c r="J52" s="6"/>
      <c r="K52" s="53">
        <f t="shared" si="20"/>
        <v>0</v>
      </c>
      <c r="L52" s="156">
        <f t="shared" si="21"/>
        <v>0</v>
      </c>
    </row>
    <row r="53" spans="1:12" customFormat="1" ht="12.5" x14ac:dyDescent="0.25">
      <c r="A53" s="180"/>
      <c r="B53" s="237" t="s">
        <v>319</v>
      </c>
      <c r="C53" s="10" t="str">
        <f t="shared" si="0"/>
        <v>FC</v>
      </c>
      <c r="D53" s="51"/>
      <c r="E53" s="6"/>
      <c r="F53" s="37">
        <f t="shared" si="18"/>
        <v>0</v>
      </c>
      <c r="G53" s="38">
        <f t="shared" si="2"/>
        <v>0.1</v>
      </c>
      <c r="H53" s="53">
        <f t="shared" si="19"/>
        <v>0</v>
      </c>
      <c r="I53" s="30"/>
      <c r="J53" s="6"/>
      <c r="K53" s="53">
        <f t="shared" si="20"/>
        <v>0</v>
      </c>
      <c r="L53" s="156">
        <f t="shared" si="21"/>
        <v>0</v>
      </c>
    </row>
    <row r="54" spans="1:12" customFormat="1" ht="12.5" x14ac:dyDescent="0.25">
      <c r="A54" s="180"/>
      <c r="B54" s="238" t="s">
        <v>320</v>
      </c>
      <c r="C54" s="10" t="str">
        <f t="shared" si="0"/>
        <v>FC</v>
      </c>
      <c r="D54" s="51"/>
      <c r="E54" s="6"/>
      <c r="F54" s="37">
        <f t="shared" si="18"/>
        <v>0</v>
      </c>
      <c r="G54" s="38">
        <f t="shared" si="2"/>
        <v>0.1</v>
      </c>
      <c r="H54" s="53">
        <f t="shared" si="19"/>
        <v>0</v>
      </c>
      <c r="I54" s="30"/>
      <c r="J54" s="6"/>
      <c r="K54" s="53">
        <f t="shared" si="20"/>
        <v>0</v>
      </c>
      <c r="L54" s="156">
        <f t="shared" si="21"/>
        <v>0</v>
      </c>
    </row>
    <row r="55" spans="1:12" customFormat="1" ht="12.5" x14ac:dyDescent="0.25">
      <c r="A55" s="180"/>
      <c r="B55" s="237" t="s">
        <v>321</v>
      </c>
      <c r="C55" s="10" t="str">
        <f t="shared" si="0"/>
        <v>FC</v>
      </c>
      <c r="D55" s="51"/>
      <c r="E55" s="6"/>
      <c r="F55" s="37">
        <f t="shared" si="18"/>
        <v>0</v>
      </c>
      <c r="G55" s="38">
        <f t="shared" si="2"/>
        <v>0.1</v>
      </c>
      <c r="H55" s="53">
        <f t="shared" si="19"/>
        <v>0</v>
      </c>
      <c r="I55" s="30"/>
      <c r="J55" s="6"/>
      <c r="K55" s="53">
        <f t="shared" si="20"/>
        <v>0</v>
      </c>
      <c r="L55" s="156">
        <f t="shared" si="21"/>
        <v>0</v>
      </c>
    </row>
    <row r="56" spans="1:12" customFormat="1" ht="12.5" x14ac:dyDescent="0.25">
      <c r="A56" s="180"/>
      <c r="B56" s="238"/>
      <c r="C56" s="10" t="str">
        <f t="shared" si="0"/>
        <v>FC</v>
      </c>
      <c r="D56" s="51"/>
      <c r="E56" s="6"/>
      <c r="F56" s="37">
        <f t="shared" si="18"/>
        <v>0</v>
      </c>
      <c r="G56" s="38">
        <f t="shared" si="2"/>
        <v>0.1</v>
      </c>
      <c r="H56" s="53">
        <f t="shared" si="19"/>
        <v>0</v>
      </c>
      <c r="I56" s="30"/>
      <c r="J56" s="6"/>
      <c r="K56" s="53">
        <f t="shared" si="20"/>
        <v>0</v>
      </c>
      <c r="L56" s="156">
        <f t="shared" si="21"/>
        <v>0</v>
      </c>
    </row>
    <row r="57" spans="1:12" customFormat="1" ht="12.5" x14ac:dyDescent="0.25">
      <c r="A57" s="180"/>
      <c r="B57" s="237"/>
      <c r="C57" s="10" t="str">
        <f t="shared" si="0"/>
        <v>FC</v>
      </c>
      <c r="D57" s="51"/>
      <c r="E57" s="6"/>
      <c r="F57" s="37">
        <f t="shared" si="18"/>
        <v>0</v>
      </c>
      <c r="G57" s="38">
        <f t="shared" si="2"/>
        <v>0.1</v>
      </c>
      <c r="H57" s="53">
        <f t="shared" si="19"/>
        <v>0</v>
      </c>
      <c r="I57" s="30"/>
      <c r="J57" s="6"/>
      <c r="K57" s="53">
        <f t="shared" si="20"/>
        <v>0</v>
      </c>
      <c r="L57" s="156">
        <f t="shared" si="21"/>
        <v>0</v>
      </c>
    </row>
    <row r="58" spans="1:12" customFormat="1" ht="13" x14ac:dyDescent="0.3">
      <c r="A58" s="196" t="s">
        <v>359</v>
      </c>
      <c r="B58" s="225" t="s">
        <v>360</v>
      </c>
      <c r="C58" s="10" t="str">
        <f t="shared" si="0"/>
        <v>FC</v>
      </c>
      <c r="D58" s="51"/>
      <c r="E58" s="6"/>
      <c r="F58" s="37">
        <f t="shared" ref="F58:F64" si="22">D58*E58</f>
        <v>0</v>
      </c>
      <c r="G58" s="38">
        <f t="shared" si="2"/>
        <v>0.1</v>
      </c>
      <c r="H58" s="53">
        <f t="shared" ref="H58:H64" si="23">IF(G58&lt;&gt;0,F58/G58,0)</f>
        <v>0</v>
      </c>
      <c r="I58" s="30"/>
      <c r="J58" s="6"/>
      <c r="K58" s="53">
        <f t="shared" ref="K58:K64" si="24">I58*J58</f>
        <v>0</v>
      </c>
      <c r="L58" s="156">
        <f t="shared" ref="L58:L64" si="25">IF(OR(J58&gt;0,H58&gt;0),H58+K58,0)</f>
        <v>0</v>
      </c>
    </row>
    <row r="59" spans="1:12" customFormat="1" ht="12.5" x14ac:dyDescent="0.25">
      <c r="A59" s="180"/>
      <c r="B59" s="237" t="s">
        <v>317</v>
      </c>
      <c r="C59" s="10" t="str">
        <f t="shared" si="0"/>
        <v>FC</v>
      </c>
      <c r="D59" s="51"/>
      <c r="E59" s="6"/>
      <c r="F59" s="37">
        <f t="shared" si="22"/>
        <v>0</v>
      </c>
      <c r="G59" s="38">
        <f t="shared" si="2"/>
        <v>0.1</v>
      </c>
      <c r="H59" s="53">
        <f t="shared" si="23"/>
        <v>0</v>
      </c>
      <c r="I59" s="30"/>
      <c r="J59" s="6"/>
      <c r="K59" s="53">
        <f t="shared" si="24"/>
        <v>0</v>
      </c>
      <c r="L59" s="156">
        <f t="shared" si="25"/>
        <v>0</v>
      </c>
    </row>
    <row r="60" spans="1:12" customFormat="1" ht="12.5" x14ac:dyDescent="0.25">
      <c r="A60" s="180"/>
      <c r="B60" s="238" t="s">
        <v>318</v>
      </c>
      <c r="C60" s="10" t="str">
        <f t="shared" si="0"/>
        <v>FC</v>
      </c>
      <c r="D60" s="51"/>
      <c r="E60" s="6"/>
      <c r="F60" s="37">
        <f t="shared" si="22"/>
        <v>0</v>
      </c>
      <c r="G60" s="38">
        <f t="shared" si="2"/>
        <v>0.1</v>
      </c>
      <c r="H60" s="53">
        <f t="shared" si="23"/>
        <v>0</v>
      </c>
      <c r="I60" s="30"/>
      <c r="J60" s="6"/>
      <c r="K60" s="53">
        <f t="shared" si="24"/>
        <v>0</v>
      </c>
      <c r="L60" s="156">
        <f t="shared" si="25"/>
        <v>0</v>
      </c>
    </row>
    <row r="61" spans="1:12" customFormat="1" ht="12.5" x14ac:dyDescent="0.25">
      <c r="A61" s="180"/>
      <c r="B61" s="237" t="s">
        <v>319</v>
      </c>
      <c r="C61" s="10" t="str">
        <f t="shared" si="0"/>
        <v>FC</v>
      </c>
      <c r="D61" s="51"/>
      <c r="E61" s="6"/>
      <c r="F61" s="37">
        <f t="shared" si="22"/>
        <v>0</v>
      </c>
      <c r="G61" s="38">
        <f t="shared" si="2"/>
        <v>0.1</v>
      </c>
      <c r="H61" s="53">
        <f t="shared" si="23"/>
        <v>0</v>
      </c>
      <c r="I61" s="30"/>
      <c r="J61" s="6"/>
      <c r="K61" s="53">
        <f t="shared" si="24"/>
        <v>0</v>
      </c>
      <c r="L61" s="156">
        <f t="shared" si="25"/>
        <v>0</v>
      </c>
    </row>
    <row r="62" spans="1:12" customFormat="1" ht="12.5" x14ac:dyDescent="0.25">
      <c r="A62" s="180"/>
      <c r="B62" s="238" t="s">
        <v>320</v>
      </c>
      <c r="C62" s="10" t="str">
        <f t="shared" si="0"/>
        <v>FC</v>
      </c>
      <c r="D62" s="51"/>
      <c r="E62" s="6"/>
      <c r="F62" s="37">
        <f t="shared" si="22"/>
        <v>0</v>
      </c>
      <c r="G62" s="38">
        <f t="shared" si="2"/>
        <v>0.1</v>
      </c>
      <c r="H62" s="53">
        <f t="shared" si="23"/>
        <v>0</v>
      </c>
      <c r="I62" s="30"/>
      <c r="J62" s="6"/>
      <c r="K62" s="53">
        <f t="shared" si="24"/>
        <v>0</v>
      </c>
      <c r="L62" s="156">
        <f t="shared" si="25"/>
        <v>0</v>
      </c>
    </row>
    <row r="63" spans="1:12" customFormat="1" ht="12.5" x14ac:dyDescent="0.25">
      <c r="A63" s="180"/>
      <c r="B63" s="237" t="s">
        <v>321</v>
      </c>
      <c r="C63" s="10" t="str">
        <f t="shared" si="0"/>
        <v>FC</v>
      </c>
      <c r="D63" s="51"/>
      <c r="E63" s="6"/>
      <c r="F63" s="37">
        <f t="shared" si="22"/>
        <v>0</v>
      </c>
      <c r="G63" s="38">
        <f t="shared" si="2"/>
        <v>0.1</v>
      </c>
      <c r="H63" s="53">
        <f t="shared" si="23"/>
        <v>0</v>
      </c>
      <c r="I63" s="30"/>
      <c r="J63" s="6"/>
      <c r="K63" s="53">
        <f t="shared" si="24"/>
        <v>0</v>
      </c>
      <c r="L63" s="156">
        <f t="shared" si="25"/>
        <v>0</v>
      </c>
    </row>
    <row r="64" spans="1:12" customFormat="1" ht="12.5" x14ac:dyDescent="0.25">
      <c r="A64" s="180"/>
      <c r="B64" s="238"/>
      <c r="C64" s="10" t="str">
        <f t="shared" si="0"/>
        <v>FC</v>
      </c>
      <c r="D64" s="51"/>
      <c r="E64" s="6"/>
      <c r="F64" s="37">
        <f t="shared" si="22"/>
        <v>0</v>
      </c>
      <c r="G64" s="38">
        <f t="shared" si="2"/>
        <v>0.1</v>
      </c>
      <c r="H64" s="53">
        <f t="shared" si="23"/>
        <v>0</v>
      </c>
      <c r="I64" s="30"/>
      <c r="J64" s="6"/>
      <c r="K64" s="53">
        <f t="shared" si="24"/>
        <v>0</v>
      </c>
      <c r="L64" s="156">
        <f t="shared" si="25"/>
        <v>0</v>
      </c>
    </row>
    <row r="65" spans="1:12" customFormat="1" ht="12.5" x14ac:dyDescent="0.25">
      <c r="A65" s="180"/>
      <c r="B65" s="237"/>
      <c r="C65" s="10" t="str">
        <f t="shared" si="0"/>
        <v>FC</v>
      </c>
      <c r="D65" s="51"/>
      <c r="E65" s="6"/>
      <c r="F65" s="37">
        <f t="shared" si="18"/>
        <v>0</v>
      </c>
      <c r="G65" s="38">
        <f t="shared" si="2"/>
        <v>0.1</v>
      </c>
      <c r="H65" s="53">
        <f t="shared" si="19"/>
        <v>0</v>
      </c>
      <c r="I65" s="30"/>
      <c r="J65" s="6"/>
      <c r="K65" s="53">
        <f t="shared" si="20"/>
        <v>0</v>
      </c>
      <c r="L65" s="156">
        <f t="shared" si="21"/>
        <v>0</v>
      </c>
    </row>
    <row r="66" spans="1:12" customFormat="1" ht="13" x14ac:dyDescent="0.3">
      <c r="A66" s="196" t="s">
        <v>365</v>
      </c>
      <c r="B66" s="225" t="s">
        <v>366</v>
      </c>
      <c r="C66" s="10" t="str">
        <f t="shared" si="0"/>
        <v>FC</v>
      </c>
      <c r="D66" s="51"/>
      <c r="E66" s="6"/>
      <c r="F66" s="37">
        <f t="shared" si="18"/>
        <v>0</v>
      </c>
      <c r="G66" s="38">
        <f t="shared" si="2"/>
        <v>0.1</v>
      </c>
      <c r="H66" s="53">
        <f t="shared" si="19"/>
        <v>0</v>
      </c>
      <c r="I66" s="30"/>
      <c r="J66" s="6"/>
      <c r="K66" s="53">
        <f t="shared" si="20"/>
        <v>0</v>
      </c>
      <c r="L66" s="156">
        <f t="shared" si="21"/>
        <v>0</v>
      </c>
    </row>
    <row r="67" spans="1:12" customFormat="1" ht="12.5" x14ac:dyDescent="0.25">
      <c r="A67" s="180"/>
      <c r="B67" s="237" t="s">
        <v>317</v>
      </c>
      <c r="C67" s="10" t="str">
        <f t="shared" si="0"/>
        <v>FC</v>
      </c>
      <c r="D67" s="51"/>
      <c r="E67" s="6"/>
      <c r="F67" s="37">
        <f t="shared" si="18"/>
        <v>0</v>
      </c>
      <c r="G67" s="38">
        <f t="shared" si="2"/>
        <v>0.1</v>
      </c>
      <c r="H67" s="53">
        <f t="shared" si="19"/>
        <v>0</v>
      </c>
      <c r="I67" s="30"/>
      <c r="J67" s="6"/>
      <c r="K67" s="53">
        <f t="shared" si="20"/>
        <v>0</v>
      </c>
      <c r="L67" s="156">
        <f t="shared" si="21"/>
        <v>0</v>
      </c>
    </row>
    <row r="68" spans="1:12" customFormat="1" ht="12.5" x14ac:dyDescent="0.25">
      <c r="A68" s="180"/>
      <c r="B68" s="238" t="s">
        <v>318</v>
      </c>
      <c r="C68" s="10" t="str">
        <f t="shared" si="0"/>
        <v>FC</v>
      </c>
      <c r="D68" s="51"/>
      <c r="E68" s="6"/>
      <c r="F68" s="37">
        <f t="shared" si="18"/>
        <v>0</v>
      </c>
      <c r="G68" s="38">
        <f t="shared" si="2"/>
        <v>0.1</v>
      </c>
      <c r="H68" s="53">
        <f t="shared" si="19"/>
        <v>0</v>
      </c>
      <c r="I68" s="30"/>
      <c r="J68" s="6"/>
      <c r="K68" s="53">
        <f t="shared" si="20"/>
        <v>0</v>
      </c>
      <c r="L68" s="156">
        <f t="shared" si="21"/>
        <v>0</v>
      </c>
    </row>
    <row r="69" spans="1:12" customFormat="1" ht="12.5" x14ac:dyDescent="0.25">
      <c r="A69" s="180"/>
      <c r="B69" s="237" t="s">
        <v>319</v>
      </c>
      <c r="C69" s="10" t="str">
        <f t="shared" si="0"/>
        <v>FC</v>
      </c>
      <c r="D69" s="51"/>
      <c r="E69" s="6"/>
      <c r="F69" s="37">
        <f t="shared" si="18"/>
        <v>0</v>
      </c>
      <c r="G69" s="38">
        <f t="shared" si="2"/>
        <v>0.1</v>
      </c>
      <c r="H69" s="53">
        <f t="shared" si="19"/>
        <v>0</v>
      </c>
      <c r="I69" s="30"/>
      <c r="J69" s="6"/>
      <c r="K69" s="53">
        <f t="shared" si="20"/>
        <v>0</v>
      </c>
      <c r="L69" s="156">
        <f t="shared" si="21"/>
        <v>0</v>
      </c>
    </row>
    <row r="70" spans="1:12" customFormat="1" ht="12.5" x14ac:dyDescent="0.25">
      <c r="A70" s="180"/>
      <c r="B70" s="238" t="s">
        <v>320</v>
      </c>
      <c r="C70" s="10" t="str">
        <f t="shared" si="0"/>
        <v>FC</v>
      </c>
      <c r="D70" s="51"/>
      <c r="E70" s="6"/>
      <c r="F70" s="37">
        <f t="shared" si="18"/>
        <v>0</v>
      </c>
      <c r="G70" s="38">
        <f t="shared" si="2"/>
        <v>0.1</v>
      </c>
      <c r="H70" s="53">
        <f t="shared" si="19"/>
        <v>0</v>
      </c>
      <c r="I70" s="30"/>
      <c r="J70" s="6"/>
      <c r="K70" s="53">
        <f t="shared" si="20"/>
        <v>0</v>
      </c>
      <c r="L70" s="156">
        <f t="shared" si="21"/>
        <v>0</v>
      </c>
    </row>
    <row r="71" spans="1:12" customFormat="1" ht="12.5" x14ac:dyDescent="0.25">
      <c r="A71" s="180"/>
      <c r="B71" s="237" t="s">
        <v>321</v>
      </c>
      <c r="C71" s="10" t="str">
        <f t="shared" si="0"/>
        <v>FC</v>
      </c>
      <c r="D71" s="51"/>
      <c r="E71" s="6"/>
      <c r="F71" s="37">
        <f t="shared" si="18"/>
        <v>0</v>
      </c>
      <c r="G71" s="38">
        <f t="shared" si="2"/>
        <v>0.1</v>
      </c>
      <c r="H71" s="53">
        <f t="shared" si="19"/>
        <v>0</v>
      </c>
      <c r="I71" s="30"/>
      <c r="J71" s="6"/>
      <c r="K71" s="53">
        <f t="shared" si="20"/>
        <v>0</v>
      </c>
      <c r="L71" s="156">
        <f t="shared" si="21"/>
        <v>0</v>
      </c>
    </row>
    <row r="72" spans="1:12" customFormat="1" ht="12.5" x14ac:dyDescent="0.25">
      <c r="A72" s="180"/>
      <c r="B72" s="237" t="s">
        <v>322</v>
      </c>
      <c r="C72" s="10" t="str">
        <f t="shared" si="0"/>
        <v>FC</v>
      </c>
      <c r="D72" s="51"/>
      <c r="E72" s="6"/>
      <c r="F72" s="37">
        <f t="shared" si="18"/>
        <v>0</v>
      </c>
      <c r="G72" s="38">
        <f t="shared" si="2"/>
        <v>0.1</v>
      </c>
      <c r="H72" s="53">
        <f t="shared" si="19"/>
        <v>0</v>
      </c>
      <c r="I72" s="30"/>
      <c r="J72" s="6"/>
      <c r="K72" s="53">
        <f t="shared" si="20"/>
        <v>0</v>
      </c>
      <c r="L72" s="156">
        <f t="shared" si="21"/>
        <v>0</v>
      </c>
    </row>
    <row r="73" spans="1:12" customFormat="1" ht="12.5" x14ac:dyDescent="0.25">
      <c r="A73" s="180"/>
      <c r="B73" s="238" t="s">
        <v>323</v>
      </c>
      <c r="C73" s="10" t="str">
        <f t="shared" si="0"/>
        <v>FC</v>
      </c>
      <c r="D73" s="51"/>
      <c r="E73" s="6"/>
      <c r="F73" s="37">
        <f t="shared" ref="F73" si="26">D73*E73</f>
        <v>0</v>
      </c>
      <c r="G73" s="38">
        <f t="shared" si="2"/>
        <v>0.1</v>
      </c>
      <c r="H73" s="53">
        <f t="shared" ref="H73" si="27">IF(G73&lt;&gt;0,F73/G73,0)</f>
        <v>0</v>
      </c>
      <c r="I73" s="30"/>
      <c r="J73" s="6"/>
      <c r="K73" s="53">
        <f t="shared" ref="K73" si="28">I73*J73</f>
        <v>0</v>
      </c>
      <c r="L73" s="156">
        <f t="shared" ref="L73" si="29">IF(OR(J73&gt;0,H73&gt;0),H73+K73,0)</f>
        <v>0</v>
      </c>
    </row>
    <row r="74" spans="1:12" customFormat="1" ht="12.5" x14ac:dyDescent="0.25">
      <c r="A74" s="180"/>
      <c r="B74" s="237" t="s">
        <v>324</v>
      </c>
      <c r="C74" s="10" t="str">
        <f t="shared" si="0"/>
        <v>FC</v>
      </c>
      <c r="D74" s="51"/>
      <c r="E74" s="6"/>
      <c r="F74" s="37">
        <f t="shared" si="6"/>
        <v>0</v>
      </c>
      <c r="G74" s="38">
        <f t="shared" si="2"/>
        <v>0.1</v>
      </c>
      <c r="H74" s="53">
        <f t="shared" si="7"/>
        <v>0</v>
      </c>
      <c r="I74" s="30"/>
      <c r="J74" s="6"/>
      <c r="K74" s="53">
        <f t="shared" si="8"/>
        <v>0</v>
      </c>
      <c r="L74" s="156">
        <f t="shared" si="9"/>
        <v>0</v>
      </c>
    </row>
    <row r="75" spans="1:12" customFormat="1" ht="12.5" x14ac:dyDescent="0.25">
      <c r="A75" s="180"/>
      <c r="B75" s="238" t="s">
        <v>325</v>
      </c>
      <c r="C75" s="10" t="str">
        <f t="shared" si="0"/>
        <v>FC</v>
      </c>
      <c r="D75" s="51"/>
      <c r="E75" s="6"/>
      <c r="F75" s="37">
        <f t="shared" si="6"/>
        <v>0</v>
      </c>
      <c r="G75" s="38">
        <f t="shared" si="2"/>
        <v>0.1</v>
      </c>
      <c r="H75" s="53">
        <f t="shared" si="7"/>
        <v>0</v>
      </c>
      <c r="I75" s="30"/>
      <c r="J75" s="6"/>
      <c r="K75" s="53">
        <f t="shared" si="8"/>
        <v>0</v>
      </c>
      <c r="L75" s="156">
        <f t="shared" si="9"/>
        <v>0</v>
      </c>
    </row>
    <row r="76" spans="1:12" customFormat="1" ht="12.5" x14ac:dyDescent="0.25">
      <c r="A76" s="180"/>
      <c r="B76" s="237" t="s">
        <v>326</v>
      </c>
      <c r="C76" s="10" t="str">
        <f t="shared" si="0"/>
        <v>FC</v>
      </c>
      <c r="D76" s="51"/>
      <c r="E76" s="6"/>
      <c r="F76" s="37">
        <f t="shared" si="6"/>
        <v>0</v>
      </c>
      <c r="G76" s="38">
        <f t="shared" si="2"/>
        <v>0.1</v>
      </c>
      <c r="H76" s="53">
        <f t="shared" si="7"/>
        <v>0</v>
      </c>
      <c r="I76" s="30"/>
      <c r="J76" s="6"/>
      <c r="K76" s="53">
        <f t="shared" si="8"/>
        <v>0</v>
      </c>
      <c r="L76" s="156">
        <f t="shared" si="9"/>
        <v>0</v>
      </c>
    </row>
    <row r="77" spans="1:12" customFormat="1" ht="12.5" x14ac:dyDescent="0.25">
      <c r="A77" s="180"/>
      <c r="B77" s="237" t="s">
        <v>327</v>
      </c>
      <c r="C77" s="10" t="str">
        <f t="shared" si="0"/>
        <v>FC</v>
      </c>
      <c r="D77" s="51"/>
      <c r="E77" s="6"/>
      <c r="F77" s="37">
        <f t="shared" si="6"/>
        <v>0</v>
      </c>
      <c r="G77" s="38">
        <f t="shared" si="2"/>
        <v>0.1</v>
      </c>
      <c r="H77" s="53">
        <f t="shared" si="7"/>
        <v>0</v>
      </c>
      <c r="I77" s="30"/>
      <c r="J77" s="6"/>
      <c r="K77" s="53">
        <f t="shared" si="8"/>
        <v>0</v>
      </c>
      <c r="L77" s="156">
        <f t="shared" si="9"/>
        <v>0</v>
      </c>
    </row>
    <row r="78" spans="1:12" customFormat="1" ht="12.5" x14ac:dyDescent="0.25">
      <c r="A78" s="180"/>
      <c r="B78" s="238" t="s">
        <v>328</v>
      </c>
      <c r="C78" s="10" t="str">
        <f t="shared" si="0"/>
        <v>FC</v>
      </c>
      <c r="D78" s="51"/>
      <c r="E78" s="6"/>
      <c r="F78" s="37">
        <f t="shared" si="6"/>
        <v>0</v>
      </c>
      <c r="G78" s="38">
        <f t="shared" si="2"/>
        <v>0.1</v>
      </c>
      <c r="H78" s="53">
        <f t="shared" si="7"/>
        <v>0</v>
      </c>
      <c r="I78" s="30"/>
      <c r="J78" s="6"/>
      <c r="K78" s="53">
        <f t="shared" si="8"/>
        <v>0</v>
      </c>
      <c r="L78" s="156">
        <f t="shared" si="9"/>
        <v>0</v>
      </c>
    </row>
    <row r="79" spans="1:12" customFormat="1" ht="12.5" x14ac:dyDescent="0.25">
      <c r="A79" s="180"/>
      <c r="B79" s="237" t="s">
        <v>329</v>
      </c>
      <c r="C79" s="10" t="str">
        <f t="shared" si="0"/>
        <v>FC</v>
      </c>
      <c r="D79" s="51"/>
      <c r="E79" s="6"/>
      <c r="F79" s="37">
        <f t="shared" si="6"/>
        <v>0</v>
      </c>
      <c r="G79" s="38">
        <f t="shared" si="2"/>
        <v>0.1</v>
      </c>
      <c r="H79" s="53">
        <f t="shared" si="7"/>
        <v>0</v>
      </c>
      <c r="I79" s="30"/>
      <c r="J79" s="6"/>
      <c r="K79" s="53">
        <f t="shared" si="8"/>
        <v>0</v>
      </c>
      <c r="L79" s="156">
        <f t="shared" si="9"/>
        <v>0</v>
      </c>
    </row>
    <row r="80" spans="1:12" customFormat="1" ht="12.5" x14ac:dyDescent="0.25">
      <c r="A80" s="180"/>
      <c r="B80" s="238" t="s">
        <v>330</v>
      </c>
      <c r="C80" s="10" t="str">
        <f t="shared" si="0"/>
        <v>FC</v>
      </c>
      <c r="D80" s="51"/>
      <c r="E80" s="6"/>
      <c r="F80" s="37">
        <f t="shared" si="6"/>
        <v>0</v>
      </c>
      <c r="G80" s="38">
        <f t="shared" si="2"/>
        <v>0.1</v>
      </c>
      <c r="H80" s="53">
        <f t="shared" si="7"/>
        <v>0</v>
      </c>
      <c r="I80" s="30"/>
      <c r="J80" s="6"/>
      <c r="K80" s="53">
        <f t="shared" si="8"/>
        <v>0</v>
      </c>
      <c r="L80" s="156">
        <f t="shared" si="9"/>
        <v>0</v>
      </c>
    </row>
    <row r="81" spans="1:12" customFormat="1" ht="12.5" x14ac:dyDescent="0.25">
      <c r="A81" s="180"/>
      <c r="B81" s="237" t="s">
        <v>331</v>
      </c>
      <c r="C81" s="10" t="str">
        <f t="shared" si="0"/>
        <v>FC</v>
      </c>
      <c r="D81" s="51"/>
      <c r="E81" s="6"/>
      <c r="F81" s="37">
        <f t="shared" si="6"/>
        <v>0</v>
      </c>
      <c r="G81" s="38">
        <f t="shared" si="2"/>
        <v>0.1</v>
      </c>
      <c r="H81" s="53">
        <f t="shared" si="7"/>
        <v>0</v>
      </c>
      <c r="I81" s="30"/>
      <c r="J81" s="6"/>
      <c r="K81" s="53">
        <f t="shared" si="8"/>
        <v>0</v>
      </c>
      <c r="L81" s="156">
        <f t="shared" si="9"/>
        <v>0</v>
      </c>
    </row>
    <row r="82" spans="1:12" customFormat="1" ht="13.5" thickBot="1" x14ac:dyDescent="0.35">
      <c r="A82" s="47"/>
      <c r="B82" s="50"/>
      <c r="C82" s="47"/>
      <c r="D82" s="304"/>
      <c r="E82" s="25"/>
      <c r="F82" s="164"/>
      <c r="G82" s="164"/>
      <c r="H82" s="165"/>
      <c r="I82" s="33"/>
      <c r="J82" s="25"/>
      <c r="K82" s="165"/>
      <c r="L82" s="170"/>
    </row>
    <row r="83" spans="1:12" customFormat="1" ht="13.5" thickBot="1" x14ac:dyDescent="0.35">
      <c r="A83" s="173"/>
      <c r="B83" s="172" t="str">
        <f>+"SUB-TOTAL:  "&amp;A15</f>
        <v>SUB-TOTAL:  G7.3</v>
      </c>
      <c r="C83" s="173"/>
      <c r="D83" s="174"/>
      <c r="E83" s="166">
        <f>SUM(E18:E82)</f>
        <v>0</v>
      </c>
      <c r="F83" s="166">
        <f>SUM(F18:F82)</f>
        <v>0</v>
      </c>
      <c r="G83" s="167">
        <f>$B$8</f>
        <v>0.1</v>
      </c>
      <c r="H83" s="168">
        <f>SUM(H18:H82)</f>
        <v>0</v>
      </c>
      <c r="I83" s="175"/>
      <c r="J83" s="166">
        <f>SUM(J18:J82)</f>
        <v>0</v>
      </c>
      <c r="K83" s="168">
        <f t="shared" ref="K83:L83" si="30">SUM(K18:K82)</f>
        <v>0</v>
      </c>
      <c r="L83" s="171">
        <f t="shared" si="30"/>
        <v>0</v>
      </c>
    </row>
    <row r="84" spans="1:12" customFormat="1" ht="13" x14ac:dyDescent="0.3">
      <c r="A84" s="1"/>
      <c r="B84" s="1"/>
      <c r="C84" s="4"/>
      <c r="D84" s="32"/>
      <c r="E84" s="34"/>
      <c r="F84" s="34"/>
      <c r="G84" s="1"/>
      <c r="H84" s="26"/>
      <c r="I84" s="32"/>
      <c r="J84" s="34"/>
      <c r="K84" s="35"/>
      <c r="L84" s="35"/>
    </row>
    <row r="85" spans="1:12" ht="10.5" x14ac:dyDescent="0.25">
      <c r="D85" s="291"/>
      <c r="E85" s="292"/>
      <c r="F85" s="293"/>
      <c r="H85" s="27"/>
      <c r="I85" s="294"/>
      <c r="J85" s="292"/>
      <c r="K85" s="36"/>
      <c r="L85" s="36"/>
    </row>
    <row r="86" spans="1:12" ht="10.5" x14ac:dyDescent="0.25">
      <c r="D86" s="291"/>
      <c r="E86" s="292"/>
      <c r="F86" s="293"/>
      <c r="H86" s="27"/>
      <c r="I86" s="294"/>
      <c r="J86" s="292"/>
      <c r="K86" s="36"/>
      <c r="L86" s="36"/>
    </row>
    <row r="87" spans="1:12" ht="10.5" x14ac:dyDescent="0.25">
      <c r="D87" s="291"/>
      <c r="E87" s="292"/>
      <c r="F87" s="293"/>
      <c r="H87" s="27"/>
      <c r="I87" s="294"/>
      <c r="J87" s="292"/>
      <c r="K87" s="36"/>
      <c r="L87" s="36"/>
    </row>
    <row r="88" spans="1:12" ht="10.5" x14ac:dyDescent="0.25">
      <c r="D88" s="291"/>
      <c r="E88" s="292"/>
      <c r="F88" s="293"/>
      <c r="H88" s="27"/>
      <c r="I88" s="294"/>
      <c r="J88" s="292"/>
      <c r="K88" s="36"/>
      <c r="L88" s="36"/>
    </row>
    <row r="89" spans="1:12" ht="10.5" x14ac:dyDescent="0.25">
      <c r="D89" s="291"/>
      <c r="E89" s="292"/>
      <c r="F89" s="293"/>
      <c r="H89" s="27"/>
      <c r="I89" s="294"/>
      <c r="J89" s="292"/>
      <c r="K89" s="36"/>
      <c r="L89" s="36"/>
    </row>
    <row r="90" spans="1:12" ht="10.5" x14ac:dyDescent="0.25">
      <c r="D90" s="291"/>
      <c r="E90" s="292"/>
      <c r="F90" s="293"/>
      <c r="H90" s="27"/>
      <c r="I90" s="294"/>
      <c r="J90" s="292"/>
      <c r="K90" s="36"/>
      <c r="L90" s="36"/>
    </row>
    <row r="91" spans="1:12" ht="10.5" x14ac:dyDescent="0.25">
      <c r="D91" s="291"/>
      <c r="E91" s="292"/>
      <c r="F91" s="293"/>
      <c r="H91" s="27"/>
      <c r="I91" s="294"/>
      <c r="J91" s="292"/>
      <c r="K91" s="36"/>
      <c r="L91" s="36"/>
    </row>
    <row r="92" spans="1:12" ht="10.5" x14ac:dyDescent="0.25">
      <c r="D92" s="291"/>
      <c r="E92" s="292"/>
      <c r="F92" s="293"/>
      <c r="H92" s="27"/>
      <c r="I92" s="294"/>
      <c r="J92" s="292"/>
      <c r="K92" s="36"/>
      <c r="L92" s="36"/>
    </row>
    <row r="93" spans="1:12" ht="10.5" x14ac:dyDescent="0.25">
      <c r="D93" s="291"/>
      <c r="E93" s="292"/>
      <c r="F93" s="293"/>
      <c r="H93" s="27"/>
      <c r="I93" s="294"/>
      <c r="J93" s="292"/>
      <c r="K93" s="36"/>
      <c r="L93" s="36"/>
    </row>
    <row r="94" spans="1:12" ht="10.5" x14ac:dyDescent="0.25">
      <c r="D94" s="291"/>
      <c r="E94" s="292"/>
      <c r="F94" s="293"/>
      <c r="H94" s="27"/>
      <c r="I94" s="294"/>
      <c r="J94" s="292"/>
      <c r="K94" s="36"/>
      <c r="L94" s="36"/>
    </row>
    <row r="95" spans="1:12" ht="10.5" x14ac:dyDescent="0.25">
      <c r="D95" s="291"/>
      <c r="E95" s="292"/>
      <c r="F95" s="293"/>
      <c r="H95" s="27"/>
      <c r="I95" s="294"/>
      <c r="J95" s="292"/>
      <c r="K95" s="36"/>
      <c r="L95" s="36"/>
    </row>
    <row r="96" spans="1:12" ht="10.5" x14ac:dyDescent="0.25">
      <c r="D96" s="291"/>
      <c r="E96" s="292"/>
      <c r="F96" s="293"/>
      <c r="H96" s="27"/>
      <c r="I96" s="294"/>
      <c r="J96" s="292"/>
      <c r="K96" s="36"/>
      <c r="L96" s="36"/>
    </row>
    <row r="97" spans="4:12" ht="10.5" x14ac:dyDescent="0.25">
      <c r="D97" s="291"/>
      <c r="E97" s="292"/>
      <c r="F97" s="293"/>
      <c r="H97" s="27"/>
      <c r="I97" s="294"/>
      <c r="J97" s="292"/>
      <c r="K97" s="36"/>
      <c r="L97" s="36"/>
    </row>
    <row r="98" spans="4:12" ht="10.5" x14ac:dyDescent="0.25">
      <c r="D98" s="291"/>
      <c r="E98" s="292"/>
      <c r="F98" s="293"/>
      <c r="H98" s="27"/>
      <c r="I98" s="294"/>
      <c r="J98" s="292"/>
      <c r="K98" s="36"/>
      <c r="L98" s="36"/>
    </row>
    <row r="99" spans="4:12" ht="10.5" x14ac:dyDescent="0.25">
      <c r="D99" s="291"/>
      <c r="E99" s="292"/>
      <c r="F99" s="293"/>
      <c r="H99" s="27"/>
      <c r="I99" s="294"/>
      <c r="J99" s="292"/>
      <c r="K99" s="36"/>
      <c r="L99" s="36"/>
    </row>
    <row r="100" spans="4:12" ht="10.5" x14ac:dyDescent="0.25">
      <c r="D100" s="291"/>
      <c r="E100" s="292"/>
      <c r="F100" s="293"/>
      <c r="H100" s="27"/>
      <c r="I100" s="294"/>
      <c r="J100" s="292"/>
      <c r="K100" s="36"/>
      <c r="L100" s="36"/>
    </row>
    <row r="101" spans="4:12" ht="10.5" x14ac:dyDescent="0.25">
      <c r="D101" s="291"/>
      <c r="E101" s="292"/>
      <c r="F101" s="293"/>
      <c r="H101" s="27"/>
      <c r="I101" s="294"/>
      <c r="J101" s="292"/>
      <c r="K101" s="36"/>
      <c r="L101" s="36"/>
    </row>
    <row r="102" spans="4:12" ht="10.5" x14ac:dyDescent="0.25">
      <c r="D102" s="291"/>
      <c r="E102" s="292"/>
      <c r="F102" s="293"/>
      <c r="H102" s="27"/>
      <c r="I102" s="294"/>
      <c r="J102" s="292"/>
      <c r="K102" s="36"/>
      <c r="L102" s="36"/>
    </row>
    <row r="103" spans="4:12" ht="10.5" x14ac:dyDescent="0.25">
      <c r="D103" s="291"/>
      <c r="E103" s="292"/>
      <c r="F103" s="293"/>
      <c r="H103" s="27"/>
      <c r="I103" s="294"/>
      <c r="J103" s="292"/>
      <c r="K103" s="36"/>
      <c r="L103" s="36"/>
    </row>
    <row r="104" spans="4:12" ht="10.5" x14ac:dyDescent="0.25">
      <c r="D104" s="291"/>
      <c r="E104" s="292"/>
      <c r="F104" s="293"/>
      <c r="H104" s="27"/>
      <c r="I104" s="294"/>
      <c r="J104" s="292"/>
      <c r="K104" s="36"/>
      <c r="L104" s="36"/>
    </row>
    <row r="105" spans="4:12" ht="10.5" x14ac:dyDescent="0.25">
      <c r="D105" s="291"/>
      <c r="E105" s="292"/>
      <c r="F105" s="293"/>
      <c r="H105" s="27"/>
      <c r="I105" s="294"/>
      <c r="J105" s="292"/>
      <c r="K105" s="36"/>
      <c r="L105" s="36"/>
    </row>
    <row r="106" spans="4:12" ht="10.5" x14ac:dyDescent="0.25">
      <c r="D106" s="291"/>
      <c r="E106" s="292"/>
      <c r="F106" s="293"/>
      <c r="H106" s="27"/>
      <c r="I106" s="294"/>
      <c r="J106" s="292"/>
      <c r="K106" s="36"/>
      <c r="L106" s="36"/>
    </row>
    <row r="107" spans="4:12" ht="10.5" x14ac:dyDescent="0.25">
      <c r="D107" s="291"/>
      <c r="E107" s="292"/>
      <c r="F107" s="293"/>
      <c r="H107" s="27"/>
      <c r="I107" s="294"/>
      <c r="J107" s="292"/>
      <c r="K107" s="36"/>
      <c r="L107" s="36"/>
    </row>
    <row r="108" spans="4:12" ht="10.5" x14ac:dyDescent="0.25">
      <c r="D108" s="291"/>
      <c r="E108" s="292"/>
      <c r="F108" s="293"/>
      <c r="H108" s="27"/>
      <c r="I108" s="294"/>
      <c r="J108" s="292"/>
      <c r="K108" s="36"/>
      <c r="L108" s="36"/>
    </row>
    <row r="109" spans="4:12" ht="10.5" x14ac:dyDescent="0.25">
      <c r="D109" s="291"/>
      <c r="E109" s="292"/>
      <c r="F109" s="293"/>
      <c r="H109" s="27"/>
      <c r="I109" s="294"/>
      <c r="J109" s="292"/>
      <c r="K109" s="36"/>
      <c r="L109" s="36"/>
    </row>
    <row r="110" spans="4:12" ht="10.5" x14ac:dyDescent="0.25">
      <c r="D110" s="291"/>
      <c r="E110" s="292"/>
      <c r="F110" s="293"/>
      <c r="H110" s="27"/>
      <c r="I110" s="294"/>
      <c r="J110" s="292"/>
      <c r="K110" s="36"/>
      <c r="L110" s="36"/>
    </row>
    <row r="111" spans="4:12" ht="10.5" x14ac:dyDescent="0.25">
      <c r="D111" s="291"/>
      <c r="E111" s="292"/>
      <c r="F111" s="293"/>
      <c r="H111" s="27"/>
      <c r="I111" s="294"/>
      <c r="J111" s="292"/>
      <c r="K111" s="36"/>
      <c r="L111" s="36"/>
    </row>
    <row r="112" spans="4:12" ht="10.5" x14ac:dyDescent="0.25">
      <c r="D112" s="291"/>
      <c r="E112" s="292"/>
      <c r="F112" s="293"/>
      <c r="H112" s="27"/>
      <c r="I112" s="294"/>
      <c r="J112" s="292"/>
      <c r="K112" s="36"/>
      <c r="L112" s="36"/>
    </row>
    <row r="113" spans="4:12" ht="10.5" x14ac:dyDescent="0.25">
      <c r="D113" s="291"/>
      <c r="E113" s="292"/>
      <c r="F113" s="293"/>
      <c r="H113" s="27"/>
      <c r="I113" s="294"/>
      <c r="J113" s="292"/>
      <c r="K113" s="36"/>
      <c r="L113" s="36"/>
    </row>
    <row r="114" spans="4:12" ht="10.5" x14ac:dyDescent="0.25">
      <c r="D114" s="291"/>
      <c r="E114" s="292"/>
      <c r="F114" s="293"/>
      <c r="H114" s="27"/>
      <c r="I114" s="294"/>
      <c r="J114" s="292"/>
      <c r="K114" s="36"/>
      <c r="L114" s="36"/>
    </row>
    <row r="115" spans="4:12" ht="10.5" x14ac:dyDescent="0.25">
      <c r="D115" s="291"/>
      <c r="E115" s="292"/>
      <c r="F115" s="293"/>
      <c r="H115" s="27"/>
      <c r="I115" s="294"/>
      <c r="J115" s="292"/>
      <c r="K115" s="36"/>
      <c r="L115" s="36"/>
    </row>
    <row r="116" spans="4:12" ht="10.5" x14ac:dyDescent="0.25">
      <c r="D116" s="291"/>
      <c r="E116" s="292"/>
      <c r="F116" s="293"/>
      <c r="H116" s="27"/>
      <c r="I116" s="294"/>
      <c r="J116" s="292"/>
      <c r="K116" s="36"/>
      <c r="L116" s="36"/>
    </row>
    <row r="117" spans="4:12" ht="10.5" x14ac:dyDescent="0.25">
      <c r="D117" s="291"/>
      <c r="E117" s="292"/>
      <c r="F117" s="293"/>
      <c r="H117" s="27"/>
      <c r="I117" s="294"/>
      <c r="J117" s="292"/>
      <c r="K117" s="36"/>
      <c r="L117" s="36"/>
    </row>
    <row r="118" spans="4:12" ht="10.5" x14ac:dyDescent="0.25">
      <c r="D118" s="291"/>
      <c r="E118" s="292"/>
      <c r="F118" s="293"/>
      <c r="H118" s="27"/>
      <c r="I118" s="294"/>
      <c r="J118" s="292"/>
      <c r="K118" s="36"/>
      <c r="L118" s="36"/>
    </row>
    <row r="119" spans="4:12" ht="10.5" x14ac:dyDescent="0.25">
      <c r="D119" s="291"/>
      <c r="E119" s="292"/>
      <c r="F119" s="293"/>
      <c r="H119" s="27"/>
      <c r="I119" s="294"/>
      <c r="J119" s="292"/>
      <c r="K119" s="36"/>
      <c r="L119" s="36"/>
    </row>
    <row r="120" spans="4:12" ht="10.5" x14ac:dyDescent="0.25">
      <c r="D120" s="291"/>
      <c r="E120" s="292"/>
      <c r="F120" s="293"/>
      <c r="H120" s="27"/>
      <c r="I120" s="294"/>
      <c r="J120" s="292"/>
      <c r="K120" s="36"/>
      <c r="L120" s="36"/>
    </row>
    <row r="121" spans="4:12" ht="10.5" x14ac:dyDescent="0.25">
      <c r="D121" s="291"/>
      <c r="E121" s="292"/>
      <c r="F121" s="293"/>
      <c r="H121" s="27"/>
      <c r="I121" s="294"/>
      <c r="J121" s="292"/>
      <c r="K121" s="36"/>
      <c r="L121" s="36"/>
    </row>
    <row r="122" spans="4:12" ht="10.5" x14ac:dyDescent="0.25">
      <c r="D122" s="291"/>
      <c r="E122" s="292"/>
      <c r="F122" s="293"/>
      <c r="H122" s="27"/>
      <c r="I122" s="294"/>
      <c r="J122" s="292"/>
      <c r="K122" s="36"/>
      <c r="L122" s="36"/>
    </row>
    <row r="123" spans="4:12" ht="10.5" x14ac:dyDescent="0.25">
      <c r="D123" s="291"/>
      <c r="E123" s="292"/>
      <c r="F123" s="293"/>
      <c r="H123" s="27"/>
      <c r="I123" s="294"/>
      <c r="J123" s="292"/>
      <c r="K123" s="36"/>
      <c r="L123" s="36"/>
    </row>
    <row r="124" spans="4:12" ht="10.5" x14ac:dyDescent="0.25">
      <c r="D124" s="291"/>
      <c r="E124" s="292"/>
      <c r="F124" s="293"/>
      <c r="H124" s="27"/>
      <c r="I124" s="294"/>
      <c r="J124" s="292"/>
      <c r="K124" s="36"/>
      <c r="L124" s="36"/>
    </row>
    <row r="125" spans="4:12" ht="10.5" x14ac:dyDescent="0.25">
      <c r="D125" s="291"/>
      <c r="E125" s="292"/>
      <c r="F125" s="293"/>
      <c r="H125" s="27"/>
      <c r="I125" s="294"/>
      <c r="J125" s="292"/>
      <c r="K125" s="36"/>
      <c r="L125" s="36"/>
    </row>
    <row r="126" spans="4:12" ht="10.5" x14ac:dyDescent="0.25">
      <c r="D126" s="291"/>
      <c r="E126" s="292"/>
      <c r="F126" s="293"/>
      <c r="H126" s="27"/>
      <c r="I126" s="294"/>
      <c r="J126" s="292"/>
      <c r="K126" s="36"/>
      <c r="L126" s="36"/>
    </row>
    <row r="127" spans="4:12" ht="10.5" x14ac:dyDescent="0.25">
      <c r="D127" s="291"/>
      <c r="E127" s="292"/>
      <c r="F127" s="293"/>
      <c r="H127" s="27"/>
      <c r="I127" s="294"/>
      <c r="J127" s="292"/>
      <c r="K127" s="36"/>
      <c r="L127" s="36"/>
    </row>
    <row r="128" spans="4:12" ht="10.5" x14ac:dyDescent="0.25">
      <c r="D128" s="291"/>
      <c r="E128" s="292"/>
      <c r="F128" s="293"/>
      <c r="H128" s="27"/>
      <c r="I128" s="294"/>
      <c r="J128" s="292"/>
      <c r="K128" s="36"/>
      <c r="L128" s="36"/>
    </row>
    <row r="129" spans="4:12" ht="10.5" x14ac:dyDescent="0.25">
      <c r="D129" s="291"/>
      <c r="E129" s="292"/>
      <c r="F129" s="293"/>
      <c r="H129" s="27"/>
      <c r="I129" s="294"/>
      <c r="J129" s="292"/>
      <c r="K129" s="36"/>
      <c r="L129" s="36"/>
    </row>
    <row r="130" spans="4:12" ht="10.5" x14ac:dyDescent="0.25">
      <c r="D130" s="291"/>
      <c r="E130" s="292"/>
      <c r="F130" s="293"/>
      <c r="H130" s="27"/>
      <c r="I130" s="294"/>
      <c r="J130" s="292"/>
      <c r="K130" s="36"/>
      <c r="L130" s="36"/>
    </row>
    <row r="131" spans="4:12" ht="10.5" x14ac:dyDescent="0.25">
      <c r="D131" s="291"/>
      <c r="E131" s="292"/>
      <c r="F131" s="293"/>
      <c r="H131" s="27"/>
      <c r="I131" s="294"/>
      <c r="J131" s="292"/>
      <c r="K131" s="36"/>
      <c r="L131" s="36"/>
    </row>
    <row r="132" spans="4:12" ht="10.5" x14ac:dyDescent="0.25">
      <c r="D132" s="291"/>
      <c r="E132" s="292"/>
      <c r="F132" s="293"/>
      <c r="H132" s="27"/>
      <c r="I132" s="294"/>
      <c r="J132" s="292"/>
      <c r="K132" s="36"/>
      <c r="L132" s="36"/>
    </row>
    <row r="133" spans="4:12" ht="10.5" x14ac:dyDescent="0.25">
      <c r="D133" s="291"/>
      <c r="E133" s="292"/>
      <c r="F133" s="293"/>
      <c r="H133" s="27"/>
      <c r="I133" s="294"/>
      <c r="J133" s="292"/>
      <c r="K133" s="36"/>
      <c r="L133" s="36"/>
    </row>
    <row r="134" spans="4:12" ht="10.5" x14ac:dyDescent="0.25">
      <c r="D134" s="291"/>
      <c r="E134" s="292"/>
      <c r="F134" s="293"/>
      <c r="H134" s="27"/>
      <c r="I134" s="294"/>
      <c r="J134" s="292"/>
      <c r="K134" s="36"/>
      <c r="L134" s="36"/>
    </row>
    <row r="135" spans="4:12" ht="10.5" x14ac:dyDescent="0.25">
      <c r="D135" s="291"/>
      <c r="E135" s="292"/>
      <c r="F135" s="293"/>
      <c r="H135" s="27"/>
      <c r="I135" s="294"/>
      <c r="J135" s="292"/>
      <c r="K135" s="36"/>
      <c r="L135" s="36"/>
    </row>
    <row r="136" spans="4:12" ht="10.5" x14ac:dyDescent="0.25">
      <c r="D136" s="291"/>
      <c r="E136" s="292"/>
      <c r="F136" s="293"/>
      <c r="H136" s="27"/>
      <c r="I136" s="294"/>
      <c r="J136" s="292"/>
      <c r="K136" s="36"/>
      <c r="L136" s="36"/>
    </row>
    <row r="137" spans="4:12" ht="10.5" x14ac:dyDescent="0.25">
      <c r="D137" s="291"/>
      <c r="E137" s="292"/>
      <c r="F137" s="293"/>
      <c r="H137" s="27"/>
      <c r="I137" s="294"/>
      <c r="J137" s="292"/>
      <c r="K137" s="36"/>
      <c r="L137" s="36"/>
    </row>
    <row r="138" spans="4:12" ht="10.5" x14ac:dyDescent="0.25">
      <c r="D138" s="291"/>
      <c r="E138" s="292"/>
      <c r="F138" s="293"/>
      <c r="H138" s="27"/>
      <c r="I138" s="294"/>
      <c r="J138" s="292"/>
      <c r="K138" s="36"/>
      <c r="L138" s="36"/>
    </row>
    <row r="139" spans="4:12" ht="10.5" x14ac:dyDescent="0.25">
      <c r="D139" s="291"/>
      <c r="E139" s="292"/>
      <c r="F139" s="293"/>
      <c r="H139" s="27"/>
      <c r="I139" s="294"/>
      <c r="J139" s="292"/>
      <c r="K139" s="36"/>
      <c r="L139" s="36"/>
    </row>
    <row r="140" spans="4:12" ht="10.5" x14ac:dyDescent="0.25">
      <c r="D140" s="291"/>
      <c r="E140" s="292"/>
      <c r="F140" s="293"/>
      <c r="H140" s="27"/>
      <c r="I140" s="294"/>
      <c r="J140" s="292"/>
      <c r="K140" s="36"/>
      <c r="L140" s="36"/>
    </row>
    <row r="141" spans="4:12" ht="10.5" x14ac:dyDescent="0.25">
      <c r="D141" s="291"/>
      <c r="E141" s="292"/>
      <c r="F141" s="293"/>
      <c r="H141" s="27"/>
      <c r="I141" s="294"/>
      <c r="J141" s="292"/>
      <c r="K141" s="36"/>
      <c r="L141" s="36"/>
    </row>
    <row r="142" spans="4:12" ht="10.5" x14ac:dyDescent="0.25">
      <c r="D142" s="291"/>
      <c r="E142" s="292"/>
      <c r="F142" s="293"/>
      <c r="H142" s="27"/>
      <c r="I142" s="294"/>
      <c r="J142" s="292"/>
      <c r="K142" s="36"/>
      <c r="L142" s="36"/>
    </row>
    <row r="143" spans="4:12" ht="10.5" x14ac:dyDescent="0.25">
      <c r="D143" s="291"/>
      <c r="E143" s="292"/>
      <c r="F143" s="293"/>
      <c r="H143" s="27"/>
      <c r="I143" s="294"/>
      <c r="J143" s="292"/>
      <c r="K143" s="36"/>
      <c r="L143" s="36"/>
    </row>
    <row r="144" spans="4:12" ht="10.5" x14ac:dyDescent="0.25">
      <c r="D144" s="291"/>
      <c r="E144" s="292"/>
      <c r="F144" s="293"/>
      <c r="H144" s="27"/>
      <c r="I144" s="294"/>
      <c r="J144" s="292"/>
      <c r="K144" s="36"/>
      <c r="L144" s="36"/>
    </row>
    <row r="145" spans="5:6" x14ac:dyDescent="0.2">
      <c r="E145" s="295"/>
      <c r="F145" s="296"/>
    </row>
    <row r="146" spans="5:6" x14ac:dyDescent="0.2">
      <c r="E146" s="295"/>
      <c r="F146" s="296"/>
    </row>
    <row r="147" spans="5:6" x14ac:dyDescent="0.2">
      <c r="E147" s="295"/>
      <c r="F147" s="296"/>
    </row>
  </sheetData>
  <sheetProtection formatColumns="0" formatRows="0" selectLockedCells="1"/>
  <mergeCells count="14">
    <mergeCell ref="H12:H14"/>
    <mergeCell ref="J12:J14"/>
    <mergeCell ref="K12:K14"/>
    <mergeCell ref="L12:L14"/>
    <mergeCell ref="A1:B1"/>
    <mergeCell ref="A2:B2"/>
    <mergeCell ref="C10:H11"/>
    <mergeCell ref="I10:K11"/>
    <mergeCell ref="A12:A14"/>
    <mergeCell ref="B12:B14"/>
    <mergeCell ref="C12:C14"/>
    <mergeCell ref="E12:E14"/>
    <mergeCell ref="F12:F14"/>
    <mergeCell ref="G12:G14"/>
  </mergeCells>
  <phoneticPr fontId="0" type="noConversion"/>
  <pageMargins left="0.74803149606299213" right="0.74803149606299213" top="0.51181102362204722" bottom="0.55118110236220474" header="0.31496062992125984" footer="0.27559055118110237"/>
  <pageSetup paperSize="9" scale="77" fitToHeight="0" orientation="landscape" r:id="rId1"/>
  <headerFooter alignWithMargins="0">
    <oddHeader>&amp;LRadar Replacement Project&amp;RVolume 1C</oddHeader>
    <oddFooter>&amp;LATNS/TPG/RFP008/2025/2026/RADAR REPLACEMENT/&amp;F&amp;C&amp;A&amp;RPage &amp;P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469F7D06FF40A4F942157C4E9117163" ma:contentTypeVersion="7" ma:contentTypeDescription="Create a new document." ma:contentTypeScope="" ma:versionID="48988283494d1185273fd88ad4f6ffb2">
  <xsd:schema xmlns:xsd="http://www.w3.org/2001/XMLSchema" xmlns:xs="http://www.w3.org/2001/XMLSchema" xmlns:p="http://schemas.microsoft.com/office/2006/metadata/properties" xmlns:ns2="d09de4e3-2865-4d49-8fb7-48f522dfd71b" targetNamespace="http://schemas.microsoft.com/office/2006/metadata/properties" ma:root="true" ma:fieldsID="192a9974dcaa7508edd8bff24de23a2f" ns2:_="">
    <xsd:import namespace="d09de4e3-2865-4d49-8fb7-48f522dfd71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09de4e3-2865-4d49-8fb7-48f522dfd71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C2C4743-FF1C-430F-BDAB-D9033D7E47BA}">
  <ds:schemaRefs>
    <ds:schemaRef ds:uri="http://schemas.microsoft.com/office/2006/metadata/properties"/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http://www.w3.org/XML/1998/namespace"/>
    <ds:schemaRef ds:uri="http://purl.org/dc/elements/1.1/"/>
    <ds:schemaRef ds:uri="http://schemas.microsoft.com/office/infopath/2007/PartnerControls"/>
    <ds:schemaRef ds:uri="d09de4e3-2865-4d49-8fb7-48f522dfd71b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480B522C-1937-43D0-9106-779355CF712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4A45BB7-6C8C-4623-9693-95A6C6CC516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09de4e3-2865-4d49-8fb7-48f522dfd71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23</vt:i4>
      </vt:variant>
      <vt:variant>
        <vt:lpstr>Named Ranges</vt:lpstr>
      </vt:variant>
      <vt:variant>
        <vt:i4>23</vt:i4>
      </vt:variant>
    </vt:vector>
  </HeadingPairs>
  <TitlesOfParts>
    <vt:vector size="46" baseType="lpstr">
      <vt:lpstr>Instructions</vt:lpstr>
      <vt:lpstr>G1 SUMMARY</vt:lpstr>
      <vt:lpstr>G2_1 PMP</vt:lpstr>
      <vt:lpstr>G2_2 ILS</vt:lpstr>
      <vt:lpstr>G3_1 Installation&amp;Commission</vt:lpstr>
      <vt:lpstr>G3_2 Hardware &amp; Software</vt:lpstr>
      <vt:lpstr>G3_3 Spares</vt:lpstr>
      <vt:lpstr>G3_4 Test Equipment &amp; Tools</vt:lpstr>
      <vt:lpstr>G4_1 Ancillary&amp;CommonEquipment</vt:lpstr>
      <vt:lpstr>G4_2 FAKN</vt:lpstr>
      <vt:lpstr>G4_3 Sutherland</vt:lpstr>
      <vt:lpstr>G4_4 FAPE</vt:lpstr>
      <vt:lpstr>G4_5 FAEL</vt:lpstr>
      <vt:lpstr>G4_6 FALE</vt:lpstr>
      <vt:lpstr>G4_7 FAGG</vt:lpstr>
      <vt:lpstr>G4_8 De Aar</vt:lpstr>
      <vt:lpstr>G4_9 FABL</vt:lpstr>
      <vt:lpstr>G4_10 ATA</vt:lpstr>
      <vt:lpstr>G5 Miscellaneous</vt:lpstr>
      <vt:lpstr>G6 Options</vt:lpstr>
      <vt:lpstr>G7_1 Support Contract (Base)</vt:lpstr>
      <vt:lpstr>G7_2 Support Contract (Inflate </vt:lpstr>
      <vt:lpstr>G7_3 Ancillaries Support</vt:lpstr>
      <vt:lpstr>'G1 SUMMARY'!Print_Area</vt:lpstr>
      <vt:lpstr>'G2_1 PMP'!Print_Area</vt:lpstr>
      <vt:lpstr>'G2_2 ILS'!Print_Area</vt:lpstr>
      <vt:lpstr>'G3_1 Installation&amp;Commission'!Print_Area</vt:lpstr>
      <vt:lpstr>'G3_2 Hardware &amp; Software'!Print_Area</vt:lpstr>
      <vt:lpstr>'G3_3 Spares'!Print_Area</vt:lpstr>
      <vt:lpstr>'G3_4 Test Equipment &amp; Tools'!Print_Area</vt:lpstr>
      <vt:lpstr>'G4_1 Ancillary&amp;CommonEquipment'!Print_Area</vt:lpstr>
      <vt:lpstr>'G4_10 ATA'!Print_Area</vt:lpstr>
      <vt:lpstr>'G4_2 FAKN'!Print_Area</vt:lpstr>
      <vt:lpstr>'G4_3 Sutherland'!Print_Area</vt:lpstr>
      <vt:lpstr>'G4_4 FAPE'!Print_Area</vt:lpstr>
      <vt:lpstr>'G4_5 FAEL'!Print_Area</vt:lpstr>
      <vt:lpstr>'G4_6 FALE'!Print_Area</vt:lpstr>
      <vt:lpstr>'G4_7 FAGG'!Print_Area</vt:lpstr>
      <vt:lpstr>'G4_8 De Aar'!Print_Area</vt:lpstr>
      <vt:lpstr>'G4_9 FABL'!Print_Area</vt:lpstr>
      <vt:lpstr>'G5 Miscellaneous'!Print_Area</vt:lpstr>
      <vt:lpstr>'G6 Options'!Print_Area</vt:lpstr>
      <vt:lpstr>'G7_1 Support Contract (Base)'!Print_Area</vt:lpstr>
      <vt:lpstr>'G7_2 Support Contract (Inflate '!Print_Area</vt:lpstr>
      <vt:lpstr>'G7_3 Ancillaries Support'!Print_Area</vt:lpstr>
      <vt:lpstr>Instructions!Print_Area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Louw Grobler</dc:creator>
  <cp:keywords/>
  <dc:description/>
  <cp:lastModifiedBy>Minal Jaga</cp:lastModifiedBy>
  <cp:revision/>
  <dcterms:created xsi:type="dcterms:W3CDTF">2001-08-28T08:14:03Z</dcterms:created>
  <dcterms:modified xsi:type="dcterms:W3CDTF">2025-07-16T10:45:14Z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0x010100F469F7D06FF40A4F942157C4E9117163</vt:lpwstr>
  </property>
</Properties>
</file>