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showInkAnnotation="0" codeName="ThisWorkbook" defaultThemeVersion="124226"/>
  <mc:AlternateContent xmlns:mc="http://schemas.openxmlformats.org/markup-compatibility/2006">
    <mc:Choice Requires="x15">
      <x15ac:absPath xmlns:x15ac="http://schemas.microsoft.com/office/spreadsheetml/2010/11/ac" url="C:\Users\Nomvulan\Desktop\FORMAL QUOTES\TENDERS 2021\T08-2021 TRAVEL\"/>
    </mc:Choice>
  </mc:AlternateContent>
  <xr:revisionPtr revIDLastSave="0" documentId="13_ncr:1_{1F9B85B2-B3CA-4D78-853D-EB46DD8BD49F}" xr6:coauthVersionLast="47" xr6:coauthVersionMax="47" xr10:uidLastSave="{00000000-0000-0000-0000-000000000000}"/>
  <bookViews>
    <workbookView xWindow="-110" yWindow="-110" windowWidth="19420" windowHeight="10560" tabRatio="653" activeTab="2" xr2:uid="{00000000-000D-0000-FFFF-FFFF00000000}"/>
  </bookViews>
  <sheets>
    <sheet name="Price Declaration " sheetId="26" r:id="rId1"/>
    <sheet name="2. TRANSACTION FEE OFFSITE " sheetId="35" r:id="rId2"/>
    <sheet name="COVER SHEET" sheetId="33"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'!$A$1:$F$50</definedName>
    <definedName name="_xlnm.Print_Area" localSheetId="2">'COVER SHEET'!$A$1:$M$46</definedName>
    <definedName name="_xlnm.Print_Area" localSheetId="0">'Price Declaration '!$A$1:$I$34</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8" i="26" l="1"/>
  <c r="C9" i="35"/>
  <c r="E39" i="35"/>
  <c r="F39" i="35" s="1"/>
  <c r="E38" i="35"/>
  <c r="F38" i="35" s="1"/>
  <c r="E37" i="35"/>
  <c r="F37" i="35" s="1"/>
  <c r="E34" i="35"/>
  <c r="F34" i="35" s="1"/>
  <c r="E33" i="35"/>
  <c r="F33" i="35" s="1"/>
  <c r="E32" i="35"/>
  <c r="F32" i="35" s="1"/>
  <c r="E31" i="35"/>
  <c r="F31" i="35" s="1"/>
  <c r="E30" i="35"/>
  <c r="F30" i="35" s="1"/>
  <c r="E29" i="35"/>
  <c r="F29" i="35" s="1"/>
  <c r="E28" i="35"/>
  <c r="F28" i="35" s="1"/>
  <c r="E27" i="35"/>
  <c r="F27" i="35" s="1"/>
  <c r="E26" i="35"/>
  <c r="F26" i="35" s="1"/>
  <c r="E25" i="35"/>
  <c r="F25" i="35" s="1"/>
  <c r="E24" i="35"/>
  <c r="F24" i="35" s="1"/>
  <c r="E23" i="35"/>
  <c r="F23" i="35" s="1"/>
  <c r="E22" i="35"/>
  <c r="F22" i="35" s="1"/>
  <c r="E21" i="35"/>
  <c r="F21" i="35" s="1"/>
  <c r="E20" i="35"/>
  <c r="F20" i="35" s="1"/>
  <c r="E19" i="35"/>
  <c r="F19" i="35" s="1"/>
  <c r="E18" i="35"/>
  <c r="F18" i="35" s="1"/>
  <c r="E17" i="35"/>
  <c r="F17" i="35" s="1"/>
  <c r="E16" i="35"/>
  <c r="F16" i="35" s="1"/>
  <c r="E15" i="35"/>
  <c r="F15" i="35" s="1"/>
  <c r="E36" i="35"/>
  <c r="F36" i="35" s="1"/>
  <c r="F40" i="35" l="1"/>
  <c r="E42" i="35" s="1"/>
  <c r="C9" i="26"/>
  <c r="E43" i="35" l="1"/>
  <c r="E44" i="35" s="1"/>
  <c r="E45" i="35" l="1"/>
  <c r="A15" i="26" s="1"/>
</calcChain>
</file>

<file path=xl/sharedStrings.xml><?xml version="1.0" encoding="utf-8"?>
<sst xmlns="http://schemas.openxmlformats.org/spreadsheetml/2006/main" count="108" uniqueCount="101">
  <si>
    <t>Description</t>
  </si>
  <si>
    <t>PRICING SUBMISSION</t>
  </si>
  <si>
    <t>BIDDER NAME</t>
  </si>
  <si>
    <t>Tel No: ……………………………………….</t>
  </si>
  <si>
    <t>Fax No: ……………………………………….</t>
  </si>
  <si>
    <t>Cell No: ……………………………………….</t>
  </si>
  <si>
    <t>Dear Sir/Madam,</t>
  </si>
  <si>
    <t>Price Declaration</t>
  </si>
  <si>
    <t>Total</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</si>
  <si>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</si>
  <si>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</si>
  <si>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</si>
  <si>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</si>
  <si>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</si>
  <si>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</si>
  <si>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</si>
  <si>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Car Rental – Domestic</t>
  </si>
  <si>
    <t>Accommodation – Domestic</t>
  </si>
  <si>
    <t>Transfers/Shuttle – Domestic</t>
  </si>
  <si>
    <t>Refunds – Air Domestic</t>
  </si>
  <si>
    <t>Refunds – Air International</t>
  </si>
  <si>
    <t>Courier services for travel documentation (visa &amp; passports)</t>
  </si>
  <si>
    <t>Visa Assistance 
(Provision of documents and advice)</t>
  </si>
  <si>
    <t>Estimated Volume</t>
  </si>
  <si>
    <t>Other (Specify)</t>
  </si>
  <si>
    <t>Unit Price
(incl VAT)</t>
  </si>
  <si>
    <t>TOTAL Price
(incl VAT)</t>
  </si>
  <si>
    <t>1.1  TRANSACTION FEES</t>
  </si>
  <si>
    <t>1.2  CONFERENCE TRANSACTION FEE</t>
  </si>
  <si>
    <t>Comment</t>
  </si>
  <si>
    <r>
      <t xml:space="preserve">Conference Transaction Fee </t>
    </r>
    <r>
      <rPr>
        <b/>
        <sz val="11"/>
        <rFont val="Arial"/>
        <family val="2"/>
      </rPr>
      <t>(as a % of the Total turnover of the event)</t>
    </r>
  </si>
  <si>
    <t>1.  STRUCTURE OF THE TENDER</t>
  </si>
  <si>
    <t>2.  GENERAL INSTRUCTIONS FOR COMPLETING THE PRICING SCHEDULE TEMPLATES</t>
  </si>
  <si>
    <t>2.1  Tender submission format</t>
  </si>
  <si>
    <t>2.2  Input spreadsheets</t>
  </si>
  <si>
    <t>2.3  Currency and VAT</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</si>
  <si>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</si>
  <si>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</si>
  <si>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</si>
  <si>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</si>
  <si>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</si>
  <si>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</si>
  <si>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</si>
  <si>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</si>
  <si>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</si>
  <si>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ANNEXURE A3</t>
  </si>
  <si>
    <t>2.1.4 Bidders must reference RFP/BID main document section 15.2 for current travel volumes.</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</si>
  <si>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</si>
  <si>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</si>
  <si>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</si>
  <si>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</si>
  <si>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</si>
  <si>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</si>
  <si>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Train bookings – Domestic</t>
  </si>
  <si>
    <t>Transaction Fee (Off-Site)</t>
  </si>
  <si>
    <r>
      <t>2.1.3 Bidders must complete and submit the templates attached ,which is</t>
    </r>
    <r>
      <rPr>
        <sz val="11"/>
        <color rgb="FF00B0F0"/>
        <rFont val="Arial"/>
        <family val="2"/>
      </rPr>
      <t xml:space="preserve"> transactional fee model offsite</t>
    </r>
  </si>
  <si>
    <t>TRANSACTION FEE MODEL(OFF-SITE SERVICES)</t>
  </si>
  <si>
    <t>ONLINE BOOKINGS</t>
  </si>
  <si>
    <t>Unit Price incl. bill back
(excl VAT)</t>
  </si>
  <si>
    <t>Transaction Type (Sector)</t>
  </si>
  <si>
    <t>1a</t>
  </si>
  <si>
    <t>1b</t>
  </si>
  <si>
    <t>2a</t>
  </si>
  <si>
    <t>2b</t>
  </si>
  <si>
    <t>3a</t>
  </si>
  <si>
    <t>3b</t>
  </si>
  <si>
    <t>4a</t>
  </si>
  <si>
    <t>4b</t>
  </si>
  <si>
    <t>5a</t>
  </si>
  <si>
    <t>5b</t>
  </si>
  <si>
    <t>Price for year 1</t>
  </si>
  <si>
    <t>Parking bookings at airports</t>
  </si>
  <si>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OFF-SITE</t>
    </r>
    <r>
      <rPr>
        <b/>
        <sz val="10"/>
        <rFont val="Arial"/>
        <family val="2"/>
      </rPr>
      <t xml:space="preserve"> </t>
    </r>
    <r>
      <rPr>
        <sz val="10"/>
        <rFont val="Arial"/>
        <family val="2"/>
      </rPr>
      <t>travel management service to the DCOG at the following total amounts (including VAT)</t>
    </r>
  </si>
  <si>
    <t>Price for year 2, asuming a 5% inflation adjustment</t>
  </si>
  <si>
    <t>Price for year 3, asuming a 5% inflation adjustment</t>
  </si>
  <si>
    <t>Air Travel – Domestic</t>
  </si>
  <si>
    <t>6a</t>
  </si>
  <si>
    <t>6b</t>
  </si>
  <si>
    <t>Initial setup fee (Online booking tool)</t>
  </si>
  <si>
    <t>% Fee</t>
  </si>
  <si>
    <r>
      <t xml:space="preserve">We undertake to hold this offer open for acceptance for a period of </t>
    </r>
    <r>
      <rPr>
        <b/>
        <sz val="10"/>
        <color rgb="FF00B0F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DPME</t>
    </r>
  </si>
  <si>
    <t>TENDER NO:</t>
  </si>
  <si>
    <t>TENDER NAME:</t>
  </si>
  <si>
    <t>Air Travel – Regional/International</t>
  </si>
  <si>
    <t>Car Rental – Regional/International</t>
  </si>
  <si>
    <t>Accommodation – Regional/International</t>
  </si>
  <si>
    <t>Transfers/Shuttle – Regional/International</t>
  </si>
  <si>
    <t>Train bookings – Regional/International</t>
  </si>
  <si>
    <t>Conference/Events</t>
  </si>
  <si>
    <t>After hours per booking</t>
  </si>
  <si>
    <t xml:space="preserve">Bus/Coach Bookings </t>
  </si>
  <si>
    <t>Insurance</t>
  </si>
  <si>
    <t>Forex</t>
  </si>
  <si>
    <t>VIP service surcharge</t>
  </si>
  <si>
    <t>Total indicative contract price to be used in PPPFA calculation</t>
  </si>
  <si>
    <t>DCOG T08/2021</t>
  </si>
  <si>
    <t>COGTA T08/2021</t>
  </si>
  <si>
    <t>This spreadsheet contains the financial response templates for the bid. The bid pricing submission instructions in this document must be read in conjunction with instructions or notes embedded in the various tabs of spreadsheet (Pricing Schedule).</t>
  </si>
  <si>
    <t>2.2.1 The Pricing Schedule templates are contained within one (1) Excel Workbook</t>
  </si>
  <si>
    <r>
      <t>We understand that DCOG</t>
    </r>
    <r>
      <rPr>
        <sz val="10"/>
        <rFont val="Arial"/>
      </rPr>
      <t xml:space="preserve"> are not bound to accept the lowest or any offer and that we must bear all costs which we have incurred in connection with preparing and submitting this bid.</t>
    </r>
  </si>
  <si>
    <t>APPOINTMENT OF A TRAVEL MANAGEMENT COMPANY (TMC) FOR THE DEPARTMENT OF COOPERARTIVE GOVERNANCE (DCOG) FOR A PERIOD OF THIRTY-SIX (36)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</si>
</sst>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quot;R&quot;\ * #,##0.00_ ;_ &quot;R&quot;\ * \-#,##0.00_ ;_ &quot;R&quot;\ * &quot;-&quot;??_ ;_ @_ "/>
    <numFmt numFmtId="165" formatCode="_-* #,##0_-;\-* #,##0_-;_-* &quot;-&quot;??_-;_-@_-"/>
  </numFmts>
  <fonts count="21"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sz val="10"/>
      <color rgb="FF00B0F0"/>
      <name val="Arial"/>
      <family val="2"/>
    </font>
    <font>
      <sz val="10"/>
      <name val="Arial"/>
    </font>
    <font>
      <b/>
      <sz val="12"/>
      <color rgb="FFFF0000"/>
      <name val="Arial"/>
      <family val="2"/>
    </font>
    <font>
      <b/>
      <sz val="11"/>
      <color rgb="FFFF0000"/>
      <name val="Arial"/>
      <family val="2"/>
    </font>
  </fonts>
  <fills count="13">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rgb="FFFFC000"/>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43" fontId="18" fillId="0" borderId="0" applyFont="0" applyFill="0" applyBorder="0" applyAlignment="0" applyProtection="0"/>
  </cellStyleXfs>
  <cellXfs count="190">
    <xf numFmtId="0" fontId="0" fillId="0" borderId="0" xfId="0"/>
    <xf numFmtId="0" fontId="8" fillId="3" borderId="4" xfId="0" applyFont="1" applyFill="1" applyBorder="1" applyAlignment="1" applyProtection="1">
      <alignment vertical="top"/>
    </xf>
    <xf numFmtId="0" fontId="8" fillId="3" borderId="11" xfId="0" applyFont="1" applyFill="1" applyBorder="1" applyAlignment="1" applyProtection="1">
      <alignment vertical="top"/>
    </xf>
    <xf numFmtId="0" fontId="8" fillId="0" borderId="0" xfId="0" applyFont="1" applyAlignment="1" applyProtection="1">
      <alignment vertical="top"/>
    </xf>
    <xf numFmtId="0" fontId="8" fillId="3" borderId="3" xfId="0" applyFont="1" applyFill="1" applyBorder="1" applyAlignment="1" applyProtection="1">
      <alignment vertical="top"/>
    </xf>
    <xf numFmtId="0" fontId="8" fillId="3" borderId="0" xfId="0" applyFont="1" applyFill="1" applyBorder="1" applyAlignment="1" applyProtection="1">
      <alignment vertical="top"/>
    </xf>
    <xf numFmtId="0" fontId="6" fillId="3" borderId="0" xfId="0" applyFont="1" applyFill="1" applyBorder="1" applyAlignment="1" applyProtection="1">
      <alignment horizontal="center" vertical="top"/>
    </xf>
    <xf numFmtId="0" fontId="6" fillId="3" borderId="8" xfId="0" applyFont="1" applyFill="1" applyBorder="1" applyAlignment="1" applyProtection="1">
      <alignment horizontal="center" vertical="top"/>
    </xf>
    <xf numFmtId="0" fontId="7" fillId="3" borderId="0" xfId="0" applyFont="1" applyFill="1" applyBorder="1" applyAlignment="1" applyProtection="1">
      <alignment vertical="top"/>
    </xf>
    <xf numFmtId="0" fontId="6" fillId="3" borderId="3" xfId="0" applyFont="1" applyFill="1" applyBorder="1" applyAlignment="1" applyProtection="1">
      <alignment horizontal="left" vertical="top"/>
    </xf>
    <xf numFmtId="0" fontId="6" fillId="3" borderId="0" xfId="0" applyFont="1" applyFill="1" applyBorder="1" applyAlignment="1" applyProtection="1">
      <alignment vertical="top"/>
    </xf>
    <xf numFmtId="0" fontId="8" fillId="3" borderId="0" xfId="0" applyFont="1" applyFill="1" applyBorder="1" applyAlignment="1" applyProtection="1">
      <alignment horizontal="center" vertical="top"/>
    </xf>
    <xf numFmtId="0" fontId="8" fillId="3" borderId="8" xfId="0" applyFont="1" applyFill="1" applyBorder="1" applyAlignment="1" applyProtection="1">
      <alignment horizontal="center" vertical="top"/>
    </xf>
    <xf numFmtId="0" fontId="8" fillId="0" borderId="0" xfId="0" applyFont="1" applyAlignment="1" applyProtection="1">
      <alignment vertical="top" wrapText="1"/>
    </xf>
    <xf numFmtId="0" fontId="6" fillId="0" borderId="0" xfId="0" applyFont="1" applyAlignment="1" applyProtection="1">
      <alignment vertical="top"/>
    </xf>
    <xf numFmtId="0" fontId="8" fillId="3" borderId="8" xfId="0" applyFont="1" applyFill="1" applyBorder="1" applyAlignment="1" applyProtection="1">
      <alignment vertical="top"/>
    </xf>
    <xf numFmtId="0" fontId="8" fillId="0" borderId="2" xfId="0" applyFont="1" applyBorder="1" applyAlignment="1" applyProtection="1">
      <alignment horizontal="center" vertical="top"/>
    </xf>
    <xf numFmtId="0" fontId="8" fillId="0" borderId="2" xfId="0" applyFont="1" applyBorder="1" applyAlignment="1" applyProtection="1">
      <alignment vertical="top" wrapText="1"/>
    </xf>
    <xf numFmtId="0" fontId="8" fillId="3" borderId="6" xfId="0" applyFont="1" applyFill="1" applyBorder="1" applyAlignment="1" applyProtection="1">
      <alignment vertical="top"/>
    </xf>
    <xf numFmtId="0" fontId="8" fillId="3" borderId="14" xfId="0" applyFont="1" applyFill="1" applyBorder="1" applyAlignment="1" applyProtection="1">
      <alignment vertical="top"/>
    </xf>
    <xf numFmtId="0" fontId="8" fillId="3" borderId="7" xfId="0" applyFont="1" applyFill="1" applyBorder="1" applyAlignment="1" applyProtection="1">
      <alignment vertical="top"/>
    </xf>
    <xf numFmtId="165" fontId="6" fillId="3" borderId="0" xfId="3" applyNumberFormat="1" applyFont="1" applyFill="1" applyBorder="1" applyAlignment="1" applyProtection="1">
      <alignment horizontal="left" vertical="top"/>
    </xf>
    <xf numFmtId="165" fontId="7" fillId="3" borderId="0" xfId="3" applyNumberFormat="1" applyFont="1" applyFill="1" applyBorder="1" applyAlignment="1" applyProtection="1">
      <alignment horizontal="left" vertical="top"/>
    </xf>
    <xf numFmtId="165" fontId="8" fillId="3" borderId="0" xfId="3" applyNumberFormat="1" applyFont="1" applyFill="1" applyBorder="1" applyAlignment="1" applyProtection="1">
      <alignment horizontal="left" vertical="top"/>
    </xf>
    <xf numFmtId="165" fontId="8" fillId="3" borderId="14" xfId="3" applyNumberFormat="1" applyFont="1" applyFill="1" applyBorder="1" applyAlignment="1" applyProtection="1">
      <alignment horizontal="left" vertical="top"/>
    </xf>
    <xf numFmtId="165" fontId="8" fillId="0" borderId="0" xfId="3" applyNumberFormat="1" applyFont="1" applyAlignment="1" applyProtection="1">
      <alignment horizontal="left" vertical="top"/>
    </xf>
    <xf numFmtId="164" fontId="6" fillId="3" borderId="0" xfId="1" applyFont="1" applyFill="1" applyBorder="1" applyAlignment="1" applyProtection="1">
      <alignment horizontal="center" vertical="top"/>
    </xf>
    <xf numFmtId="164" fontId="7" fillId="3" borderId="0" xfId="1" applyFont="1" applyFill="1" applyBorder="1" applyAlignment="1" applyProtection="1">
      <alignment horizontal="center" vertical="top"/>
    </xf>
    <xf numFmtId="164" fontId="8" fillId="3" borderId="0" xfId="1" applyFont="1" applyFill="1" applyBorder="1" applyAlignment="1" applyProtection="1">
      <alignment horizontal="center" vertical="top"/>
    </xf>
    <xf numFmtId="164" fontId="8" fillId="3" borderId="0" xfId="1" applyFont="1" applyFill="1" applyBorder="1" applyAlignment="1" applyProtection="1">
      <alignment vertical="top"/>
    </xf>
    <xf numFmtId="164" fontId="8" fillId="3" borderId="14" xfId="1" applyFont="1" applyFill="1" applyBorder="1" applyAlignment="1" applyProtection="1">
      <alignment vertical="top"/>
    </xf>
    <xf numFmtId="164" fontId="8" fillId="0" borderId="0" xfId="1" applyFont="1" applyAlignment="1" applyProtection="1">
      <alignment vertical="top"/>
    </xf>
    <xf numFmtId="0" fontId="4" fillId="0" borderId="0" xfId="0" applyFont="1" applyFill="1" applyAlignment="1" applyProtection="1">
      <alignment vertical="top"/>
    </xf>
    <xf numFmtId="0" fontId="0" fillId="3" borderId="4" xfId="0" applyFill="1" applyBorder="1" applyProtection="1"/>
    <xf numFmtId="0" fontId="0" fillId="3" borderId="11" xfId="0" applyFill="1" applyBorder="1" applyProtection="1"/>
    <xf numFmtId="0" fontId="0" fillId="3" borderId="5" xfId="0" applyFill="1" applyBorder="1" applyProtection="1"/>
    <xf numFmtId="0" fontId="0" fillId="0" borderId="0" xfId="0" applyProtection="1"/>
    <xf numFmtId="0" fontId="0" fillId="0" borderId="0" xfId="0" applyAlignment="1" applyProtection="1">
      <alignment vertical="top"/>
    </xf>
    <xf numFmtId="0" fontId="2" fillId="3" borderId="0" xfId="0" applyFont="1" applyFill="1" applyBorder="1" applyAlignment="1" applyProtection="1"/>
    <xf numFmtId="0" fontId="0" fillId="3" borderId="3" xfId="0" applyFill="1" applyBorder="1" applyProtection="1"/>
    <xf numFmtId="0" fontId="0" fillId="3" borderId="0" xfId="0" applyFill="1" applyBorder="1" applyProtection="1"/>
    <xf numFmtId="0" fontId="0" fillId="3" borderId="8" xfId="0" applyFill="1" applyBorder="1" applyProtection="1"/>
    <xf numFmtId="0" fontId="1" fillId="3" borderId="3" xfId="0" applyFont="1" applyFill="1" applyBorder="1" applyProtection="1"/>
    <xf numFmtId="0" fontId="6" fillId="4" borderId="19" xfId="0" applyFont="1" applyFill="1" applyBorder="1" applyAlignment="1" applyProtection="1">
      <alignment vertical="top" wrapText="1"/>
    </xf>
    <xf numFmtId="164" fontId="6" fillId="4" borderId="19" xfId="1" applyFont="1" applyFill="1" applyBorder="1" applyAlignment="1" applyProtection="1">
      <alignment horizontal="center" vertical="top" wrapText="1"/>
    </xf>
    <xf numFmtId="0" fontId="6" fillId="4" borderId="19" xfId="0" applyFont="1" applyFill="1" applyBorder="1" applyAlignment="1" applyProtection="1">
      <alignment horizontal="center" vertical="top" wrapText="1"/>
    </xf>
    <xf numFmtId="0" fontId="6" fillId="0" borderId="6" xfId="0" applyFont="1" applyBorder="1" applyAlignment="1" applyProtection="1">
      <alignment vertical="top"/>
    </xf>
    <xf numFmtId="0" fontId="6" fillId="0" borderId="14" xfId="0" applyFont="1" applyBorder="1" applyAlignment="1" applyProtection="1">
      <alignment horizontal="justify" vertical="top" wrapText="1"/>
    </xf>
    <xf numFmtId="164" fontId="6" fillId="0" borderId="14" xfId="1" applyFont="1" applyBorder="1" applyAlignment="1" applyProtection="1">
      <alignment vertical="top"/>
    </xf>
    <xf numFmtId="164" fontId="6" fillId="0" borderId="20" xfId="1" applyFont="1" applyBorder="1" applyAlignment="1" applyProtection="1">
      <alignment vertical="top"/>
    </xf>
    <xf numFmtId="0" fontId="8" fillId="0" borderId="1" xfId="0" applyFont="1" applyBorder="1" applyAlignment="1" applyProtection="1">
      <alignment horizontal="center" vertical="top"/>
    </xf>
    <xf numFmtId="0" fontId="8" fillId="0" borderId="1" xfId="0" applyFont="1" applyBorder="1" applyAlignment="1" applyProtection="1">
      <alignment horizontal="justify" vertical="top" wrapText="1"/>
    </xf>
    <xf numFmtId="164" fontId="8" fillId="0" borderId="1" xfId="1" applyFont="1" applyBorder="1" applyAlignment="1" applyProtection="1">
      <alignment vertical="top"/>
    </xf>
    <xf numFmtId="0" fontId="8" fillId="0" borderId="1" xfId="0" applyFont="1" applyBorder="1" applyAlignment="1" applyProtection="1">
      <alignment horizontal="left" vertical="top" wrapText="1"/>
    </xf>
    <xf numFmtId="0" fontId="8" fillId="0" borderId="1" xfId="0" applyFont="1" applyBorder="1" applyAlignment="1" applyProtection="1">
      <alignment horizontal="left" vertical="top"/>
    </xf>
    <xf numFmtId="0" fontId="8" fillId="11" borderId="1" xfId="0" applyFont="1" applyFill="1" applyBorder="1" applyAlignment="1" applyProtection="1">
      <alignment horizontal="center" vertical="top"/>
    </xf>
    <xf numFmtId="164" fontId="8" fillId="11" borderId="1" xfId="1" applyFont="1" applyFill="1" applyBorder="1" applyAlignment="1" applyProtection="1">
      <alignment vertical="top"/>
    </xf>
    <xf numFmtId="0" fontId="8" fillId="11" borderId="1" xfId="0" applyFont="1" applyFill="1" applyBorder="1" applyAlignment="1" applyProtection="1">
      <alignment horizontal="justify" vertical="top" wrapText="1"/>
    </xf>
    <xf numFmtId="0" fontId="8" fillId="0" borderId="1" xfId="0" applyFont="1" applyBorder="1" applyAlignment="1" applyProtection="1">
      <alignment vertical="top" wrapText="1"/>
    </xf>
    <xf numFmtId="0" fontId="8" fillId="0" borderId="1" xfId="0" applyFont="1" applyBorder="1" applyAlignment="1" applyProtection="1">
      <alignment vertical="top"/>
    </xf>
    <xf numFmtId="164" fontId="8" fillId="10" borderId="1" xfId="1" applyFont="1" applyFill="1" applyBorder="1" applyAlignment="1" applyProtection="1">
      <alignment vertical="top"/>
      <protection locked="0"/>
    </xf>
    <xf numFmtId="164" fontId="6" fillId="10" borderId="1" xfId="1" applyFont="1" applyFill="1" applyBorder="1" applyAlignment="1" applyProtection="1">
      <alignment vertical="top"/>
      <protection locked="0"/>
    </xf>
    <xf numFmtId="9" fontId="8" fillId="9" borderId="2" xfId="2" applyFont="1" applyFill="1" applyBorder="1" applyAlignment="1" applyProtection="1">
      <alignment horizontal="center" vertical="center"/>
      <protection locked="0"/>
    </xf>
    <xf numFmtId="0" fontId="7" fillId="3" borderId="3" xfId="0" applyFont="1" applyFill="1" applyBorder="1" applyProtection="1"/>
    <xf numFmtId="0" fontId="4" fillId="3" borderId="0" xfId="0" applyFont="1" applyFill="1" applyBorder="1" applyProtection="1"/>
    <xf numFmtId="0" fontId="8" fillId="0" borderId="0" xfId="0" applyFont="1" applyProtection="1"/>
    <xf numFmtId="164" fontId="6" fillId="0" borderId="1" xfId="1" applyFont="1" applyFill="1" applyBorder="1" applyAlignment="1" applyProtection="1">
      <alignment vertical="top"/>
    </xf>
    <xf numFmtId="165" fontId="6" fillId="4" borderId="2" xfId="3" applyNumberFormat="1" applyFont="1" applyFill="1" applyBorder="1" applyAlignment="1" applyProtection="1">
      <alignment horizontal="center" vertical="center" wrapText="1"/>
    </xf>
    <xf numFmtId="0" fontId="6" fillId="4" borderId="2" xfId="0" applyFont="1" applyFill="1" applyBorder="1" applyAlignment="1" applyProtection="1">
      <alignment horizontal="center" vertical="center"/>
    </xf>
    <xf numFmtId="165" fontId="20" fillId="4" borderId="19" xfId="3" applyNumberFormat="1" applyFont="1" applyFill="1" applyBorder="1" applyAlignment="1" applyProtection="1">
      <alignment horizontal="left" vertical="top" wrapText="1"/>
    </xf>
    <xf numFmtId="165" fontId="20" fillId="8" borderId="1" xfId="3" applyNumberFormat="1" applyFont="1" applyFill="1" applyBorder="1" applyAlignment="1" applyProtection="1">
      <alignment horizontal="left" vertical="top"/>
    </xf>
    <xf numFmtId="165" fontId="20" fillId="11" borderId="1" xfId="3" applyNumberFormat="1" applyFont="1" applyFill="1" applyBorder="1" applyAlignment="1" applyProtection="1">
      <alignment horizontal="left" vertical="top"/>
    </xf>
    <xf numFmtId="165" fontId="20" fillId="0" borderId="20" xfId="3" applyNumberFormat="1" applyFont="1" applyBorder="1" applyAlignment="1" applyProtection="1">
      <alignment horizontal="left" vertical="top"/>
    </xf>
    <xf numFmtId="0" fontId="8" fillId="12" borderId="1" xfId="0" applyFont="1" applyFill="1" applyBorder="1" applyAlignment="1" applyProtection="1">
      <alignment horizontal="center" vertical="top"/>
    </xf>
    <xf numFmtId="0" fontId="8" fillId="12" borderId="1" xfId="0" applyFont="1" applyFill="1" applyBorder="1" applyAlignment="1" applyProtection="1">
      <alignment horizontal="left" vertical="top" wrapText="1"/>
    </xf>
    <xf numFmtId="165" fontId="20" fillId="12" borderId="1" xfId="3" applyNumberFormat="1" applyFont="1" applyFill="1" applyBorder="1" applyAlignment="1" applyProtection="1">
      <alignment horizontal="left" vertical="top"/>
    </xf>
    <xf numFmtId="164" fontId="8" fillId="12" borderId="1" xfId="1" applyFont="1" applyFill="1" applyBorder="1" applyAlignment="1" applyProtection="1">
      <alignment vertical="top"/>
      <protection locked="0"/>
    </xf>
    <xf numFmtId="164" fontId="8" fillId="12" borderId="1" xfId="1" applyFont="1" applyFill="1" applyBorder="1" applyAlignment="1" applyProtection="1">
      <alignment vertical="top"/>
    </xf>
    <xf numFmtId="0" fontId="0" fillId="3" borderId="3" xfId="0" applyFill="1" applyBorder="1" applyProtection="1"/>
    <xf numFmtId="0" fontId="0" fillId="3" borderId="0" xfId="0" applyFill="1" applyBorder="1" applyProtection="1"/>
    <xf numFmtId="0" fontId="0" fillId="3" borderId="8" xfId="0" applyFill="1" applyBorder="1" applyProtection="1"/>
    <xf numFmtId="0" fontId="1" fillId="3" borderId="3" xfId="0" applyFont="1" applyFill="1" applyBorder="1" applyAlignment="1" applyProtection="1">
      <alignment vertical="top" wrapText="1"/>
    </xf>
    <xf numFmtId="0" fontId="0" fillId="3" borderId="0" xfId="0" applyFill="1" applyBorder="1" applyAlignment="1" applyProtection="1">
      <alignment vertical="top" wrapText="1"/>
    </xf>
    <xf numFmtId="0" fontId="0" fillId="3" borderId="8" xfId="0" applyFill="1" applyBorder="1" applyAlignment="1" applyProtection="1">
      <alignment vertical="top" wrapText="1"/>
    </xf>
    <xf numFmtId="0" fontId="1" fillId="3" borderId="0" xfId="0" applyFont="1" applyFill="1" applyBorder="1" applyAlignment="1" applyProtection="1">
      <alignment vertical="top" wrapText="1"/>
    </xf>
    <xf numFmtId="0" fontId="1" fillId="3" borderId="8" xfId="0" applyFont="1" applyFill="1" applyBorder="1" applyAlignment="1" applyProtection="1">
      <alignment vertical="top" wrapText="1"/>
    </xf>
    <xf numFmtId="0" fontId="13" fillId="3" borderId="9" xfId="0" applyFont="1" applyFill="1" applyBorder="1" applyAlignment="1" applyProtection="1">
      <alignment horizontal="left"/>
    </xf>
    <xf numFmtId="0" fontId="13" fillId="3" borderId="15" xfId="0" applyFont="1" applyFill="1" applyBorder="1" applyAlignment="1" applyProtection="1">
      <alignment horizontal="left"/>
    </xf>
    <xf numFmtId="0" fontId="13" fillId="3" borderId="10" xfId="0" applyFont="1" applyFill="1" applyBorder="1" applyAlignment="1" applyProtection="1">
      <alignment horizontal="left"/>
    </xf>
    <xf numFmtId="0" fontId="1" fillId="3" borderId="3" xfId="0" applyFont="1" applyFill="1" applyBorder="1" applyAlignment="1" applyProtection="1"/>
    <xf numFmtId="0" fontId="0" fillId="3" borderId="0" xfId="0" applyFill="1" applyBorder="1" applyAlignment="1" applyProtection="1"/>
    <xf numFmtId="0" fontId="0" fillId="3" borderId="8" xfId="0" applyFill="1" applyBorder="1" applyAlignment="1" applyProtection="1"/>
    <xf numFmtId="0" fontId="0" fillId="3" borderId="6" xfId="0" applyFill="1" applyBorder="1" applyProtection="1"/>
    <xf numFmtId="0" fontId="0" fillId="3" borderId="14" xfId="0" applyFill="1" applyBorder="1" applyProtection="1"/>
    <xf numFmtId="0" fontId="0" fillId="3" borderId="7" xfId="0" applyFill="1" applyBorder="1" applyProtection="1"/>
    <xf numFmtId="0" fontId="1" fillId="3" borderId="3" xfId="0" applyFont="1" applyFill="1" applyBorder="1" applyProtection="1"/>
    <xf numFmtId="0" fontId="2" fillId="3" borderId="3" xfId="0" applyFont="1" applyFill="1" applyBorder="1" applyProtection="1"/>
    <xf numFmtId="0" fontId="2" fillId="3" borderId="0" xfId="0" applyFont="1" applyFill="1" applyBorder="1" applyProtection="1"/>
    <xf numFmtId="0" fontId="2" fillId="3" borderId="8" xfId="0" applyFont="1" applyFill="1" applyBorder="1" applyProtection="1"/>
    <xf numFmtId="0" fontId="1" fillId="3" borderId="0" xfId="0" applyFont="1" applyFill="1" applyBorder="1" applyAlignment="1" applyProtection="1"/>
    <xf numFmtId="0" fontId="1" fillId="3" borderId="8" xfId="0" applyFont="1" applyFill="1" applyBorder="1" applyAlignment="1" applyProtection="1"/>
    <xf numFmtId="164" fontId="3" fillId="0" borderId="13" xfId="0" applyNumberFormat="1" applyFont="1" applyBorder="1" applyAlignment="1" applyProtection="1">
      <alignment horizontal="left" vertical="center"/>
    </xf>
    <xf numFmtId="164" fontId="3" fillId="0" borderId="1" xfId="0" applyNumberFormat="1" applyFont="1" applyBorder="1" applyAlignment="1" applyProtection="1">
      <alignment horizontal="left" vertical="center"/>
    </xf>
    <xf numFmtId="0" fontId="2" fillId="0" borderId="1" xfId="0" applyFont="1" applyBorder="1" applyAlignment="1" applyProtection="1">
      <alignment horizontal="center" vertical="center"/>
    </xf>
    <xf numFmtId="164" fontId="3" fillId="5" borderId="1" xfId="0" applyNumberFormat="1" applyFont="1" applyFill="1" applyBorder="1" applyAlignment="1" applyProtection="1">
      <alignment horizontal="center"/>
    </xf>
    <xf numFmtId="0" fontId="2" fillId="5" borderId="1" xfId="0" applyFont="1" applyFill="1" applyBorder="1" applyAlignment="1" applyProtection="1">
      <alignment horizontal="center"/>
    </xf>
    <xf numFmtId="0" fontId="2" fillId="5" borderId="12" xfId="0" applyFont="1" applyFill="1" applyBorder="1" applyAlignment="1" applyProtection="1">
      <alignment horizontal="center"/>
    </xf>
    <xf numFmtId="0" fontId="1" fillId="0" borderId="13" xfId="0" applyFont="1" applyBorder="1" applyAlignment="1" applyProtection="1">
      <alignment vertical="top"/>
    </xf>
    <xf numFmtId="0" fontId="1" fillId="0" borderId="1" xfId="0" applyFont="1" applyBorder="1" applyAlignment="1" applyProtection="1">
      <alignment vertical="top"/>
    </xf>
    <xf numFmtId="0" fontId="1" fillId="0" borderId="12" xfId="0" applyFont="1" applyBorder="1" applyAlignment="1" applyProtection="1">
      <alignment vertical="top"/>
    </xf>
    <xf numFmtId="0" fontId="2" fillId="4" borderId="16" xfId="0" applyFont="1" applyFill="1" applyBorder="1" applyAlignment="1" applyProtection="1">
      <alignment horizontal="center"/>
    </xf>
    <xf numFmtId="0" fontId="2" fillId="4" borderId="17" xfId="0" applyFont="1" applyFill="1" applyBorder="1" applyAlignment="1" applyProtection="1">
      <alignment horizontal="center"/>
    </xf>
    <xf numFmtId="0" fontId="2" fillId="4" borderId="18" xfId="0" applyFont="1" applyFill="1" applyBorder="1" applyAlignment="1" applyProtection="1">
      <alignment horizontal="center"/>
    </xf>
    <xf numFmtId="0" fontId="6" fillId="3" borderId="2" xfId="0" applyFont="1" applyFill="1" applyBorder="1" applyProtection="1"/>
    <xf numFmtId="0" fontId="6" fillId="3" borderId="2" xfId="0" applyFont="1" applyFill="1" applyBorder="1" applyAlignment="1" applyProtection="1">
      <alignment vertical="top"/>
    </xf>
    <xf numFmtId="0" fontId="5" fillId="2" borderId="3" xfId="0" applyFont="1" applyFill="1" applyBorder="1" applyAlignment="1" applyProtection="1">
      <alignment horizontal="center"/>
    </xf>
    <xf numFmtId="0" fontId="5" fillId="2" borderId="0" xfId="0" applyFont="1" applyFill="1" applyBorder="1" applyAlignment="1" applyProtection="1">
      <alignment horizontal="center"/>
    </xf>
    <xf numFmtId="0" fontId="5" fillId="2" borderId="8" xfId="0" applyFont="1" applyFill="1" applyBorder="1" applyAlignment="1" applyProtection="1">
      <alignment horizontal="center"/>
    </xf>
    <xf numFmtId="0" fontId="6" fillId="3" borderId="2" xfId="0" applyFont="1" applyFill="1" applyBorder="1" applyAlignment="1" applyProtection="1">
      <alignment horizontal="center" wrapText="1"/>
    </xf>
    <xf numFmtId="0" fontId="6" fillId="3" borderId="2" xfId="0" applyFont="1" applyFill="1" applyBorder="1" applyAlignment="1" applyProtection="1">
      <alignment horizontal="center" vertical="top" wrapText="1"/>
    </xf>
    <xf numFmtId="0" fontId="8" fillId="3" borderId="2" xfId="0" applyFont="1" applyFill="1" applyBorder="1" applyAlignment="1" applyProtection="1">
      <alignment horizontal="center" wrapText="1"/>
    </xf>
    <xf numFmtId="0" fontId="8" fillId="9" borderId="2" xfId="0" applyFont="1" applyFill="1" applyBorder="1" applyAlignment="1" applyProtection="1">
      <alignment horizontal="left" vertical="top" wrapText="1"/>
      <protection locked="0"/>
    </xf>
    <xf numFmtId="0" fontId="6" fillId="4" borderId="9" xfId="0" applyFont="1" applyFill="1" applyBorder="1" applyAlignment="1" applyProtection="1">
      <alignment horizontal="center" vertical="top"/>
    </xf>
    <xf numFmtId="0" fontId="6" fillId="4" borderId="15" xfId="0" applyFont="1" applyFill="1" applyBorder="1" applyAlignment="1" applyProtection="1">
      <alignment horizontal="center" vertical="top"/>
    </xf>
    <xf numFmtId="0" fontId="6" fillId="4" borderId="10" xfId="0" applyFont="1" applyFill="1" applyBorder="1" applyAlignment="1" applyProtection="1">
      <alignment horizontal="center" vertical="top"/>
    </xf>
    <xf numFmtId="0" fontId="6" fillId="12" borderId="1" xfId="0" applyFont="1" applyFill="1" applyBorder="1" applyAlignment="1" applyProtection="1">
      <alignment horizontal="center" vertical="top"/>
    </xf>
    <xf numFmtId="0" fontId="8" fillId="12" borderId="1" xfId="0" applyFont="1" applyFill="1" applyBorder="1" applyAlignment="1" applyProtection="1">
      <alignment horizontal="center" vertical="top"/>
    </xf>
    <xf numFmtId="0" fontId="8" fillId="12" borderId="12" xfId="0" applyFont="1" applyFill="1" applyBorder="1" applyAlignment="1" applyProtection="1">
      <alignment horizontal="center" vertical="top"/>
    </xf>
    <xf numFmtId="0" fontId="6" fillId="3" borderId="1" xfId="0" applyFont="1" applyFill="1" applyBorder="1" applyAlignment="1" applyProtection="1">
      <alignment horizontal="center" vertical="top" wrapText="1"/>
    </xf>
    <xf numFmtId="0" fontId="6" fillId="3" borderId="12" xfId="0" applyFont="1" applyFill="1" applyBorder="1" applyAlignment="1" applyProtection="1">
      <alignment horizontal="center" vertical="top" wrapText="1"/>
    </xf>
    <xf numFmtId="0" fontId="8" fillId="3" borderId="1" xfId="0" applyFont="1" applyFill="1" applyBorder="1" applyAlignment="1" applyProtection="1">
      <alignment horizontal="center" vertical="top"/>
    </xf>
    <xf numFmtId="0" fontId="8" fillId="3" borderId="12" xfId="0" applyFont="1" applyFill="1" applyBorder="1" applyAlignment="1" applyProtection="1">
      <alignment horizontal="center" vertical="top"/>
    </xf>
    <xf numFmtId="0" fontId="10" fillId="3" borderId="0" xfId="0" applyFont="1" applyFill="1" applyBorder="1" applyAlignment="1" applyProtection="1">
      <alignment horizontal="center" vertical="top"/>
    </xf>
    <xf numFmtId="0" fontId="8" fillId="4" borderId="9" xfId="0" applyFont="1" applyFill="1" applyBorder="1" applyAlignment="1" applyProtection="1">
      <alignment horizontal="center" vertical="top"/>
    </xf>
    <xf numFmtId="0" fontId="8" fillId="4" borderId="15" xfId="0" applyFont="1" applyFill="1" applyBorder="1" applyAlignment="1" applyProtection="1">
      <alignment horizontal="center" vertical="top"/>
    </xf>
    <xf numFmtId="0" fontId="8" fillId="4" borderId="10" xfId="0" applyFont="1" applyFill="1" applyBorder="1" applyAlignment="1" applyProtection="1">
      <alignment horizontal="center" vertical="top"/>
    </xf>
    <xf numFmtId="0" fontId="6" fillId="3" borderId="6" xfId="0" applyFont="1" applyFill="1" applyBorder="1" applyAlignment="1" applyProtection="1">
      <alignment horizontal="left" vertical="top"/>
    </xf>
    <xf numFmtId="0" fontId="6" fillId="3" borderId="14" xfId="0" applyFont="1" applyFill="1" applyBorder="1" applyAlignment="1" applyProtection="1">
      <alignment horizontal="left" vertical="top"/>
    </xf>
    <xf numFmtId="164" fontId="3" fillId="10" borderId="9" xfId="1" applyFont="1" applyFill="1" applyBorder="1" applyAlignment="1" applyProtection="1">
      <alignment vertical="top"/>
      <protection locked="0"/>
    </xf>
    <xf numFmtId="164" fontId="3" fillId="10" borderId="10" xfId="1" applyFont="1" applyFill="1" applyBorder="1" applyAlignment="1" applyProtection="1">
      <alignment vertical="top"/>
      <protection locked="0"/>
    </xf>
    <xf numFmtId="0" fontId="3" fillId="3" borderId="9" xfId="0" applyFont="1" applyFill="1" applyBorder="1" applyAlignment="1" applyProtection="1">
      <alignment horizontal="left" vertical="top" wrapText="1"/>
    </xf>
    <xf numFmtId="0" fontId="3" fillId="3" borderId="15" xfId="0" applyFont="1" applyFill="1" applyBorder="1" applyAlignment="1" applyProtection="1">
      <alignment horizontal="left" vertical="top" wrapText="1"/>
    </xf>
    <xf numFmtId="0" fontId="3" fillId="3" borderId="10" xfId="0" applyFont="1" applyFill="1" applyBorder="1" applyAlignment="1" applyProtection="1">
      <alignment horizontal="left" vertical="top" wrapText="1"/>
    </xf>
    <xf numFmtId="0" fontId="19" fillId="3" borderId="9" xfId="0" applyFont="1" applyFill="1" applyBorder="1" applyAlignment="1" applyProtection="1">
      <alignment horizontal="left" vertical="top" wrapText="1"/>
    </xf>
    <xf numFmtId="0" fontId="19" fillId="3" borderId="15" xfId="0" applyFont="1" applyFill="1" applyBorder="1" applyAlignment="1" applyProtection="1">
      <alignment horizontal="left" vertical="top" wrapText="1"/>
    </xf>
    <xf numFmtId="0" fontId="19" fillId="3" borderId="10" xfId="0" applyFont="1" applyFill="1" applyBorder="1" applyAlignment="1" applyProtection="1">
      <alignment horizontal="left" vertical="top" wrapText="1"/>
    </xf>
    <xf numFmtId="164" fontId="19" fillId="3" borderId="9" xfId="1" applyFont="1" applyFill="1" applyBorder="1" applyAlignment="1" applyProtection="1">
      <alignment vertical="top"/>
    </xf>
    <xf numFmtId="164" fontId="19" fillId="3" borderId="10" xfId="1" applyFont="1" applyFill="1" applyBorder="1" applyAlignment="1" applyProtection="1">
      <alignment vertical="top"/>
    </xf>
    <xf numFmtId="164" fontId="3" fillId="3" borderId="9" xfId="1" applyFont="1" applyFill="1" applyBorder="1" applyAlignment="1" applyProtection="1">
      <alignment vertical="top"/>
    </xf>
    <xf numFmtId="164" fontId="3" fillId="3" borderId="10" xfId="1" applyFont="1" applyFill="1" applyBorder="1" applyAlignment="1" applyProtection="1">
      <alignment vertical="top"/>
    </xf>
    <xf numFmtId="0" fontId="7" fillId="3" borderId="11" xfId="0" applyFont="1" applyFill="1" applyBorder="1" applyAlignment="1" applyProtection="1">
      <alignment horizontal="center" vertical="top"/>
    </xf>
    <xf numFmtId="0" fontId="7" fillId="3" borderId="5" xfId="0" applyFont="1" applyFill="1" applyBorder="1" applyAlignment="1" applyProtection="1">
      <alignment horizontal="center" vertical="top"/>
    </xf>
    <xf numFmtId="0" fontId="7" fillId="3" borderId="0" xfId="0" applyFont="1" applyFill="1" applyBorder="1" applyAlignment="1" applyProtection="1">
      <alignment horizontal="center" vertical="top"/>
    </xf>
    <xf numFmtId="0" fontId="7" fillId="3" borderId="8" xfId="0" applyFont="1" applyFill="1" applyBorder="1" applyAlignment="1" applyProtection="1">
      <alignment horizontal="center" vertical="top"/>
    </xf>
    <xf numFmtId="0" fontId="6" fillId="4" borderId="2" xfId="0" applyFont="1" applyFill="1" applyBorder="1" applyAlignment="1" applyProtection="1">
      <alignment horizontal="center" vertical="center"/>
    </xf>
    <xf numFmtId="0" fontId="6" fillId="3" borderId="6" xfId="0" applyFont="1" applyFill="1" applyBorder="1" applyAlignment="1" applyProtection="1">
      <alignment horizontal="center"/>
    </xf>
    <xf numFmtId="0" fontId="6" fillId="3" borderId="14" xfId="0" applyFont="1" applyFill="1" applyBorder="1" applyAlignment="1" applyProtection="1">
      <alignment horizontal="center"/>
    </xf>
    <xf numFmtId="0" fontId="6" fillId="3" borderId="7" xfId="0" applyFont="1" applyFill="1" applyBorder="1" applyAlignment="1" applyProtection="1">
      <alignment horizontal="center"/>
    </xf>
    <xf numFmtId="0" fontId="8" fillId="0" borderId="0" xfId="0" applyFont="1" applyProtection="1"/>
    <xf numFmtId="0" fontId="8" fillId="3" borderId="3" xfId="0" applyFont="1" applyFill="1" applyBorder="1" applyAlignment="1" applyProtection="1">
      <alignment wrapText="1"/>
    </xf>
    <xf numFmtId="0" fontId="8" fillId="3" borderId="0" xfId="0" applyFont="1" applyFill="1" applyBorder="1" applyAlignment="1" applyProtection="1">
      <alignment wrapText="1"/>
    </xf>
    <xf numFmtId="0" fontId="8" fillId="3" borderId="8" xfId="0" applyFont="1" applyFill="1" applyBorder="1" applyAlignment="1" applyProtection="1">
      <alignment wrapText="1"/>
    </xf>
    <xf numFmtId="0" fontId="9" fillId="3" borderId="3" xfId="0" applyFont="1" applyFill="1" applyBorder="1" applyProtection="1"/>
    <xf numFmtId="0" fontId="9" fillId="3" borderId="0" xfId="0" applyFont="1" applyFill="1" applyBorder="1" applyProtection="1"/>
    <xf numFmtId="0" fontId="9" fillId="3" borderId="8" xfId="0" applyFont="1" applyFill="1" applyBorder="1" applyProtection="1"/>
    <xf numFmtId="0" fontId="8" fillId="3" borderId="3" xfId="0" applyFont="1" applyFill="1" applyBorder="1" applyProtection="1"/>
    <xf numFmtId="0" fontId="8" fillId="3" borderId="0" xfId="0" applyFont="1" applyFill="1" applyBorder="1" applyProtection="1"/>
    <xf numFmtId="0" fontId="8" fillId="3" borderId="8" xfId="0" applyFont="1" applyFill="1" applyBorder="1" applyProtection="1"/>
    <xf numFmtId="0" fontId="9" fillId="3" borderId="3" xfId="0" applyFont="1" applyFill="1" applyBorder="1" applyAlignment="1" applyProtection="1">
      <alignment wrapText="1"/>
    </xf>
    <xf numFmtId="0" fontId="9" fillId="3" borderId="0" xfId="0" applyFont="1" applyFill="1" applyBorder="1" applyAlignment="1" applyProtection="1">
      <alignment wrapText="1"/>
    </xf>
    <xf numFmtId="0" fontId="9" fillId="3" borderId="8" xfId="0" applyFont="1" applyFill="1" applyBorder="1" applyAlignment="1" applyProtection="1">
      <alignment wrapText="1"/>
    </xf>
    <xf numFmtId="0" fontId="16" fillId="3" borderId="0" xfId="0" applyFont="1" applyFill="1" applyBorder="1" applyAlignment="1" applyProtection="1">
      <alignment horizontal="center"/>
    </xf>
    <xf numFmtId="0" fontId="7" fillId="4" borderId="9" xfId="0" applyFont="1" applyFill="1" applyBorder="1" applyAlignment="1" applyProtection="1">
      <alignment horizontal="center"/>
    </xf>
    <xf numFmtId="0" fontId="7" fillId="4" borderId="15" xfId="0" applyFont="1" applyFill="1" applyBorder="1" applyAlignment="1" applyProtection="1">
      <alignment horizontal="center"/>
    </xf>
    <xf numFmtId="0" fontId="7" fillId="4" borderId="10" xfId="0" applyFont="1" applyFill="1" applyBorder="1" applyAlignment="1" applyProtection="1">
      <alignment horizontal="center"/>
    </xf>
    <xf numFmtId="0" fontId="3" fillId="7" borderId="9" xfId="0" applyFont="1" applyFill="1" applyBorder="1" applyAlignment="1" applyProtection="1">
      <alignment horizontal="center"/>
    </xf>
    <xf numFmtId="0" fontId="3" fillId="7" borderId="15" xfId="0" applyFont="1" applyFill="1" applyBorder="1" applyAlignment="1" applyProtection="1">
      <alignment horizontal="center"/>
    </xf>
    <xf numFmtId="0" fontId="3" fillId="7" borderId="10" xfId="0" applyFont="1" applyFill="1" applyBorder="1" applyAlignment="1" applyProtection="1">
      <alignment horizontal="center"/>
    </xf>
    <xf numFmtId="0" fontId="3" fillId="7" borderId="9" xfId="0" applyFont="1" applyFill="1" applyBorder="1" applyAlignment="1" applyProtection="1">
      <alignment horizontal="left" wrapText="1"/>
    </xf>
    <xf numFmtId="0" fontId="3" fillId="7" borderId="15" xfId="0" applyFont="1" applyFill="1" applyBorder="1" applyAlignment="1" applyProtection="1">
      <alignment horizontal="left" wrapText="1"/>
    </xf>
    <xf numFmtId="0" fontId="3" fillId="7" borderId="10" xfId="0" applyFont="1" applyFill="1" applyBorder="1" applyAlignment="1" applyProtection="1">
      <alignment horizontal="left" wrapText="1"/>
    </xf>
    <xf numFmtId="0" fontId="4" fillId="6" borderId="9" xfId="0" applyFont="1" applyFill="1" applyBorder="1" applyAlignment="1" applyProtection="1">
      <alignment horizontal="center" wrapText="1"/>
      <protection locked="0"/>
    </xf>
    <xf numFmtId="0" fontId="4" fillId="6" borderId="15" xfId="0" applyFont="1" applyFill="1" applyBorder="1" applyAlignment="1" applyProtection="1">
      <alignment horizontal="center" wrapText="1"/>
      <protection locked="0"/>
    </xf>
    <xf numFmtId="0" fontId="4" fillId="6" borderId="10" xfId="0" applyFont="1" applyFill="1" applyBorder="1" applyAlignment="1" applyProtection="1">
      <alignment horizontal="center" wrapText="1"/>
      <protection locked="0"/>
    </xf>
    <xf numFmtId="0" fontId="6" fillId="3" borderId="3" xfId="0" applyFont="1" applyFill="1" applyBorder="1" applyAlignment="1" applyProtection="1">
      <alignment wrapText="1"/>
    </xf>
    <xf numFmtId="0" fontId="6" fillId="3" borderId="0" xfId="0" applyFont="1" applyFill="1" applyBorder="1" applyAlignment="1" applyProtection="1">
      <alignment wrapText="1"/>
    </xf>
    <xf numFmtId="0" fontId="6" fillId="3" borderId="8" xfId="0" applyFont="1" applyFill="1" applyBorder="1" applyAlignment="1" applyProtection="1">
      <alignment wrapText="1"/>
    </xf>
    <xf numFmtId="0" fontId="8" fillId="3" borderId="3" xfId="0" applyFont="1" applyFill="1" applyBorder="1" applyAlignment="1" applyProtection="1">
      <alignment vertical="center" wrapText="1"/>
    </xf>
    <xf numFmtId="0" fontId="8" fillId="3" borderId="0" xfId="0" applyFont="1" applyFill="1" applyBorder="1" applyAlignment="1" applyProtection="1">
      <alignment vertical="center" wrapText="1"/>
    </xf>
    <xf numFmtId="0" fontId="8" fillId="3" borderId="8" xfId="0" applyFont="1" applyFill="1" applyBorder="1" applyAlignment="1" applyProtection="1">
      <alignment vertical="center" wrapText="1"/>
    </xf>
  </cellXfs>
  <cellStyles count="4">
    <cellStyle name="Comma" xfId="3" builtinId="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0</xdr:row>
      <xdr:rowOff>0</xdr:rowOff>
    </xdr:from>
    <xdr:to>
      <xdr:col>5</xdr:col>
      <xdr:colOff>348440</xdr:colOff>
      <xdr:row>6</xdr:row>
      <xdr:rowOff>199343</xdr:rowOff>
    </xdr:to>
    <xdr:pic>
      <xdr:nvPicPr>
        <xdr:cNvPr id="4" name="Picture 3">
          <a:extLst>
            <a:ext uri="{FF2B5EF4-FFF2-40B4-BE49-F238E27FC236}">
              <a16:creationId xmlns:a16="http://schemas.microsoft.com/office/drawing/2014/main" id="{112B0405-D1ED-416E-957D-F2946E5CDD56}"/>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92400" y="0"/>
          <a:ext cx="2596340" cy="11518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127000</xdr:colOff>
      <xdr:row>0</xdr:row>
      <xdr:rowOff>10583</xdr:rowOff>
    </xdr:from>
    <xdr:to>
      <xdr:col>1</xdr:col>
      <xdr:colOff>2233083</xdr:colOff>
      <xdr:row>4</xdr:row>
      <xdr:rowOff>133561</xdr:rowOff>
    </xdr:to>
    <xdr:pic>
      <xdr:nvPicPr>
        <xdr:cNvPr id="3" name="Picture 2">
          <a:extLst>
            <a:ext uri="{FF2B5EF4-FFF2-40B4-BE49-F238E27FC236}">
              <a16:creationId xmlns:a16="http://schemas.microsoft.com/office/drawing/2014/main" id="{4ABE7086-28BC-4E4A-9EDE-45A59092248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0" y="10583"/>
          <a:ext cx="2571750" cy="93789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0</xdr:colOff>
      <xdr:row>1</xdr:row>
      <xdr:rowOff>162278</xdr:rowOff>
    </xdr:from>
    <xdr:to>
      <xdr:col>7</xdr:col>
      <xdr:colOff>28118</xdr:colOff>
      <xdr:row>8</xdr:row>
      <xdr:rowOff>114677</xdr:rowOff>
    </xdr:to>
    <xdr:pic>
      <xdr:nvPicPr>
        <xdr:cNvPr id="6" name="Picture 5">
          <a:extLst>
            <a:ext uri="{FF2B5EF4-FFF2-40B4-BE49-F238E27FC236}">
              <a16:creationId xmlns:a16="http://schemas.microsoft.com/office/drawing/2014/main" id="{1E3ADE70-F599-48E9-B9DA-9314502B8F9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6167" y="324556"/>
          <a:ext cx="2596340" cy="115184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tabColor rgb="FF00B050"/>
  </sheetPr>
  <dimension ref="A1:I34"/>
  <sheetViews>
    <sheetView zoomScaleNormal="100" zoomScaleSheetLayoutView="90" workbookViewId="0">
      <selection activeCell="C10" sqref="C10:I10"/>
    </sheetView>
  </sheetViews>
  <sheetFormatPr defaultColWidth="9.1796875" defaultRowHeight="12.5" x14ac:dyDescent="0.25"/>
  <cols>
    <col min="1" max="1" width="25" style="36" customWidth="1"/>
    <col min="2" max="2" width="13.54296875" style="36" customWidth="1"/>
    <col min="3" max="4" width="9.1796875" style="36"/>
    <col min="5" max="5" width="13.81640625" style="36" customWidth="1"/>
    <col min="6" max="6" width="9.1796875" style="36"/>
    <col min="7" max="7" width="11.1796875" style="36" customWidth="1"/>
    <col min="8" max="9" width="9.1796875" style="36"/>
    <col min="10" max="10" width="39.26953125" style="36" customWidth="1"/>
    <col min="11" max="16384" width="9.1796875" style="36"/>
  </cols>
  <sheetData>
    <row r="1" spans="1:9" x14ac:dyDescent="0.25">
      <c r="A1" s="33"/>
      <c r="B1" s="34"/>
      <c r="C1" s="34"/>
      <c r="D1" s="34"/>
      <c r="E1" s="34"/>
      <c r="F1" s="34"/>
      <c r="G1" s="34"/>
      <c r="H1" s="34"/>
      <c r="I1" s="35"/>
    </row>
    <row r="2" spans="1:9" x14ac:dyDescent="0.25">
      <c r="A2" s="39"/>
      <c r="B2" s="40"/>
      <c r="C2" s="40"/>
      <c r="D2" s="40"/>
      <c r="E2" s="40"/>
      <c r="F2" s="40"/>
      <c r="G2" s="40"/>
      <c r="H2" s="40"/>
      <c r="I2" s="41"/>
    </row>
    <row r="3" spans="1:9" x14ac:dyDescent="0.25">
      <c r="A3" s="39"/>
      <c r="B3" s="40"/>
      <c r="C3" s="40"/>
      <c r="D3" s="40"/>
      <c r="E3" s="40"/>
      <c r="F3" s="40"/>
      <c r="G3" s="40"/>
      <c r="H3" s="40"/>
      <c r="I3" s="41"/>
    </row>
    <row r="4" spans="1:9" x14ac:dyDescent="0.25">
      <c r="A4" s="39"/>
      <c r="B4" s="40"/>
      <c r="C4" s="40"/>
      <c r="D4" s="40"/>
      <c r="E4" s="40"/>
      <c r="F4" s="40"/>
      <c r="G4" s="40"/>
      <c r="H4" s="40"/>
      <c r="I4" s="41"/>
    </row>
    <row r="5" spans="1:9" x14ac:dyDescent="0.25">
      <c r="A5" s="39"/>
      <c r="B5" s="40"/>
      <c r="C5" s="40"/>
      <c r="D5" s="40"/>
      <c r="E5" s="40"/>
      <c r="F5" s="40"/>
      <c r="G5" s="40"/>
      <c r="H5" s="40"/>
      <c r="I5" s="41"/>
    </row>
    <row r="6" spans="1:9" x14ac:dyDescent="0.25">
      <c r="A6" s="39"/>
      <c r="B6" s="40"/>
      <c r="C6" s="40"/>
      <c r="D6" s="40"/>
      <c r="E6" s="40"/>
      <c r="F6" s="40"/>
      <c r="G6" s="40"/>
      <c r="H6" s="40"/>
      <c r="I6" s="41"/>
    </row>
    <row r="7" spans="1:9" ht="27" customHeight="1" thickBot="1" x14ac:dyDescent="0.3">
      <c r="A7" s="39"/>
      <c r="B7" s="40"/>
      <c r="C7" s="40"/>
      <c r="D7" s="40"/>
      <c r="E7" s="40"/>
      <c r="F7" s="40"/>
      <c r="G7" s="40"/>
      <c r="H7" s="40"/>
      <c r="I7" s="41"/>
    </row>
    <row r="8" spans="1:9" ht="21.75" customHeight="1" thickBot="1" x14ac:dyDescent="0.35">
      <c r="A8" s="113" t="s">
        <v>10</v>
      </c>
      <c r="B8" s="113"/>
      <c r="C8" s="118" t="str">
        <f>'COVER SHEET'!$E$17</f>
        <v>COGTA T08/2021</v>
      </c>
      <c r="D8" s="118"/>
      <c r="E8" s="118"/>
      <c r="F8" s="118"/>
      <c r="G8" s="118"/>
      <c r="H8" s="118"/>
      <c r="I8" s="118"/>
    </row>
    <row r="9" spans="1:9" s="37" customFormat="1" ht="65.25" customHeight="1" thickBot="1" x14ac:dyDescent="0.3">
      <c r="A9" s="114" t="s">
        <v>11</v>
      </c>
      <c r="B9" s="114"/>
      <c r="C9" s="119" t="str">
        <f>'COVER SHEET'!$E$19</f>
        <v>APPOINTMENT OF A TRAVEL MANAGEMENT COMPANY (TMC) FOR THE DEPARTMENT OF COOPERARTIVE GOVERNANCE (DCOG) FOR A PERIOD OF THIRTY-SIX (36) MONTHS.</v>
      </c>
      <c r="D9" s="119"/>
      <c r="E9" s="119"/>
      <c r="F9" s="119"/>
      <c r="G9" s="119"/>
      <c r="H9" s="119"/>
      <c r="I9" s="119"/>
    </row>
    <row r="10" spans="1:9" ht="22.5" customHeight="1" thickBot="1" x14ac:dyDescent="0.35">
      <c r="A10" s="113" t="s">
        <v>2</v>
      </c>
      <c r="B10" s="113"/>
      <c r="C10" s="120"/>
      <c r="D10" s="120"/>
      <c r="E10" s="120"/>
      <c r="F10" s="120"/>
      <c r="G10" s="120"/>
      <c r="H10" s="120"/>
      <c r="I10" s="120"/>
    </row>
    <row r="11" spans="1:9" ht="14" x14ac:dyDescent="0.3">
      <c r="A11" s="115" t="s">
        <v>7</v>
      </c>
      <c r="B11" s="116"/>
      <c r="C11" s="116"/>
      <c r="D11" s="116"/>
      <c r="E11" s="116"/>
      <c r="F11" s="116"/>
      <c r="G11" s="116"/>
      <c r="H11" s="116"/>
      <c r="I11" s="117"/>
    </row>
    <row r="12" spans="1:9" x14ac:dyDescent="0.25">
      <c r="A12" s="42" t="s">
        <v>6</v>
      </c>
      <c r="B12" s="40"/>
      <c r="C12" s="40"/>
      <c r="D12" s="40"/>
      <c r="E12" s="40"/>
      <c r="F12" s="40"/>
      <c r="G12" s="40"/>
      <c r="H12" s="40"/>
      <c r="I12" s="41"/>
    </row>
    <row r="13" spans="1:9" ht="45" customHeight="1" thickBot="1" x14ac:dyDescent="0.3">
      <c r="A13" s="81" t="s">
        <v>72</v>
      </c>
      <c r="B13" s="84"/>
      <c r="C13" s="84"/>
      <c r="D13" s="84"/>
      <c r="E13" s="84"/>
      <c r="F13" s="84"/>
      <c r="G13" s="84"/>
      <c r="H13" s="84"/>
      <c r="I13" s="85"/>
    </row>
    <row r="14" spans="1:9" ht="11.25" customHeight="1" x14ac:dyDescent="0.3">
      <c r="A14" s="110" t="s">
        <v>54</v>
      </c>
      <c r="B14" s="111"/>
      <c r="C14" s="111"/>
      <c r="D14" s="111"/>
      <c r="E14" s="111"/>
      <c r="F14" s="111"/>
      <c r="G14" s="111"/>
      <c r="H14" s="111"/>
      <c r="I14" s="112"/>
    </row>
    <row r="15" spans="1:9" ht="28.5" customHeight="1" x14ac:dyDescent="0.35">
      <c r="A15" s="101">
        <f>'2. TRANSACTION FEE OFFSITE '!E45</f>
        <v>0</v>
      </c>
      <c r="B15" s="102"/>
      <c r="C15" s="103" t="s">
        <v>37</v>
      </c>
      <c r="D15" s="103"/>
      <c r="E15" s="104"/>
      <c r="F15" s="104"/>
      <c r="G15" s="104"/>
      <c r="H15" s="105"/>
      <c r="I15" s="106"/>
    </row>
    <row r="16" spans="1:9" ht="45.75" customHeight="1" x14ac:dyDescent="0.25">
      <c r="A16" s="107" t="s">
        <v>36</v>
      </c>
      <c r="B16" s="108"/>
      <c r="C16" s="108"/>
      <c r="D16" s="108"/>
      <c r="E16" s="108"/>
      <c r="F16" s="108"/>
      <c r="G16" s="108"/>
      <c r="H16" s="108"/>
      <c r="I16" s="109"/>
    </row>
    <row r="17" spans="1:9" x14ac:dyDescent="0.25">
      <c r="A17" s="78"/>
      <c r="B17" s="79"/>
      <c r="C17" s="79"/>
      <c r="D17" s="79"/>
      <c r="E17" s="79"/>
      <c r="F17" s="79"/>
      <c r="G17" s="79"/>
      <c r="H17" s="79"/>
      <c r="I17" s="80"/>
    </row>
    <row r="18" spans="1:9" ht="39" customHeight="1" x14ac:dyDescent="0.25">
      <c r="A18" s="81" t="s">
        <v>80</v>
      </c>
      <c r="B18" s="84"/>
      <c r="C18" s="84"/>
      <c r="D18" s="84"/>
      <c r="E18" s="84"/>
      <c r="F18" s="84"/>
      <c r="G18" s="84"/>
      <c r="H18" s="84"/>
      <c r="I18" s="85"/>
    </row>
    <row r="19" spans="1:9" x14ac:dyDescent="0.25">
      <c r="A19" s="78"/>
      <c r="B19" s="79"/>
      <c r="C19" s="79"/>
      <c r="D19" s="79"/>
      <c r="E19" s="79"/>
      <c r="F19" s="79"/>
      <c r="G19" s="79"/>
      <c r="H19" s="79"/>
      <c r="I19" s="80"/>
    </row>
    <row r="20" spans="1:9" ht="27.75" customHeight="1" x14ac:dyDescent="0.25">
      <c r="A20" s="81" t="s">
        <v>99</v>
      </c>
      <c r="B20" s="82"/>
      <c r="C20" s="82"/>
      <c r="D20" s="82"/>
      <c r="E20" s="82"/>
      <c r="F20" s="82"/>
      <c r="G20" s="82"/>
      <c r="H20" s="82"/>
      <c r="I20" s="83"/>
    </row>
    <row r="21" spans="1:9" ht="10.5" customHeight="1" x14ac:dyDescent="0.25">
      <c r="A21" s="89"/>
      <c r="B21" s="90"/>
      <c r="C21" s="90"/>
      <c r="D21" s="90"/>
      <c r="E21" s="90"/>
      <c r="F21" s="90"/>
      <c r="G21" s="90"/>
      <c r="H21" s="90"/>
      <c r="I21" s="91"/>
    </row>
    <row r="22" spans="1:9" ht="38.25" customHeight="1" x14ac:dyDescent="0.25">
      <c r="A22" s="81" t="s">
        <v>38</v>
      </c>
      <c r="B22" s="82"/>
      <c r="C22" s="82"/>
      <c r="D22" s="82"/>
      <c r="E22" s="82"/>
      <c r="F22" s="82"/>
      <c r="G22" s="82"/>
      <c r="H22" s="82"/>
      <c r="I22" s="83"/>
    </row>
    <row r="23" spans="1:9" ht="13" thickBot="1" x14ac:dyDescent="0.3">
      <c r="A23" s="78"/>
      <c r="B23" s="79"/>
      <c r="C23" s="79"/>
      <c r="D23" s="79"/>
      <c r="E23" s="79"/>
      <c r="F23" s="79"/>
      <c r="G23" s="79"/>
      <c r="H23" s="79"/>
      <c r="I23" s="80"/>
    </row>
    <row r="24" spans="1:9" ht="41.25" customHeight="1" thickBot="1" x14ac:dyDescent="0.35">
      <c r="A24" s="86" t="s">
        <v>39</v>
      </c>
      <c r="B24" s="87"/>
      <c r="C24" s="88"/>
      <c r="D24" s="38"/>
      <c r="E24" s="86" t="s">
        <v>40</v>
      </c>
      <c r="F24" s="87"/>
      <c r="G24" s="87"/>
      <c r="H24" s="87"/>
      <c r="I24" s="88"/>
    </row>
    <row r="25" spans="1:9" ht="22.5" customHeight="1" x14ac:dyDescent="0.25">
      <c r="A25" s="95" t="s">
        <v>41</v>
      </c>
      <c r="B25" s="79"/>
      <c r="C25" s="79"/>
      <c r="D25" s="79"/>
      <c r="E25" s="79"/>
      <c r="F25" s="79"/>
      <c r="G25" s="79"/>
      <c r="H25" s="79"/>
      <c r="I25" s="80"/>
    </row>
    <row r="26" spans="1:9" ht="23.25" customHeight="1" x14ac:dyDescent="0.25">
      <c r="A26" s="95" t="s">
        <v>42</v>
      </c>
      <c r="B26" s="79"/>
      <c r="C26" s="79"/>
      <c r="D26" s="79"/>
      <c r="E26" s="79"/>
      <c r="F26" s="79"/>
      <c r="G26" s="79"/>
      <c r="H26" s="79"/>
      <c r="I26" s="80"/>
    </row>
    <row r="27" spans="1:9" x14ac:dyDescent="0.25">
      <c r="A27" s="78"/>
      <c r="B27" s="79"/>
      <c r="C27" s="79"/>
      <c r="D27" s="79"/>
      <c r="E27" s="79"/>
      <c r="F27" s="79"/>
      <c r="G27" s="79"/>
      <c r="H27" s="79"/>
      <c r="I27" s="80"/>
    </row>
    <row r="28" spans="1:9" ht="13" x14ac:dyDescent="0.3">
      <c r="A28" s="96" t="s">
        <v>43</v>
      </c>
      <c r="B28" s="97"/>
      <c r="C28" s="97"/>
      <c r="D28" s="97"/>
      <c r="E28" s="97"/>
      <c r="F28" s="97"/>
      <c r="G28" s="97"/>
      <c r="H28" s="97"/>
      <c r="I28" s="98"/>
    </row>
    <row r="29" spans="1:9" x14ac:dyDescent="0.25">
      <c r="A29" s="78"/>
      <c r="B29" s="79"/>
      <c r="C29" s="79"/>
      <c r="D29" s="79"/>
      <c r="E29" s="79"/>
      <c r="F29" s="79"/>
      <c r="G29" s="79"/>
      <c r="H29" s="79"/>
      <c r="I29" s="80"/>
    </row>
    <row r="30" spans="1:9" x14ac:dyDescent="0.25">
      <c r="A30" s="89" t="s">
        <v>3</v>
      </c>
      <c r="B30" s="99"/>
      <c r="C30" s="99"/>
      <c r="D30" s="99"/>
      <c r="E30" s="99"/>
      <c r="F30" s="99"/>
      <c r="G30" s="99"/>
      <c r="H30" s="99"/>
      <c r="I30" s="100"/>
    </row>
    <row r="31" spans="1:9" x14ac:dyDescent="0.25">
      <c r="A31" s="89" t="s">
        <v>4</v>
      </c>
      <c r="B31" s="99"/>
      <c r="C31" s="99"/>
      <c r="D31" s="99"/>
      <c r="E31" s="99"/>
      <c r="F31" s="99"/>
      <c r="G31" s="99"/>
      <c r="H31" s="99"/>
      <c r="I31" s="100"/>
    </row>
    <row r="32" spans="1:9" x14ac:dyDescent="0.25">
      <c r="A32" s="89" t="s">
        <v>5</v>
      </c>
      <c r="B32" s="99"/>
      <c r="C32" s="99"/>
      <c r="D32" s="99"/>
      <c r="E32" s="99"/>
      <c r="F32" s="99"/>
      <c r="G32" s="99"/>
      <c r="H32" s="99"/>
      <c r="I32" s="100"/>
    </row>
    <row r="33" spans="1:9" x14ac:dyDescent="0.25">
      <c r="A33" s="89" t="s">
        <v>44</v>
      </c>
      <c r="B33" s="99"/>
      <c r="C33" s="99"/>
      <c r="D33" s="99"/>
      <c r="E33" s="99"/>
      <c r="F33" s="99"/>
      <c r="G33" s="99"/>
      <c r="H33" s="99"/>
      <c r="I33" s="100"/>
    </row>
    <row r="34" spans="1:9" ht="13" thickBot="1" x14ac:dyDescent="0.3">
      <c r="A34" s="92"/>
      <c r="B34" s="93"/>
      <c r="C34" s="93"/>
      <c r="D34" s="93"/>
      <c r="E34" s="93"/>
      <c r="F34" s="93"/>
      <c r="G34" s="93"/>
      <c r="H34" s="93"/>
      <c r="I34" s="94"/>
    </row>
  </sheetData>
  <mergeCells count="33">
    <mergeCell ref="A14:I14"/>
    <mergeCell ref="A8:B8"/>
    <mergeCell ref="A9:B9"/>
    <mergeCell ref="A10:B10"/>
    <mergeCell ref="A11:I11"/>
    <mergeCell ref="A13:I13"/>
    <mergeCell ref="C8:I8"/>
    <mergeCell ref="C9:I9"/>
    <mergeCell ref="C10:I10"/>
    <mergeCell ref="A15:B15"/>
    <mergeCell ref="C15:D15"/>
    <mergeCell ref="E15:G15"/>
    <mergeCell ref="H15:I15"/>
    <mergeCell ref="A17:I17"/>
    <mergeCell ref="A16:I16"/>
    <mergeCell ref="A34:I34"/>
    <mergeCell ref="A25:I25"/>
    <mergeCell ref="A26:I26"/>
    <mergeCell ref="A27:I27"/>
    <mergeCell ref="A28:I28"/>
    <mergeCell ref="A29:I29"/>
    <mergeCell ref="A30:I30"/>
    <mergeCell ref="A31:I31"/>
    <mergeCell ref="A32:I32"/>
    <mergeCell ref="A33:I33"/>
    <mergeCell ref="A19:I19"/>
    <mergeCell ref="A20:I20"/>
    <mergeCell ref="A18:I18"/>
    <mergeCell ref="A24:C24"/>
    <mergeCell ref="E24:I24"/>
    <mergeCell ref="A21:I21"/>
    <mergeCell ref="A22:I22"/>
    <mergeCell ref="A23:I23"/>
  </mergeCells>
  <printOptions horizontalCentered="1"/>
  <pageMargins left="0.70866141732283461" right="0.70866141732283461" top="0.74803149606299213" bottom="0.74803149606299213" header="0.31496062992125984" footer="0.31496062992125984"/>
  <pageSetup paperSize="9" scale="80"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50"/>
  <sheetViews>
    <sheetView view="pageBreakPreview" topLeftCell="A14" zoomScale="136" zoomScaleNormal="75" zoomScaleSheetLayoutView="136" workbookViewId="0">
      <selection activeCell="D18" sqref="D18"/>
    </sheetView>
  </sheetViews>
  <sheetFormatPr defaultColWidth="9.1796875" defaultRowHeight="14" x14ac:dyDescent="0.25"/>
  <cols>
    <col min="1" max="1" width="7" style="3" customWidth="1"/>
    <col min="2" max="2" width="34.1796875" style="3" customWidth="1"/>
    <col min="3" max="3" width="10.81640625" style="25" customWidth="1"/>
    <col min="4" max="4" width="17" style="31" customWidth="1"/>
    <col min="5" max="5" width="14.81640625" style="3" customWidth="1"/>
    <col min="6" max="6" width="18.7265625" style="3" customWidth="1"/>
    <col min="7" max="16384" width="9.1796875" style="3"/>
  </cols>
  <sheetData>
    <row r="1" spans="1:6" x14ac:dyDescent="0.25">
      <c r="A1" s="1"/>
      <c r="B1" s="2"/>
      <c r="C1" s="150"/>
      <c r="D1" s="150"/>
      <c r="E1" s="150"/>
      <c r="F1" s="151"/>
    </row>
    <row r="2" spans="1:6" x14ac:dyDescent="0.25">
      <c r="A2" s="4"/>
      <c r="B2" s="5"/>
      <c r="C2" s="152"/>
      <c r="D2" s="152"/>
      <c r="E2" s="152"/>
      <c r="F2" s="153"/>
    </row>
    <row r="3" spans="1:6" x14ac:dyDescent="0.25">
      <c r="A3" s="4"/>
      <c r="B3" s="5"/>
      <c r="C3" s="152"/>
      <c r="D3" s="152"/>
      <c r="E3" s="152"/>
      <c r="F3" s="153"/>
    </row>
    <row r="4" spans="1:6" ht="21.75" customHeight="1" x14ac:dyDescent="0.25">
      <c r="A4" s="4"/>
      <c r="B4" s="5"/>
      <c r="C4" s="152" t="s">
        <v>45</v>
      </c>
      <c r="D4" s="152"/>
      <c r="E4" s="152"/>
      <c r="F4" s="153"/>
    </row>
    <row r="5" spans="1:6" ht="14.25" customHeight="1" x14ac:dyDescent="0.25">
      <c r="A5" s="4"/>
      <c r="B5" s="5"/>
      <c r="C5" s="21"/>
      <c r="D5" s="26"/>
      <c r="E5" s="6"/>
      <c r="F5" s="7"/>
    </row>
    <row r="6" spans="1:6" ht="47.25" customHeight="1" x14ac:dyDescent="0.25">
      <c r="A6" s="4"/>
      <c r="B6" s="8" t="s">
        <v>56</v>
      </c>
      <c r="C6" s="22"/>
      <c r="D6" s="27"/>
      <c r="E6" s="6"/>
      <c r="F6" s="7"/>
    </row>
    <row r="7" spans="1:6" ht="14.25" customHeight="1" x14ac:dyDescent="0.25">
      <c r="A7" s="4"/>
      <c r="B7" s="5"/>
      <c r="C7" s="21"/>
      <c r="D7" s="26"/>
      <c r="E7" s="6"/>
      <c r="F7" s="7"/>
    </row>
    <row r="8" spans="1:6" ht="22.5" customHeight="1" x14ac:dyDescent="0.25">
      <c r="A8" s="9" t="s">
        <v>81</v>
      </c>
      <c r="B8" s="10"/>
      <c r="C8" s="125" t="s">
        <v>95</v>
      </c>
      <c r="D8" s="126"/>
      <c r="E8" s="126"/>
      <c r="F8" s="127"/>
    </row>
    <row r="9" spans="1:6" ht="60.75" customHeight="1" x14ac:dyDescent="0.25">
      <c r="A9" s="9" t="s">
        <v>82</v>
      </c>
      <c r="B9" s="10"/>
      <c r="C9" s="128" t="str">
        <f>'COVER SHEET'!$E19</f>
        <v>APPOINTMENT OF A TRAVEL MANAGEMENT COMPANY (TMC) FOR THE DEPARTMENT OF COOPERARTIVE GOVERNANCE (DCOG) FOR A PERIOD OF THIRTY-SIX (36) MONTHS.</v>
      </c>
      <c r="D9" s="128"/>
      <c r="E9" s="128"/>
      <c r="F9" s="129"/>
    </row>
    <row r="10" spans="1:6" ht="29.25" customHeight="1" x14ac:dyDescent="0.25">
      <c r="A10" s="9" t="s">
        <v>2</v>
      </c>
      <c r="B10" s="10"/>
      <c r="C10" s="130"/>
      <c r="D10" s="130"/>
      <c r="E10" s="130"/>
      <c r="F10" s="131"/>
    </row>
    <row r="11" spans="1:6" ht="29.25" customHeight="1" x14ac:dyDescent="0.25">
      <c r="A11" s="9"/>
      <c r="B11" s="10"/>
      <c r="C11" s="23"/>
      <c r="D11" s="28"/>
      <c r="E11" s="11"/>
      <c r="F11" s="12"/>
    </row>
    <row r="12" spans="1:6" ht="29.25" customHeight="1" thickBot="1" x14ac:dyDescent="0.3">
      <c r="A12" s="9" t="s">
        <v>27</v>
      </c>
      <c r="B12" s="10"/>
      <c r="C12" s="23"/>
      <c r="D12" s="132"/>
      <c r="E12" s="132"/>
      <c r="F12" s="12"/>
    </row>
    <row r="13" spans="1:6" ht="14.5" thickBot="1" x14ac:dyDescent="0.3">
      <c r="A13" s="133"/>
      <c r="B13" s="134"/>
      <c r="C13" s="135"/>
      <c r="D13" s="122" t="s">
        <v>57</v>
      </c>
      <c r="E13" s="123"/>
      <c r="F13" s="124"/>
    </row>
    <row r="14" spans="1:6" s="13" customFormat="1" ht="42" x14ac:dyDescent="0.25">
      <c r="A14" s="43" t="s">
        <v>15</v>
      </c>
      <c r="B14" s="43" t="s">
        <v>59</v>
      </c>
      <c r="C14" s="69" t="s">
        <v>23</v>
      </c>
      <c r="D14" s="44" t="s">
        <v>58</v>
      </c>
      <c r="E14" s="45" t="s">
        <v>25</v>
      </c>
      <c r="F14" s="45" t="s">
        <v>26</v>
      </c>
    </row>
    <row r="15" spans="1:6" x14ac:dyDescent="0.25">
      <c r="A15" s="50" t="s">
        <v>60</v>
      </c>
      <c r="B15" s="51" t="s">
        <v>75</v>
      </c>
      <c r="C15" s="70">
        <v>12000</v>
      </c>
      <c r="D15" s="60"/>
      <c r="E15" s="52">
        <f>D15*1.15</f>
        <v>0</v>
      </c>
      <c r="F15" s="52">
        <f>E15*C15</f>
        <v>0</v>
      </c>
    </row>
    <row r="16" spans="1:6" x14ac:dyDescent="0.25">
      <c r="A16" s="50" t="s">
        <v>61</v>
      </c>
      <c r="B16" s="51" t="s">
        <v>83</v>
      </c>
      <c r="C16" s="70">
        <v>65</v>
      </c>
      <c r="D16" s="60"/>
      <c r="E16" s="52">
        <f t="shared" ref="E16:E34" si="0">D16*1.15</f>
        <v>0</v>
      </c>
      <c r="F16" s="52">
        <f t="shared" ref="F16:F34" si="1">E16*C16</f>
        <v>0</v>
      </c>
    </row>
    <row r="17" spans="1:6" x14ac:dyDescent="0.25">
      <c r="A17" s="50" t="s">
        <v>62</v>
      </c>
      <c r="B17" s="53" t="s">
        <v>19</v>
      </c>
      <c r="C17" s="70">
        <v>100</v>
      </c>
      <c r="D17" s="60"/>
      <c r="E17" s="52">
        <f t="shared" si="0"/>
        <v>0</v>
      </c>
      <c r="F17" s="52">
        <f t="shared" si="1"/>
        <v>0</v>
      </c>
    </row>
    <row r="18" spans="1:6" x14ac:dyDescent="0.25">
      <c r="A18" s="50" t="s">
        <v>63</v>
      </c>
      <c r="B18" s="53" t="s">
        <v>20</v>
      </c>
      <c r="C18" s="70">
        <v>5</v>
      </c>
      <c r="D18" s="60"/>
      <c r="E18" s="52">
        <f t="shared" si="0"/>
        <v>0</v>
      </c>
      <c r="F18" s="52">
        <f t="shared" si="1"/>
        <v>0</v>
      </c>
    </row>
    <row r="19" spans="1:6" x14ac:dyDescent="0.25">
      <c r="A19" s="50" t="s">
        <v>64</v>
      </c>
      <c r="B19" s="53" t="s">
        <v>17</v>
      </c>
      <c r="C19" s="70">
        <v>8200</v>
      </c>
      <c r="D19" s="60"/>
      <c r="E19" s="52">
        <f t="shared" si="0"/>
        <v>0</v>
      </c>
      <c r="F19" s="52">
        <f t="shared" si="1"/>
        <v>0</v>
      </c>
    </row>
    <row r="20" spans="1:6" ht="28" x14ac:dyDescent="0.25">
      <c r="A20" s="50" t="s">
        <v>65</v>
      </c>
      <c r="B20" s="53" t="s">
        <v>85</v>
      </c>
      <c r="C20" s="70">
        <v>40</v>
      </c>
      <c r="D20" s="60"/>
      <c r="E20" s="52">
        <f t="shared" si="0"/>
        <v>0</v>
      </c>
      <c r="F20" s="52">
        <f t="shared" si="1"/>
        <v>0</v>
      </c>
    </row>
    <row r="21" spans="1:6" x14ac:dyDescent="0.25">
      <c r="A21" s="50" t="s">
        <v>66</v>
      </c>
      <c r="B21" s="53" t="s">
        <v>16</v>
      </c>
      <c r="C21" s="70">
        <v>5000</v>
      </c>
      <c r="D21" s="60"/>
      <c r="E21" s="52">
        <f t="shared" si="0"/>
        <v>0</v>
      </c>
      <c r="F21" s="52">
        <f t="shared" si="1"/>
        <v>0</v>
      </c>
    </row>
    <row r="22" spans="1:6" x14ac:dyDescent="0.25">
      <c r="A22" s="50" t="s">
        <v>67</v>
      </c>
      <c r="B22" s="53" t="s">
        <v>84</v>
      </c>
      <c r="C22" s="70">
        <v>50</v>
      </c>
      <c r="D22" s="60"/>
      <c r="E22" s="52">
        <f t="shared" si="0"/>
        <v>0</v>
      </c>
      <c r="F22" s="52">
        <f t="shared" si="1"/>
        <v>0</v>
      </c>
    </row>
    <row r="23" spans="1:6" x14ac:dyDescent="0.25">
      <c r="A23" s="50" t="s">
        <v>68</v>
      </c>
      <c r="B23" s="53" t="s">
        <v>18</v>
      </c>
      <c r="C23" s="70">
        <v>5900</v>
      </c>
      <c r="D23" s="60"/>
      <c r="E23" s="52">
        <f t="shared" si="0"/>
        <v>0</v>
      </c>
      <c r="F23" s="52">
        <f t="shared" si="1"/>
        <v>0</v>
      </c>
    </row>
    <row r="24" spans="1:6" ht="28" x14ac:dyDescent="0.25">
      <c r="A24" s="50" t="s">
        <v>69</v>
      </c>
      <c r="B24" s="53" t="s">
        <v>86</v>
      </c>
      <c r="C24" s="70">
        <v>50</v>
      </c>
      <c r="D24" s="60"/>
      <c r="E24" s="52">
        <f t="shared" si="0"/>
        <v>0</v>
      </c>
      <c r="F24" s="52">
        <f t="shared" si="1"/>
        <v>0</v>
      </c>
    </row>
    <row r="25" spans="1:6" ht="28" x14ac:dyDescent="0.25">
      <c r="A25" s="50" t="s">
        <v>76</v>
      </c>
      <c r="B25" s="53" t="s">
        <v>87</v>
      </c>
      <c r="C25" s="70">
        <v>10</v>
      </c>
      <c r="D25" s="60"/>
      <c r="E25" s="52">
        <f t="shared" si="0"/>
        <v>0</v>
      </c>
      <c r="F25" s="52">
        <f t="shared" si="1"/>
        <v>0</v>
      </c>
    </row>
    <row r="26" spans="1:6" x14ac:dyDescent="0.25">
      <c r="A26" s="50" t="s">
        <v>77</v>
      </c>
      <c r="B26" s="53" t="s">
        <v>53</v>
      </c>
      <c r="C26" s="70">
        <v>30</v>
      </c>
      <c r="D26" s="60"/>
      <c r="E26" s="52">
        <f t="shared" si="0"/>
        <v>0</v>
      </c>
      <c r="F26" s="52">
        <f t="shared" si="1"/>
        <v>0</v>
      </c>
    </row>
    <row r="27" spans="1:6" x14ac:dyDescent="0.25">
      <c r="A27" s="50">
        <v>7</v>
      </c>
      <c r="B27" s="53" t="s">
        <v>71</v>
      </c>
      <c r="C27" s="70">
        <v>1500</v>
      </c>
      <c r="D27" s="60"/>
      <c r="E27" s="52">
        <f t="shared" si="0"/>
        <v>0</v>
      </c>
      <c r="F27" s="52">
        <f t="shared" si="1"/>
        <v>0</v>
      </c>
    </row>
    <row r="28" spans="1:6" x14ac:dyDescent="0.25">
      <c r="A28" s="50">
        <v>8</v>
      </c>
      <c r="B28" s="53" t="s">
        <v>89</v>
      </c>
      <c r="C28" s="70">
        <v>1600</v>
      </c>
      <c r="D28" s="60"/>
      <c r="E28" s="52">
        <f t="shared" si="0"/>
        <v>0</v>
      </c>
      <c r="F28" s="52">
        <f t="shared" si="1"/>
        <v>0</v>
      </c>
    </row>
    <row r="29" spans="1:6" x14ac:dyDescent="0.25">
      <c r="A29" s="50">
        <v>9</v>
      </c>
      <c r="B29" s="53" t="s">
        <v>90</v>
      </c>
      <c r="C29" s="70">
        <v>10</v>
      </c>
      <c r="D29" s="60"/>
      <c r="E29" s="52">
        <f t="shared" si="0"/>
        <v>0</v>
      </c>
      <c r="F29" s="52">
        <f t="shared" si="1"/>
        <v>0</v>
      </c>
    </row>
    <row r="30" spans="1:6" x14ac:dyDescent="0.25">
      <c r="A30" s="50">
        <v>10</v>
      </c>
      <c r="B30" s="54" t="s">
        <v>91</v>
      </c>
      <c r="C30" s="70">
        <v>40</v>
      </c>
      <c r="D30" s="60"/>
      <c r="E30" s="52">
        <f t="shared" si="0"/>
        <v>0</v>
      </c>
      <c r="F30" s="52">
        <f t="shared" si="1"/>
        <v>0</v>
      </c>
    </row>
    <row r="31" spans="1:6" ht="29.25" customHeight="1" x14ac:dyDescent="0.25">
      <c r="A31" s="50">
        <v>11</v>
      </c>
      <c r="B31" s="53" t="s">
        <v>22</v>
      </c>
      <c r="C31" s="70">
        <v>60</v>
      </c>
      <c r="D31" s="60"/>
      <c r="E31" s="52">
        <f t="shared" si="0"/>
        <v>0</v>
      </c>
      <c r="F31" s="52">
        <f t="shared" si="1"/>
        <v>0</v>
      </c>
    </row>
    <row r="32" spans="1:6" ht="13.5" customHeight="1" x14ac:dyDescent="0.25">
      <c r="A32" s="73">
        <v>12</v>
      </c>
      <c r="B32" s="74" t="s">
        <v>21</v>
      </c>
      <c r="C32" s="75">
        <v>60</v>
      </c>
      <c r="D32" s="76"/>
      <c r="E32" s="77">
        <f t="shared" si="0"/>
        <v>0</v>
      </c>
      <c r="F32" s="77">
        <f t="shared" si="1"/>
        <v>0</v>
      </c>
    </row>
    <row r="33" spans="1:6" x14ac:dyDescent="0.25">
      <c r="A33" s="50">
        <v>14</v>
      </c>
      <c r="B33" s="53" t="s">
        <v>92</v>
      </c>
      <c r="C33" s="70">
        <v>5</v>
      </c>
      <c r="D33" s="60"/>
      <c r="E33" s="52">
        <f t="shared" si="0"/>
        <v>0</v>
      </c>
      <c r="F33" s="52">
        <f t="shared" si="1"/>
        <v>0</v>
      </c>
    </row>
    <row r="34" spans="1:6" ht="29.25" customHeight="1" x14ac:dyDescent="0.25">
      <c r="A34" s="73">
        <v>15</v>
      </c>
      <c r="B34" s="74" t="s">
        <v>93</v>
      </c>
      <c r="C34" s="75">
        <v>500</v>
      </c>
      <c r="D34" s="76"/>
      <c r="E34" s="77">
        <f t="shared" si="0"/>
        <v>0</v>
      </c>
      <c r="F34" s="77">
        <f t="shared" si="1"/>
        <v>0</v>
      </c>
    </row>
    <row r="35" spans="1:6" x14ac:dyDescent="0.25">
      <c r="A35" s="55"/>
      <c r="B35" s="57"/>
      <c r="C35" s="71"/>
      <c r="D35" s="56"/>
      <c r="E35" s="56"/>
      <c r="F35" s="56"/>
    </row>
    <row r="36" spans="1:6" s="14" customFormat="1" ht="44.25" customHeight="1" x14ac:dyDescent="0.25">
      <c r="A36" s="50">
        <v>17</v>
      </c>
      <c r="B36" s="58" t="s">
        <v>88</v>
      </c>
      <c r="C36" s="70">
        <v>30</v>
      </c>
      <c r="D36" s="66"/>
      <c r="E36" s="52">
        <f t="shared" ref="E36:E39" si="2">D36*1.15</f>
        <v>0</v>
      </c>
      <c r="F36" s="52">
        <f>E36*C36</f>
        <v>0</v>
      </c>
    </row>
    <row r="37" spans="1:6" s="14" customFormat="1" x14ac:dyDescent="0.25">
      <c r="A37" s="50">
        <v>19</v>
      </c>
      <c r="B37" s="59" t="s">
        <v>24</v>
      </c>
      <c r="C37" s="70">
        <v>0</v>
      </c>
      <c r="D37" s="61"/>
      <c r="E37" s="52">
        <f t="shared" si="2"/>
        <v>0</v>
      </c>
      <c r="F37" s="52">
        <f t="shared" ref="F37:F39" si="3">E37*C37</f>
        <v>0</v>
      </c>
    </row>
    <row r="38" spans="1:6" x14ac:dyDescent="0.25">
      <c r="A38" s="50">
        <v>21</v>
      </c>
      <c r="B38" s="59" t="s">
        <v>24</v>
      </c>
      <c r="C38" s="70">
        <v>0</v>
      </c>
      <c r="D38" s="60"/>
      <c r="E38" s="52">
        <f t="shared" si="2"/>
        <v>0</v>
      </c>
      <c r="F38" s="52">
        <f t="shared" si="3"/>
        <v>0</v>
      </c>
    </row>
    <row r="39" spans="1:6" x14ac:dyDescent="0.25">
      <c r="A39" s="50">
        <v>22</v>
      </c>
      <c r="B39" s="59" t="s">
        <v>24</v>
      </c>
      <c r="C39" s="70">
        <v>0</v>
      </c>
      <c r="D39" s="60"/>
      <c r="E39" s="52">
        <f t="shared" si="2"/>
        <v>0</v>
      </c>
      <c r="F39" s="52">
        <f t="shared" si="3"/>
        <v>0</v>
      </c>
    </row>
    <row r="40" spans="1:6" s="14" customFormat="1" ht="14.5" thickBot="1" x14ac:dyDescent="0.3">
      <c r="A40" s="46"/>
      <c r="B40" s="47" t="s">
        <v>8</v>
      </c>
      <c r="C40" s="72"/>
      <c r="D40" s="48"/>
      <c r="E40" s="48"/>
      <c r="F40" s="49">
        <f>SUM(F15:F39)</f>
        <v>0</v>
      </c>
    </row>
    <row r="41" spans="1:6" s="32" customFormat="1" ht="18" customHeight="1" thickBot="1" x14ac:dyDescent="0.3">
      <c r="A41" s="140" t="s">
        <v>78</v>
      </c>
      <c r="B41" s="141"/>
      <c r="C41" s="141"/>
      <c r="D41" s="142"/>
      <c r="E41" s="138"/>
      <c r="F41" s="139"/>
    </row>
    <row r="42" spans="1:6" s="32" customFormat="1" ht="18" customHeight="1" thickBot="1" x14ac:dyDescent="0.3">
      <c r="A42" s="140" t="s">
        <v>70</v>
      </c>
      <c r="B42" s="141"/>
      <c r="C42" s="141"/>
      <c r="D42" s="142"/>
      <c r="E42" s="148">
        <f>F40</f>
        <v>0</v>
      </c>
      <c r="F42" s="149"/>
    </row>
    <row r="43" spans="1:6" s="32" customFormat="1" ht="18" customHeight="1" thickBot="1" x14ac:dyDescent="0.3">
      <c r="A43" s="140" t="s">
        <v>73</v>
      </c>
      <c r="B43" s="141"/>
      <c r="C43" s="141"/>
      <c r="D43" s="142"/>
      <c r="E43" s="148">
        <f>E42*1.05</f>
        <v>0</v>
      </c>
      <c r="F43" s="149"/>
    </row>
    <row r="44" spans="1:6" s="32" customFormat="1" ht="18" customHeight="1" thickBot="1" x14ac:dyDescent="0.3">
      <c r="A44" s="140" t="s">
        <v>74</v>
      </c>
      <c r="B44" s="141"/>
      <c r="C44" s="141"/>
      <c r="D44" s="142"/>
      <c r="E44" s="148">
        <f>E43*1.05</f>
        <v>0</v>
      </c>
      <c r="F44" s="149"/>
    </row>
    <row r="45" spans="1:6" s="32" customFormat="1" ht="33" customHeight="1" thickBot="1" x14ac:dyDescent="0.3">
      <c r="A45" s="143" t="s">
        <v>94</v>
      </c>
      <c r="B45" s="144"/>
      <c r="C45" s="144"/>
      <c r="D45" s="145"/>
      <c r="E45" s="146">
        <f>SUM(E41:F44)</f>
        <v>0</v>
      </c>
      <c r="F45" s="147"/>
    </row>
    <row r="46" spans="1:6" ht="15.75" customHeight="1" thickBot="1" x14ac:dyDescent="0.3">
      <c r="A46" s="136" t="s">
        <v>28</v>
      </c>
      <c r="B46" s="137"/>
      <c r="C46" s="23"/>
      <c r="D46" s="132"/>
      <c r="E46" s="132"/>
      <c r="F46" s="12"/>
    </row>
    <row r="47" spans="1:6" ht="14.5" thickBot="1" x14ac:dyDescent="0.3">
      <c r="A47" s="68" t="s">
        <v>9</v>
      </c>
      <c r="B47" s="68" t="s">
        <v>0</v>
      </c>
      <c r="C47" s="67" t="s">
        <v>79</v>
      </c>
      <c r="D47" s="154" t="s">
        <v>29</v>
      </c>
      <c r="E47" s="154"/>
      <c r="F47" s="154"/>
    </row>
    <row r="48" spans="1:6" ht="43.5" customHeight="1" thickBot="1" x14ac:dyDescent="0.3">
      <c r="A48" s="16">
        <v>1</v>
      </c>
      <c r="B48" s="17" t="s">
        <v>30</v>
      </c>
      <c r="C48" s="62">
        <v>0.05</v>
      </c>
      <c r="D48" s="121"/>
      <c r="E48" s="121"/>
      <c r="F48" s="121"/>
    </row>
    <row r="49" spans="1:6" x14ac:dyDescent="0.25">
      <c r="A49" s="4"/>
      <c r="B49" s="5"/>
      <c r="C49" s="23"/>
      <c r="D49" s="29"/>
      <c r="E49" s="5"/>
      <c r="F49" s="15"/>
    </row>
    <row r="50" spans="1:6" ht="14.5" thickBot="1" x14ac:dyDescent="0.3">
      <c r="A50" s="18"/>
      <c r="B50" s="19"/>
      <c r="C50" s="24"/>
      <c r="D50" s="30"/>
      <c r="E50" s="19"/>
      <c r="F50" s="20"/>
    </row>
  </sheetData>
  <sheetProtection selectLockedCells="1"/>
  <mergeCells count="22">
    <mergeCell ref="C1:F3"/>
    <mergeCell ref="C4:F4"/>
    <mergeCell ref="D46:E46"/>
    <mergeCell ref="D47:F47"/>
    <mergeCell ref="A42:D42"/>
    <mergeCell ref="E42:F42"/>
    <mergeCell ref="D48:F48"/>
    <mergeCell ref="D13:F13"/>
    <mergeCell ref="C8:F8"/>
    <mergeCell ref="C9:F9"/>
    <mergeCell ref="C10:F10"/>
    <mergeCell ref="D12:E12"/>
    <mergeCell ref="A13:C13"/>
    <mergeCell ref="A46:B46"/>
    <mergeCell ref="E41:F41"/>
    <mergeCell ref="A41:D41"/>
    <mergeCell ref="A45:D45"/>
    <mergeCell ref="E45:F45"/>
    <mergeCell ref="A43:D43"/>
    <mergeCell ref="E43:F43"/>
    <mergeCell ref="A44:D44"/>
    <mergeCell ref="E44:F44"/>
  </mergeCells>
  <printOptions horizontalCentered="1"/>
  <pageMargins left="0.7" right="0.7" top="0.75" bottom="0.75" header="0.3" footer="0.3"/>
  <pageSetup paperSize="9" scale="87"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tabSelected="1" view="pageBreakPreview" zoomScale="90" zoomScaleNormal="90" zoomScaleSheetLayoutView="90" workbookViewId="0">
      <selection activeCell="E19" sqref="E19:L19"/>
    </sheetView>
  </sheetViews>
  <sheetFormatPr defaultColWidth="9.1796875" defaultRowHeight="12.5" x14ac:dyDescent="0.25"/>
  <cols>
    <col min="1" max="13" width="9.1796875" style="36"/>
    <col min="14" max="14" width="55.453125" style="36" customWidth="1"/>
    <col min="15" max="16384" width="9.1796875" style="36"/>
  </cols>
  <sheetData>
    <row r="1" spans="1:13" x14ac:dyDescent="0.25">
      <c r="A1" s="33"/>
      <c r="B1" s="34"/>
      <c r="C1" s="34"/>
      <c r="D1" s="34"/>
      <c r="E1" s="34"/>
      <c r="F1" s="34"/>
      <c r="G1" s="34"/>
      <c r="H1" s="34"/>
      <c r="I1" s="34"/>
      <c r="J1" s="34"/>
      <c r="K1" s="34"/>
      <c r="L1" s="34"/>
      <c r="M1" s="35"/>
    </row>
    <row r="2" spans="1:13" ht="18" x14ac:dyDescent="0.4">
      <c r="A2" s="39"/>
      <c r="B2" s="40"/>
      <c r="C2" s="40"/>
      <c r="D2" s="40"/>
      <c r="E2" s="40"/>
      <c r="F2" s="40"/>
      <c r="G2" s="40"/>
      <c r="H2" s="40"/>
      <c r="I2" s="40"/>
      <c r="J2" s="171" t="s">
        <v>45</v>
      </c>
      <c r="K2" s="171"/>
      <c r="L2" s="171"/>
      <c r="M2" s="41"/>
    </row>
    <row r="3" spans="1:13" x14ac:dyDescent="0.25">
      <c r="A3" s="39"/>
      <c r="B3" s="40"/>
      <c r="C3" s="40"/>
      <c r="D3" s="40"/>
      <c r="E3" s="40"/>
      <c r="F3" s="40"/>
      <c r="G3" s="40"/>
      <c r="H3" s="40"/>
      <c r="I3" s="40"/>
      <c r="J3" s="40"/>
      <c r="K3" s="40"/>
      <c r="L3" s="40"/>
      <c r="M3" s="41"/>
    </row>
    <row r="4" spans="1:13" x14ac:dyDescent="0.25">
      <c r="A4" s="39"/>
      <c r="B4" s="40"/>
      <c r="C4" s="40"/>
      <c r="D4" s="40"/>
      <c r="E4" s="40"/>
      <c r="F4" s="40"/>
      <c r="G4" s="40"/>
      <c r="H4" s="40"/>
      <c r="I4" s="40"/>
      <c r="J4" s="40"/>
      <c r="K4" s="40"/>
      <c r="L4" s="40"/>
      <c r="M4" s="41"/>
    </row>
    <row r="5" spans="1:13" x14ac:dyDescent="0.25">
      <c r="A5" s="39"/>
      <c r="B5" s="40"/>
      <c r="C5" s="40"/>
      <c r="D5" s="40"/>
      <c r="E5" s="40"/>
      <c r="F5" s="40"/>
      <c r="G5" s="40"/>
      <c r="H5" s="40"/>
      <c r="I5" s="40"/>
      <c r="J5" s="40"/>
      <c r="K5" s="40"/>
      <c r="L5" s="40"/>
      <c r="M5" s="41"/>
    </row>
    <row r="6" spans="1:13" x14ac:dyDescent="0.25">
      <c r="A6" s="39"/>
      <c r="B6" s="40"/>
      <c r="C6" s="40"/>
      <c r="D6" s="40"/>
      <c r="E6" s="40"/>
      <c r="F6" s="40"/>
      <c r="G6" s="40"/>
      <c r="H6" s="40"/>
      <c r="I6" s="40"/>
      <c r="J6" s="40"/>
      <c r="K6" s="40"/>
      <c r="L6" s="40"/>
      <c r="M6" s="41"/>
    </row>
    <row r="7" spans="1:13" x14ac:dyDescent="0.25">
      <c r="A7" s="39"/>
      <c r="B7" s="40"/>
      <c r="C7" s="40"/>
      <c r="D7" s="40"/>
      <c r="E7" s="40"/>
      <c r="F7" s="40"/>
      <c r="G7" s="40"/>
      <c r="H7" s="40"/>
      <c r="I7" s="40"/>
      <c r="J7" s="40"/>
      <c r="K7" s="40"/>
      <c r="L7" s="40"/>
      <c r="M7" s="41"/>
    </row>
    <row r="8" spans="1:13" x14ac:dyDescent="0.25">
      <c r="A8" s="39"/>
      <c r="B8" s="40"/>
      <c r="C8" s="40"/>
      <c r="D8" s="40"/>
      <c r="E8" s="40"/>
      <c r="F8" s="40"/>
      <c r="G8" s="40"/>
      <c r="H8" s="40"/>
      <c r="I8" s="40"/>
      <c r="J8" s="40"/>
      <c r="K8" s="40"/>
      <c r="L8" s="40"/>
      <c r="M8" s="41"/>
    </row>
    <row r="9" spans="1:13" x14ac:dyDescent="0.25">
      <c r="A9" s="39"/>
      <c r="B9" s="40"/>
      <c r="C9" s="40"/>
      <c r="D9" s="40"/>
      <c r="E9" s="40"/>
      <c r="F9" s="40"/>
      <c r="G9" s="40"/>
      <c r="H9" s="40"/>
      <c r="I9" s="40"/>
      <c r="J9" s="40"/>
      <c r="K9" s="40"/>
      <c r="L9" s="40"/>
      <c r="M9" s="41"/>
    </row>
    <row r="10" spans="1:13" x14ac:dyDescent="0.25">
      <c r="A10" s="39"/>
      <c r="B10" s="40"/>
      <c r="C10" s="40"/>
      <c r="D10" s="40"/>
      <c r="E10" s="40"/>
      <c r="F10" s="40"/>
      <c r="G10" s="40"/>
      <c r="H10" s="40"/>
      <c r="I10" s="40"/>
      <c r="J10" s="40"/>
      <c r="K10" s="40"/>
      <c r="L10" s="40"/>
      <c r="M10" s="41"/>
    </row>
    <row r="11" spans="1:13" x14ac:dyDescent="0.25">
      <c r="A11" s="39"/>
      <c r="B11" s="40"/>
      <c r="C11" s="40"/>
      <c r="D11" s="40"/>
      <c r="E11" s="40"/>
      <c r="F11" s="40"/>
      <c r="G11" s="40"/>
      <c r="H11" s="40"/>
      <c r="I11" s="40"/>
      <c r="J11" s="40"/>
      <c r="K11" s="40"/>
      <c r="L11" s="40"/>
      <c r="M11" s="41"/>
    </row>
    <row r="12" spans="1:13" x14ac:dyDescent="0.25">
      <c r="A12" s="39"/>
      <c r="B12" s="40"/>
      <c r="C12" s="40"/>
      <c r="D12" s="40"/>
      <c r="E12" s="40"/>
      <c r="F12" s="40"/>
      <c r="G12" s="40"/>
      <c r="H12" s="40"/>
      <c r="I12" s="40"/>
      <c r="J12" s="40"/>
      <c r="K12" s="40"/>
      <c r="L12" s="40"/>
      <c r="M12" s="41"/>
    </row>
    <row r="13" spans="1:13" ht="13" thickBot="1" x14ac:dyDescent="0.3">
      <c r="A13" s="39"/>
      <c r="B13" s="40"/>
      <c r="C13" s="40"/>
      <c r="D13" s="40"/>
      <c r="E13" s="40"/>
      <c r="F13" s="40"/>
      <c r="G13" s="40"/>
      <c r="H13" s="40"/>
      <c r="I13" s="40"/>
      <c r="J13" s="40"/>
      <c r="K13" s="40"/>
      <c r="L13" s="40"/>
      <c r="M13" s="41"/>
    </row>
    <row r="14" spans="1:13" ht="20.5" thickBot="1" x14ac:dyDescent="0.45">
      <c r="A14" s="172" t="s">
        <v>1</v>
      </c>
      <c r="B14" s="173"/>
      <c r="C14" s="173"/>
      <c r="D14" s="173"/>
      <c r="E14" s="173"/>
      <c r="F14" s="173"/>
      <c r="G14" s="173"/>
      <c r="H14" s="173"/>
      <c r="I14" s="173"/>
      <c r="J14" s="173"/>
      <c r="K14" s="173"/>
      <c r="L14" s="173"/>
      <c r="M14" s="174"/>
    </row>
    <row r="15" spans="1:13" x14ac:dyDescent="0.25">
      <c r="A15" s="39"/>
      <c r="B15" s="40"/>
      <c r="C15" s="40"/>
      <c r="D15" s="40"/>
      <c r="E15" s="40"/>
      <c r="F15" s="40"/>
      <c r="G15" s="40"/>
      <c r="H15" s="40"/>
      <c r="I15" s="40"/>
      <c r="J15" s="40"/>
      <c r="K15" s="40"/>
      <c r="L15" s="40"/>
      <c r="M15" s="41"/>
    </row>
    <row r="16" spans="1:13" ht="13" thickBot="1" x14ac:dyDescent="0.3">
      <c r="A16" s="39"/>
      <c r="B16" s="40"/>
      <c r="C16" s="40"/>
      <c r="D16" s="40"/>
      <c r="E16" s="40"/>
      <c r="F16" s="40"/>
      <c r="G16" s="40"/>
      <c r="H16" s="40"/>
      <c r="I16" s="40"/>
      <c r="J16" s="40"/>
      <c r="K16" s="40"/>
      <c r="L16" s="40"/>
      <c r="M16" s="41"/>
    </row>
    <row r="17" spans="1:13" ht="20.5" thickBot="1" x14ac:dyDescent="0.45">
      <c r="A17" s="63" t="s">
        <v>10</v>
      </c>
      <c r="B17" s="40"/>
      <c r="C17" s="40"/>
      <c r="D17" s="40"/>
      <c r="E17" s="175" t="s">
        <v>96</v>
      </c>
      <c r="F17" s="176"/>
      <c r="G17" s="176"/>
      <c r="H17" s="176"/>
      <c r="I17" s="176"/>
      <c r="J17" s="176"/>
      <c r="K17" s="176"/>
      <c r="L17" s="177"/>
      <c r="M17" s="41"/>
    </row>
    <row r="18" spans="1:13" ht="16" thickBot="1" x14ac:dyDescent="0.4">
      <c r="A18" s="39"/>
      <c r="B18" s="40"/>
      <c r="C18" s="40"/>
      <c r="D18" s="40"/>
      <c r="E18" s="64"/>
      <c r="F18" s="64"/>
      <c r="G18" s="64"/>
      <c r="H18" s="64"/>
      <c r="I18" s="64"/>
      <c r="J18" s="64"/>
      <c r="K18" s="64"/>
      <c r="L18" s="64"/>
      <c r="M18" s="41"/>
    </row>
    <row r="19" spans="1:13" ht="46.5" customHeight="1" thickBot="1" x14ac:dyDescent="0.45">
      <c r="A19" s="63" t="s">
        <v>11</v>
      </c>
      <c r="B19" s="40"/>
      <c r="C19" s="40"/>
      <c r="D19" s="40"/>
      <c r="E19" s="178" t="s">
        <v>100</v>
      </c>
      <c r="F19" s="179"/>
      <c r="G19" s="179"/>
      <c r="H19" s="179"/>
      <c r="I19" s="179"/>
      <c r="J19" s="179"/>
      <c r="K19" s="179"/>
      <c r="L19" s="180"/>
      <c r="M19" s="41"/>
    </row>
    <row r="20" spans="1:13" ht="16" thickBot="1" x14ac:dyDescent="0.4">
      <c r="A20" s="39"/>
      <c r="B20" s="40"/>
      <c r="C20" s="40"/>
      <c r="D20" s="40"/>
      <c r="E20" s="64"/>
      <c r="F20" s="64"/>
      <c r="G20" s="64"/>
      <c r="H20" s="64"/>
      <c r="I20" s="64"/>
      <c r="J20" s="64"/>
      <c r="K20" s="64"/>
      <c r="L20" s="64"/>
      <c r="M20" s="41"/>
    </row>
    <row r="21" spans="1:13" ht="45.75" customHeight="1" thickBot="1" x14ac:dyDescent="0.45">
      <c r="A21" s="63" t="s">
        <v>2</v>
      </c>
      <c r="B21" s="40"/>
      <c r="C21" s="40"/>
      <c r="D21" s="40"/>
      <c r="E21" s="181"/>
      <c r="F21" s="182"/>
      <c r="G21" s="182"/>
      <c r="H21" s="182"/>
      <c r="I21" s="182"/>
      <c r="J21" s="182"/>
      <c r="K21" s="182"/>
      <c r="L21" s="183"/>
      <c r="M21" s="41"/>
    </row>
    <row r="22" spans="1:13" x14ac:dyDescent="0.25">
      <c r="A22" s="39"/>
      <c r="B22" s="40"/>
      <c r="C22" s="40"/>
      <c r="D22" s="40"/>
      <c r="E22" s="40"/>
      <c r="F22" s="40"/>
      <c r="G22" s="40"/>
      <c r="H22" s="40"/>
      <c r="I22" s="40"/>
      <c r="J22" s="40"/>
      <c r="K22" s="40"/>
      <c r="L22" s="40"/>
      <c r="M22" s="41"/>
    </row>
    <row r="23" spans="1:13" ht="13" thickBot="1" x14ac:dyDescent="0.3">
      <c r="A23" s="39"/>
      <c r="B23" s="40"/>
      <c r="C23" s="40"/>
      <c r="D23" s="40"/>
      <c r="E23" s="40"/>
      <c r="F23" s="40"/>
      <c r="G23" s="40"/>
      <c r="H23" s="40"/>
      <c r="I23" s="40"/>
      <c r="J23" s="40"/>
      <c r="K23" s="40"/>
      <c r="L23" s="40"/>
      <c r="M23" s="41"/>
    </row>
    <row r="24" spans="1:13" ht="20.5" thickBot="1" x14ac:dyDescent="0.45">
      <c r="A24" s="172" t="s">
        <v>12</v>
      </c>
      <c r="B24" s="173"/>
      <c r="C24" s="173"/>
      <c r="D24" s="173"/>
      <c r="E24" s="173"/>
      <c r="F24" s="173"/>
      <c r="G24" s="173"/>
      <c r="H24" s="173"/>
      <c r="I24" s="173"/>
      <c r="J24" s="173"/>
      <c r="K24" s="173"/>
      <c r="L24" s="173"/>
      <c r="M24" s="174"/>
    </row>
    <row r="25" spans="1:13" x14ac:dyDescent="0.25">
      <c r="A25" s="39"/>
      <c r="B25" s="40"/>
      <c r="C25" s="40"/>
      <c r="D25" s="40"/>
      <c r="E25" s="40"/>
      <c r="F25" s="40"/>
      <c r="G25" s="40"/>
      <c r="H25" s="40"/>
      <c r="I25" s="40"/>
      <c r="J25" s="40"/>
      <c r="K25" s="40"/>
      <c r="L25" s="40"/>
      <c r="M25" s="41"/>
    </row>
    <row r="26" spans="1:13" s="65" customFormat="1" ht="14" x14ac:dyDescent="0.3">
      <c r="A26" s="184" t="s">
        <v>31</v>
      </c>
      <c r="B26" s="185"/>
      <c r="C26" s="185"/>
      <c r="D26" s="185"/>
      <c r="E26" s="185"/>
      <c r="F26" s="185"/>
      <c r="G26" s="185"/>
      <c r="H26" s="185"/>
      <c r="I26" s="185"/>
      <c r="J26" s="185"/>
      <c r="K26" s="185"/>
      <c r="L26" s="185"/>
      <c r="M26" s="186"/>
    </row>
    <row r="27" spans="1:13" s="65" customFormat="1" ht="45" customHeight="1" x14ac:dyDescent="0.3">
      <c r="A27" s="187" t="s">
        <v>97</v>
      </c>
      <c r="B27" s="188"/>
      <c r="C27" s="188"/>
      <c r="D27" s="188"/>
      <c r="E27" s="188"/>
      <c r="F27" s="188"/>
      <c r="G27" s="188"/>
      <c r="H27" s="188"/>
      <c r="I27" s="188"/>
      <c r="J27" s="188"/>
      <c r="K27" s="188"/>
      <c r="L27" s="188"/>
      <c r="M27" s="189"/>
    </row>
    <row r="28" spans="1:13" s="65" customFormat="1" ht="14" x14ac:dyDescent="0.3">
      <c r="A28" s="159"/>
      <c r="B28" s="160"/>
      <c r="C28" s="160"/>
      <c r="D28" s="160"/>
      <c r="E28" s="160"/>
      <c r="F28" s="160"/>
      <c r="G28" s="160"/>
      <c r="H28" s="160"/>
      <c r="I28" s="160"/>
      <c r="J28" s="160"/>
      <c r="K28" s="160"/>
      <c r="L28" s="160"/>
      <c r="M28" s="161"/>
    </row>
    <row r="29" spans="1:13" s="65" customFormat="1" ht="14" x14ac:dyDescent="0.3">
      <c r="A29" s="184" t="s">
        <v>32</v>
      </c>
      <c r="B29" s="185"/>
      <c r="C29" s="185"/>
      <c r="D29" s="185"/>
      <c r="E29" s="185"/>
      <c r="F29" s="185"/>
      <c r="G29" s="185"/>
      <c r="H29" s="185"/>
      <c r="I29" s="185"/>
      <c r="J29" s="185"/>
      <c r="K29" s="185"/>
      <c r="L29" s="185"/>
      <c r="M29" s="186"/>
    </row>
    <row r="30" spans="1:13" s="65" customFormat="1" ht="14" x14ac:dyDescent="0.3">
      <c r="A30" s="168" t="s">
        <v>33</v>
      </c>
      <c r="B30" s="169"/>
      <c r="C30" s="169"/>
      <c r="D30" s="169"/>
      <c r="E30" s="169"/>
      <c r="F30" s="169"/>
      <c r="G30" s="169"/>
      <c r="H30" s="169"/>
      <c r="I30" s="169"/>
      <c r="J30" s="169"/>
      <c r="K30" s="169"/>
      <c r="L30" s="169"/>
      <c r="M30" s="170"/>
    </row>
    <row r="31" spans="1:13" s="65" customFormat="1" ht="38.25" customHeight="1" x14ac:dyDescent="0.3">
      <c r="A31" s="159" t="s">
        <v>47</v>
      </c>
      <c r="B31" s="160"/>
      <c r="C31" s="160"/>
      <c r="D31" s="160"/>
      <c r="E31" s="160"/>
      <c r="F31" s="160"/>
      <c r="G31" s="160"/>
      <c r="H31" s="160"/>
      <c r="I31" s="160"/>
      <c r="J31" s="160"/>
      <c r="K31" s="160"/>
      <c r="L31" s="160"/>
      <c r="M31" s="161"/>
    </row>
    <row r="32" spans="1:13" s="65" customFormat="1" ht="19.5" customHeight="1" x14ac:dyDescent="0.3">
      <c r="A32" s="159" t="s">
        <v>13</v>
      </c>
      <c r="B32" s="160"/>
      <c r="C32" s="160"/>
      <c r="D32" s="160"/>
      <c r="E32" s="160"/>
      <c r="F32" s="160"/>
      <c r="G32" s="160"/>
      <c r="H32" s="160"/>
      <c r="I32" s="160"/>
      <c r="J32" s="160"/>
      <c r="K32" s="160"/>
      <c r="L32" s="160"/>
      <c r="M32" s="161"/>
    </row>
    <row r="33" spans="1:13" s="65" customFormat="1" ht="35.25" customHeight="1" x14ac:dyDescent="0.3">
      <c r="A33" s="159" t="s">
        <v>55</v>
      </c>
      <c r="B33" s="160"/>
      <c r="C33" s="160"/>
      <c r="D33" s="160"/>
      <c r="E33" s="160"/>
      <c r="F33" s="160"/>
      <c r="G33" s="160"/>
      <c r="H33" s="160"/>
      <c r="I33" s="160"/>
      <c r="J33" s="160"/>
      <c r="K33" s="160"/>
      <c r="L33" s="160"/>
      <c r="M33" s="161"/>
    </row>
    <row r="34" spans="1:13" s="65" customFormat="1" ht="21" customHeight="1" x14ac:dyDescent="0.3">
      <c r="A34" s="159" t="s">
        <v>46</v>
      </c>
      <c r="B34" s="160"/>
      <c r="C34" s="160"/>
      <c r="D34" s="160"/>
      <c r="E34" s="160"/>
      <c r="F34" s="160"/>
      <c r="G34" s="160"/>
      <c r="H34" s="160"/>
      <c r="I34" s="160"/>
      <c r="J34" s="160"/>
      <c r="K34" s="160"/>
      <c r="L34" s="160"/>
      <c r="M34" s="161"/>
    </row>
    <row r="35" spans="1:13" s="65" customFormat="1" ht="30.75" customHeight="1" x14ac:dyDescent="0.3">
      <c r="A35" s="168" t="s">
        <v>34</v>
      </c>
      <c r="B35" s="169"/>
      <c r="C35" s="169"/>
      <c r="D35" s="169"/>
      <c r="E35" s="169"/>
      <c r="F35" s="169"/>
      <c r="G35" s="169"/>
      <c r="H35" s="169"/>
      <c r="I35" s="169"/>
      <c r="J35" s="169"/>
      <c r="K35" s="169"/>
      <c r="L35" s="169"/>
      <c r="M35" s="170"/>
    </row>
    <row r="36" spans="1:13" s="65" customFormat="1" ht="21.75" customHeight="1" x14ac:dyDescent="0.3">
      <c r="A36" s="159" t="s">
        <v>98</v>
      </c>
      <c r="B36" s="160"/>
      <c r="C36" s="160"/>
      <c r="D36" s="160"/>
      <c r="E36" s="160"/>
      <c r="F36" s="160"/>
      <c r="G36" s="160"/>
      <c r="H36" s="160"/>
      <c r="I36" s="160"/>
      <c r="J36" s="160"/>
      <c r="K36" s="160"/>
      <c r="L36" s="160"/>
      <c r="M36" s="161"/>
    </row>
    <row r="37" spans="1:13" s="65" customFormat="1" ht="24" customHeight="1" x14ac:dyDescent="0.3">
      <c r="A37" s="159" t="s">
        <v>48</v>
      </c>
      <c r="B37" s="160"/>
      <c r="C37" s="160"/>
      <c r="D37" s="160"/>
      <c r="E37" s="160"/>
      <c r="F37" s="160"/>
      <c r="G37" s="160"/>
      <c r="H37" s="160"/>
      <c r="I37" s="160"/>
      <c r="J37" s="160"/>
      <c r="K37" s="160"/>
      <c r="L37" s="160"/>
      <c r="M37" s="161"/>
    </row>
    <row r="38" spans="1:13" s="65" customFormat="1" ht="36" customHeight="1" x14ac:dyDescent="0.3">
      <c r="A38" s="159" t="s">
        <v>49</v>
      </c>
      <c r="B38" s="160"/>
      <c r="C38" s="160"/>
      <c r="D38" s="160"/>
      <c r="E38" s="160"/>
      <c r="F38" s="160"/>
      <c r="G38" s="160"/>
      <c r="H38" s="160"/>
      <c r="I38" s="160"/>
      <c r="J38" s="160"/>
      <c r="K38" s="160"/>
      <c r="L38" s="160"/>
      <c r="M38" s="161"/>
    </row>
    <row r="39" spans="1:13" s="65" customFormat="1" ht="36" customHeight="1" x14ac:dyDescent="0.3">
      <c r="A39" s="159" t="s">
        <v>51</v>
      </c>
      <c r="B39" s="160"/>
      <c r="C39" s="160"/>
      <c r="D39" s="160"/>
      <c r="E39" s="160"/>
      <c r="F39" s="160"/>
      <c r="G39" s="160"/>
      <c r="H39" s="160"/>
      <c r="I39" s="160"/>
      <c r="J39" s="160"/>
      <c r="K39" s="160"/>
      <c r="L39" s="160"/>
      <c r="M39" s="161"/>
    </row>
    <row r="40" spans="1:13" s="65" customFormat="1" ht="36" customHeight="1" x14ac:dyDescent="0.3">
      <c r="A40" s="159" t="s">
        <v>50</v>
      </c>
      <c r="B40" s="160"/>
      <c r="C40" s="160"/>
      <c r="D40" s="160"/>
      <c r="E40" s="160"/>
      <c r="F40" s="160"/>
      <c r="G40" s="160"/>
      <c r="H40" s="160"/>
      <c r="I40" s="160"/>
      <c r="J40" s="160"/>
      <c r="K40" s="160"/>
      <c r="L40" s="160"/>
      <c r="M40" s="161"/>
    </row>
    <row r="41" spans="1:13" s="65" customFormat="1" ht="14" x14ac:dyDescent="0.3">
      <c r="A41" s="159"/>
      <c r="B41" s="160"/>
      <c r="C41" s="160"/>
      <c r="D41" s="160"/>
      <c r="E41" s="160"/>
      <c r="F41" s="160"/>
      <c r="G41" s="160"/>
      <c r="H41" s="160"/>
      <c r="I41" s="160"/>
      <c r="J41" s="160"/>
      <c r="K41" s="160"/>
      <c r="L41" s="160"/>
      <c r="M41" s="161"/>
    </row>
    <row r="42" spans="1:13" s="65" customFormat="1" ht="14" x14ac:dyDescent="0.3">
      <c r="A42" s="159"/>
      <c r="B42" s="160"/>
      <c r="C42" s="160"/>
      <c r="D42" s="160"/>
      <c r="E42" s="160"/>
      <c r="F42" s="160"/>
      <c r="G42" s="160"/>
      <c r="H42" s="160"/>
      <c r="I42" s="160"/>
      <c r="J42" s="160"/>
      <c r="K42" s="160"/>
      <c r="L42" s="160"/>
      <c r="M42" s="161"/>
    </row>
    <row r="43" spans="1:13" s="65" customFormat="1" ht="14" x14ac:dyDescent="0.3">
      <c r="A43" s="162" t="s">
        <v>35</v>
      </c>
      <c r="B43" s="163"/>
      <c r="C43" s="163"/>
      <c r="D43" s="163"/>
      <c r="E43" s="163"/>
      <c r="F43" s="163"/>
      <c r="G43" s="163"/>
      <c r="H43" s="163"/>
      <c r="I43" s="163"/>
      <c r="J43" s="163"/>
      <c r="K43" s="163"/>
      <c r="L43" s="163"/>
      <c r="M43" s="164"/>
    </row>
    <row r="44" spans="1:13" s="65" customFormat="1" ht="21.75" customHeight="1" x14ac:dyDescent="0.3">
      <c r="A44" s="165" t="s">
        <v>52</v>
      </c>
      <c r="B44" s="166"/>
      <c r="C44" s="166"/>
      <c r="D44" s="166"/>
      <c r="E44" s="166"/>
      <c r="F44" s="166"/>
      <c r="G44" s="166"/>
      <c r="H44" s="166"/>
      <c r="I44" s="166"/>
      <c r="J44" s="166"/>
      <c r="K44" s="166"/>
      <c r="L44" s="166"/>
      <c r="M44" s="167"/>
    </row>
    <row r="45" spans="1:13" s="65" customFormat="1" ht="36" customHeight="1" x14ac:dyDescent="0.3">
      <c r="A45" s="159" t="s">
        <v>14</v>
      </c>
      <c r="B45" s="160"/>
      <c r="C45" s="160"/>
      <c r="D45" s="160"/>
      <c r="E45" s="160"/>
      <c r="F45" s="160"/>
      <c r="G45" s="160"/>
      <c r="H45" s="160"/>
      <c r="I45" s="160"/>
      <c r="J45" s="160"/>
      <c r="K45" s="160"/>
      <c r="L45" s="160"/>
      <c r="M45" s="161"/>
    </row>
    <row r="46" spans="1:13" s="65" customFormat="1" ht="14.5" thickBot="1" x14ac:dyDescent="0.35">
      <c r="A46" s="155"/>
      <c r="B46" s="156"/>
      <c r="C46" s="156"/>
      <c r="D46" s="156"/>
      <c r="E46" s="156"/>
      <c r="F46" s="156"/>
      <c r="G46" s="156"/>
      <c r="H46" s="156"/>
      <c r="I46" s="156"/>
      <c r="J46" s="156"/>
      <c r="K46" s="156"/>
      <c r="L46" s="156"/>
      <c r="M46" s="157"/>
    </row>
    <row r="47" spans="1:13" s="65" customFormat="1" ht="14" x14ac:dyDescent="0.3">
      <c r="A47" s="158"/>
      <c r="B47" s="158"/>
      <c r="C47" s="158"/>
      <c r="D47" s="158"/>
      <c r="E47" s="158"/>
      <c r="F47" s="158"/>
      <c r="G47" s="158"/>
      <c r="H47" s="158"/>
      <c r="I47" s="158"/>
      <c r="J47" s="158"/>
      <c r="K47" s="158"/>
      <c r="L47" s="158"/>
      <c r="M47" s="158"/>
    </row>
  </sheetData>
  <mergeCells count="28">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6:M46"/>
    <mergeCell ref="A47:M47"/>
    <mergeCell ref="A40:M40"/>
    <mergeCell ref="A41:M41"/>
    <mergeCell ref="A42:M42"/>
    <mergeCell ref="A43:M43"/>
    <mergeCell ref="A44:M44"/>
    <mergeCell ref="A45:M4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&amp;L&amp;D&amp;R&amp;A</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C46F784EB0AA343BD1212B91C2996AB" ma:contentTypeVersion="4" ma:contentTypeDescription="Create a new document." ma:contentTypeScope="" ma:versionID="e79c3ca34f65683d9c0c19f5e960a97d">
  <xsd:schema xmlns:xsd="http://www.w3.org/2001/XMLSchema" xmlns:xs="http://www.w3.org/2001/XMLSchema" xmlns:p="http://schemas.microsoft.com/office/2006/metadata/properties" xmlns:ns3="4ea81a08-3beb-4193-9b86-54344948cb8a" targetNamespace="http://schemas.microsoft.com/office/2006/metadata/properties" ma:root="true" ma:fieldsID="a74279a308ea744ef8080fa6d095dcd5" ns3:_="">
    <xsd:import namespace="4ea81a08-3beb-4193-9b86-54344948cb8a"/>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a81a08-3beb-4193-9b86-54344948cb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4467A22-746A-4F0A-B2BD-70AC0345F855}">
  <ds:schemaRefs>
    <ds:schemaRef ds:uri="http://schemas.microsoft.com/sharepoint/v3/contenttype/forms"/>
  </ds:schemaRefs>
</ds:datastoreItem>
</file>

<file path=customXml/itemProps2.xml><?xml version="1.0" encoding="utf-8"?>
<ds:datastoreItem xmlns:ds="http://schemas.openxmlformats.org/officeDocument/2006/customXml" ds:itemID="{2289D0BA-9850-489D-98AA-0A196B3467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a81a08-3beb-4193-9b86-54344948cb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A9D1BD5-A5D4-4A63-B9C5-D96655448DFC}">
  <ds:schemaRefs>
    <ds:schemaRef ds:uri="http://schemas.microsoft.com/office/2006/metadata/properties"/>
    <ds:schemaRef ds:uri="http://purl.org/dc/dcmitype/"/>
    <ds:schemaRef ds:uri="http://www.w3.org/XML/1998/namespace"/>
    <ds:schemaRef ds:uri="http://purl.org/dc/terms/"/>
    <ds:schemaRef ds:uri="http://schemas.microsoft.com/office/infopath/2007/PartnerControls"/>
    <ds:schemaRef ds:uri="http://schemas.microsoft.com/office/2006/documentManagement/types"/>
    <ds:schemaRef ds:uri="http://purl.org/dc/elements/1.1/"/>
    <ds:schemaRef ds:uri="http://schemas.openxmlformats.org/package/2006/metadata/core-properties"/>
    <ds:schemaRef ds:uri="4ea81a08-3beb-4193-9b86-54344948cb8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Price Declaration </vt:lpstr>
      <vt:lpstr>2. TRANSACTION FEE OFFSITE </vt:lpstr>
      <vt:lpstr>COVER SHEET</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Nomvula Ntuli</cp:lastModifiedBy>
  <cp:lastPrinted>2021-03-05T06:48:29Z</cp:lastPrinted>
  <dcterms:created xsi:type="dcterms:W3CDTF">2007-09-21T10:17:54Z</dcterms:created>
  <dcterms:modified xsi:type="dcterms:W3CDTF">2021-11-25T13:40:10Z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0x010100EC46F784EB0AA343BD1212B91C2996AB</vt:lpwstr>
  </property>
</Properties>
</file>