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hidePivotFieldList="1" defaultThemeVersion="124226"/>
  <mc:AlternateContent xmlns:mc="http://schemas.openxmlformats.org/markup-compatibility/2006">
    <mc:Choice Requires="x15">
      <x15ac:absPath xmlns:x15ac="http://schemas.microsoft.com/office/spreadsheetml/2010/11/ac" url="C:\Users\ShabalJB\Desktop\New Folder\Packages\Site Packages\Station Cleaning\Enquiry Documents\"/>
    </mc:Choice>
  </mc:AlternateContent>
  <xr:revisionPtr revIDLastSave="0" documentId="8_{6D03119C-A26D-441C-8931-D659A1EF7ED4}" xr6:coauthVersionLast="47" xr6:coauthVersionMax="47" xr10:uidLastSave="{00000000-0000-0000-0000-000000000000}"/>
  <bookViews>
    <workbookView xWindow="-110" yWindow="-110" windowWidth="19420" windowHeight="10420" firstSheet="1" activeTab="4" xr2:uid="{00000000-000D-0000-FFFF-FFFF00000000}"/>
  </bookViews>
  <sheets>
    <sheet name="Read Me FIRST" sheetId="1" r:id="rId1"/>
    <sheet name="Tender Cover Sheet" sheetId="2" r:id="rId2"/>
    <sheet name="5.1.1.1 Preamble" sheetId="3" r:id="rId3"/>
    <sheet name="5.1.3 CPA Formulae" sheetId="5" r:id="rId4"/>
    <sheet name="BoQ" sheetId="14" r:id="rId5"/>
  </sheets>
  <definedNames>
    <definedName name="_SEC1200">#REF!</definedName>
    <definedName name="Items_01">#REF!</definedName>
    <definedName name="Summa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4" l="1"/>
  <c r="C29" i="2"/>
  <c r="F94" i="14"/>
  <c r="F93" i="14"/>
  <c r="F96" i="14" s="1"/>
  <c r="F83" i="14"/>
  <c r="F82" i="14"/>
  <c r="F81" i="14"/>
  <c r="F80" i="14"/>
  <c r="F79" i="14"/>
  <c r="F78" i="14"/>
  <c r="F73" i="14"/>
  <c r="F72" i="14"/>
  <c r="F71" i="14"/>
  <c r="F70" i="14"/>
  <c r="F69" i="14"/>
  <c r="F68" i="14"/>
  <c r="F63" i="14"/>
  <c r="F62" i="14"/>
  <c r="F61" i="14"/>
  <c r="F49" i="14"/>
  <c r="F48" i="14"/>
  <c r="F47" i="14"/>
  <c r="F46" i="14"/>
  <c r="F45" i="14"/>
  <c r="F41" i="14"/>
  <c r="F40" i="14"/>
  <c r="F36" i="14"/>
  <c r="F35" i="14"/>
  <c r="F31" i="14"/>
  <c r="F30" i="14"/>
  <c r="F29" i="14"/>
  <c r="F28" i="14"/>
  <c r="F22" i="14"/>
  <c r="F21" i="14"/>
  <c r="F20" i="14"/>
  <c r="F19" i="14"/>
  <c r="F18" i="14"/>
  <c r="F17" i="14"/>
  <c r="E15" i="14" l="1"/>
  <c r="F15" i="14" s="1"/>
  <c r="F85" i="14"/>
  <c r="E24" i="14"/>
  <c r="F24" i="14" s="1"/>
  <c r="F52" i="14"/>
  <c r="C21" i="2"/>
  <c r="F97" i="14" l="1"/>
  <c r="C3" i="3"/>
  <c r="C4" i="1" l="1"/>
  <c r="C2" i="1"/>
  <c r="D2" i="5"/>
  <c r="D3" i="5"/>
  <c r="D4" i="5"/>
  <c r="C2" i="3"/>
  <c r="C4" i="3"/>
</calcChain>
</file>

<file path=xl/sharedStrings.xml><?xml version="1.0" encoding="utf-8"?>
<sst xmlns="http://schemas.openxmlformats.org/spreadsheetml/2006/main" count="282" uniqueCount="225">
  <si>
    <t>Project:</t>
  </si>
  <si>
    <t>KUSILE POWER STATION PROJECT</t>
  </si>
  <si>
    <t>Enquiry No.</t>
  </si>
  <si>
    <t>Package Name:</t>
  </si>
  <si>
    <t>Tenderer's Name:</t>
  </si>
  <si>
    <t>READ ME</t>
  </si>
  <si>
    <t>Read these notes BEFORE you commence input or make any changes to this workbook.</t>
  </si>
  <si>
    <t>The Tenderer must provide a clear indication on the Cover Sheet as to whether the offer is "main" or "alternative" (and if there are several alternatives, to number them). There must be a separate Excel file for each ooffer if applicable</t>
  </si>
  <si>
    <t>NOTE:  ALL CALCULATIONS ARE THE RESPONSIBILITY OF THE TENDERER, AND MUST BE CHECKED THOROUGHLY.  ANY DISCREPANCY FOUND IN THE CALCULATIONS IN THIS WORKBOOK MUST BE BROUGHT TO THE ATTENTION OF ESKOM, THROUGH THE DEIGNATED BUYER!</t>
  </si>
  <si>
    <t>This workbook contains the following sheets:</t>
  </si>
  <si>
    <t>Read Me</t>
  </si>
  <si>
    <t>This sheet provides an overview to the Tenderer of the content and role of the sheets making up the Price Schedules.  It will not form part of the tender or contract.</t>
  </si>
  <si>
    <t>Tender Cover Sheet</t>
  </si>
  <si>
    <t>This is the cover sheet for Section 5.1 and provides the total tender price.  It is also the source of the package name, tenderer name etc for the other sheets.</t>
  </si>
  <si>
    <t>5.1.1.1 Preamble</t>
  </si>
  <si>
    <t>This sheet provides general guidelines for this section.</t>
  </si>
  <si>
    <t>5.1.2 Activity Schedule</t>
  </si>
  <si>
    <t xml:space="preserve">This is the main data entry sheet for the Tenderer to complete. </t>
  </si>
  <si>
    <t>Conventions used in this workbook</t>
  </si>
  <si>
    <t>The following conventions have been used in this workbook to facilitate its accurate use:</t>
  </si>
  <si>
    <t>Red</t>
  </si>
  <si>
    <t>This GREEN shading is used for cells where DATA ENTRY is required from the Tenderer.  The Tenderer must complete the information in these GREEN shaded cells</t>
  </si>
  <si>
    <t>PLEASE REFRAIN from tampering with ANY other cells contained in this workbook as it may affect Eskom's standard formulae and lead to data integrity issues.</t>
  </si>
  <si>
    <t>PRICING INFORMATION</t>
  </si>
  <si>
    <t>ENQUIRY No.</t>
  </si>
  <si>
    <t>NAME OF PACKAGE:</t>
  </si>
  <si>
    <t xml:space="preserve">TENDERER’S NAME:  </t>
  </si>
  <si>
    <t xml:space="preserve">Annexure IT 5.1 Price Schedules </t>
  </si>
  <si>
    <t>THE PRICE:  IN ZAR</t>
  </si>
  <si>
    <t>(excluding VAT)</t>
  </si>
  <si>
    <t>RAND VALUE IN WORDS</t>
  </si>
  <si>
    <t>DATE :</t>
  </si>
  <si>
    <t>FULL NAMES OF SIGNATORY:</t>
  </si>
  <si>
    <t>DESIGNATION OF SIGNATORY:</t>
  </si>
  <si>
    <t>SIGNATURE :</t>
  </si>
  <si>
    <t xml:space="preserve"> </t>
  </si>
  <si>
    <t xml:space="preserve">5.1.1.1 PREAMBLE TO PRICE SCHEDULE </t>
  </si>
  <si>
    <t xml:space="preserve">The Provisional Price Schedule provides the basis of valuation of all the work activities and inputs and information for general contract progress monitoring. </t>
  </si>
  <si>
    <t>The amount due at each application for payment date is based on activities and/or milestones completed as indicated on the Price Schedule/Bills of Quantities. The Tenderer must provide all necessary information which is required to determine amounts due in respect of each application for payment relative to the activities.</t>
  </si>
  <si>
    <t>The total of the prices must include for all direct and indirect costs, overheads, profits, on costs, risks, liabilities, obligations, etc. relative to the contract.</t>
  </si>
  <si>
    <t>TENDERER NAME:</t>
  </si>
  <si>
    <t>PRICE ADJUSTMENT FOR INFLATION</t>
  </si>
  <si>
    <t>Summary</t>
  </si>
  <si>
    <t>No</t>
  </si>
  <si>
    <t>Description</t>
  </si>
  <si>
    <t>A</t>
  </si>
  <si>
    <t>Type in description of formula which is carried through below</t>
  </si>
  <si>
    <t>GENERAL NOTES :</t>
  </si>
  <si>
    <t>a.</t>
  </si>
  <si>
    <t>References to "indices" below have the meaning of "cost indices or reference prices",  unless otherwise stated.</t>
  </si>
  <si>
    <t>b.</t>
  </si>
  <si>
    <t>Where historical information is applicable as requested below, internet address references which are accessible to the</t>
  </si>
  <si>
    <t>general public may be submitted instead, with the specific electronic route and web page reflecting the applicable data.</t>
  </si>
  <si>
    <t>c.</t>
  </si>
  <si>
    <t>Each formula is related to one unique currency. Mixing of currencies in a specific formula is not acceptable.</t>
  </si>
  <si>
    <t>CPA FORMULA REQUIREMENTS :</t>
  </si>
  <si>
    <t>i.</t>
  </si>
  <si>
    <t>Formulae must be linked to independent cost indices or other benchmarks ("reference prices") and must be clearly and</t>
  </si>
  <si>
    <t>completely defined. The source must be a recognised statistical publishing source and must not be in-house indices.</t>
  </si>
  <si>
    <t>ii.</t>
  </si>
  <si>
    <t>Local Indices: Where local indices other than SEIFSA or StatsSA are specified, the tenderer is to submit 5 years' historical data</t>
  </si>
  <si>
    <t>for such indices.  Note that the Contractor must ensure that indices are published and recommended by the "Source" as</t>
  </si>
  <si>
    <t>applicable to the work involved. For example SEIFSA has terminated the publication of Table E and is replaced by Table E-A and</t>
  </si>
  <si>
    <t>or E-EX and the specific sub breakdown of such must be identified. Also SEIFSA recommends utilisation of Table L-2 for road</t>
  </si>
  <si>
    <t xml:space="preserve">transport rather than Table L-1.  </t>
  </si>
  <si>
    <t>iii.</t>
  </si>
  <si>
    <t>Foreign Price Adjustments: In the case of foreign price adjustments, the Contractor is to submit 5 years' historical data for the</t>
  </si>
  <si>
    <t xml:space="preserve">tendered indices.  Where a formula is linked to indices in a country, payment of the amounts for that formula must be in the </t>
  </si>
  <si>
    <t>currency of the same country.  A formula may not be linked to indices of more than one country.</t>
  </si>
  <si>
    <t>iv.</t>
  </si>
  <si>
    <t>Commodity Price Linked Payments: The reference price is considered as the base price (index) for purpose of the CPA formula</t>
  </si>
  <si>
    <t>and is incuded in the applicable tables below and must be in the currency in which the CPA will be payable.  The exchange</t>
  </si>
  <si>
    <t>rate applied to convert the base price in a foreign currency into that of the currency of the formula must also be indicated in</t>
  </si>
  <si>
    <t>the tables below if the price is not in the same currency as the applicable formula.. ie exposure to the movement in a</t>
  </si>
  <si>
    <t>reference price is in the same currency as that of the CPA formula.  The Contractor is to submit 5 years' historical price data</t>
  </si>
  <si>
    <t xml:space="preserve">for such commodity, </t>
  </si>
  <si>
    <t>v.</t>
  </si>
  <si>
    <t>London Metal Exchange (LME) Prices: For metals traded on the LME, the tonnage will be required before contract award in</t>
  </si>
  <si>
    <t xml:space="preserve">order for Eskom to hedge the metal price fluctuations.  This applies also for prices linked to local indices or reference prices. </t>
  </si>
  <si>
    <t xml:space="preserve">Though these metals are traded in US$, prices are daily quoted in various other currencies. </t>
  </si>
  <si>
    <t>The LME price in the currency of the formula must apply and thus not the US$ unless the amount payable in terms of the</t>
  </si>
  <si>
    <t>formula is US$.  Refer to the "LME" Sheet in this file for more detail regarding this aspect.  By indicating any of these metals in</t>
  </si>
  <si>
    <t>the formulae below, the contractor declares that neither he nor any other body avails or will avail of forward price and/or</t>
  </si>
  <si>
    <t xml:space="preserve">currency cover for the metal(s).  </t>
  </si>
  <si>
    <t>vi.</t>
  </si>
  <si>
    <t>CPA Base Date: The CPA base date for calculating price movements is the Base Date as defined in the Particular Conditions,</t>
  </si>
  <si>
    <t>Clause 1.1.3.1. For indices or reference prices published as at certain dates, and where such a date is not the Base Date, the</t>
  </si>
  <si>
    <t>latest date for which it is published before the Base Date will be considered as the Base Date index or reference price.  In</t>
  </si>
  <si>
    <t>instances where the figure or value is not as at the Base Date or considered as the Base Date index or reference price as</t>
  </si>
  <si>
    <t>explained herein, the date, figure or value as well as the reason for the deviation must be clearly separately stated and must</t>
  </si>
  <si>
    <t xml:space="preserve">be realistic for purposes of the price adjustment. </t>
  </si>
  <si>
    <t>vii.</t>
  </si>
  <si>
    <t>Period for Movement in Indices: The period for which the movement in indices or reference prices is considered, is the period</t>
  </si>
  <si>
    <t>until the last day of the month prior to the  month in which the work in question was executed or completed (or in which an</t>
  </si>
  <si>
    <t>event or activity for which the adjustment applies, took place).  For indices or reference prices published as at certain dates,</t>
  </si>
  <si>
    <t>and where such a date is not the last day of the month prior to the month in which the work was executed or completed (or an</t>
  </si>
  <si>
    <t>event or activity took place),  then latest date for which the indices or price references are published before the last day of the</t>
  </si>
  <si>
    <t>month prior to the execution or completion of work (or an event or activity took place) is considered as the last day index</t>
  </si>
  <si>
    <t xml:space="preserve">or reference price of the month prior to execution or completion of work (or event or activity). </t>
  </si>
  <si>
    <t>viii.</t>
  </si>
  <si>
    <t>Proportions/weighting/coefficients/base reference in CPA Formulae: The fixed portion of each formula, not subject to inflation,</t>
  </si>
  <si>
    <t>is at least 15% and contractors may submit higher fixed portion percentages.  The indices or other benchmarks and their</t>
  </si>
  <si>
    <t>proportions in the formula must be realistic and relative to the applicable work. The fixed portion and other proportions must add</t>
  </si>
  <si>
    <t>up to 100%.</t>
  </si>
  <si>
    <t>ix.</t>
  </si>
  <si>
    <t>Base Index or Reference Price :   The base index or reference price must be inserted in the appropriate column</t>
  </si>
  <si>
    <t>FORMULA No:</t>
  </si>
  <si>
    <t xml:space="preserve"> A </t>
  </si>
  <si>
    <t>Exchange rate for converting base reference price (eg US$ LME price) to the currency of this formula</t>
  </si>
  <si>
    <t>Index</t>
  </si>
  <si>
    <t>Proportion / Coefficient / Weight / Base reference price</t>
  </si>
  <si>
    <t>Description / Scope of Index (eg Labour)</t>
  </si>
  <si>
    <t>Title/Definition : Linked to the index, e.g., Table C3, All hourly paid employees.  Must be completely defined</t>
  </si>
  <si>
    <t>Source of Index ((indices prepared by (e.g. SEIFSA, StatsSA, LME)</t>
  </si>
  <si>
    <t>Base month for CPA if not Base Date as defined (See Note vi above)</t>
  </si>
  <si>
    <t>Formula Currency Code</t>
  </si>
  <si>
    <t>Currency Code</t>
  </si>
  <si>
    <t>Exchange Rate Currency 1,00 =</t>
  </si>
  <si>
    <t>Historical Data provided (Yes/No/Internet address)</t>
  </si>
  <si>
    <t>A1</t>
  </si>
  <si>
    <t>A2</t>
  </si>
  <si>
    <t>A3</t>
  </si>
  <si>
    <t>A4</t>
  </si>
  <si>
    <t>A5</t>
  </si>
  <si>
    <t>A6</t>
  </si>
  <si>
    <t>Fixed Non-adjustable (0.15 minimum)</t>
  </si>
  <si>
    <t>Total</t>
  </si>
  <si>
    <t>TENDER INFORMATION</t>
  </si>
  <si>
    <t>Unit</t>
  </si>
  <si>
    <t>Item</t>
  </si>
  <si>
    <t>Qty</t>
  </si>
  <si>
    <t>Rate</t>
  </si>
  <si>
    <t>Amount</t>
  </si>
  <si>
    <t xml:space="preserve">BILL NO.1 </t>
  </si>
  <si>
    <t xml:space="preserve">PRELIMINARY &amp; GENERAL </t>
  </si>
  <si>
    <t>CONTRACTOR'S ESTABLISHMENT ON SITE AND GENERAL OBLIGATIONS</t>
  </si>
  <si>
    <t>The contractor's general obligations</t>
  </si>
  <si>
    <t>Fixed Obligations</t>
  </si>
  <si>
    <t>1.1</t>
  </si>
  <si>
    <t>Establishment</t>
  </si>
  <si>
    <t>Sum</t>
  </si>
  <si>
    <t>1.2</t>
  </si>
  <si>
    <t>Medicals</t>
  </si>
  <si>
    <t>1.3</t>
  </si>
  <si>
    <t xml:space="preserve">PPE </t>
  </si>
  <si>
    <t>1.4</t>
  </si>
  <si>
    <t xml:space="preserve">Tools &amp; Equipment </t>
  </si>
  <si>
    <t>1.5</t>
  </si>
  <si>
    <t xml:space="preserve">De-establishment  </t>
  </si>
  <si>
    <t>1.6</t>
  </si>
  <si>
    <t xml:space="preserve">Exit Medicals </t>
  </si>
  <si>
    <t>Time-related Obligations</t>
  </si>
  <si>
    <t>2.1</t>
  </si>
  <si>
    <t>Personnel</t>
  </si>
  <si>
    <t>2.1.1</t>
  </si>
  <si>
    <t xml:space="preserve">Site Manager </t>
  </si>
  <si>
    <t>month</t>
  </si>
  <si>
    <t>2.1.2</t>
  </si>
  <si>
    <t>Safety Officer</t>
  </si>
  <si>
    <t>2.1.3</t>
  </si>
  <si>
    <t>Environmental Officer</t>
  </si>
  <si>
    <t>2.1.4</t>
  </si>
  <si>
    <t>Consumables</t>
  </si>
  <si>
    <t>2.2</t>
  </si>
  <si>
    <t xml:space="preserve">Transport </t>
  </si>
  <si>
    <t>2.2.1</t>
  </si>
  <si>
    <t>Site LDV's (2 bakkies)</t>
  </si>
  <si>
    <t>2.2.2</t>
  </si>
  <si>
    <t>2.3</t>
  </si>
  <si>
    <t>Offices (Excludes Ablution Facilities)</t>
  </si>
  <si>
    <t>2.3.1</t>
  </si>
  <si>
    <t>Offices (Monthly rental)</t>
  </si>
  <si>
    <t>2.3.2</t>
  </si>
  <si>
    <t>Store room (Monthly rental)</t>
  </si>
  <si>
    <t>2.4</t>
  </si>
  <si>
    <t>Plant</t>
  </si>
  <si>
    <t>2.4.1</t>
  </si>
  <si>
    <t>2.4.2</t>
  </si>
  <si>
    <t>2.4.3</t>
  </si>
  <si>
    <t>2.4.4</t>
  </si>
  <si>
    <t>2.4.5</t>
  </si>
  <si>
    <t xml:space="preserve">Water Pumps Submersible </t>
  </si>
  <si>
    <t>Sub-total</t>
  </si>
  <si>
    <t>BILL NO.2</t>
  </si>
  <si>
    <t>STATION CLEANING RESOURCES</t>
  </si>
  <si>
    <t>Weekdays</t>
  </si>
  <si>
    <t>Normal Time</t>
  </si>
  <si>
    <t>3.1</t>
  </si>
  <si>
    <t>hr</t>
  </si>
  <si>
    <t>3.2</t>
  </si>
  <si>
    <t>3.3</t>
  </si>
  <si>
    <t>Saturday Work (From 07:00 - 16:30)</t>
  </si>
  <si>
    <t xml:space="preserve">Over Time 1,5 </t>
  </si>
  <si>
    <t>4.1</t>
  </si>
  <si>
    <t>4.2</t>
  </si>
  <si>
    <t>4.3</t>
  </si>
  <si>
    <t>4.4</t>
  </si>
  <si>
    <t>4.5</t>
  </si>
  <si>
    <t>4.6</t>
  </si>
  <si>
    <t>Sunday Work (From 07:00 - 16:30)</t>
  </si>
  <si>
    <t>Overtime 2</t>
  </si>
  <si>
    <t>5.1</t>
  </si>
  <si>
    <t>5.2</t>
  </si>
  <si>
    <t>5.3</t>
  </si>
  <si>
    <t>5.4</t>
  </si>
  <si>
    <t>5.5</t>
  </si>
  <si>
    <t>5.6</t>
  </si>
  <si>
    <t>BILL NO.3</t>
  </si>
  <si>
    <t xml:space="preserve">PA BONUSES </t>
  </si>
  <si>
    <t>Bonuses @15,5hr/month</t>
  </si>
  <si>
    <t>6.1</t>
  </si>
  <si>
    <t>6.2</t>
  </si>
  <si>
    <t>TOTAL AMOUNT</t>
  </si>
  <si>
    <t xml:space="preserve">Safety Officer </t>
  </si>
  <si>
    <t xml:space="preserve">Environmental Officer </t>
  </si>
  <si>
    <t>Operator X4</t>
  </si>
  <si>
    <t>Supervisor X2</t>
  </si>
  <si>
    <t>General Worker X26</t>
  </si>
  <si>
    <t>General Worker X4</t>
  </si>
  <si>
    <t xml:space="preserve">TLB </t>
  </si>
  <si>
    <t>Bobcat X2</t>
  </si>
  <si>
    <t xml:space="preserve">Tipper Truck </t>
  </si>
  <si>
    <t xml:space="preserve">Vacuum Truck </t>
  </si>
  <si>
    <t>Blue Collar Employees (2 x 16 Seater )</t>
  </si>
  <si>
    <t>Provision for Station Cleaning at Kusile Power Station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</si>
</sst>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 #,##0.00_-;_-* &quot;-&quot;??_-;_-@_-"/>
    <numFmt numFmtId="164" formatCode="_ &quot;R&quot;\ * #,##0.00_ ;_ &quot;R&quot;\ * \-#,##0.00_ ;_ &quot;R&quot;\ * &quot;-&quot;??_ ;_ @_ "/>
    <numFmt numFmtId="165" formatCode="_ * #,##0.00_ ;_ * \-#,##0.00_ ;_ * &quot;-&quot;??_ ;_ @_ "/>
    <numFmt numFmtId="166" formatCode="_(* #,##0.00_);_(* \(#,##0.00\);_(* &quot;-&quot;??_);_(@_)"/>
    <numFmt numFmtId="167" formatCode="&quot;R&quot;\ #,##0.000000"/>
    <numFmt numFmtId="168" formatCode="_(* #,##0.0000_);_(* \(#,##0.0000\);_(* &quot;-&quot;??_);_(@_)"/>
    <numFmt numFmtId="169" formatCode="###\ ###\ ##0\ \ &quot;RAND&quot;;\-###\ ###\ ##0\ &quot;RAND&quot;"/>
    <numFmt numFmtId="170" formatCode="mmm\-yyyy"/>
    <numFmt numFmtId="171" formatCode="[$ZAR]\ #,##0.000000"/>
    <numFmt numFmtId="172" formatCode="#,##0.000"/>
    <numFmt numFmtId="173" formatCode="_(* #,##0_);_(* \(#,##0\);_(* &quot;-&quot;_);_(@_)"/>
    <numFmt numFmtId="174" formatCode="_-[$R-430]* #,##0.00_-;\-[$R-430]* #,##0.00_-;_-[$R-430]* &quot;-&quot;??_-;_-@_-"/>
    <numFmt numFmtId="175" formatCode="_ [$R-436]\ * #,##0.00_ ;_ [$R-436]\ * \-#,##0.00_ ;_ [$R-436]\ * &quot;-&quot;??_ ;_ @_ "/>
  </numFmts>
  <fonts count="5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2"/>
      <name val="Arial"/>
      <family val="2"/>
    </font>
    <font>
      <b/>
      <sz val="12"/>
      <name val="Arial"/>
      <family val="2"/>
    </font>
    <font>
      <sz val="12"/>
      <color rgb="FF0000FF"/>
      <name val="Arial"/>
      <family val="2"/>
    </font>
    <font>
      <sz val="12"/>
      <color rgb="FF008000"/>
      <name val="Arial"/>
      <family val="2"/>
    </font>
    <font>
      <sz val="12"/>
      <color rgb="FFFF0000"/>
      <name val="Arial"/>
      <family val="2"/>
    </font>
    <font>
      <b/>
      <sz val="14"/>
      <name val="Arial"/>
      <family val="2"/>
    </font>
    <font>
      <b/>
      <sz val="10"/>
      <color rgb="FFFF0000"/>
      <name val="Arial"/>
      <family val="2"/>
    </font>
    <font>
      <sz val="10"/>
      <color rgb="FF008000"/>
      <name val="Arial"/>
      <family val="2"/>
    </font>
    <font>
      <sz val="10"/>
      <name val="Arial"/>
      <family val="2"/>
    </font>
    <font>
      <b/>
      <sz val="20"/>
      <name val="Arial"/>
      <family val="2"/>
    </font>
    <font>
      <sz val="26"/>
      <name val="Arial"/>
      <family val="2"/>
    </font>
    <font>
      <b/>
      <sz val="14"/>
      <color rgb="FFFF0000"/>
      <name val="Arial"/>
      <family val="2"/>
    </font>
    <font>
      <b/>
      <sz val="10"/>
      <name val="Arial"/>
      <family val="2"/>
    </font>
    <font>
      <b/>
      <u/>
      <sz val="16"/>
      <name val="Arial"/>
      <family val="2"/>
    </font>
    <font>
      <b/>
      <sz val="16"/>
      <name val="Arial"/>
      <family val="2"/>
    </font>
    <font>
      <b/>
      <u/>
      <sz val="14"/>
      <color rgb="FFFF0000"/>
      <name val="Arial"/>
      <family val="2"/>
    </font>
    <font>
      <b/>
      <sz val="11"/>
      <name val="Arial"/>
      <family val="2"/>
    </font>
    <font>
      <sz val="11"/>
      <name val="Arial"/>
      <family val="2"/>
    </font>
    <font>
      <sz val="10"/>
      <name val="Calibri"/>
      <family val="2"/>
    </font>
    <font>
      <b/>
      <sz val="9"/>
      <name val="Calibri"/>
      <family val="2"/>
    </font>
    <font>
      <b/>
      <sz val="10"/>
      <name val="Calibri"/>
      <family val="2"/>
    </font>
    <font>
      <sz val="9"/>
      <name val="Calibri"/>
      <family val="2"/>
    </font>
    <font>
      <b/>
      <sz val="11"/>
      <name val="Calibri"/>
      <family val="2"/>
    </font>
    <font>
      <b/>
      <sz val="11"/>
      <color rgb="FF0000FF"/>
      <name val="Calibri"/>
      <family val="2"/>
    </font>
    <font>
      <b/>
      <sz val="10"/>
      <color rgb="FF0000FF"/>
      <name val="Calibri"/>
      <family val="2"/>
    </font>
    <font>
      <sz val="11"/>
      <name val="Calibri"/>
      <family val="2"/>
    </font>
    <font>
      <b/>
      <u/>
      <sz val="11"/>
      <color theme="1"/>
      <name val="Calibri"/>
      <family val="2"/>
      <scheme val="minor"/>
    </font>
    <font>
      <i/>
      <sz val="11"/>
      <name val="Calibri"/>
      <family val="2"/>
      <scheme val="minor"/>
    </font>
    <font>
      <sz val="11"/>
      <name val="Calibri"/>
      <family val="2"/>
      <scheme val="minor"/>
    </font>
    <font>
      <b/>
      <sz val="11"/>
      <name val="Calibri"/>
      <family val="2"/>
      <scheme val="minor"/>
    </font>
    <font>
      <b/>
      <u/>
      <sz val="11"/>
      <name val="Calibri"/>
      <family val="2"/>
      <scheme val="minor"/>
    </font>
    <font>
      <b/>
      <i/>
      <u/>
      <sz val="11"/>
      <name val="Calibri"/>
      <family val="2"/>
      <scheme val="minor"/>
    </font>
    <font>
      <b/>
      <i/>
      <sz val="11"/>
      <name val="Calibri"/>
      <family val="2"/>
      <scheme val="minor"/>
    </font>
    <font>
      <b/>
      <u/>
      <sz val="11"/>
      <color indexed="8"/>
      <name val="Calibri"/>
      <family val="2"/>
      <scheme val="minor"/>
    </font>
    <font>
      <b/>
      <sz val="11"/>
      <color indexed="8"/>
      <name val="Calibri"/>
      <family val="2"/>
      <scheme val="minor"/>
    </font>
    <font>
      <sz val="11"/>
      <color indexed="8"/>
      <name val="Calibri"/>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rgb="FF000000"/>
      </patternFill>
    </fill>
    <fill>
      <patternFill patternType="solid">
        <fgColor rgb="FFCCFFCC"/>
        <bgColor rgb="FF000000"/>
      </patternFill>
    </fill>
    <fill>
      <patternFill patternType="solid">
        <fgColor rgb="FFFFFF00"/>
        <bgColor rgb="FF000000"/>
      </patternFill>
    </fill>
    <fill>
      <patternFill patternType="solid">
        <fgColor theme="2" tint="-9.9978637043366805E-2"/>
        <bgColor indexed="64"/>
      </patternFill>
    </fill>
  </fills>
  <borders count="6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indexed="64"/>
      </left>
      <right style="thin">
        <color indexed="64"/>
      </right>
      <top/>
      <bottom style="thin">
        <color indexed="64"/>
      </bottom>
      <diagonal/>
    </border>
    <border>
      <left style="thin">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style="medium">
        <color indexed="64"/>
      </right>
      <top/>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style="medium">
        <color indexed="64"/>
      </right>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medium">
        <color indexed="64"/>
      </left>
      <right style="medium">
        <color indexed="64"/>
      </right>
      <top style="hair">
        <color indexed="64"/>
      </top>
      <bottom/>
      <diagonal/>
    </border>
    <border>
      <left style="medium">
        <color indexed="64"/>
      </left>
      <right style="medium">
        <color indexed="64"/>
      </right>
      <top/>
      <bottom style="medium">
        <color indexed="64"/>
      </bottom>
      <diagonal/>
    </border>
    <border>
      <left/>
      <right style="thin">
        <color indexed="64"/>
      </right>
      <top style="hair">
        <color indexed="64"/>
      </top>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thin">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medium">
        <color indexed="64"/>
      </left>
      <right style="medium">
        <color indexed="64"/>
      </right>
      <top style="hair">
        <color indexed="64"/>
      </top>
      <bottom style="medium">
        <color indexed="64"/>
      </bottom>
      <diagonal/>
    </border>
  </borders>
  <cellStyleXfs count="64">
    <xf numFmtId="0" fontId="0" fillId="0" borderId="0"/>
    <xf numFmtId="166" fontId="22" fillId="0" borderId="0" applyFont="0" applyFill="0" applyBorder="0" applyAlignment="0" applyProtection="0"/>
    <xf numFmtId="9" fontId="22" fillId="0" borderId="0" applyFont="0" applyFill="0" applyBorder="0" applyAlignment="0" applyProtection="0"/>
    <xf numFmtId="0" fontId="6" fillId="0" borderId="0" applyNumberFormat="0" applyFill="0" applyBorder="0" applyAlignment="0" applyProtection="0"/>
    <xf numFmtId="0" fontId="7" fillId="0" borderId="1" applyNumberFormat="0" applyFill="0" applyAlignment="0" applyProtection="0"/>
    <xf numFmtId="0" fontId="8" fillId="0" borderId="2" applyNumberFormat="0" applyFill="0" applyAlignment="0" applyProtection="0"/>
    <xf numFmtId="0" fontId="9" fillId="0" borderId="3" applyNumberFormat="0" applyFill="0" applyAlignment="0" applyProtection="0"/>
    <xf numFmtId="0" fontId="9" fillId="0" borderId="0" applyNumberFormat="0" applyFill="0" applyBorder="0" applyAlignment="0" applyProtection="0"/>
    <xf numFmtId="0" fontId="10" fillId="2" borderId="0" applyNumberFormat="0" applyBorder="0" applyAlignment="0" applyProtection="0"/>
    <xf numFmtId="0" fontId="11" fillId="3" borderId="0" applyNumberFormat="0" applyBorder="0" applyAlignment="0" applyProtection="0"/>
    <xf numFmtId="0" fontId="12" fillId="4" borderId="0" applyNumberFormat="0" applyBorder="0" applyAlignment="0" applyProtection="0"/>
    <xf numFmtId="0" fontId="13" fillId="5" borderId="4" applyNumberFormat="0" applyAlignment="0" applyProtection="0"/>
    <xf numFmtId="0" fontId="14" fillId="6" borderId="5" applyNumberFormat="0" applyAlignment="0" applyProtection="0"/>
    <xf numFmtId="0" fontId="15" fillId="6" borderId="4" applyNumberFormat="0" applyAlignment="0" applyProtection="0"/>
    <xf numFmtId="0" fontId="16" fillId="0" borderId="6" applyNumberFormat="0" applyFill="0" applyAlignment="0" applyProtection="0"/>
    <xf numFmtId="0" fontId="17" fillId="7" borderId="7" applyNumberFormat="0" applyAlignment="0" applyProtection="0"/>
    <xf numFmtId="0" fontId="18" fillId="0" borderId="0" applyNumberFormat="0" applyFill="0" applyBorder="0" applyAlignment="0" applyProtection="0"/>
    <xf numFmtId="0" fontId="5" fillId="8" borderId="8" applyNumberFormat="0" applyFont="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21" fillId="12" borderId="0" applyNumberFormat="0" applyBorder="0" applyAlignment="0" applyProtection="0"/>
    <xf numFmtId="0" fontId="21"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21" fillId="16" borderId="0" applyNumberFormat="0" applyBorder="0" applyAlignment="0" applyProtection="0"/>
    <xf numFmtId="0" fontId="21"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21" fillId="24" borderId="0" applyNumberFormat="0" applyBorder="0" applyAlignment="0" applyProtection="0"/>
    <xf numFmtId="0" fontId="21"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21" fillId="28" borderId="0" applyNumberFormat="0" applyBorder="0" applyAlignment="0" applyProtection="0"/>
    <xf numFmtId="0" fontId="21"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21" fillId="32" borderId="0" applyNumberFormat="0" applyBorder="0" applyAlignment="0" applyProtection="0"/>
    <xf numFmtId="0" fontId="31" fillId="0" borderId="0"/>
    <xf numFmtId="166" fontId="31" fillId="0" borderId="0" applyFont="0" applyFill="0" applyBorder="0" applyAlignment="0" applyProtection="0"/>
    <xf numFmtId="0" fontId="4" fillId="0" borderId="0"/>
    <xf numFmtId="165" fontId="4" fillId="0" borderId="0" applyFont="0" applyFill="0" applyBorder="0" applyAlignment="0" applyProtection="0"/>
    <xf numFmtId="0" fontId="3" fillId="0" borderId="0"/>
    <xf numFmtId="165" fontId="3" fillId="0" borderId="0" applyFont="0" applyFill="0" applyBorder="0" applyAlignment="0" applyProtection="0"/>
    <xf numFmtId="0" fontId="23" fillId="0" borderId="0"/>
    <xf numFmtId="0" fontId="22" fillId="0" borderId="0"/>
    <xf numFmtId="0" fontId="22" fillId="0" borderId="0"/>
    <xf numFmtId="164" fontId="22" fillId="0" borderId="0" applyFont="0" applyFill="0" applyBorder="0" applyAlignment="0" applyProtection="0"/>
    <xf numFmtId="0" fontId="3" fillId="0" borderId="0"/>
    <xf numFmtId="0" fontId="3" fillId="0" borderId="0"/>
    <xf numFmtId="0" fontId="3" fillId="0" borderId="0"/>
    <xf numFmtId="0" fontId="22" fillId="0" borderId="0"/>
    <xf numFmtId="9" fontId="3" fillId="0" borderId="0" applyFont="0" applyFill="0" applyBorder="0" applyAlignment="0" applyProtection="0"/>
    <xf numFmtId="0" fontId="2" fillId="0" borderId="0"/>
    <xf numFmtId="165" fontId="2" fillId="0" borderId="0" applyFont="0" applyFill="0" applyBorder="0" applyAlignment="0" applyProtection="0"/>
    <xf numFmtId="0" fontId="1" fillId="0" borderId="0"/>
    <xf numFmtId="43" fontId="1" fillId="0" borderId="0" applyFont="0" applyFill="0" applyBorder="0" applyAlignment="0" applyProtection="0"/>
    <xf numFmtId="0" fontId="22" fillId="0" borderId="0"/>
  </cellStyleXfs>
  <cellXfs count="234">
    <xf numFmtId="0" fontId="22" fillId="0" borderId="0" xfId="0" applyFont="1"/>
    <xf numFmtId="0" fontId="22" fillId="0" borderId="0" xfId="0" applyFont="1" applyAlignment="1">
      <alignment vertical="center"/>
    </xf>
    <xf numFmtId="0" fontId="22" fillId="0" borderId="0" xfId="0" applyFont="1" applyAlignment="1">
      <alignment vertical="center" wrapText="1" shrinkToFit="1"/>
    </xf>
    <xf numFmtId="0" fontId="23" fillId="0" borderId="0" xfId="0" applyFont="1" applyAlignment="1">
      <alignment vertical="center"/>
    </xf>
    <xf numFmtId="0" fontId="23" fillId="0" borderId="0" xfId="0" applyFont="1" applyAlignment="1">
      <alignment vertical="center" wrapText="1" shrinkToFit="1"/>
    </xf>
    <xf numFmtId="0" fontId="24" fillId="0" borderId="0" xfId="0" applyFont="1" applyAlignment="1">
      <alignment vertical="center"/>
    </xf>
    <xf numFmtId="0" fontId="23" fillId="0" borderId="0" xfId="0" applyFont="1" applyAlignment="1">
      <alignment horizontal="left" vertical="center"/>
    </xf>
    <xf numFmtId="0" fontId="24" fillId="0" borderId="0" xfId="0" applyFont="1" applyAlignment="1">
      <alignment horizontal="left" vertical="center"/>
    </xf>
    <xf numFmtId="0" fontId="23" fillId="0" borderId="0" xfId="0" applyFont="1" applyAlignment="1">
      <alignment vertical="center" shrinkToFit="1"/>
    </xf>
    <xf numFmtId="0" fontId="23" fillId="0" borderId="0" xfId="0" applyFont="1" applyAlignment="1">
      <alignment vertical="center" wrapText="1"/>
    </xf>
    <xf numFmtId="0" fontId="25" fillId="0" borderId="0" xfId="0" applyFont="1" applyAlignment="1">
      <alignment vertical="center"/>
    </xf>
    <xf numFmtId="0" fontId="26" fillId="0" borderId="0" xfId="0" applyFont="1" applyAlignment="1">
      <alignment vertical="center"/>
    </xf>
    <xf numFmtId="0" fontId="25" fillId="0" borderId="0" xfId="0" applyFont="1" applyAlignment="1">
      <alignment horizontal="center" vertical="center"/>
    </xf>
    <xf numFmtId="0" fontId="27" fillId="0" borderId="0" xfId="0" applyFont="1" applyAlignment="1">
      <alignment vertical="center"/>
    </xf>
    <xf numFmtId="39" fontId="27" fillId="0" borderId="0" xfId="0" applyNumberFormat="1" applyFont="1" applyAlignment="1">
      <alignment vertical="center"/>
    </xf>
    <xf numFmtId="167" fontId="26" fillId="0" borderId="0" xfId="0" applyNumberFormat="1" applyFont="1" applyAlignment="1">
      <alignment vertical="center" wrapText="1"/>
    </xf>
    <xf numFmtId="10" fontId="23" fillId="0" borderId="0" xfId="0" applyNumberFormat="1" applyFont="1" applyAlignment="1">
      <alignment vertical="center"/>
    </xf>
    <xf numFmtId="10" fontId="25" fillId="0" borderId="0" xfId="0" applyNumberFormat="1" applyFont="1" applyAlignment="1">
      <alignment vertical="center"/>
    </xf>
    <xf numFmtId="168" fontId="26" fillId="0" borderId="0" xfId="1" applyNumberFormat="1" applyFont="1" applyAlignment="1">
      <alignment vertical="center"/>
    </xf>
    <xf numFmtId="0" fontId="28" fillId="0" borderId="0" xfId="0" applyFont="1" applyAlignment="1">
      <alignment vertical="center"/>
    </xf>
    <xf numFmtId="0" fontId="0" fillId="0" borderId="0" xfId="0" applyFont="1" applyAlignment="1">
      <alignment vertical="center"/>
    </xf>
    <xf numFmtId="0" fontId="0" fillId="0" borderId="0" xfId="0" applyFont="1" applyAlignment="1">
      <alignment vertical="center" wrapText="1" shrinkToFit="1"/>
    </xf>
    <xf numFmtId="0" fontId="0" fillId="0" borderId="0" xfId="0" applyFont="1" applyAlignment="1">
      <alignment vertical="center" shrinkToFit="1"/>
    </xf>
    <xf numFmtId="0" fontId="0" fillId="0" borderId="0" xfId="0" applyFont="1" applyAlignment="1">
      <alignment horizontal="left" vertical="center"/>
    </xf>
    <xf numFmtId="0" fontId="22" fillId="0" borderId="0" xfId="0" applyFont="1" applyAlignment="1">
      <alignment horizontal="center" vertical="center" wrapText="1"/>
    </xf>
    <xf numFmtId="0" fontId="0" fillId="0" borderId="0" xfId="0" applyFont="1" applyAlignment="1">
      <alignment horizontal="center" vertical="center" wrapText="1"/>
    </xf>
    <xf numFmtId="0" fontId="24" fillId="33" borderId="0" xfId="0" applyFont="1" applyFill="1" applyAlignment="1">
      <alignment horizontal="center" vertical="center"/>
    </xf>
    <xf numFmtId="0" fontId="24" fillId="33" borderId="0" xfId="0" applyFont="1" applyFill="1" applyAlignment="1">
      <alignment horizontal="left" vertical="center" wrapText="1"/>
    </xf>
    <xf numFmtId="0" fontId="23" fillId="33" borderId="0" xfId="0" applyFont="1" applyFill="1" applyAlignment="1">
      <alignment horizontal="center" vertical="center" wrapText="1" shrinkToFit="1"/>
    </xf>
    <xf numFmtId="0" fontId="23" fillId="0" borderId="0" xfId="0" applyFont="1" applyAlignment="1">
      <alignment horizontal="center" vertical="center" wrapText="1" shrinkToFit="1"/>
    </xf>
    <xf numFmtId="0" fontId="23" fillId="0" borderId="0" xfId="0" applyFont="1" applyAlignment="1">
      <alignment horizontal="center" vertical="center"/>
    </xf>
    <xf numFmtId="0" fontId="24" fillId="33" borderId="0" xfId="0" applyFont="1" applyFill="1" applyAlignment="1">
      <alignment vertical="center"/>
    </xf>
    <xf numFmtId="0" fontId="27" fillId="34" borderId="0" xfId="0" applyFont="1" applyFill="1" applyAlignment="1">
      <alignment horizontal="center" vertical="center"/>
    </xf>
    <xf numFmtId="0" fontId="30" fillId="0" borderId="0" xfId="0" applyFont="1" applyAlignment="1">
      <alignment horizontal="center" vertical="center"/>
    </xf>
    <xf numFmtId="0" fontId="31" fillId="0" borderId="0" xfId="0" applyFont="1" applyAlignment="1">
      <alignment horizontal="left" vertical="center"/>
    </xf>
    <xf numFmtId="0" fontId="0" fillId="0" borderId="0" xfId="0" applyFont="1" applyAlignment="1">
      <alignment horizontal="center"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12" xfId="0" applyFont="1" applyBorder="1" applyAlignment="1">
      <alignment vertical="center"/>
    </xf>
    <xf numFmtId="0" fontId="0" fillId="0" borderId="13" xfId="0" applyFont="1" applyBorder="1" applyAlignment="1">
      <alignment vertical="center"/>
    </xf>
    <xf numFmtId="0" fontId="32" fillId="0" borderId="14" xfId="0" applyFont="1" applyBorder="1" applyAlignment="1">
      <alignment vertical="center"/>
    </xf>
    <xf numFmtId="0" fontId="0" fillId="0" borderId="14" xfId="0" applyFont="1" applyBorder="1" applyAlignment="1">
      <alignment vertical="center"/>
    </xf>
    <xf numFmtId="0" fontId="31" fillId="0" borderId="0" xfId="0" applyFont="1" applyAlignment="1">
      <alignment horizontal="center" vertical="center"/>
    </xf>
    <xf numFmtId="0" fontId="33" fillId="0" borderId="0" xfId="0" applyFont="1" applyAlignment="1">
      <alignment horizontal="centerContinuous" vertical="center"/>
    </xf>
    <xf numFmtId="0" fontId="32" fillId="0" borderId="0" xfId="0" applyFont="1" applyAlignment="1">
      <alignment horizontal="centerContinuous" vertical="center"/>
    </xf>
    <xf numFmtId="0" fontId="28" fillId="0" borderId="0" xfId="0" applyFont="1" applyAlignment="1">
      <alignment horizontal="left" vertical="center"/>
    </xf>
    <xf numFmtId="0" fontId="34" fillId="34" borderId="0" xfId="0" applyFont="1" applyFill="1" applyAlignment="1">
      <alignment horizontal="left" vertical="center"/>
    </xf>
    <xf numFmtId="0" fontId="35" fillId="0" borderId="0" xfId="0" applyFont="1" applyAlignment="1">
      <alignment vertical="center"/>
    </xf>
    <xf numFmtId="0" fontId="36" fillId="0" borderId="0" xfId="0" applyFont="1" applyAlignment="1">
      <alignment horizontal="centerContinuous" vertical="center"/>
    </xf>
    <xf numFmtId="0" fontId="37" fillId="0" borderId="0" xfId="0" applyFont="1" applyAlignment="1">
      <alignment vertical="center"/>
    </xf>
    <xf numFmtId="0" fontId="37" fillId="0" borderId="0" xfId="0" applyFont="1" applyAlignment="1">
      <alignment horizontal="center" vertical="center"/>
    </xf>
    <xf numFmtId="0" fontId="28" fillId="0" borderId="0" xfId="0" applyFont="1" applyAlignment="1">
      <alignment horizontal="center" vertical="center"/>
    </xf>
    <xf numFmtId="169" fontId="38" fillId="34" borderId="0" xfId="0" applyNumberFormat="1" applyFont="1" applyFill="1" applyAlignment="1">
      <alignment horizontal="justify" vertical="center"/>
    </xf>
    <xf numFmtId="0" fontId="24" fillId="0" borderId="0" xfId="0" applyFont="1" applyAlignment="1">
      <alignment vertical="top"/>
    </xf>
    <xf numFmtId="0" fontId="29" fillId="0" borderId="0" xfId="0" applyFont="1" applyAlignment="1">
      <alignment horizontal="justify" vertical="center"/>
    </xf>
    <xf numFmtId="0" fontId="35" fillId="0" borderId="0" xfId="0" applyFont="1" applyAlignment="1">
      <alignment horizontal="left" vertical="center"/>
    </xf>
    <xf numFmtId="0" fontId="29" fillId="34" borderId="0" xfId="0" applyFont="1" applyFill="1" applyAlignment="1">
      <alignment horizontal="justify" vertical="center"/>
    </xf>
    <xf numFmtId="14" fontId="34" fillId="34" borderId="0" xfId="0" applyNumberFormat="1" applyFont="1" applyFill="1" applyAlignment="1">
      <alignment horizontal="left" vertical="center"/>
    </xf>
    <xf numFmtId="0" fontId="34" fillId="0" borderId="0" xfId="0" applyFont="1" applyAlignment="1">
      <alignment horizontal="left" vertical="center"/>
    </xf>
    <xf numFmtId="0" fontId="0" fillId="0" borderId="15" xfId="0" applyFont="1" applyBorder="1" applyAlignment="1">
      <alignment vertical="center"/>
    </xf>
    <xf numFmtId="0" fontId="0" fillId="0" borderId="16" xfId="0" applyFont="1" applyBorder="1" applyAlignment="1">
      <alignment vertical="center"/>
    </xf>
    <xf numFmtId="0" fontId="34" fillId="0" borderId="16" xfId="0" applyFont="1" applyBorder="1" applyAlignment="1">
      <alignment horizontal="left" vertical="center"/>
    </xf>
    <xf numFmtId="0" fontId="0" fillId="0" borderId="17" xfId="0" applyFont="1" applyBorder="1" applyAlignment="1">
      <alignment vertical="center"/>
    </xf>
    <xf numFmtId="0" fontId="39" fillId="0" borderId="0" xfId="0" applyFont="1" applyAlignment="1">
      <alignment vertical="center"/>
    </xf>
    <xf numFmtId="0" fontId="39" fillId="0" borderId="0" xfId="0" applyFont="1" applyAlignment="1">
      <alignment horizontal="right" vertical="center"/>
    </xf>
    <xf numFmtId="0" fontId="24" fillId="0" borderId="0" xfId="0" applyFont="1" applyAlignment="1">
      <alignment horizontal="justify" vertical="center"/>
    </xf>
    <xf numFmtId="0" fontId="41" fillId="0" borderId="0" xfId="0" applyFont="1"/>
    <xf numFmtId="0" fontId="42" fillId="0" borderId="0" xfId="0" applyFont="1" applyAlignment="1">
      <alignment horizontal="left"/>
    </xf>
    <xf numFmtId="0" fontId="43" fillId="0" borderId="0" xfId="0" applyFont="1"/>
    <xf numFmtId="0" fontId="44" fillId="0" borderId="0" xfId="0" applyFont="1"/>
    <xf numFmtId="0" fontId="42" fillId="0" borderId="0" xfId="0" applyFont="1"/>
    <xf numFmtId="0" fontId="43" fillId="0" borderId="0" xfId="0" applyFont="1" applyAlignment="1">
      <alignment horizontal="center"/>
    </xf>
    <xf numFmtId="0" fontId="43" fillId="0" borderId="0" xfId="0" applyFont="1" applyAlignment="1">
      <alignment horizontal="left"/>
    </xf>
    <xf numFmtId="0" fontId="43" fillId="0" borderId="21" xfId="0" applyFont="1" applyBorder="1"/>
    <xf numFmtId="0" fontId="41" fillId="0" borderId="22" xfId="0" applyFont="1" applyBorder="1"/>
    <xf numFmtId="0" fontId="41" fillId="0" borderId="23" xfId="0" applyFont="1" applyBorder="1"/>
    <xf numFmtId="0" fontId="41" fillId="0" borderId="24" xfId="0" applyFont="1" applyBorder="1"/>
    <xf numFmtId="0" fontId="45" fillId="0" borderId="24" xfId="0" applyFont="1" applyBorder="1"/>
    <xf numFmtId="0" fontId="46" fillId="0" borderId="24" xfId="0" applyFont="1" applyBorder="1"/>
    <xf numFmtId="0" fontId="41" fillId="0" borderId="25" xfId="0" applyFont="1" applyBorder="1"/>
    <xf numFmtId="0" fontId="41" fillId="0" borderId="26" xfId="0" applyFont="1" applyBorder="1"/>
    <xf numFmtId="0" fontId="47" fillId="0" borderId="0" xfId="0" applyFont="1"/>
    <xf numFmtId="0" fontId="43" fillId="0" borderId="24" xfId="0" applyFont="1" applyBorder="1"/>
    <xf numFmtId="0" fontId="45" fillId="0" borderId="0" xfId="0" applyFont="1"/>
    <xf numFmtId="0" fontId="48" fillId="0" borderId="0" xfId="0" applyFont="1"/>
    <xf numFmtId="0" fontId="48" fillId="0" borderId="0" xfId="0" applyFont="1" applyAlignment="1">
      <alignment horizontal="left"/>
    </xf>
    <xf numFmtId="2" fontId="42" fillId="0" borderId="0" xfId="0" applyNumberFormat="1" applyFont="1" applyAlignment="1">
      <alignment horizontal="center" wrapText="1"/>
    </xf>
    <xf numFmtId="166" fontId="43" fillId="34" borderId="27" xfId="1" applyFont="1" applyFill="1" applyBorder="1" applyAlignment="1">
      <alignment vertical="center"/>
    </xf>
    <xf numFmtId="0" fontId="41" fillId="0" borderId="20" xfId="0" applyFont="1" applyBorder="1"/>
    <xf numFmtId="0" fontId="41" fillId="0" borderId="29" xfId="0" applyFont="1" applyBorder="1"/>
    <xf numFmtId="0" fontId="42" fillId="0" borderId="29" xfId="0" applyFont="1" applyBorder="1"/>
    <xf numFmtId="0" fontId="42" fillId="0" borderId="26" xfId="0" applyFont="1" applyBorder="1" applyAlignment="1">
      <alignment horizontal="center" wrapText="1"/>
    </xf>
    <xf numFmtId="0" fontId="42" fillId="0" borderId="26" xfId="0" applyFont="1" applyBorder="1" applyAlignment="1">
      <alignment horizontal="left" wrapText="1"/>
    </xf>
    <xf numFmtId="0" fontId="42" fillId="0" borderId="26" xfId="0" applyFont="1" applyBorder="1" applyAlignment="1">
      <alignment wrapText="1"/>
    </xf>
    <xf numFmtId="0" fontId="43" fillId="0" borderId="25" xfId="0" applyFont="1" applyBorder="1" applyAlignment="1">
      <alignment horizontal="center" wrapText="1"/>
    </xf>
    <xf numFmtId="2" fontId="42" fillId="0" borderId="25" xfId="0" applyNumberFormat="1" applyFont="1" applyBorder="1" applyAlignment="1">
      <alignment horizontal="center" wrapText="1"/>
    </xf>
    <xf numFmtId="0" fontId="42" fillId="0" borderId="29" xfId="0" applyFont="1" applyBorder="1" applyAlignment="1">
      <alignment horizontal="left" wrapText="1"/>
    </xf>
    <xf numFmtId="0" fontId="44" fillId="0" borderId="29" xfId="0" applyFont="1" applyBorder="1"/>
    <xf numFmtId="0" fontId="27" fillId="34" borderId="26" xfId="0" applyFont="1" applyFill="1" applyBorder="1" applyAlignment="1">
      <alignment horizontal="center" vertical="center"/>
    </xf>
    <xf numFmtId="0" fontId="44" fillId="0" borderId="26" xfId="0" applyFont="1" applyBorder="1"/>
    <xf numFmtId="170" fontId="44" fillId="0" borderId="26" xfId="0" applyNumberFormat="1" applyFont="1" applyBorder="1"/>
    <xf numFmtId="0" fontId="41" fillId="0" borderId="26" xfId="0" applyFont="1" applyBorder="1" applyAlignment="1">
      <alignment horizontal="center"/>
    </xf>
    <xf numFmtId="171" fontId="41" fillId="0" borderId="26" xfId="0" applyNumberFormat="1" applyFont="1" applyBorder="1" applyAlignment="1">
      <alignment horizontal="center"/>
    </xf>
    <xf numFmtId="172" fontId="43" fillId="0" borderId="26" xfId="0" applyNumberFormat="1" applyFont="1" applyBorder="1" applyAlignment="1">
      <alignment horizontal="center"/>
    </xf>
    <xf numFmtId="0" fontId="43" fillId="0" borderId="26" xfId="0" applyFont="1" applyBorder="1" applyAlignment="1">
      <alignment horizontal="left"/>
    </xf>
    <xf numFmtId="0" fontId="43" fillId="0" borderId="26" xfId="0" applyFont="1" applyBorder="1"/>
    <xf numFmtId="169" fontId="38" fillId="35" borderId="0" xfId="0" applyNumberFormat="1" applyFont="1" applyFill="1" applyAlignment="1">
      <alignment horizontal="justify" vertical="center"/>
    </xf>
    <xf numFmtId="4" fontId="24" fillId="0" borderId="0" xfId="0" applyNumberFormat="1" applyFont="1" applyAlignment="1">
      <alignment horizontal="left" vertical="center"/>
    </xf>
    <xf numFmtId="4" fontId="36" fillId="0" borderId="0" xfId="0" applyNumberFormat="1" applyFont="1" applyAlignment="1">
      <alignment horizontal="left" vertical="center" wrapText="1"/>
    </xf>
    <xf numFmtId="0" fontId="0" fillId="0" borderId="0" xfId="0" applyAlignment="1">
      <alignment horizontal="center"/>
    </xf>
    <xf numFmtId="0" fontId="0" fillId="0" borderId="0" xfId="0" applyAlignment="1">
      <alignment wrapText="1"/>
    </xf>
    <xf numFmtId="0" fontId="0" fillId="0" borderId="0" xfId="0"/>
    <xf numFmtId="173" fontId="0" fillId="0" borderId="0" xfId="0" applyNumberFormat="1"/>
    <xf numFmtId="174" fontId="0" fillId="0" borderId="0" xfId="0" applyNumberFormat="1"/>
    <xf numFmtId="0" fontId="20" fillId="0" borderId="31" xfId="0" applyFont="1" applyBorder="1" applyAlignment="1">
      <alignment horizontal="center" vertical="center"/>
    </xf>
    <xf numFmtId="0" fontId="20" fillId="0" borderId="32" xfId="0" applyFont="1" applyBorder="1" applyAlignment="1">
      <alignment horizontal="center" vertical="center" wrapText="1"/>
    </xf>
    <xf numFmtId="0" fontId="20" fillId="0" borderId="33" xfId="0" applyFont="1" applyBorder="1" applyAlignment="1">
      <alignment horizontal="center" vertical="center" wrapText="1"/>
    </xf>
    <xf numFmtId="173" fontId="20" fillId="0" borderId="33" xfId="0" applyNumberFormat="1" applyFont="1" applyBorder="1" applyAlignment="1">
      <alignment horizontal="center" vertical="center" wrapText="1"/>
    </xf>
    <xf numFmtId="174" fontId="20" fillId="0" borderId="34" xfId="0" applyNumberFormat="1" applyFont="1" applyBorder="1" applyAlignment="1">
      <alignment horizontal="center" vertical="center" wrapText="1"/>
    </xf>
    <xf numFmtId="174" fontId="20" fillId="0" borderId="35" xfId="0" applyNumberFormat="1" applyFont="1" applyBorder="1" applyAlignment="1">
      <alignment horizontal="center" vertical="center" wrapText="1"/>
    </xf>
    <xf numFmtId="0" fontId="0" fillId="0" borderId="31" xfId="0" applyBorder="1" applyAlignment="1">
      <alignment horizontal="center"/>
    </xf>
    <xf numFmtId="0" fontId="49" fillId="0" borderId="36" xfId="0" applyFont="1" applyBorder="1" applyAlignment="1">
      <alignment horizontal="left" vertical="center" wrapText="1"/>
    </xf>
    <xf numFmtId="0" fontId="20" fillId="0" borderId="37" xfId="0" applyFont="1" applyBorder="1" applyAlignment="1">
      <alignment horizontal="center" vertical="center" wrapText="1"/>
    </xf>
    <xf numFmtId="173" fontId="20" fillId="0" borderId="37" xfId="0" applyNumberFormat="1" applyFont="1" applyBorder="1" applyAlignment="1">
      <alignment horizontal="center" vertical="center" wrapText="1"/>
    </xf>
    <xf numFmtId="174" fontId="20" fillId="0" borderId="38" xfId="0" applyNumberFormat="1" applyFont="1" applyBorder="1" applyAlignment="1">
      <alignment horizontal="center" vertical="center" wrapText="1"/>
    </xf>
    <xf numFmtId="174" fontId="20" fillId="0" borderId="39" xfId="0" applyNumberFormat="1" applyFont="1" applyBorder="1" applyAlignment="1">
      <alignment horizontal="center" vertical="center" wrapText="1"/>
    </xf>
    <xf numFmtId="0" fontId="0" fillId="0" borderId="39" xfId="0" applyBorder="1" applyAlignment="1">
      <alignment horizontal="center"/>
    </xf>
    <xf numFmtId="0" fontId="20" fillId="0" borderId="40" xfId="0" applyFont="1" applyBorder="1" applyAlignment="1">
      <alignment horizontal="center" vertical="center" wrapText="1"/>
    </xf>
    <xf numFmtId="0" fontId="20" fillId="0" borderId="41" xfId="0" applyFont="1" applyBorder="1" applyAlignment="1">
      <alignment horizontal="center" vertical="center" wrapText="1"/>
    </xf>
    <xf numFmtId="173" fontId="20" fillId="0" borderId="41" xfId="0" applyNumberFormat="1" applyFont="1" applyBorder="1" applyAlignment="1">
      <alignment horizontal="center" vertical="center" wrapText="1"/>
    </xf>
    <xf numFmtId="174" fontId="20" fillId="0" borderId="42" xfId="0" applyNumberFormat="1" applyFont="1" applyBorder="1" applyAlignment="1">
      <alignment horizontal="center" vertical="center" wrapText="1"/>
    </xf>
    <xf numFmtId="174" fontId="20" fillId="0" borderId="43" xfId="0" applyNumberFormat="1" applyFont="1" applyBorder="1" applyAlignment="1">
      <alignment horizontal="center" vertical="center" wrapText="1"/>
    </xf>
    <xf numFmtId="0" fontId="49" fillId="0" borderId="40" xfId="0" applyFont="1" applyBorder="1" applyAlignment="1">
      <alignment horizontal="left" vertical="center" wrapText="1"/>
    </xf>
    <xf numFmtId="0" fontId="20" fillId="0" borderId="40" xfId="0" applyFont="1" applyBorder="1" applyAlignment="1">
      <alignment horizontal="left" wrapText="1"/>
    </xf>
    <xf numFmtId="0" fontId="20" fillId="0" borderId="39" xfId="0" applyFont="1" applyBorder="1" applyAlignment="1">
      <alignment horizontal="center"/>
    </xf>
    <xf numFmtId="0" fontId="49" fillId="0" borderId="40" xfId="0" applyFont="1" applyBorder="1" applyAlignment="1">
      <alignment horizontal="left" wrapText="1"/>
    </xf>
    <xf numFmtId="0" fontId="20" fillId="0" borderId="39" xfId="0" quotePrefix="1" applyFont="1" applyBorder="1" applyAlignment="1">
      <alignment horizontal="center"/>
    </xf>
    <xf numFmtId="0" fontId="0" fillId="0" borderId="41" xfId="0" applyBorder="1" applyAlignment="1">
      <alignment horizontal="center" vertical="center" wrapText="1"/>
    </xf>
    <xf numFmtId="173" fontId="0" fillId="0" borderId="41" xfId="0" applyNumberFormat="1" applyBorder="1" applyAlignment="1">
      <alignment horizontal="center" vertical="center" wrapText="1"/>
    </xf>
    <xf numFmtId="174" fontId="0" fillId="0" borderId="42" xfId="0" applyNumberFormat="1" applyBorder="1" applyAlignment="1">
      <alignment horizontal="center" vertical="center" wrapText="1"/>
    </xf>
    <xf numFmtId="174" fontId="0" fillId="0" borderId="43" xfId="0" applyNumberFormat="1" applyBorder="1" applyAlignment="1">
      <alignment horizontal="center" vertical="center" wrapText="1"/>
    </xf>
    <xf numFmtId="0" fontId="50" fillId="0" borderId="39" xfId="0" applyFont="1" applyBorder="1" applyAlignment="1">
      <alignment horizontal="center"/>
    </xf>
    <xf numFmtId="0" fontId="50" fillId="0" borderId="40" xfId="0" applyFont="1" applyBorder="1" applyAlignment="1">
      <alignment horizontal="left" wrapText="1"/>
    </xf>
    <xf numFmtId="0" fontId="50" fillId="0" borderId="41" xfId="0" applyFont="1" applyBorder="1" applyAlignment="1">
      <alignment horizontal="center" vertical="center" wrapText="1"/>
    </xf>
    <xf numFmtId="173" fontId="51" fillId="0" borderId="41" xfId="0" applyNumberFormat="1" applyFont="1" applyBorder="1" applyAlignment="1">
      <alignment horizontal="center" vertical="center" wrapText="1"/>
    </xf>
    <xf numFmtId="174" fontId="51" fillId="0" borderId="42" xfId="0" applyNumberFormat="1" applyFont="1" applyBorder="1" applyAlignment="1">
      <alignment horizontal="center" vertical="center" wrapText="1"/>
    </xf>
    <xf numFmtId="174" fontId="50" fillId="0" borderId="43" xfId="0" applyNumberFormat="1" applyFont="1" applyBorder="1" applyAlignment="1">
      <alignment horizontal="center" vertical="center" wrapText="1"/>
    </xf>
    <xf numFmtId="0" fontId="50" fillId="0" borderId="0" xfId="0" applyFont="1"/>
    <xf numFmtId="0" fontId="51" fillId="0" borderId="39" xfId="0" applyFont="1" applyBorder="1" applyAlignment="1">
      <alignment horizontal="center"/>
    </xf>
    <xf numFmtId="0" fontId="51" fillId="0" borderId="40" xfId="0" applyFont="1" applyBorder="1" applyAlignment="1">
      <alignment horizontal="left" wrapText="1"/>
    </xf>
    <xf numFmtId="0" fontId="51" fillId="0" borderId="41" xfId="0" applyFont="1" applyBorder="1" applyAlignment="1">
      <alignment horizontal="center" vertical="center" wrapText="1"/>
    </xf>
    <xf numFmtId="174" fontId="51" fillId="0" borderId="43" xfId="0" applyNumberFormat="1" applyFont="1" applyBorder="1" applyAlignment="1">
      <alignment horizontal="center" vertical="center" wrapText="1"/>
    </xf>
    <xf numFmtId="0" fontId="51" fillId="0" borderId="0" xfId="0" applyFont="1"/>
    <xf numFmtId="0" fontId="52" fillId="0" borderId="39" xfId="0" applyFont="1" applyBorder="1" applyAlignment="1">
      <alignment horizontal="center"/>
    </xf>
    <xf numFmtId="0" fontId="53" fillId="0" borderId="40" xfId="0" applyFont="1" applyBorder="1" applyAlignment="1">
      <alignment horizontal="left" wrapText="1"/>
    </xf>
    <xf numFmtId="174" fontId="52" fillId="0" borderId="42" xfId="0" applyNumberFormat="1" applyFont="1" applyBorder="1" applyAlignment="1">
      <alignment horizontal="center" vertical="center" wrapText="1"/>
    </xf>
    <xf numFmtId="174" fontId="52" fillId="0" borderId="43" xfId="0" applyNumberFormat="1" applyFont="1" applyBorder="1" applyAlignment="1">
      <alignment horizontal="center" vertical="center" wrapText="1"/>
    </xf>
    <xf numFmtId="0" fontId="54" fillId="0" borderId="40" xfId="0" applyFont="1" applyBorder="1" applyAlignment="1">
      <alignment horizontal="left" wrapText="1"/>
    </xf>
    <xf numFmtId="0" fontId="52" fillId="0" borderId="41" xfId="0" applyFont="1" applyBorder="1" applyAlignment="1">
      <alignment horizontal="center" vertical="center" wrapText="1"/>
    </xf>
    <xf numFmtId="173" fontId="52" fillId="0" borderId="41" xfId="0" applyNumberFormat="1" applyFont="1" applyBorder="1" applyAlignment="1">
      <alignment horizontal="center" vertical="center" wrapText="1"/>
    </xf>
    <xf numFmtId="0" fontId="52" fillId="0" borderId="0" xfId="0" applyFont="1"/>
    <xf numFmtId="0" fontId="55" fillId="0" borderId="41" xfId="0" applyFont="1" applyBorder="1" applyAlignment="1">
      <alignment horizontal="center" vertical="center" wrapText="1"/>
    </xf>
    <xf numFmtId="0" fontId="55" fillId="0" borderId="0" xfId="0" applyFont="1"/>
    <xf numFmtId="0" fontId="52" fillId="0" borderId="40" xfId="0" applyFont="1" applyBorder="1" applyAlignment="1">
      <alignment horizontal="left" wrapText="1"/>
    </xf>
    <xf numFmtId="0" fontId="54" fillId="0" borderId="44" xfId="0" applyFont="1" applyBorder="1" applyAlignment="1">
      <alignment horizontal="left" vertical="center" wrapText="1"/>
    </xf>
    <xf numFmtId="175" fontId="52" fillId="0" borderId="45" xfId="0" applyNumberFormat="1" applyFont="1" applyBorder="1" applyAlignment="1">
      <alignment horizontal="center"/>
    </xf>
    <xf numFmtId="173" fontId="51" fillId="0" borderId="45" xfId="0" applyNumberFormat="1" applyFont="1" applyBorder="1"/>
    <xf numFmtId="174" fontId="51" fillId="0" borderId="46" xfId="0" applyNumberFormat="1" applyFont="1" applyBorder="1"/>
    <xf numFmtId="0" fontId="50" fillId="0" borderId="44" xfId="0" applyFont="1" applyBorder="1" applyAlignment="1">
      <alignment horizontal="left" vertical="center" wrapText="1"/>
    </xf>
    <xf numFmtId="175" fontId="50" fillId="0" borderId="45" xfId="0" applyNumberFormat="1" applyFont="1" applyBorder="1" applyAlignment="1">
      <alignment horizontal="center"/>
    </xf>
    <xf numFmtId="0" fontId="51" fillId="0" borderId="44" xfId="0" applyFont="1" applyBorder="1" applyAlignment="1">
      <alignment horizontal="left" vertical="center" wrapText="1"/>
    </xf>
    <xf numFmtId="175" fontId="51" fillId="0" borderId="45" xfId="0" applyNumberFormat="1" applyFont="1" applyBorder="1" applyAlignment="1">
      <alignment horizontal="center"/>
    </xf>
    <xf numFmtId="174" fontId="51" fillId="0" borderId="47" xfId="0" applyNumberFormat="1" applyFont="1" applyBorder="1"/>
    <xf numFmtId="0" fontId="0" fillId="0" borderId="48" xfId="0" applyBorder="1" applyAlignment="1">
      <alignment horizontal="center"/>
    </xf>
    <xf numFmtId="0" fontId="0" fillId="0" borderId="49" xfId="0" applyBorder="1" applyAlignment="1">
      <alignment wrapText="1"/>
    </xf>
    <xf numFmtId="0" fontId="0" fillId="0" borderId="45" xfId="0" applyBorder="1" applyAlignment="1">
      <alignment horizontal="center"/>
    </xf>
    <xf numFmtId="173" fontId="0" fillId="0" borderId="45" xfId="0" applyNumberFormat="1" applyBorder="1"/>
    <xf numFmtId="174" fontId="0" fillId="0" borderId="46" xfId="0" applyNumberFormat="1" applyBorder="1"/>
    <xf numFmtId="174" fontId="0" fillId="0" borderId="47" xfId="0" applyNumberFormat="1" applyBorder="1"/>
    <xf numFmtId="0" fontId="20" fillId="0" borderId="32" xfId="0" applyFont="1" applyBorder="1" applyAlignment="1">
      <alignment wrapText="1"/>
    </xf>
    <xf numFmtId="175" fontId="20" fillId="0" borderId="33" xfId="0" applyNumberFormat="1" applyFont="1" applyBorder="1"/>
    <xf numFmtId="173" fontId="20" fillId="0" borderId="18" xfId="0" applyNumberFormat="1" applyFont="1" applyBorder="1"/>
    <xf numFmtId="174" fontId="20" fillId="0" borderId="18" xfId="0" applyNumberFormat="1" applyFont="1" applyBorder="1"/>
    <xf numFmtId="174" fontId="20" fillId="0" borderId="35" xfId="0" applyNumberFormat="1" applyFont="1" applyBorder="1"/>
    <xf numFmtId="0" fontId="49" fillId="0" borderId="0" xfId="0" applyFont="1" applyAlignment="1">
      <alignment wrapText="1"/>
    </xf>
    <xf numFmtId="0" fontId="49" fillId="0" borderId="50" xfId="0" applyFont="1" applyBorder="1" applyAlignment="1">
      <alignment horizontal="left" wrapText="1"/>
    </xf>
    <xf numFmtId="0" fontId="20" fillId="0" borderId="51" xfId="0" applyFont="1" applyBorder="1" applyAlignment="1">
      <alignment horizontal="center" vertical="center" wrapText="1"/>
    </xf>
    <xf numFmtId="173" fontId="20" fillId="0" borderId="51" xfId="0" applyNumberFormat="1" applyFont="1" applyBorder="1" applyAlignment="1">
      <alignment horizontal="center" vertical="center" wrapText="1"/>
    </xf>
    <xf numFmtId="174" fontId="20" fillId="0" borderId="52" xfId="0" applyNumberFormat="1" applyFont="1" applyBorder="1" applyAlignment="1">
      <alignment horizontal="center" vertical="center" wrapText="1"/>
    </xf>
    <xf numFmtId="174" fontId="20" fillId="0" borderId="53" xfId="0" applyNumberFormat="1" applyFont="1" applyBorder="1" applyAlignment="1">
      <alignment horizontal="center" vertical="center" wrapText="1"/>
    </xf>
    <xf numFmtId="0" fontId="49" fillId="0" borderId="41" xfId="0" applyFont="1" applyBorder="1" applyAlignment="1">
      <alignment horizontal="left" vertical="center" wrapText="1"/>
    </xf>
    <xf numFmtId="0" fontId="20" fillId="0" borderId="54" xfId="0" applyFont="1" applyBorder="1" applyAlignment="1">
      <alignment horizontal="center" vertical="center" wrapText="1"/>
    </xf>
    <xf numFmtId="166" fontId="0" fillId="0" borderId="0" xfId="1" applyFont="1"/>
    <xf numFmtId="0" fontId="49" fillId="0" borderId="54" xfId="0" applyFont="1" applyBorder="1" applyAlignment="1">
      <alignment horizontal="left" vertical="center" wrapText="1"/>
    </xf>
    <xf numFmtId="174" fontId="20" fillId="0" borderId="42" xfId="0" applyNumberFormat="1" applyFont="1" applyBorder="1" applyAlignment="1">
      <alignment horizontal="right"/>
    </xf>
    <xf numFmtId="174" fontId="20" fillId="0" borderId="55" xfId="0" applyNumberFormat="1" applyFont="1" applyBorder="1" applyAlignment="1">
      <alignment horizontal="center" vertical="center"/>
    </xf>
    <xf numFmtId="0" fontId="56" fillId="0" borderId="54" xfId="0" applyFont="1" applyBorder="1" applyAlignment="1">
      <alignment horizontal="left" vertical="center" wrapText="1"/>
    </xf>
    <xf numFmtId="174" fontId="20" fillId="0" borderId="55" xfId="0" applyNumberFormat="1" applyFont="1" applyBorder="1" applyAlignment="1">
      <alignment horizontal="center" vertical="center" wrapText="1"/>
    </xf>
    <xf numFmtId="0" fontId="57" fillId="0" borderId="54" xfId="0" applyFont="1" applyBorder="1" applyAlignment="1">
      <alignment horizontal="left" vertical="center" wrapText="1"/>
    </xf>
    <xf numFmtId="0" fontId="58" fillId="0" borderId="54" xfId="0" applyFont="1" applyBorder="1" applyAlignment="1">
      <alignment horizontal="left" vertical="center" wrapText="1"/>
    </xf>
    <xf numFmtId="174" fontId="0" fillId="0" borderId="42" xfId="0" applyNumberFormat="1" applyBorder="1" applyAlignment="1">
      <alignment horizontal="right"/>
    </xf>
    <xf numFmtId="174" fontId="0" fillId="0" borderId="55" xfId="0" applyNumberFormat="1" applyBorder="1" applyAlignment="1">
      <alignment horizontal="center" vertical="center" wrapText="1"/>
    </xf>
    <xf numFmtId="0" fontId="0" fillId="0" borderId="54" xfId="0" applyBorder="1" applyAlignment="1">
      <alignment horizontal="left" vertical="center" wrapText="1"/>
    </xf>
    <xf numFmtId="173" fontId="0" fillId="0" borderId="41" xfId="0" applyNumberFormat="1" applyBorder="1" applyAlignment="1">
      <alignment horizontal="center" wrapText="1"/>
    </xf>
    <xf numFmtId="174" fontId="0" fillId="0" borderId="55" xfId="0" applyNumberFormat="1" applyBorder="1" applyAlignment="1">
      <alignment horizontal="center" wrapText="1"/>
    </xf>
    <xf numFmtId="0" fontId="57" fillId="0" borderId="39" xfId="0" applyFont="1" applyBorder="1" applyAlignment="1">
      <alignment horizontal="center"/>
    </xf>
    <xf numFmtId="0" fontId="58" fillId="0" borderId="39" xfId="0" applyFont="1" applyBorder="1" applyAlignment="1">
      <alignment horizontal="center"/>
    </xf>
    <xf numFmtId="174" fontId="0" fillId="0" borderId="42" xfId="0" applyNumberFormat="1" applyBorder="1" applyAlignment="1">
      <alignment horizontal="center" wrapText="1"/>
    </xf>
    <xf numFmtId="0" fontId="0" fillId="0" borderId="56" xfId="0" applyBorder="1" applyAlignment="1">
      <alignment wrapText="1"/>
    </xf>
    <xf numFmtId="0" fontId="0" fillId="0" borderId="57" xfId="0" applyBorder="1" applyAlignment="1">
      <alignment horizontal="center"/>
    </xf>
    <xf numFmtId="173" fontId="0" fillId="0" borderId="57" xfId="0" applyNumberFormat="1" applyBorder="1"/>
    <xf numFmtId="174" fontId="0" fillId="0" borderId="58" xfId="0" applyNumberFormat="1" applyBorder="1"/>
    <xf numFmtId="174" fontId="0" fillId="0" borderId="59" xfId="0" applyNumberFormat="1" applyBorder="1"/>
    <xf numFmtId="0" fontId="49" fillId="0" borderId="50" xfId="0" applyFont="1" applyBorder="1" applyAlignment="1">
      <alignment horizontal="left" vertical="center" wrapText="1"/>
    </xf>
    <xf numFmtId="174" fontId="20" fillId="0" borderId="53" xfId="0" applyNumberFormat="1" applyFont="1" applyBorder="1" applyAlignment="1">
      <alignment horizontal="right"/>
    </xf>
    <xf numFmtId="174" fontId="20" fillId="0" borderId="43" xfId="0" applyNumberFormat="1" applyFont="1" applyBorder="1" applyAlignment="1">
      <alignment horizontal="right"/>
    </xf>
    <xf numFmtId="174" fontId="20" fillId="0" borderId="55" xfId="0" applyNumberFormat="1" applyFont="1" applyBorder="1" applyAlignment="1">
      <alignment horizontal="right"/>
    </xf>
    <xf numFmtId="174" fontId="0" fillId="0" borderId="55" xfId="0" applyNumberFormat="1" applyBorder="1" applyAlignment="1">
      <alignment horizontal="right"/>
    </xf>
    <xf numFmtId="174" fontId="0" fillId="0" borderId="59" xfId="0" applyNumberFormat="1" applyBorder="1" applyAlignment="1">
      <alignment horizontal="right"/>
    </xf>
    <xf numFmtId="174" fontId="20" fillId="0" borderId="35" xfId="0" applyNumberFormat="1" applyFont="1" applyBorder="1" applyAlignment="1">
      <alignment horizontal="right"/>
    </xf>
    <xf numFmtId="174" fontId="20" fillId="36" borderId="35" xfId="0" applyNumberFormat="1" applyFont="1" applyFill="1" applyBorder="1"/>
    <xf numFmtId="0" fontId="24" fillId="0" borderId="0" xfId="0" applyFont="1" applyAlignment="1">
      <alignment vertical="center" wrapText="1"/>
    </xf>
    <xf numFmtId="0" fontId="29" fillId="0" borderId="0" xfId="0" applyFont="1" applyAlignment="1">
      <alignment horizontal="center" vertical="center" wrapText="1"/>
    </xf>
    <xf numFmtId="0" fontId="32" fillId="0" borderId="0" xfId="0" applyFont="1" applyAlignment="1">
      <alignment horizontal="center" vertical="center"/>
    </xf>
    <xf numFmtId="0" fontId="23" fillId="0" borderId="0" xfId="0" applyFont="1" applyAlignment="1">
      <alignment horizontal="left" vertical="center" wrapText="1"/>
    </xf>
    <xf numFmtId="0" fontId="40" fillId="0" borderId="0" xfId="0" applyFont="1" applyAlignment="1">
      <alignment vertical="center" wrapText="1"/>
    </xf>
    <xf numFmtId="166" fontId="43" fillId="34" borderId="27" xfId="1" applyFont="1" applyFill="1" applyBorder="1" applyAlignment="1">
      <alignment horizontal="center" vertical="center"/>
    </xf>
    <xf numFmtId="166" fontId="43" fillId="34" borderId="18" xfId="1" applyFont="1" applyFill="1" applyBorder="1" applyAlignment="1">
      <alignment horizontal="center" vertical="center"/>
    </xf>
    <xf numFmtId="166" fontId="43" fillId="34" borderId="28" xfId="1" applyFont="1" applyFill="1" applyBorder="1" applyAlignment="1">
      <alignment horizontal="center" vertical="center"/>
    </xf>
    <xf numFmtId="0" fontId="42" fillId="0" borderId="30" xfId="0" applyFont="1" applyBorder="1" applyAlignment="1">
      <alignment horizontal="left" wrapText="1"/>
    </xf>
    <xf numFmtId="0" fontId="42" fillId="0" borderId="19" xfId="0" applyFont="1" applyBorder="1" applyAlignment="1">
      <alignment horizontal="left" wrapText="1"/>
    </xf>
    <xf numFmtId="0" fontId="49" fillId="0" borderId="0" xfId="0" applyFont="1" applyAlignment="1">
      <alignment horizontal="center"/>
    </xf>
    <xf numFmtId="4" fontId="49" fillId="0" borderId="0" xfId="0" applyNumberFormat="1" applyFont="1" applyAlignment="1">
      <alignment horizontal="left"/>
    </xf>
    <xf numFmtId="0" fontId="49" fillId="0" borderId="0" xfId="0" applyFont="1" applyAlignment="1">
      <alignment horizontal="left"/>
    </xf>
  </cellXfs>
  <cellStyles count="64">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Comma" xfId="1" builtinId="3" customBuiltin="1"/>
    <cellStyle name="Comma 2" xfId="45" xr:uid="{00000000-0005-0000-0000-00001C000000}"/>
    <cellStyle name="Comma 2 2" xfId="62" xr:uid="{00000000-0005-0000-0000-00001D000000}"/>
    <cellStyle name="Comma 3" xfId="47" xr:uid="{00000000-0005-0000-0000-00001E000000}"/>
    <cellStyle name="Comma 3 2" xfId="60" xr:uid="{00000000-0005-0000-0000-00001F000000}"/>
    <cellStyle name="Comma 4" xfId="49" xr:uid="{00000000-0005-0000-0000-000020000000}"/>
    <cellStyle name="Currency 2 2" xfId="53" xr:uid="{00000000-0005-0000-0000-000021000000}"/>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Input" xfId="11" builtinId="20" customBuiltin="1"/>
    <cellStyle name="Linked Cell" xfId="14" builtinId="24" customBuiltin="1"/>
    <cellStyle name="Neutral" xfId="10" builtinId="28" customBuiltin="1"/>
    <cellStyle name="Normal" xfId="0" builtinId="0"/>
    <cellStyle name="Normal 10" xfId="63" xr:uid="{00000000-0005-0000-0000-00002C000000}"/>
    <cellStyle name="Normal 2" xfId="44" xr:uid="{00000000-0005-0000-0000-00002D000000}"/>
    <cellStyle name="Normal 2 2" xfId="50" xr:uid="{00000000-0005-0000-0000-00002E000000}"/>
    <cellStyle name="Normal 2 2 5" xfId="57" xr:uid="{00000000-0005-0000-0000-00002F000000}"/>
    <cellStyle name="Normal 2 3" xfId="51" xr:uid="{00000000-0005-0000-0000-000030000000}"/>
    <cellStyle name="Normal 3" xfId="46" xr:uid="{00000000-0005-0000-0000-000031000000}"/>
    <cellStyle name="Normal 3 2" xfId="52" xr:uid="{00000000-0005-0000-0000-000032000000}"/>
    <cellStyle name="Normal 3 2 23" xfId="55" xr:uid="{00000000-0005-0000-0000-000033000000}"/>
    <cellStyle name="Normal 3 3" xfId="59" xr:uid="{00000000-0005-0000-0000-000034000000}"/>
    <cellStyle name="Normal 4" xfId="48" xr:uid="{00000000-0005-0000-0000-000035000000}"/>
    <cellStyle name="Normal 4 10 10 2" xfId="54" xr:uid="{00000000-0005-0000-0000-000036000000}"/>
    <cellStyle name="Normal 4 22" xfId="56" xr:uid="{00000000-0005-0000-0000-000037000000}"/>
    <cellStyle name="Normal 5" xfId="61" xr:uid="{00000000-0005-0000-0000-000038000000}"/>
    <cellStyle name="Note" xfId="17" builtinId="10" customBuiltin="1"/>
    <cellStyle name="Output" xfId="12" builtinId="21" customBuiltin="1"/>
    <cellStyle name="Percent" xfId="2" builtinId="5" customBuiltin="1"/>
    <cellStyle name="Percent 2" xfId="58" xr:uid="{00000000-0005-0000-0000-00003C000000}"/>
    <cellStyle name="Title" xfId="3" builtinId="15" customBuiltin="1"/>
    <cellStyle name="Total" xfId="19" builtinId="25" customBuiltin="1"/>
    <cellStyle name="Warning Text" xfId="16"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228600</xdr:colOff>
      <xdr:row>4</xdr:row>
      <xdr:rowOff>66675</xdr:rowOff>
    </xdr:from>
    <xdr:to>
      <xdr:col>1</xdr:col>
      <xdr:colOff>2581275</xdr:colOff>
      <xdr:row>10</xdr:row>
      <xdr:rowOff>152400</xdr:rowOff>
    </xdr:to>
    <xdr:pic>
      <xdr:nvPicPr>
        <xdr:cNvPr id="1204" name="Picture 2" descr="EE">
          <a:extLst>
            <a:ext uri="{FF2B5EF4-FFF2-40B4-BE49-F238E27FC236}">
              <a16:creationId xmlns:a16="http://schemas.microsoft.com/office/drawing/2014/main" id="{00000000-0008-0000-0100-0000B4040000}"/>
            </a:ext>
          </a:extLst>
        </xdr:cNvPr>
        <xdr:cNvPicPr>
          <a:picLocks noChangeAspect="1" noChangeArrowheads="1"/>
        </xdr:cNvPicPr>
      </xdr:nvPicPr>
      <xdr:blipFill>
        <a:blip xmlns:r="http://schemas.openxmlformats.org/officeDocument/2006/relationships" r:embed="rId1">
          <a:clrChange>
            <a:clrFrom>
              <a:srgbClr val="EFEFF7"/>
            </a:clrFrom>
            <a:clrTo>
              <a:srgbClr val="EFEFF7">
                <a:alpha val="0"/>
              </a:srgbClr>
            </a:clrTo>
          </a:clrChange>
          <a:extLst>
            <a:ext uri="{28A0092B-C50C-407E-A947-70E740481C1C}">
              <a14:useLocalDpi xmlns:a14="http://schemas.microsoft.com/office/drawing/2010/main" val="0"/>
            </a:ext>
          </a:extLst>
        </a:blip>
        <a:srcRect/>
        <a:stretch>
          <a:fillRect/>
        </a:stretch>
      </xdr:blipFill>
      <xdr:spPr bwMode="auto">
        <a:xfrm>
          <a:off x="514350" y="923925"/>
          <a:ext cx="2352675"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CY50"/>
  <sheetViews>
    <sheetView showGridLines="0" workbookViewId="0">
      <selection activeCell="E13" sqref="E13"/>
    </sheetView>
  </sheetViews>
  <sheetFormatPr defaultColWidth="9.08984375" defaultRowHeight="12.5" x14ac:dyDescent="0.25"/>
  <cols>
    <col min="1" max="1" width="7.08984375" style="1" customWidth="1"/>
    <col min="2" max="2" width="37.90625" style="1" customWidth="1"/>
    <col min="3" max="3" width="60.90625" style="1" customWidth="1"/>
    <col min="4" max="4" width="9.08984375" style="2"/>
    <col min="5" max="16384" width="9.08984375" style="1"/>
  </cols>
  <sheetData>
    <row r="1" spans="1:103" s="3" customFormat="1" ht="15.5" x14ac:dyDescent="0.25">
      <c r="A1" s="5" t="s">
        <v>0</v>
      </c>
      <c r="B1" s="5"/>
      <c r="C1" s="7" t="s">
        <v>1</v>
      </c>
      <c r="D1" s="8"/>
      <c r="F1" s="9"/>
      <c r="G1" s="10"/>
      <c r="L1" s="10"/>
      <c r="M1" s="11"/>
      <c r="N1" s="12"/>
      <c r="O1" s="13"/>
      <c r="Q1" s="14"/>
      <c r="R1" s="13"/>
      <c r="S1" s="11"/>
    </row>
    <row r="2" spans="1:103" s="3" customFormat="1" ht="15.5" x14ac:dyDescent="0.25">
      <c r="A2" s="5" t="s">
        <v>2</v>
      </c>
      <c r="B2" s="5"/>
      <c r="C2" s="7">
        <f>'Tender Cover Sheet'!C19</f>
        <v>0</v>
      </c>
      <c r="D2" s="8"/>
      <c r="G2" s="10"/>
      <c r="L2" s="10"/>
      <c r="M2" s="15"/>
      <c r="N2" s="12"/>
      <c r="O2" s="13"/>
      <c r="Q2" s="14"/>
      <c r="R2" s="13"/>
      <c r="S2" s="11"/>
    </row>
    <row r="3" spans="1:103" s="3" customFormat="1" ht="15.5" x14ac:dyDescent="0.25">
      <c r="A3" s="5" t="s">
        <v>3</v>
      </c>
      <c r="B3" s="5"/>
      <c r="C3" s="107" t="s">
        <v>224</v>
      </c>
      <c r="D3" s="8"/>
      <c r="G3" s="10"/>
      <c r="L3" s="10"/>
      <c r="M3" s="15"/>
      <c r="N3" s="12"/>
      <c r="O3" s="13"/>
      <c r="Q3" s="14"/>
      <c r="R3" s="13"/>
      <c r="S3" s="11"/>
    </row>
    <row r="4" spans="1:103" s="3" customFormat="1" ht="15.5" x14ac:dyDescent="0.25">
      <c r="A4" s="5" t="s">
        <v>4</v>
      </c>
      <c r="B4" s="5"/>
      <c r="C4" s="7">
        <f>'Tender Cover Sheet'!C23</f>
        <v>0</v>
      </c>
      <c r="D4" s="8"/>
      <c r="G4" s="10"/>
      <c r="K4" s="16"/>
      <c r="L4" s="17"/>
      <c r="M4" s="18"/>
      <c r="N4" s="12"/>
      <c r="O4" s="13"/>
      <c r="Q4" s="14"/>
      <c r="R4" s="13"/>
      <c r="S4" s="11"/>
    </row>
    <row r="5" spans="1:103" s="3" customFormat="1" ht="15.5" x14ac:dyDescent="0.25">
      <c r="A5" s="5"/>
      <c r="C5" s="7"/>
      <c r="D5" s="8"/>
      <c r="G5" s="10"/>
      <c r="K5" s="16"/>
      <c r="L5" s="17"/>
      <c r="M5" s="18"/>
      <c r="N5" s="12"/>
      <c r="O5" s="13"/>
      <c r="Q5" s="14"/>
      <c r="R5" s="13"/>
      <c r="S5" s="11"/>
    </row>
    <row r="6" spans="1:103" s="3" customFormat="1" ht="15.5" x14ac:dyDescent="0.25">
      <c r="A6" s="5"/>
      <c r="C6" s="7"/>
      <c r="D6" s="8"/>
      <c r="G6" s="10"/>
      <c r="K6" s="16"/>
      <c r="L6" s="17"/>
      <c r="M6" s="18"/>
      <c r="N6" s="12"/>
      <c r="O6" s="13"/>
      <c r="Q6" s="14"/>
      <c r="R6" s="13"/>
      <c r="S6" s="11"/>
    </row>
    <row r="7" spans="1:103" ht="18" x14ac:dyDescent="0.25">
      <c r="A7" s="19" t="s">
        <v>5</v>
      </c>
      <c r="B7" s="19"/>
      <c r="C7" s="20"/>
      <c r="D7" s="22"/>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row>
    <row r="8" spans="1:103" x14ac:dyDescent="0.25">
      <c r="A8" s="20"/>
      <c r="B8" s="20"/>
      <c r="C8" s="21"/>
      <c r="D8" s="22"/>
      <c r="E8" s="23"/>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row>
    <row r="9" spans="1:103" ht="15.5" x14ac:dyDescent="0.25">
      <c r="A9" s="20"/>
      <c r="B9" s="3" t="s">
        <v>6</v>
      </c>
      <c r="C9" s="3"/>
      <c r="D9" s="22"/>
      <c r="E9" s="23"/>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row>
    <row r="10" spans="1:103" x14ac:dyDescent="0.25">
      <c r="A10" s="20"/>
      <c r="B10" s="20"/>
      <c r="C10" s="21"/>
      <c r="D10" s="22"/>
      <c r="E10" s="23"/>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row>
    <row r="11" spans="1:103" ht="49.5" customHeight="1" x14ac:dyDescent="0.25">
      <c r="A11" s="20"/>
      <c r="B11" s="221" t="s">
        <v>7</v>
      </c>
      <c r="C11" s="221"/>
      <c r="D11" s="22"/>
      <c r="E11" s="23"/>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row>
    <row r="12" spans="1:103" ht="15.5" x14ac:dyDescent="0.25">
      <c r="A12" s="5"/>
      <c r="B12" s="20"/>
      <c r="C12" s="21"/>
      <c r="D12" s="22"/>
      <c r="E12" s="23"/>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row>
    <row r="13" spans="1:103" ht="78.75" customHeight="1" x14ac:dyDescent="0.25">
      <c r="A13" s="20"/>
      <c r="B13" s="222" t="s">
        <v>8</v>
      </c>
      <c r="C13" s="222"/>
      <c r="D13" s="22"/>
      <c r="E13" s="23"/>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row>
    <row r="14" spans="1:103" s="24" customFormat="1" x14ac:dyDescent="0.25">
      <c r="A14" s="20"/>
      <c r="B14" s="20"/>
      <c r="C14" s="21"/>
      <c r="D14" s="22"/>
      <c r="E14" s="23"/>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row>
    <row r="15" spans="1:103" x14ac:dyDescent="0.25">
      <c r="A15" s="20"/>
      <c r="B15" s="20"/>
      <c r="C15" s="21"/>
      <c r="D15" s="22"/>
      <c r="E15" s="23"/>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row>
    <row r="16" spans="1:103" ht="31" x14ac:dyDescent="0.25">
      <c r="A16" s="26">
        <v>1</v>
      </c>
      <c r="B16" s="27" t="s">
        <v>9</v>
      </c>
      <c r="C16" s="28"/>
      <c r="D16" s="29"/>
      <c r="E16" s="7"/>
      <c r="F16" s="3"/>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row>
    <row r="17" spans="1:103" ht="46.5" x14ac:dyDescent="0.25">
      <c r="A17" s="30"/>
      <c r="B17" s="3" t="s">
        <v>10</v>
      </c>
      <c r="C17" s="4" t="s">
        <v>11</v>
      </c>
      <c r="D17" s="8"/>
      <c r="E17" s="6"/>
      <c r="F17" s="3"/>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row>
    <row r="18" spans="1:103" ht="54.75" customHeight="1" x14ac:dyDescent="0.25">
      <c r="A18" s="30"/>
      <c r="B18" s="3" t="s">
        <v>12</v>
      </c>
      <c r="C18" s="4" t="s">
        <v>13</v>
      </c>
      <c r="D18" s="8"/>
      <c r="E18" s="6"/>
      <c r="F18" s="3"/>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row>
    <row r="19" spans="1:103" ht="17.25" customHeight="1" x14ac:dyDescent="0.25">
      <c r="A19" s="30"/>
      <c r="B19" s="3" t="s">
        <v>14</v>
      </c>
      <c r="C19" s="4" t="s">
        <v>15</v>
      </c>
      <c r="D19" s="8"/>
      <c r="E19" s="6"/>
      <c r="F19" s="3"/>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row>
    <row r="20" spans="1:103" ht="31" x14ac:dyDescent="0.25">
      <c r="A20" s="30"/>
      <c r="B20" s="3" t="s">
        <v>16</v>
      </c>
      <c r="C20" s="4" t="s">
        <v>17</v>
      </c>
      <c r="D20" s="8"/>
      <c r="E20" s="6"/>
      <c r="F20" s="3"/>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row>
    <row r="21" spans="1:103" ht="15.5" x14ac:dyDescent="0.25">
      <c r="A21" s="30"/>
      <c r="B21" s="3"/>
      <c r="C21" s="4"/>
      <c r="D21" s="8"/>
      <c r="E21" s="6"/>
      <c r="F21" s="3"/>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row>
    <row r="22" spans="1:103" ht="15.5" x14ac:dyDescent="0.25">
      <c r="A22" s="30"/>
      <c r="B22" s="3"/>
      <c r="C22" s="4"/>
      <c r="D22" s="8"/>
      <c r="E22" s="6"/>
      <c r="F22" s="3"/>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row>
    <row r="23" spans="1:103" ht="15.5" x14ac:dyDescent="0.25">
      <c r="A23" s="30"/>
      <c r="B23" s="3"/>
      <c r="C23" s="4"/>
      <c r="D23" s="8"/>
      <c r="E23" s="6"/>
      <c r="F23" s="3"/>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row>
    <row r="24" spans="1:103" ht="15.5" x14ac:dyDescent="0.25">
      <c r="A24" s="30"/>
      <c r="B24" s="3"/>
      <c r="C24" s="4"/>
      <c r="D24" s="8"/>
      <c r="E24" s="6"/>
      <c r="F24" s="3"/>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row>
    <row r="25" spans="1:103" ht="15.5" x14ac:dyDescent="0.25">
      <c r="A25" s="26">
        <v>2</v>
      </c>
      <c r="B25" s="31" t="s">
        <v>18</v>
      </c>
      <c r="C25" s="31"/>
      <c r="D25" s="8"/>
      <c r="E25" s="6"/>
      <c r="F25" s="3"/>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row>
    <row r="26" spans="1:103" ht="15.5" x14ac:dyDescent="0.25">
      <c r="A26" s="3"/>
      <c r="B26" s="3" t="s">
        <v>19</v>
      </c>
      <c r="C26" s="3"/>
      <c r="D26" s="8"/>
      <c r="E26" s="6"/>
      <c r="F26" s="3"/>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row>
    <row r="27" spans="1:103" ht="46.5" x14ac:dyDescent="0.25">
      <c r="A27" s="3"/>
      <c r="B27" s="32" t="s">
        <v>20</v>
      </c>
      <c r="C27" s="4" t="s">
        <v>21</v>
      </c>
      <c r="D27" s="8"/>
      <c r="E27" s="6"/>
      <c r="F27" s="3"/>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row>
    <row r="28" spans="1:103" ht="51" customHeight="1" x14ac:dyDescent="0.25">
      <c r="A28" s="3"/>
      <c r="B28" s="12"/>
      <c r="C28" s="4" t="s">
        <v>22</v>
      </c>
      <c r="D28" s="8"/>
      <c r="E28" s="6"/>
      <c r="F28" s="3"/>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row>
    <row r="29" spans="1:103" x14ac:dyDescent="0.25">
      <c r="A29" s="20"/>
      <c r="B29" s="33"/>
      <c r="C29" s="21"/>
      <c r="D29" s="22"/>
      <c r="E29" s="34"/>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row>
    <row r="30" spans="1:103" x14ac:dyDescent="0.25">
      <c r="A30" s="20"/>
      <c r="B30" s="35"/>
      <c r="C30" s="21"/>
      <c r="D30" s="22"/>
      <c r="E30" s="23"/>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row>
    <row r="31" spans="1:103" x14ac:dyDescent="0.25">
      <c r="A31" s="20"/>
      <c r="B31" s="20"/>
      <c r="C31" s="21"/>
      <c r="D31" s="22"/>
      <c r="E31" s="23"/>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row>
    <row r="32" spans="1:103" ht="12.75" customHeight="1" x14ac:dyDescent="0.25">
      <c r="A32" s="20"/>
      <c r="B32" s="20"/>
      <c r="C32" s="20"/>
      <c r="D32" s="21"/>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row>
    <row r="33" spans="1:103" x14ac:dyDescent="0.25">
      <c r="A33" s="20"/>
      <c r="B33" s="20"/>
      <c r="C33" s="20"/>
      <c r="D33" s="21"/>
      <c r="E33" s="20"/>
      <c r="F33" s="20"/>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row>
    <row r="34" spans="1:103" x14ac:dyDescent="0.25">
      <c r="A34" s="20"/>
      <c r="B34" s="20"/>
      <c r="C34" s="20"/>
      <c r="D34" s="21"/>
      <c r="E34" s="20"/>
      <c r="F34" s="20"/>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row>
    <row r="35" spans="1:103" ht="12.75" customHeight="1" x14ac:dyDescent="0.25">
      <c r="A35" s="20"/>
      <c r="B35" s="20"/>
      <c r="C35" s="20"/>
      <c r="D35" s="21"/>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row>
    <row r="36" spans="1:103" ht="25.5" customHeight="1" x14ac:dyDescent="0.25">
      <c r="A36" s="20"/>
      <c r="B36" s="20"/>
      <c r="C36" s="20"/>
      <c r="D36" s="21"/>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row>
    <row r="37" spans="1:103" x14ac:dyDescent="0.25">
      <c r="A37" s="20"/>
      <c r="B37" s="20"/>
      <c r="C37" s="20"/>
      <c r="D37" s="21"/>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c r="CU37" s="20"/>
      <c r="CV37" s="20"/>
      <c r="CW37" s="20"/>
      <c r="CX37" s="20"/>
      <c r="CY37" s="20"/>
    </row>
    <row r="38" spans="1:103" x14ac:dyDescent="0.25">
      <c r="A38" s="20"/>
      <c r="B38" s="20"/>
      <c r="C38" s="20"/>
      <c r="D38" s="21"/>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row>
    <row r="39" spans="1:103" x14ac:dyDescent="0.25">
      <c r="A39" s="20"/>
      <c r="B39" s="20"/>
      <c r="C39" s="20"/>
      <c r="D39" s="21"/>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c r="CU39" s="20"/>
      <c r="CV39" s="20"/>
      <c r="CW39" s="20"/>
      <c r="CX39" s="20"/>
      <c r="CY39" s="20"/>
    </row>
    <row r="40" spans="1:103" ht="12.75" customHeight="1" x14ac:dyDescent="0.25">
      <c r="A40" s="20"/>
      <c r="B40" s="20"/>
      <c r="C40" s="20"/>
      <c r="D40" s="21"/>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row>
    <row r="41" spans="1:103" x14ac:dyDescent="0.25">
      <c r="A41" s="20"/>
      <c r="B41" s="20"/>
      <c r="C41" s="21"/>
      <c r="D41" s="22"/>
      <c r="E41" s="23"/>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c r="CU41" s="20"/>
      <c r="CV41" s="20"/>
      <c r="CW41" s="20"/>
      <c r="CX41" s="20"/>
      <c r="CY41" s="20"/>
    </row>
    <row r="42" spans="1:103" x14ac:dyDescent="0.25">
      <c r="A42" s="20"/>
      <c r="B42" s="20"/>
      <c r="C42" s="20"/>
      <c r="D42" s="21"/>
      <c r="E42" s="23"/>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row>
    <row r="43" spans="1:103" x14ac:dyDescent="0.25">
      <c r="A43" s="20"/>
      <c r="B43" s="20"/>
      <c r="C43" s="20"/>
      <c r="D43" s="21"/>
      <c r="E43" s="23"/>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row>
    <row r="44" spans="1:103" x14ac:dyDescent="0.25">
      <c r="A44" s="20"/>
      <c r="B44" s="20"/>
      <c r="C44" s="20"/>
      <c r="D44" s="21"/>
      <c r="E44" s="23"/>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row>
    <row r="45" spans="1:103" x14ac:dyDescent="0.25">
      <c r="A45" s="20"/>
      <c r="B45" s="20"/>
      <c r="C45" s="20"/>
      <c r="D45" s="21"/>
      <c r="E45" s="23"/>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row>
    <row r="46" spans="1:103" x14ac:dyDescent="0.25">
      <c r="A46" s="20"/>
      <c r="B46" s="20"/>
      <c r="C46" s="21"/>
      <c r="D46" s="22"/>
      <c r="E46" s="23"/>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row>
    <row r="47" spans="1:103" x14ac:dyDescent="0.25">
      <c r="A47" s="20"/>
      <c r="B47" s="20"/>
      <c r="C47" s="20"/>
      <c r="D47" s="21"/>
      <c r="E47" s="23"/>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K47" s="20"/>
      <c r="CL47" s="20"/>
      <c r="CM47" s="20"/>
      <c r="CN47" s="20"/>
      <c r="CO47" s="20"/>
      <c r="CP47" s="20"/>
      <c r="CQ47" s="20"/>
      <c r="CR47" s="20"/>
      <c r="CS47" s="20"/>
      <c r="CT47" s="20"/>
      <c r="CU47" s="20"/>
      <c r="CV47" s="20"/>
      <c r="CW47" s="20"/>
      <c r="CX47" s="20"/>
      <c r="CY47" s="20"/>
    </row>
    <row r="48" spans="1:103" x14ac:dyDescent="0.25">
      <c r="A48" s="20"/>
      <c r="B48" s="20"/>
      <c r="C48" s="20"/>
      <c r="D48" s="21"/>
      <c r="E48" s="34"/>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row>
    <row r="49" spans="1:103" x14ac:dyDescent="0.25">
      <c r="A49" s="20"/>
      <c r="B49" s="20"/>
      <c r="C49" s="20"/>
      <c r="D49" s="21"/>
      <c r="E49" s="23"/>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row>
    <row r="50" spans="1:103" x14ac:dyDescent="0.25">
      <c r="A50" s="20"/>
      <c r="B50" s="20"/>
      <c r="C50" s="20"/>
      <c r="D50" s="21"/>
      <c r="E50" s="23"/>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row>
  </sheetData>
  <mergeCells count="2">
    <mergeCell ref="B11:C11"/>
    <mergeCell ref="B13:C13"/>
  </mergeCells>
  <pageMargins left="0.75" right="0.75" top="1" bottom="1" header="0.5" footer="0.5"/>
  <headerFooter>
    <oddHeader>&amp;REskom Holdings Limited
Bravo Power Station : CED 0142/SM
&amp;A</oddHeader>
    <oddFooter>&amp;L&amp;8&amp;F
&amp;A&amp;CPage &amp;P of &amp;N&amp;R&amp;D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0"/>
  <sheetViews>
    <sheetView showGridLines="0" topLeftCell="A32" workbookViewId="0">
      <selection activeCell="C30" sqref="C30"/>
    </sheetView>
  </sheetViews>
  <sheetFormatPr defaultColWidth="9.08984375" defaultRowHeight="12.5" x14ac:dyDescent="0.25"/>
  <cols>
    <col min="1" max="1" width="4.36328125" style="1" customWidth="1"/>
    <col min="2" max="2" width="48.90625" style="1" customWidth="1"/>
    <col min="3" max="3" width="67.08984375" style="1" customWidth="1"/>
    <col min="4" max="4" width="4.08984375" style="1" customWidth="1"/>
    <col min="5" max="16384" width="9.08984375" style="1"/>
  </cols>
  <sheetData>
    <row r="1" spans="1:4" x14ac:dyDescent="0.25">
      <c r="A1" s="36"/>
      <c r="B1" s="37"/>
      <c r="C1" s="37"/>
      <c r="D1" s="38"/>
    </row>
    <row r="2" spans="1:4" ht="25" x14ac:dyDescent="0.25">
      <c r="A2" s="39"/>
      <c r="B2" s="223" t="s">
        <v>1</v>
      </c>
      <c r="C2" s="223"/>
      <c r="D2" s="40"/>
    </row>
    <row r="3" spans="1:4" x14ac:dyDescent="0.25">
      <c r="A3" s="39"/>
      <c r="B3" s="20"/>
      <c r="C3" s="20"/>
      <c r="D3" s="41"/>
    </row>
    <row r="4" spans="1:4" ht="15.5" x14ac:dyDescent="0.25">
      <c r="A4" s="39"/>
      <c r="B4" s="20"/>
      <c r="C4" s="5"/>
      <c r="D4" s="41"/>
    </row>
    <row r="5" spans="1:4" x14ac:dyDescent="0.25">
      <c r="A5" s="39"/>
      <c r="B5" s="20"/>
      <c r="C5" s="20"/>
      <c r="D5" s="41"/>
    </row>
    <row r="6" spans="1:4" x14ac:dyDescent="0.25">
      <c r="A6" s="39"/>
      <c r="B6" s="20"/>
      <c r="C6" s="20"/>
      <c r="D6" s="41"/>
    </row>
    <row r="7" spans="1:4" x14ac:dyDescent="0.25">
      <c r="A7" s="39"/>
      <c r="B7" s="20"/>
      <c r="C7" s="20"/>
      <c r="D7" s="41"/>
    </row>
    <row r="8" spans="1:4" x14ac:dyDescent="0.25">
      <c r="A8" s="39"/>
      <c r="B8" s="20"/>
      <c r="C8" s="20"/>
      <c r="D8" s="41"/>
    </row>
    <row r="9" spans="1:4" x14ac:dyDescent="0.25">
      <c r="A9" s="39"/>
      <c r="B9" s="20"/>
      <c r="C9" s="20"/>
      <c r="D9" s="41"/>
    </row>
    <row r="10" spans="1:4" x14ac:dyDescent="0.25">
      <c r="A10" s="39"/>
      <c r="B10" s="20"/>
      <c r="C10" s="20"/>
      <c r="D10" s="41"/>
    </row>
    <row r="11" spans="1:4" x14ac:dyDescent="0.25">
      <c r="A11" s="39"/>
      <c r="B11" s="20"/>
      <c r="C11" s="20"/>
      <c r="D11" s="41"/>
    </row>
    <row r="12" spans="1:4" x14ac:dyDescent="0.25">
      <c r="A12" s="39"/>
      <c r="B12" s="34"/>
      <c r="C12" s="20"/>
      <c r="D12" s="41"/>
    </row>
    <row r="13" spans="1:4" x14ac:dyDescent="0.25">
      <c r="A13" s="39"/>
      <c r="B13" s="34"/>
      <c r="C13" s="20"/>
      <c r="D13" s="41"/>
    </row>
    <row r="14" spans="1:4" x14ac:dyDescent="0.25">
      <c r="A14" s="39"/>
      <c r="B14" s="42"/>
      <c r="C14" s="20"/>
      <c r="D14" s="41"/>
    </row>
    <row r="15" spans="1:4" ht="32.5" x14ac:dyDescent="0.25">
      <c r="A15" s="39"/>
      <c r="B15" s="43" t="s">
        <v>23</v>
      </c>
      <c r="C15" s="43"/>
      <c r="D15" s="41"/>
    </row>
    <row r="16" spans="1:4" x14ac:dyDescent="0.25">
      <c r="A16" s="39"/>
      <c r="B16" s="42"/>
      <c r="C16" s="20"/>
      <c r="D16" s="41"/>
    </row>
    <row r="17" spans="1:4" ht="25" x14ac:dyDescent="0.25">
      <c r="A17" s="39"/>
      <c r="B17" s="44" t="s">
        <v>127</v>
      </c>
      <c r="C17" s="44"/>
      <c r="D17" s="41"/>
    </row>
    <row r="18" spans="1:4" ht="25" x14ac:dyDescent="0.25">
      <c r="A18" s="39"/>
      <c r="B18" s="44"/>
      <c r="C18" s="44"/>
      <c r="D18" s="41"/>
    </row>
    <row r="19" spans="1:4" ht="18" x14ac:dyDescent="0.25">
      <c r="A19" s="39"/>
      <c r="B19" s="45" t="s">
        <v>24</v>
      </c>
      <c r="C19" s="46"/>
      <c r="D19" s="41"/>
    </row>
    <row r="20" spans="1:4" ht="18" x14ac:dyDescent="0.25">
      <c r="A20" s="39"/>
      <c r="B20" s="45"/>
      <c r="C20" s="47"/>
      <c r="D20" s="41"/>
    </row>
    <row r="21" spans="1:4" ht="69.75" customHeight="1" x14ac:dyDescent="0.25">
      <c r="A21" s="39"/>
      <c r="B21" s="45" t="s">
        <v>25</v>
      </c>
      <c r="C21" s="108" t="str">
        <f>'Read Me FIRST'!C3</f>
        <v>Provision for Station Cleaning at Kusile Power Station</v>
      </c>
      <c r="D21" s="41"/>
    </row>
    <row r="22" spans="1:4" ht="30" customHeight="1" x14ac:dyDescent="0.25">
      <c r="A22" s="39"/>
      <c r="B22" s="45"/>
      <c r="C22" s="48"/>
      <c r="D22" s="41"/>
    </row>
    <row r="23" spans="1:4" ht="30" customHeight="1" x14ac:dyDescent="0.25">
      <c r="A23" s="39"/>
      <c r="B23" s="45" t="s">
        <v>26</v>
      </c>
      <c r="C23" s="46"/>
      <c r="D23" s="41"/>
    </row>
    <row r="24" spans="1:4" ht="30" customHeight="1" x14ac:dyDescent="0.25">
      <c r="A24" s="39"/>
      <c r="B24" s="45"/>
      <c r="C24" s="48"/>
      <c r="D24" s="41"/>
    </row>
    <row r="25" spans="1:4" ht="30" customHeight="1" x14ac:dyDescent="0.25">
      <c r="A25" s="39"/>
      <c r="B25" s="50"/>
      <c r="C25" s="48"/>
      <c r="D25" s="41"/>
    </row>
    <row r="26" spans="1:4" ht="20" x14ac:dyDescent="0.25">
      <c r="A26" s="39"/>
      <c r="B26" s="49" t="s">
        <v>27</v>
      </c>
      <c r="C26" s="49"/>
      <c r="D26" s="41"/>
    </row>
    <row r="27" spans="1:4" ht="18" x14ac:dyDescent="0.25">
      <c r="A27" s="39"/>
      <c r="B27" s="19"/>
      <c r="C27" s="47"/>
      <c r="D27" s="41"/>
    </row>
    <row r="28" spans="1:4" ht="18" x14ac:dyDescent="0.25">
      <c r="A28" s="39"/>
      <c r="B28" s="51"/>
      <c r="C28" s="47"/>
      <c r="D28" s="41"/>
    </row>
    <row r="29" spans="1:4" ht="30" customHeight="1" x14ac:dyDescent="0.25">
      <c r="A29" s="39"/>
      <c r="B29" s="45" t="s">
        <v>28</v>
      </c>
      <c r="C29" s="106">
        <f>BoQ!F97</f>
        <v>0</v>
      </c>
      <c r="D29" s="41"/>
    </row>
    <row r="30" spans="1:4" ht="30" customHeight="1" x14ac:dyDescent="0.25">
      <c r="A30" s="39"/>
      <c r="B30" s="53" t="s">
        <v>29</v>
      </c>
      <c r="C30" s="54"/>
      <c r="D30" s="41"/>
    </row>
    <row r="31" spans="1:4" ht="18" x14ac:dyDescent="0.25">
      <c r="A31" s="39"/>
      <c r="B31" s="45" t="s">
        <v>30</v>
      </c>
      <c r="C31" s="52"/>
      <c r="D31" s="41"/>
    </row>
    <row r="32" spans="1:4" ht="12.75" customHeight="1" x14ac:dyDescent="0.25">
      <c r="A32" s="39"/>
      <c r="B32" s="55"/>
      <c r="C32" s="56"/>
      <c r="D32" s="41"/>
    </row>
    <row r="33" spans="1:4" ht="12.75" customHeight="1" x14ac:dyDescent="0.25">
      <c r="A33" s="39"/>
      <c r="B33" s="55"/>
      <c r="C33" s="56"/>
      <c r="D33" s="41"/>
    </row>
    <row r="34" spans="1:4" ht="12.75" customHeight="1" x14ac:dyDescent="0.25">
      <c r="A34" s="39"/>
      <c r="B34" s="55"/>
      <c r="C34" s="5"/>
      <c r="D34" s="41"/>
    </row>
    <row r="35" spans="1:4" ht="12.75" customHeight="1" x14ac:dyDescent="0.25">
      <c r="A35" s="39"/>
      <c r="B35" s="20"/>
      <c r="C35" s="5"/>
      <c r="D35" s="41"/>
    </row>
    <row r="36" spans="1:4" ht="30" customHeight="1" x14ac:dyDescent="0.25">
      <c r="A36" s="39"/>
      <c r="B36" s="19" t="s">
        <v>31</v>
      </c>
      <c r="C36" s="57"/>
      <c r="D36" s="41"/>
    </row>
    <row r="37" spans="1:4" ht="12.75" customHeight="1" x14ac:dyDescent="0.25">
      <c r="A37" s="39"/>
      <c r="B37" s="5"/>
      <c r="C37" s="5"/>
      <c r="D37" s="41"/>
    </row>
    <row r="38" spans="1:4" ht="12.75" customHeight="1" x14ac:dyDescent="0.25">
      <c r="A38" s="39"/>
      <c r="B38" s="5"/>
      <c r="C38" s="5"/>
      <c r="D38" s="41"/>
    </row>
    <row r="39" spans="1:4" ht="12.75" customHeight="1" x14ac:dyDescent="0.25">
      <c r="A39" s="39"/>
      <c r="B39" s="5"/>
      <c r="C39" s="5"/>
      <c r="D39" s="41"/>
    </row>
    <row r="40" spans="1:4" ht="37.5" customHeight="1" x14ac:dyDescent="0.25">
      <c r="A40" s="39"/>
      <c r="B40" s="19" t="s">
        <v>32</v>
      </c>
      <c r="C40" s="46"/>
      <c r="D40" s="41"/>
    </row>
    <row r="41" spans="1:4" ht="12.75" customHeight="1" x14ac:dyDescent="0.25">
      <c r="A41" s="39"/>
      <c r="B41" s="5"/>
      <c r="C41" s="5"/>
      <c r="D41" s="41"/>
    </row>
    <row r="42" spans="1:4" ht="12.75" customHeight="1" x14ac:dyDescent="0.25">
      <c r="A42" s="39"/>
      <c r="B42" s="20"/>
      <c r="C42" s="47"/>
      <c r="D42" s="41"/>
    </row>
    <row r="43" spans="1:4" ht="12.75" customHeight="1" x14ac:dyDescent="0.25">
      <c r="A43" s="39"/>
      <c r="B43" s="5"/>
      <c r="C43" s="5"/>
      <c r="D43" s="41"/>
    </row>
    <row r="44" spans="1:4" ht="30" customHeight="1" x14ac:dyDescent="0.25">
      <c r="A44" s="39"/>
      <c r="B44" s="19" t="s">
        <v>33</v>
      </c>
      <c r="C44" s="46"/>
      <c r="D44" s="41"/>
    </row>
    <row r="45" spans="1:4" ht="14.25" customHeight="1" x14ac:dyDescent="0.25">
      <c r="A45" s="39"/>
      <c r="B45" s="20"/>
      <c r="C45" s="58"/>
      <c r="D45" s="41"/>
    </row>
    <row r="46" spans="1:4" ht="14.25" customHeight="1" x14ac:dyDescent="0.25">
      <c r="A46" s="39"/>
      <c r="B46" s="20"/>
      <c r="C46" s="58"/>
      <c r="D46" s="41"/>
    </row>
    <row r="47" spans="1:4" ht="14.25" customHeight="1" x14ac:dyDescent="0.25">
      <c r="A47" s="39"/>
      <c r="B47" s="20"/>
      <c r="C47" s="20"/>
      <c r="D47" s="41"/>
    </row>
    <row r="48" spans="1:4" ht="35.25" customHeight="1" x14ac:dyDescent="0.25">
      <c r="A48" s="39"/>
      <c r="B48" s="19" t="s">
        <v>34</v>
      </c>
      <c r="C48" s="46"/>
      <c r="D48" s="41"/>
    </row>
    <row r="49" spans="1:4" ht="18.5" thickBot="1" x14ac:dyDescent="0.3">
      <c r="A49" s="59"/>
      <c r="B49" s="60"/>
      <c r="C49" s="61"/>
      <c r="D49" s="62" t="s">
        <v>35</v>
      </c>
    </row>
    <row r="50" spans="1:4" ht="18" x14ac:dyDescent="0.25">
      <c r="A50" s="20"/>
      <c r="B50" s="20"/>
      <c r="C50" s="58"/>
      <c r="D50" s="20"/>
    </row>
  </sheetData>
  <mergeCells count="1">
    <mergeCell ref="B2:C2"/>
  </mergeCells>
  <pageMargins left="0.75" right="0.75" top="1" bottom="1" header="0.5" footer="0.5"/>
  <headerFooter>
    <oddHeader>&amp;REskom Holdings Limited
Bravo Power Station : CED 0142/SM
&amp;A</oddHeader>
    <oddFooter>&amp;L&amp;8&amp;F
&amp;A&amp;CPage &amp;P of &amp;N&amp;R&amp;D</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Y32"/>
  <sheetViews>
    <sheetView showGridLines="0" workbookViewId="0">
      <selection activeCell="B10" sqref="B10:C10"/>
    </sheetView>
  </sheetViews>
  <sheetFormatPr defaultColWidth="9.08984375" defaultRowHeight="12.5" x14ac:dyDescent="0.25"/>
  <cols>
    <col min="1" max="1" width="8.6328125" style="1" customWidth="1"/>
    <col min="2" max="2" width="30.453125" style="1" customWidth="1"/>
    <col min="3" max="3" width="69" style="1" customWidth="1"/>
    <col min="4" max="16384" width="9.08984375" style="1"/>
  </cols>
  <sheetData>
    <row r="1" spans="1:103" s="3" customFormat="1" ht="15.5" x14ac:dyDescent="0.25">
      <c r="A1" s="3" t="s">
        <v>0</v>
      </c>
      <c r="C1" s="7" t="s">
        <v>1</v>
      </c>
      <c r="F1" s="9"/>
      <c r="G1" s="10"/>
      <c r="L1" s="10"/>
      <c r="M1" s="11"/>
      <c r="N1" s="12"/>
      <c r="O1" s="13"/>
      <c r="Q1" s="14"/>
      <c r="R1" s="13"/>
      <c r="S1" s="11"/>
    </row>
    <row r="2" spans="1:103" s="3" customFormat="1" ht="15.5" x14ac:dyDescent="0.25">
      <c r="A2" s="3" t="s">
        <v>2</v>
      </c>
      <c r="C2" s="7">
        <f>'Tender Cover Sheet'!C19</f>
        <v>0</v>
      </c>
      <c r="D2" s="5"/>
      <c r="G2" s="10"/>
      <c r="L2" s="10"/>
      <c r="M2" s="15"/>
      <c r="N2" s="12"/>
      <c r="O2" s="13"/>
      <c r="Q2" s="14"/>
      <c r="R2" s="13"/>
      <c r="S2" s="11"/>
    </row>
    <row r="3" spans="1:103" s="3" customFormat="1" ht="15.5" x14ac:dyDescent="0.25">
      <c r="A3" s="3" t="s">
        <v>3</v>
      </c>
      <c r="C3" s="7" t="str">
        <f>'Tender Cover Sheet'!C21</f>
        <v>Provision for Station Cleaning at Kusile Power Station</v>
      </c>
      <c r="G3" s="10"/>
      <c r="K3" s="16"/>
      <c r="L3" s="17"/>
      <c r="M3" s="18"/>
      <c r="N3" s="12"/>
      <c r="O3" s="13"/>
      <c r="Q3" s="14"/>
      <c r="R3" s="13"/>
      <c r="S3" s="11"/>
    </row>
    <row r="4" spans="1:103" s="3" customFormat="1" ht="15.5" x14ac:dyDescent="0.25">
      <c r="A4" s="3" t="s">
        <v>4</v>
      </c>
      <c r="C4" s="7">
        <f>'Tender Cover Sheet'!C23</f>
        <v>0</v>
      </c>
      <c r="G4" s="10"/>
      <c r="K4" s="16"/>
      <c r="L4" s="17"/>
      <c r="M4" s="18"/>
      <c r="N4" s="12"/>
      <c r="O4" s="13"/>
      <c r="Q4" s="14"/>
      <c r="R4" s="13"/>
      <c r="S4" s="11"/>
    </row>
    <row r="5" spans="1:103" s="3" customFormat="1" ht="15.5" x14ac:dyDescent="0.25">
      <c r="A5" s="5"/>
      <c r="C5" s="7"/>
      <c r="G5" s="10"/>
      <c r="K5" s="16"/>
      <c r="L5" s="17"/>
      <c r="M5" s="18"/>
      <c r="N5" s="12"/>
      <c r="O5" s="13"/>
      <c r="Q5" s="14"/>
      <c r="R5" s="13"/>
      <c r="S5" s="11"/>
    </row>
    <row r="6" spans="1:103" ht="18" x14ac:dyDescent="0.25">
      <c r="A6" s="19" t="s">
        <v>36</v>
      </c>
      <c r="B6" s="19"/>
      <c r="C6" s="19"/>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row>
    <row r="7" spans="1:103" ht="14" x14ac:dyDescent="0.25">
      <c r="A7" s="63"/>
      <c r="B7" s="20"/>
      <c r="C7" s="6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row>
    <row r="8" spans="1:103" ht="58.5" customHeight="1" x14ac:dyDescent="0.25">
      <c r="A8" s="30">
        <v>1</v>
      </c>
      <c r="B8" s="224" t="s">
        <v>37</v>
      </c>
      <c r="C8" s="224"/>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row>
    <row r="9" spans="1:103" ht="69.900000000000006" customHeight="1" x14ac:dyDescent="0.25">
      <c r="A9" s="30">
        <v>2</v>
      </c>
      <c r="B9" s="224" t="s">
        <v>38</v>
      </c>
      <c r="C9" s="224"/>
      <c r="D9" s="20"/>
      <c r="E9" s="20"/>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row>
    <row r="10" spans="1:103" ht="39.75" customHeight="1" x14ac:dyDescent="0.25">
      <c r="A10" s="30">
        <v>3</v>
      </c>
      <c r="B10" s="224" t="s">
        <v>39</v>
      </c>
      <c r="C10" s="224"/>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row>
    <row r="11" spans="1:103" ht="89.25" customHeight="1" x14ac:dyDescent="0.25">
      <c r="A11" s="30"/>
      <c r="B11" s="224"/>
      <c r="C11" s="224"/>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row>
    <row r="12" spans="1:103" ht="14" x14ac:dyDescent="0.25">
      <c r="A12" s="23"/>
      <c r="B12" s="225"/>
      <c r="C12" s="225"/>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row>
    <row r="13" spans="1:103" x14ac:dyDescent="0.25">
      <c r="A13" s="20"/>
      <c r="B13" s="20"/>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row>
    <row r="14" spans="1:103" x14ac:dyDescent="0.25">
      <c r="A14" s="20"/>
      <c r="B14" s="20"/>
      <c r="C14" s="20"/>
      <c r="D14" s="20"/>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row>
    <row r="15" spans="1:103" x14ac:dyDescent="0.25">
      <c r="A15" s="20"/>
      <c r="B15" s="20"/>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row>
    <row r="16" spans="1:103" x14ac:dyDescent="0.25">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row>
    <row r="17" spans="1:103" x14ac:dyDescent="0.25">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row>
    <row r="18" spans="1:103" x14ac:dyDescent="0.25">
      <c r="A18" s="20"/>
      <c r="B18" s="20"/>
      <c r="C18" s="20"/>
      <c r="D18" s="20"/>
      <c r="E18" s="20"/>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row>
    <row r="19" spans="1:103" x14ac:dyDescent="0.25">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row>
    <row r="20" spans="1:103" ht="15.5" x14ac:dyDescent="0.25">
      <c r="A20" s="65"/>
      <c r="B20" s="20"/>
      <c r="C20" s="20"/>
      <c r="D20" s="20"/>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row>
    <row r="21" spans="1:103" x14ac:dyDescent="0.25">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row>
    <row r="22" spans="1:103" x14ac:dyDescent="0.25">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row>
    <row r="23" spans="1:103" x14ac:dyDescent="0.25">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row>
    <row r="24" spans="1:103" x14ac:dyDescent="0.25">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row>
    <row r="25" spans="1:103" x14ac:dyDescent="0.25">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row>
    <row r="26" spans="1:103" x14ac:dyDescent="0.25">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row>
    <row r="27" spans="1:103" x14ac:dyDescent="0.25">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row>
    <row r="28" spans="1:103"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row>
    <row r="29" spans="1:103" x14ac:dyDescent="0.25">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row>
    <row r="30" spans="1:103" x14ac:dyDescent="0.25">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row>
    <row r="31" spans="1:103" x14ac:dyDescent="0.25">
      <c r="A31" s="34"/>
      <c r="B31" s="20"/>
      <c r="C31" s="20"/>
      <c r="D31" s="20"/>
      <c r="E31" s="20"/>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row>
    <row r="32" spans="1:103" ht="15.5" x14ac:dyDescent="0.25">
      <c r="A32" s="65"/>
      <c r="B32" s="20"/>
      <c r="C32" s="20"/>
      <c r="D32" s="20"/>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row>
  </sheetData>
  <mergeCells count="5">
    <mergeCell ref="B8:C8"/>
    <mergeCell ref="B9:C9"/>
    <mergeCell ref="B10:C10"/>
    <mergeCell ref="B11:C11"/>
    <mergeCell ref="B12:C12"/>
  </mergeCells>
  <pageMargins left="0.75" right="0.75" top="1" bottom="1" header="0.5" footer="0.5"/>
  <headerFooter>
    <oddHeader>&amp;REskom Holdings Limited
Bravo Power Station : CED 0142/SM
&amp;A</oddHeader>
    <oddFooter>&amp;L&amp;8&amp;F
&amp;A&amp;CPage &amp;P of &amp;N&amp;R&amp;D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68"/>
  <sheetViews>
    <sheetView showGridLines="0" workbookViewId="0">
      <selection activeCell="E68" sqref="E68"/>
    </sheetView>
  </sheetViews>
  <sheetFormatPr defaultColWidth="9.08984375" defaultRowHeight="13" x14ac:dyDescent="0.3"/>
  <cols>
    <col min="1" max="1" width="6" style="66" customWidth="1"/>
    <col min="2" max="2" width="13.54296875" style="66" customWidth="1"/>
    <col min="3" max="3" width="15.90625" style="66" customWidth="1"/>
    <col min="4" max="4" width="27.6328125" style="66" customWidth="1"/>
    <col min="5" max="5" width="21.54296875" style="66" customWidth="1"/>
    <col min="6" max="6" width="16" style="66" customWidth="1"/>
    <col min="7" max="7" width="10.08984375" style="66" customWidth="1"/>
    <col min="8" max="8" width="12.36328125" style="66" customWidth="1"/>
    <col min="9" max="9" width="17.453125" style="66" customWidth="1"/>
    <col min="10" max="11" width="10.36328125" style="66" customWidth="1"/>
    <col min="12" max="12" width="10" style="66" customWidth="1"/>
    <col min="13" max="13" width="10.453125" style="66" customWidth="1"/>
    <col min="14" max="14" width="10.36328125" style="66" customWidth="1"/>
    <col min="15" max="15" width="9.90625" style="66" customWidth="1"/>
    <col min="16" max="16" width="10.36328125" style="66" customWidth="1"/>
    <col min="17" max="17" width="10.453125" style="66" customWidth="1"/>
    <col min="18" max="18" width="10.36328125" style="66" customWidth="1"/>
    <col min="19" max="19" width="10.54296875" style="66" customWidth="1"/>
    <col min="20" max="20" width="9.90625" style="66" customWidth="1"/>
    <col min="21" max="21" width="9.453125" style="66" customWidth="1"/>
    <col min="22" max="22" width="10.453125" style="66" customWidth="1"/>
    <col min="23" max="23" width="10.36328125" style="66" customWidth="1"/>
    <col min="24" max="24" width="10" style="66" customWidth="1"/>
    <col min="25" max="25" width="10.453125" style="66" customWidth="1"/>
    <col min="26" max="26" width="10.36328125" style="66" customWidth="1"/>
    <col min="27" max="27" width="9.6328125" style="66" customWidth="1"/>
    <col min="28" max="28" width="10" style="66" customWidth="1"/>
    <col min="29" max="29" width="10.36328125" style="66" customWidth="1"/>
    <col min="30" max="30" width="10" style="66" customWidth="1"/>
    <col min="31" max="31" width="10.453125" style="66" customWidth="1"/>
    <col min="32" max="32" width="9.6328125" style="66" customWidth="1"/>
    <col min="33" max="33" width="9.36328125" style="66" customWidth="1"/>
    <col min="34" max="34" width="10.36328125" style="66" customWidth="1"/>
    <col min="35" max="35" width="10" style="66" customWidth="1"/>
    <col min="36" max="36" width="9.90625" style="66" customWidth="1"/>
    <col min="37" max="37" width="10.36328125" style="66" customWidth="1"/>
    <col min="38" max="38" width="10" style="66" customWidth="1"/>
    <col min="39" max="39" width="9.90625" style="66" customWidth="1"/>
    <col min="40" max="40" width="10.36328125" style="66" customWidth="1"/>
    <col min="41" max="41" width="10.453125" style="66" customWidth="1"/>
    <col min="42" max="42" width="10.36328125" style="66" customWidth="1"/>
    <col min="43" max="43" width="10.54296875" style="66" customWidth="1"/>
    <col min="44" max="44" width="9.90625" style="66" customWidth="1"/>
    <col min="45" max="45" width="9.453125" style="66" customWidth="1"/>
    <col min="46" max="46" width="10.453125" style="66" customWidth="1"/>
    <col min="47" max="47" width="10.36328125" style="66" customWidth="1"/>
    <col min="48" max="48" width="10" style="66" customWidth="1"/>
    <col min="49" max="49" width="10.453125" style="66" customWidth="1"/>
    <col min="50" max="50" width="10.36328125" style="66" customWidth="1"/>
    <col min="51" max="51" width="9.6328125" style="66" customWidth="1"/>
    <col min="52" max="52" width="10" style="66" customWidth="1"/>
    <col min="53" max="214" width="9.08984375" style="66" customWidth="1"/>
    <col min="215" max="215" width="6" style="66" customWidth="1"/>
    <col min="216" max="216" width="13.54296875" style="66" customWidth="1"/>
    <col min="217" max="217" width="15.90625" style="66" customWidth="1"/>
    <col min="218" max="218" width="27.6328125" style="66" customWidth="1"/>
    <col min="219" max="219" width="21.54296875" style="66" customWidth="1"/>
    <col min="220" max="220" width="16" style="66" customWidth="1"/>
    <col min="221" max="221" width="10.08984375" style="66" customWidth="1"/>
    <col min="222" max="222" width="12.36328125" style="66" customWidth="1"/>
    <col min="223" max="223" width="17.453125" style="66" customWidth="1"/>
    <col min="224" max="224" width="10.36328125" style="66" customWidth="1"/>
    <col min="225" max="225" width="10.453125" style="66" customWidth="1"/>
    <col min="226" max="226" width="10.36328125" style="66" customWidth="1"/>
    <col min="227" max="227" width="10.54296875" style="66" customWidth="1"/>
    <col min="228" max="228" width="9.90625" style="66" customWidth="1"/>
    <col min="229" max="229" width="9.453125" style="66" customWidth="1"/>
    <col min="230" max="230" width="10.453125" style="66" customWidth="1"/>
    <col min="231" max="231" width="10.36328125" style="66" customWidth="1"/>
    <col min="232" max="232" width="10" style="66" customWidth="1"/>
    <col min="233" max="233" width="10.453125" style="66" customWidth="1"/>
    <col min="234" max="234" width="10.36328125" style="66" customWidth="1"/>
    <col min="235" max="235" width="9.453125" style="66" customWidth="1"/>
    <col min="236" max="236" width="9.90625" style="66" customWidth="1"/>
    <col min="237" max="237" width="10" style="66" customWidth="1"/>
    <col min="238" max="238" width="9.90625" style="66" customWidth="1"/>
    <col min="239" max="239" width="10.36328125" style="66" customWidth="1"/>
    <col min="240" max="240" width="9.453125" style="66" customWidth="1"/>
    <col min="241" max="241" width="9.36328125" style="66" customWidth="1"/>
    <col min="242" max="242" width="10" style="66" customWidth="1"/>
    <col min="243" max="243" width="9.90625" style="66" customWidth="1"/>
    <col min="244" max="244" width="9.6328125" style="66" customWidth="1"/>
    <col min="245" max="245" width="10" style="66" customWidth="1"/>
    <col min="246" max="247" width="9.90625" style="66" customWidth="1"/>
    <col min="248" max="248" width="10.36328125" style="66" customWidth="1"/>
    <col min="249" max="249" width="10.453125" style="66" customWidth="1"/>
    <col min="250" max="250" width="10.36328125" style="66" customWidth="1"/>
    <col min="251" max="251" width="10.54296875" style="66" customWidth="1"/>
    <col min="252" max="252" width="9.90625" style="66" customWidth="1"/>
    <col min="253" max="253" width="9.453125" style="66" customWidth="1"/>
    <col min="254" max="254" width="10.453125" style="66" customWidth="1"/>
    <col min="255" max="255" width="10.36328125" style="66" customWidth="1"/>
    <col min="256" max="16384" width="9.08984375" style="66"/>
  </cols>
  <sheetData>
    <row r="1" spans="1:10" x14ac:dyDescent="0.3">
      <c r="A1" s="67" t="s">
        <v>1</v>
      </c>
      <c r="B1" s="67"/>
      <c r="C1" s="67"/>
      <c r="I1" s="68"/>
    </row>
    <row r="2" spans="1:10" x14ac:dyDescent="0.3">
      <c r="A2" s="67" t="s">
        <v>24</v>
      </c>
      <c r="B2" s="67"/>
      <c r="C2" s="69"/>
      <c r="D2" s="70">
        <f>'Tender Cover Sheet'!C19</f>
        <v>0</v>
      </c>
      <c r="I2" s="71"/>
    </row>
    <row r="3" spans="1:10" x14ac:dyDescent="0.3">
      <c r="A3" s="67" t="s">
        <v>40</v>
      </c>
      <c r="B3" s="67"/>
      <c r="D3" s="66">
        <f>'Tender Cover Sheet'!C23</f>
        <v>0</v>
      </c>
      <c r="I3" s="71"/>
    </row>
    <row r="4" spans="1:10" x14ac:dyDescent="0.3">
      <c r="A4" s="67" t="s">
        <v>25</v>
      </c>
      <c r="B4" s="67"/>
      <c r="D4" s="68" t="str">
        <f>'Tender Cover Sheet'!C21</f>
        <v>Provision for Station Cleaning at Kusile Power Station</v>
      </c>
      <c r="I4" s="71"/>
    </row>
    <row r="5" spans="1:10" x14ac:dyDescent="0.3">
      <c r="A5" s="72" t="s">
        <v>41</v>
      </c>
      <c r="B5" s="72"/>
      <c r="C5" s="72"/>
      <c r="I5" s="71"/>
    </row>
    <row r="6" spans="1:10" x14ac:dyDescent="0.3">
      <c r="A6" s="68" t="s">
        <v>42</v>
      </c>
      <c r="B6" s="68"/>
      <c r="I6" s="71"/>
    </row>
    <row r="7" spans="1:10" x14ac:dyDescent="0.3">
      <c r="A7" s="73" t="s">
        <v>43</v>
      </c>
      <c r="B7" s="73" t="s">
        <v>44</v>
      </c>
      <c r="C7" s="74"/>
      <c r="D7" s="75"/>
      <c r="J7" s="71"/>
    </row>
    <row r="8" spans="1:10" ht="14.5" x14ac:dyDescent="0.35">
      <c r="A8" s="77" t="s">
        <v>45</v>
      </c>
      <c r="B8" s="78">
        <v>0</v>
      </c>
      <c r="C8" s="79"/>
      <c r="D8" s="80"/>
      <c r="E8" s="81" t="s">
        <v>46</v>
      </c>
      <c r="F8" s="81"/>
      <c r="G8" s="81"/>
      <c r="H8" s="81"/>
    </row>
    <row r="9" spans="1:10" x14ac:dyDescent="0.3">
      <c r="A9" s="82"/>
      <c r="B9" s="76"/>
      <c r="C9" s="79"/>
      <c r="D9" s="80"/>
    </row>
    <row r="10" spans="1:10" x14ac:dyDescent="0.3">
      <c r="A10" s="82"/>
      <c r="B10" s="76"/>
      <c r="C10" s="79"/>
      <c r="D10" s="80"/>
    </row>
    <row r="11" spans="1:10" x14ac:dyDescent="0.3">
      <c r="A11" s="68"/>
    </row>
    <row r="12" spans="1:10" ht="14.5" x14ac:dyDescent="0.35">
      <c r="A12" s="83" t="s">
        <v>47</v>
      </c>
      <c r="B12" s="83"/>
      <c r="C12" s="84"/>
    </row>
    <row r="13" spans="1:10" ht="14.5" x14ac:dyDescent="0.35">
      <c r="A13" s="84" t="s">
        <v>48</v>
      </c>
      <c r="B13" s="85" t="s">
        <v>49</v>
      </c>
      <c r="C13" s="85"/>
      <c r="D13" s="85"/>
      <c r="E13" s="85"/>
      <c r="F13" s="85"/>
      <c r="G13" s="85"/>
    </row>
    <row r="14" spans="1:10" ht="14.5" x14ac:dyDescent="0.35">
      <c r="A14" s="84" t="s">
        <v>50</v>
      </c>
      <c r="B14" s="85" t="s">
        <v>51</v>
      </c>
      <c r="C14" s="85"/>
      <c r="D14" s="85"/>
      <c r="E14" s="85"/>
      <c r="F14" s="85"/>
      <c r="G14" s="85"/>
      <c r="H14" s="85"/>
    </row>
    <row r="15" spans="1:10" ht="14.5" x14ac:dyDescent="0.35">
      <c r="A15" s="84"/>
      <c r="B15" s="85" t="s">
        <v>52</v>
      </c>
      <c r="C15" s="85"/>
      <c r="D15" s="85"/>
      <c r="E15" s="85"/>
      <c r="F15" s="85"/>
      <c r="G15" s="85"/>
      <c r="H15" s="85"/>
    </row>
    <row r="16" spans="1:10" ht="14.5" x14ac:dyDescent="0.35">
      <c r="A16" s="85" t="s">
        <v>53</v>
      </c>
      <c r="B16" s="85" t="s">
        <v>54</v>
      </c>
      <c r="C16" s="85"/>
      <c r="D16" s="85"/>
      <c r="E16" s="85"/>
      <c r="F16" s="85"/>
    </row>
    <row r="17" spans="1:8" ht="14.5" x14ac:dyDescent="0.35">
      <c r="A17" s="83" t="s">
        <v>55</v>
      </c>
      <c r="B17" s="83"/>
      <c r="C17" s="83"/>
    </row>
    <row r="18" spans="1:8" ht="14.5" x14ac:dyDescent="0.35">
      <c r="A18" s="84" t="s">
        <v>56</v>
      </c>
      <c r="B18" s="85" t="s">
        <v>57</v>
      </c>
      <c r="C18" s="85"/>
      <c r="D18" s="85"/>
      <c r="E18" s="85"/>
      <c r="F18" s="85"/>
      <c r="G18" s="85"/>
      <c r="H18" s="85"/>
    </row>
    <row r="19" spans="1:8" ht="14.5" x14ac:dyDescent="0.35">
      <c r="A19" s="84"/>
      <c r="B19" s="85" t="s">
        <v>58</v>
      </c>
      <c r="C19" s="85"/>
      <c r="D19" s="85"/>
      <c r="E19" s="85"/>
      <c r="F19" s="85"/>
      <c r="G19" s="85"/>
    </row>
    <row r="20" spans="1:8" ht="14.5" x14ac:dyDescent="0.35">
      <c r="A20" s="84" t="s">
        <v>59</v>
      </c>
      <c r="B20" s="84" t="s">
        <v>60</v>
      </c>
      <c r="C20" s="84"/>
      <c r="D20" s="84"/>
      <c r="E20" s="84"/>
      <c r="F20" s="84"/>
      <c r="G20" s="84"/>
      <c r="H20" s="84"/>
    </row>
    <row r="21" spans="1:8" ht="14.5" x14ac:dyDescent="0.35">
      <c r="A21" s="84"/>
      <c r="B21" s="84" t="s">
        <v>61</v>
      </c>
      <c r="C21" s="84"/>
      <c r="D21" s="84"/>
      <c r="E21" s="84"/>
      <c r="F21" s="84"/>
      <c r="G21" s="84"/>
      <c r="H21" s="84"/>
    </row>
    <row r="22" spans="1:8" ht="14.5" x14ac:dyDescent="0.35">
      <c r="A22" s="84"/>
      <c r="B22" s="84" t="s">
        <v>62</v>
      </c>
      <c r="C22" s="84"/>
      <c r="D22" s="84"/>
      <c r="E22" s="84"/>
      <c r="F22" s="84"/>
      <c r="G22" s="84"/>
      <c r="H22" s="84"/>
    </row>
    <row r="23" spans="1:8" ht="14.5" x14ac:dyDescent="0.35">
      <c r="A23" s="84"/>
      <c r="B23" s="85" t="s">
        <v>63</v>
      </c>
      <c r="C23" s="85"/>
      <c r="D23" s="85"/>
      <c r="E23" s="85"/>
      <c r="F23" s="85"/>
      <c r="G23" s="85"/>
      <c r="H23" s="85"/>
    </row>
    <row r="24" spans="1:8" ht="14.5" x14ac:dyDescent="0.35">
      <c r="A24" s="84"/>
      <c r="B24" s="84" t="s">
        <v>64</v>
      </c>
      <c r="C24" s="84"/>
    </row>
    <row r="25" spans="1:8" ht="14.5" x14ac:dyDescent="0.35">
      <c r="A25" s="84" t="s">
        <v>65</v>
      </c>
      <c r="B25" s="84" t="s">
        <v>66</v>
      </c>
      <c r="C25" s="84"/>
      <c r="D25" s="84"/>
      <c r="E25" s="84"/>
      <c r="F25" s="84"/>
      <c r="G25" s="84"/>
      <c r="H25" s="84"/>
    </row>
    <row r="26" spans="1:8" ht="14.5" x14ac:dyDescent="0.35">
      <c r="A26" s="84"/>
      <c r="B26" s="84" t="s">
        <v>67</v>
      </c>
      <c r="C26" s="84"/>
      <c r="D26" s="84"/>
      <c r="E26" s="84"/>
      <c r="F26" s="84"/>
      <c r="G26" s="84"/>
      <c r="H26" s="84"/>
    </row>
    <row r="27" spans="1:8" ht="14.5" x14ac:dyDescent="0.35">
      <c r="A27" s="84"/>
      <c r="B27" s="85" t="s">
        <v>68</v>
      </c>
      <c r="C27" s="85"/>
      <c r="D27" s="85"/>
      <c r="E27" s="85"/>
      <c r="F27" s="85"/>
    </row>
    <row r="28" spans="1:8" ht="14.5" x14ac:dyDescent="0.35">
      <c r="A28" s="84" t="s">
        <v>69</v>
      </c>
      <c r="B28" s="84" t="s">
        <v>70</v>
      </c>
      <c r="C28" s="84"/>
      <c r="D28" s="84"/>
      <c r="E28" s="84"/>
      <c r="F28" s="84"/>
      <c r="G28" s="84"/>
      <c r="H28" s="84"/>
    </row>
    <row r="29" spans="1:8" ht="14.5" x14ac:dyDescent="0.35">
      <c r="A29" s="84"/>
      <c r="B29" s="85" t="s">
        <v>71</v>
      </c>
      <c r="C29" s="85"/>
      <c r="D29" s="85"/>
      <c r="E29" s="85"/>
      <c r="F29" s="85"/>
      <c r="G29" s="85"/>
      <c r="H29" s="85"/>
    </row>
    <row r="30" spans="1:8" ht="14.5" x14ac:dyDescent="0.35">
      <c r="A30" s="84"/>
      <c r="B30" s="84" t="s">
        <v>72</v>
      </c>
      <c r="C30" s="84"/>
      <c r="D30" s="84"/>
      <c r="E30" s="84"/>
      <c r="F30" s="84"/>
      <c r="G30" s="84"/>
      <c r="H30" s="84"/>
    </row>
    <row r="31" spans="1:8" ht="14.5" x14ac:dyDescent="0.35">
      <c r="A31" s="84"/>
      <c r="B31" s="85" t="s">
        <v>73</v>
      </c>
      <c r="C31" s="85"/>
      <c r="D31" s="85"/>
      <c r="E31" s="85"/>
      <c r="F31" s="85"/>
      <c r="G31" s="85"/>
    </row>
    <row r="32" spans="1:8" ht="14.5" x14ac:dyDescent="0.35">
      <c r="A32" s="84"/>
      <c r="B32" s="85" t="s">
        <v>74</v>
      </c>
      <c r="C32" s="85"/>
      <c r="D32" s="85"/>
      <c r="E32" s="85"/>
      <c r="F32" s="85"/>
      <c r="G32" s="85"/>
      <c r="H32" s="85"/>
    </row>
    <row r="33" spans="1:8" ht="14.5" x14ac:dyDescent="0.35">
      <c r="A33" s="84"/>
      <c r="B33" s="84" t="s">
        <v>75</v>
      </c>
      <c r="C33" s="84"/>
    </row>
    <row r="34" spans="1:8" ht="14.5" x14ac:dyDescent="0.35">
      <c r="A34" s="84" t="s">
        <v>76</v>
      </c>
      <c r="B34" s="85" t="s">
        <v>77</v>
      </c>
      <c r="C34" s="85"/>
      <c r="D34" s="85"/>
      <c r="E34" s="85"/>
      <c r="F34" s="85"/>
      <c r="G34" s="85"/>
      <c r="H34" s="85"/>
    </row>
    <row r="35" spans="1:8" ht="14.5" x14ac:dyDescent="0.35">
      <c r="A35" s="84"/>
      <c r="B35" s="85" t="s">
        <v>78</v>
      </c>
      <c r="C35" s="85"/>
      <c r="D35" s="85"/>
      <c r="E35" s="85"/>
      <c r="F35" s="85"/>
      <c r="G35" s="85"/>
      <c r="H35" s="85"/>
    </row>
    <row r="36" spans="1:8" ht="14.5" x14ac:dyDescent="0.35">
      <c r="A36" s="84"/>
      <c r="B36" s="85" t="s">
        <v>79</v>
      </c>
      <c r="C36" s="85"/>
      <c r="D36" s="85"/>
      <c r="E36" s="85"/>
      <c r="F36" s="85"/>
    </row>
    <row r="37" spans="1:8" ht="14.5" x14ac:dyDescent="0.35">
      <c r="A37" s="84"/>
      <c r="B37" s="85" t="s">
        <v>80</v>
      </c>
      <c r="C37" s="85"/>
      <c r="D37" s="85"/>
      <c r="E37" s="85"/>
      <c r="F37" s="85"/>
      <c r="G37" s="85"/>
      <c r="H37" s="85"/>
    </row>
    <row r="38" spans="1:8" ht="14.5" x14ac:dyDescent="0.35">
      <c r="A38" s="84"/>
      <c r="B38" s="85" t="s">
        <v>81</v>
      </c>
      <c r="C38" s="85"/>
      <c r="D38" s="85"/>
      <c r="E38" s="85"/>
      <c r="F38" s="85"/>
      <c r="G38" s="85"/>
      <c r="H38" s="85"/>
    </row>
    <row r="39" spans="1:8" ht="14.5" x14ac:dyDescent="0.35">
      <c r="A39" s="84"/>
      <c r="B39" s="85" t="s">
        <v>82</v>
      </c>
      <c r="C39" s="85"/>
      <c r="D39" s="85"/>
      <c r="E39" s="85"/>
      <c r="F39" s="85"/>
      <c r="G39" s="85"/>
      <c r="H39" s="85"/>
    </row>
    <row r="40" spans="1:8" ht="14.5" x14ac:dyDescent="0.35">
      <c r="A40" s="84"/>
      <c r="B40" s="85" t="s">
        <v>83</v>
      </c>
      <c r="C40" s="85"/>
    </row>
    <row r="41" spans="1:8" ht="14.5" x14ac:dyDescent="0.35">
      <c r="A41" s="84" t="s">
        <v>84</v>
      </c>
      <c r="B41" s="84" t="s">
        <v>85</v>
      </c>
      <c r="C41" s="84"/>
      <c r="D41" s="84"/>
      <c r="E41" s="84"/>
      <c r="F41" s="84"/>
      <c r="G41" s="84"/>
      <c r="H41" s="84"/>
    </row>
    <row r="42" spans="1:8" ht="14.5" x14ac:dyDescent="0.35">
      <c r="A42" s="84"/>
      <c r="B42" s="84" t="s">
        <v>86</v>
      </c>
      <c r="C42" s="84"/>
      <c r="D42" s="84"/>
      <c r="E42" s="84"/>
      <c r="F42" s="84"/>
      <c r="G42" s="84"/>
      <c r="H42" s="84"/>
    </row>
    <row r="43" spans="1:8" ht="14.5" x14ac:dyDescent="0.35">
      <c r="A43" s="84"/>
      <c r="B43" s="84" t="s">
        <v>87</v>
      </c>
      <c r="C43" s="84"/>
      <c r="D43" s="84"/>
      <c r="E43" s="84"/>
      <c r="F43" s="84"/>
      <c r="G43" s="84"/>
      <c r="H43" s="84"/>
    </row>
    <row r="44" spans="1:8" ht="14.5" x14ac:dyDescent="0.35">
      <c r="A44" s="84"/>
      <c r="B44" s="84" t="s">
        <v>88</v>
      </c>
      <c r="C44" s="84"/>
      <c r="D44" s="84"/>
      <c r="E44" s="84"/>
      <c r="F44" s="84"/>
      <c r="G44" s="84"/>
      <c r="H44" s="84"/>
    </row>
    <row r="45" spans="1:8" ht="14.5" x14ac:dyDescent="0.35">
      <c r="A45" s="84"/>
      <c r="B45" s="84" t="s">
        <v>89</v>
      </c>
      <c r="C45" s="84"/>
      <c r="D45" s="84"/>
      <c r="E45" s="84"/>
      <c r="F45" s="84"/>
      <c r="G45" s="84"/>
      <c r="H45" s="84"/>
    </row>
    <row r="46" spans="1:8" ht="14.5" x14ac:dyDescent="0.35">
      <c r="A46" s="84"/>
      <c r="B46" s="84" t="s">
        <v>90</v>
      </c>
      <c r="C46" s="84"/>
      <c r="D46" s="84"/>
    </row>
    <row r="47" spans="1:8" ht="14.5" x14ac:dyDescent="0.35">
      <c r="A47" s="84" t="s">
        <v>91</v>
      </c>
      <c r="B47" s="85" t="s">
        <v>92</v>
      </c>
      <c r="C47" s="85"/>
      <c r="D47" s="85"/>
      <c r="E47" s="85"/>
      <c r="F47" s="85"/>
      <c r="G47" s="85"/>
      <c r="H47" s="85"/>
    </row>
    <row r="48" spans="1:8" ht="14.5" x14ac:dyDescent="0.35">
      <c r="A48" s="84"/>
      <c r="B48" s="85" t="s">
        <v>93</v>
      </c>
      <c r="C48" s="85"/>
      <c r="D48" s="85"/>
      <c r="E48" s="85"/>
      <c r="F48" s="85"/>
      <c r="G48" s="85"/>
      <c r="H48" s="85"/>
    </row>
    <row r="49" spans="1:10" ht="14.5" x14ac:dyDescent="0.35">
      <c r="A49" s="84"/>
      <c r="B49" s="85" t="s">
        <v>94</v>
      </c>
      <c r="C49" s="85"/>
      <c r="D49" s="85"/>
      <c r="E49" s="85"/>
      <c r="F49" s="85"/>
      <c r="G49" s="85"/>
      <c r="H49" s="85"/>
    </row>
    <row r="50" spans="1:10" ht="14.5" x14ac:dyDescent="0.35">
      <c r="A50" s="84"/>
      <c r="B50" s="85" t="s">
        <v>95</v>
      </c>
      <c r="C50" s="85"/>
      <c r="D50" s="85"/>
      <c r="E50" s="85"/>
      <c r="F50" s="85"/>
      <c r="G50" s="85"/>
      <c r="H50" s="85"/>
    </row>
    <row r="51" spans="1:10" ht="14.5" x14ac:dyDescent="0.35">
      <c r="A51" s="84"/>
      <c r="B51" s="85" t="s">
        <v>96</v>
      </c>
      <c r="C51" s="85"/>
      <c r="D51" s="85"/>
      <c r="E51" s="85"/>
      <c r="F51" s="85"/>
      <c r="G51" s="85"/>
      <c r="H51" s="85"/>
    </row>
    <row r="52" spans="1:10" ht="14.5" x14ac:dyDescent="0.35">
      <c r="A52" s="84"/>
      <c r="B52" s="85" t="s">
        <v>97</v>
      </c>
      <c r="C52" s="85"/>
      <c r="D52" s="85"/>
      <c r="E52" s="85"/>
      <c r="F52" s="85"/>
      <c r="G52" s="85"/>
      <c r="H52" s="85"/>
    </row>
    <row r="53" spans="1:10" ht="14.5" x14ac:dyDescent="0.35">
      <c r="A53" s="84"/>
      <c r="B53" s="85" t="s">
        <v>98</v>
      </c>
      <c r="C53" s="85"/>
      <c r="D53" s="85"/>
      <c r="E53" s="85"/>
      <c r="F53" s="85"/>
    </row>
    <row r="54" spans="1:10" ht="14.5" x14ac:dyDescent="0.35">
      <c r="A54" s="84" t="s">
        <v>99</v>
      </c>
      <c r="B54" s="85" t="s">
        <v>100</v>
      </c>
      <c r="C54" s="85"/>
      <c r="D54" s="85"/>
      <c r="E54" s="85"/>
      <c r="F54" s="85"/>
      <c r="G54" s="85"/>
      <c r="H54" s="85"/>
    </row>
    <row r="55" spans="1:10" ht="14.5" x14ac:dyDescent="0.35">
      <c r="A55" s="83"/>
      <c r="B55" s="85" t="s">
        <v>101</v>
      </c>
      <c r="C55" s="85"/>
      <c r="D55" s="85"/>
      <c r="E55" s="85"/>
      <c r="F55" s="85"/>
      <c r="G55" s="85"/>
      <c r="H55" s="85"/>
    </row>
    <row r="56" spans="1:10" ht="14.5" x14ac:dyDescent="0.35">
      <c r="A56" s="83"/>
      <c r="B56" s="85" t="s">
        <v>102</v>
      </c>
      <c r="C56" s="85"/>
      <c r="D56" s="85"/>
      <c r="E56" s="85"/>
      <c r="F56" s="85"/>
      <c r="G56" s="85"/>
      <c r="H56" s="85"/>
      <c r="I56" s="84"/>
    </row>
    <row r="57" spans="1:10" ht="14.5" x14ac:dyDescent="0.35">
      <c r="A57" s="83"/>
      <c r="B57" s="84" t="s">
        <v>103</v>
      </c>
      <c r="C57" s="84"/>
      <c r="D57" s="84"/>
      <c r="E57" s="84"/>
      <c r="F57" s="84"/>
      <c r="G57" s="84"/>
      <c r="H57" s="84"/>
      <c r="I57" s="84"/>
    </row>
    <row r="58" spans="1:10" ht="14.5" x14ac:dyDescent="0.35">
      <c r="A58" s="84" t="s">
        <v>104</v>
      </c>
      <c r="B58" s="85" t="s">
        <v>105</v>
      </c>
      <c r="C58" s="85"/>
      <c r="D58" s="85"/>
      <c r="E58" s="85"/>
      <c r="F58" s="85"/>
      <c r="G58" s="85"/>
      <c r="H58" s="84"/>
      <c r="I58" s="84"/>
    </row>
    <row r="59" spans="1:10" ht="13.5" thickBot="1" x14ac:dyDescent="0.35">
      <c r="A59" s="72" t="s">
        <v>106</v>
      </c>
      <c r="B59" s="72"/>
      <c r="G59" s="71"/>
      <c r="H59" s="86"/>
      <c r="I59" s="86"/>
    </row>
    <row r="60" spans="1:10" ht="13.5" thickBot="1" x14ac:dyDescent="0.35">
      <c r="A60" s="87" t="s">
        <v>107</v>
      </c>
      <c r="B60" s="226"/>
      <c r="C60" s="227"/>
      <c r="D60" s="227"/>
      <c r="E60" s="227"/>
      <c r="F60" s="227"/>
      <c r="G60" s="228"/>
      <c r="H60" s="229" t="s">
        <v>108</v>
      </c>
      <c r="I60" s="230"/>
      <c r="J60" s="88"/>
    </row>
    <row r="61" spans="1:10" ht="60" x14ac:dyDescent="0.3">
      <c r="A61" s="90" t="s">
        <v>109</v>
      </c>
      <c r="B61" s="91" t="s">
        <v>110</v>
      </c>
      <c r="C61" s="92" t="s">
        <v>111</v>
      </c>
      <c r="D61" s="93" t="s">
        <v>112</v>
      </c>
      <c r="E61" s="92" t="s">
        <v>113</v>
      </c>
      <c r="F61" s="92" t="s">
        <v>114</v>
      </c>
      <c r="G61" s="94" t="s">
        <v>115</v>
      </c>
      <c r="H61" s="94" t="s">
        <v>116</v>
      </c>
      <c r="I61" s="95" t="s">
        <v>117</v>
      </c>
      <c r="J61" s="96" t="s">
        <v>118</v>
      </c>
    </row>
    <row r="62" spans="1:10" ht="15.5" x14ac:dyDescent="0.3">
      <c r="A62" s="97" t="s">
        <v>119</v>
      </c>
      <c r="B62" s="98"/>
      <c r="C62" s="99"/>
      <c r="D62" s="99"/>
      <c r="E62" s="98"/>
      <c r="F62" s="100">
        <v>43983</v>
      </c>
      <c r="G62" s="101"/>
      <c r="H62" s="101"/>
      <c r="I62" s="102"/>
      <c r="J62" s="99"/>
    </row>
    <row r="63" spans="1:10" ht="15.5" x14ac:dyDescent="0.3">
      <c r="A63" s="97" t="s">
        <v>120</v>
      </c>
      <c r="B63" s="98"/>
      <c r="C63" s="80"/>
      <c r="D63" s="80"/>
      <c r="E63" s="98"/>
      <c r="F63" s="100">
        <v>43983</v>
      </c>
      <c r="G63" s="101"/>
      <c r="H63" s="101"/>
      <c r="I63" s="102"/>
      <c r="J63" s="80"/>
    </row>
    <row r="64" spans="1:10" ht="15.5" x14ac:dyDescent="0.3">
      <c r="A64" s="97" t="s">
        <v>121</v>
      </c>
      <c r="B64" s="98"/>
      <c r="C64" s="80"/>
      <c r="D64" s="80"/>
      <c r="E64" s="98"/>
      <c r="F64" s="100">
        <v>43983</v>
      </c>
      <c r="G64" s="101"/>
      <c r="H64" s="101"/>
      <c r="I64" s="102"/>
      <c r="J64" s="80"/>
    </row>
    <row r="65" spans="1:10" ht="15.5" x14ac:dyDescent="0.3">
      <c r="A65" s="97" t="s">
        <v>122</v>
      </c>
      <c r="B65" s="98"/>
      <c r="C65" s="80"/>
      <c r="D65" s="80"/>
      <c r="E65" s="98"/>
      <c r="F65" s="100">
        <v>43983</v>
      </c>
      <c r="G65" s="101"/>
      <c r="H65" s="101"/>
      <c r="I65" s="102"/>
      <c r="J65" s="80"/>
    </row>
    <row r="66" spans="1:10" ht="15.5" x14ac:dyDescent="0.3">
      <c r="A66" s="97" t="s">
        <v>123</v>
      </c>
      <c r="B66" s="98"/>
      <c r="C66" s="80"/>
      <c r="D66" s="80"/>
      <c r="E66" s="98"/>
      <c r="F66" s="100">
        <v>43983</v>
      </c>
      <c r="G66" s="101"/>
      <c r="H66" s="101"/>
      <c r="I66" s="102"/>
      <c r="J66" s="80"/>
    </row>
    <row r="67" spans="1:10" x14ac:dyDescent="0.3">
      <c r="A67" s="97" t="s">
        <v>124</v>
      </c>
      <c r="B67" s="103">
        <v>0.15</v>
      </c>
      <c r="C67" s="104" t="s">
        <v>125</v>
      </c>
      <c r="D67" s="80"/>
    </row>
    <row r="68" spans="1:10" x14ac:dyDescent="0.3">
      <c r="A68" s="89"/>
      <c r="B68" s="103">
        <v>0.15</v>
      </c>
      <c r="C68" s="105" t="s">
        <v>126</v>
      </c>
    </row>
  </sheetData>
  <mergeCells count="2">
    <mergeCell ref="B60:G60"/>
    <mergeCell ref="H60:I60"/>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G98"/>
  <sheetViews>
    <sheetView tabSelected="1" topLeftCell="A79" workbookViewId="0">
      <selection activeCell="B17" sqref="B17"/>
    </sheetView>
  </sheetViews>
  <sheetFormatPr defaultRowHeight="12.5" outlineLevelRow="1" x14ac:dyDescent="0.25"/>
  <cols>
    <col min="1" max="1" width="8.90625" style="109"/>
    <col min="2" max="2" width="68.6328125" style="110" customWidth="1"/>
    <col min="3" max="3" width="11" style="111" bestFit="1" customWidth="1"/>
    <col min="4" max="4" width="8.81640625" style="112" customWidth="1"/>
    <col min="5" max="5" width="15.81640625" style="113" bestFit="1" customWidth="1"/>
    <col min="6" max="6" width="16.1796875" style="113" bestFit="1" customWidth="1"/>
    <col min="7" max="7" width="13.1796875" style="111" bestFit="1" customWidth="1"/>
    <col min="8" max="8" width="14.81640625" style="111" bestFit="1" customWidth="1"/>
    <col min="9" max="248" width="8.90625" style="111"/>
    <col min="249" max="249" width="35.453125" style="111" customWidth="1"/>
    <col min="250" max="250" width="15.1796875" style="111" customWidth="1"/>
    <col min="251" max="251" width="14.81640625" style="111" customWidth="1"/>
    <col min="252" max="254" width="14.54296875" style="111" customWidth="1"/>
    <col min="255" max="257" width="15.81640625" style="111" customWidth="1"/>
    <col min="258" max="258" width="8.90625" style="111"/>
    <col min="259" max="259" width="0" style="111" hidden="1" customWidth="1"/>
    <col min="260" max="260" width="8.90625" style="111"/>
    <col min="261" max="261" width="12.54296875" style="111" bestFit="1" customWidth="1"/>
    <col min="262" max="504" width="8.90625" style="111"/>
    <col min="505" max="505" width="35.453125" style="111" customWidth="1"/>
    <col min="506" max="506" width="15.1796875" style="111" customWidth="1"/>
    <col min="507" max="507" width="14.81640625" style="111" customWidth="1"/>
    <col min="508" max="510" width="14.54296875" style="111" customWidth="1"/>
    <col min="511" max="513" width="15.81640625" style="111" customWidth="1"/>
    <col min="514" max="514" width="8.90625" style="111"/>
    <col min="515" max="515" width="0" style="111" hidden="1" customWidth="1"/>
    <col min="516" max="516" width="8.90625" style="111"/>
    <col min="517" max="517" width="12.54296875" style="111" bestFit="1" customWidth="1"/>
    <col min="518" max="760" width="8.90625" style="111"/>
    <col min="761" max="761" width="35.453125" style="111" customWidth="1"/>
    <col min="762" max="762" width="15.1796875" style="111" customWidth="1"/>
    <col min="763" max="763" width="14.81640625" style="111" customWidth="1"/>
    <col min="764" max="766" width="14.54296875" style="111" customWidth="1"/>
    <col min="767" max="769" width="15.81640625" style="111" customWidth="1"/>
    <col min="770" max="770" width="8.90625" style="111"/>
    <col min="771" max="771" width="0" style="111" hidden="1" customWidth="1"/>
    <col min="772" max="772" width="8.90625" style="111"/>
    <col min="773" max="773" width="12.54296875" style="111" bestFit="1" customWidth="1"/>
    <col min="774" max="1016" width="8.90625" style="111"/>
    <col min="1017" max="1017" width="35.453125" style="111" customWidth="1"/>
    <col min="1018" max="1018" width="15.1796875" style="111" customWidth="1"/>
    <col min="1019" max="1019" width="14.81640625" style="111" customWidth="1"/>
    <col min="1020" max="1022" width="14.54296875" style="111" customWidth="1"/>
    <col min="1023" max="1025" width="15.81640625" style="111" customWidth="1"/>
    <col min="1026" max="1026" width="8.90625" style="111"/>
    <col min="1027" max="1027" width="0" style="111" hidden="1" customWidth="1"/>
    <col min="1028" max="1028" width="8.90625" style="111"/>
    <col min="1029" max="1029" width="12.54296875" style="111" bestFit="1" customWidth="1"/>
    <col min="1030" max="1272" width="8.90625" style="111"/>
    <col min="1273" max="1273" width="35.453125" style="111" customWidth="1"/>
    <col min="1274" max="1274" width="15.1796875" style="111" customWidth="1"/>
    <col min="1275" max="1275" width="14.81640625" style="111" customWidth="1"/>
    <col min="1276" max="1278" width="14.54296875" style="111" customWidth="1"/>
    <col min="1279" max="1281" width="15.81640625" style="111" customWidth="1"/>
    <col min="1282" max="1282" width="8.90625" style="111"/>
    <col min="1283" max="1283" width="0" style="111" hidden="1" customWidth="1"/>
    <col min="1284" max="1284" width="8.90625" style="111"/>
    <col min="1285" max="1285" width="12.54296875" style="111" bestFit="1" customWidth="1"/>
    <col min="1286" max="1528" width="8.90625" style="111"/>
    <col min="1529" max="1529" width="35.453125" style="111" customWidth="1"/>
    <col min="1530" max="1530" width="15.1796875" style="111" customWidth="1"/>
    <col min="1531" max="1531" width="14.81640625" style="111" customWidth="1"/>
    <col min="1532" max="1534" width="14.54296875" style="111" customWidth="1"/>
    <col min="1535" max="1537" width="15.81640625" style="111" customWidth="1"/>
    <col min="1538" max="1538" width="8.90625" style="111"/>
    <col min="1539" max="1539" width="0" style="111" hidden="1" customWidth="1"/>
    <col min="1540" max="1540" width="8.90625" style="111"/>
    <col min="1541" max="1541" width="12.54296875" style="111" bestFit="1" customWidth="1"/>
    <col min="1542" max="1784" width="8.90625" style="111"/>
    <col min="1785" max="1785" width="35.453125" style="111" customWidth="1"/>
    <col min="1786" max="1786" width="15.1796875" style="111" customWidth="1"/>
    <col min="1787" max="1787" width="14.81640625" style="111" customWidth="1"/>
    <col min="1788" max="1790" width="14.54296875" style="111" customWidth="1"/>
    <col min="1791" max="1793" width="15.81640625" style="111" customWidth="1"/>
    <col min="1794" max="1794" width="8.90625" style="111"/>
    <col min="1795" max="1795" width="0" style="111" hidden="1" customWidth="1"/>
    <col min="1796" max="1796" width="8.90625" style="111"/>
    <col min="1797" max="1797" width="12.54296875" style="111" bestFit="1" customWidth="1"/>
    <col min="1798" max="2040" width="8.90625" style="111"/>
    <col min="2041" max="2041" width="35.453125" style="111" customWidth="1"/>
    <col min="2042" max="2042" width="15.1796875" style="111" customWidth="1"/>
    <col min="2043" max="2043" width="14.81640625" style="111" customWidth="1"/>
    <col min="2044" max="2046" width="14.54296875" style="111" customWidth="1"/>
    <col min="2047" max="2049" width="15.81640625" style="111" customWidth="1"/>
    <col min="2050" max="2050" width="8.90625" style="111"/>
    <col min="2051" max="2051" width="0" style="111" hidden="1" customWidth="1"/>
    <col min="2052" max="2052" width="8.90625" style="111"/>
    <col min="2053" max="2053" width="12.54296875" style="111" bestFit="1" customWidth="1"/>
    <col min="2054" max="2296" width="8.90625" style="111"/>
    <col min="2297" max="2297" width="35.453125" style="111" customWidth="1"/>
    <col min="2298" max="2298" width="15.1796875" style="111" customWidth="1"/>
    <col min="2299" max="2299" width="14.81640625" style="111" customWidth="1"/>
    <col min="2300" max="2302" width="14.54296875" style="111" customWidth="1"/>
    <col min="2303" max="2305" width="15.81640625" style="111" customWidth="1"/>
    <col min="2306" max="2306" width="8.90625" style="111"/>
    <col min="2307" max="2307" width="0" style="111" hidden="1" customWidth="1"/>
    <col min="2308" max="2308" width="8.90625" style="111"/>
    <col min="2309" max="2309" width="12.54296875" style="111" bestFit="1" customWidth="1"/>
    <col min="2310" max="2552" width="8.90625" style="111"/>
    <col min="2553" max="2553" width="35.453125" style="111" customWidth="1"/>
    <col min="2554" max="2554" width="15.1796875" style="111" customWidth="1"/>
    <col min="2555" max="2555" width="14.81640625" style="111" customWidth="1"/>
    <col min="2556" max="2558" width="14.54296875" style="111" customWidth="1"/>
    <col min="2559" max="2561" width="15.81640625" style="111" customWidth="1"/>
    <col min="2562" max="2562" width="8.90625" style="111"/>
    <col min="2563" max="2563" width="0" style="111" hidden="1" customWidth="1"/>
    <col min="2564" max="2564" width="8.90625" style="111"/>
    <col min="2565" max="2565" width="12.54296875" style="111" bestFit="1" customWidth="1"/>
    <col min="2566" max="2808" width="8.90625" style="111"/>
    <col min="2809" max="2809" width="35.453125" style="111" customWidth="1"/>
    <col min="2810" max="2810" width="15.1796875" style="111" customWidth="1"/>
    <col min="2811" max="2811" width="14.81640625" style="111" customWidth="1"/>
    <col min="2812" max="2814" width="14.54296875" style="111" customWidth="1"/>
    <col min="2815" max="2817" width="15.81640625" style="111" customWidth="1"/>
    <col min="2818" max="2818" width="8.90625" style="111"/>
    <col min="2819" max="2819" width="0" style="111" hidden="1" customWidth="1"/>
    <col min="2820" max="2820" width="8.90625" style="111"/>
    <col min="2821" max="2821" width="12.54296875" style="111" bestFit="1" customWidth="1"/>
    <col min="2822" max="3064" width="8.90625" style="111"/>
    <col min="3065" max="3065" width="35.453125" style="111" customWidth="1"/>
    <col min="3066" max="3066" width="15.1796875" style="111" customWidth="1"/>
    <col min="3067" max="3067" width="14.81640625" style="111" customWidth="1"/>
    <col min="3068" max="3070" width="14.54296875" style="111" customWidth="1"/>
    <col min="3071" max="3073" width="15.81640625" style="111" customWidth="1"/>
    <col min="3074" max="3074" width="8.90625" style="111"/>
    <col min="3075" max="3075" width="0" style="111" hidden="1" customWidth="1"/>
    <col min="3076" max="3076" width="8.90625" style="111"/>
    <col min="3077" max="3077" width="12.54296875" style="111" bestFit="1" customWidth="1"/>
    <col min="3078" max="3320" width="8.90625" style="111"/>
    <col min="3321" max="3321" width="35.453125" style="111" customWidth="1"/>
    <col min="3322" max="3322" width="15.1796875" style="111" customWidth="1"/>
    <col min="3323" max="3323" width="14.81640625" style="111" customWidth="1"/>
    <col min="3324" max="3326" width="14.54296875" style="111" customWidth="1"/>
    <col min="3327" max="3329" width="15.81640625" style="111" customWidth="1"/>
    <col min="3330" max="3330" width="8.90625" style="111"/>
    <col min="3331" max="3331" width="0" style="111" hidden="1" customWidth="1"/>
    <col min="3332" max="3332" width="8.90625" style="111"/>
    <col min="3333" max="3333" width="12.54296875" style="111" bestFit="1" customWidth="1"/>
    <col min="3334" max="3576" width="8.90625" style="111"/>
    <col min="3577" max="3577" width="35.453125" style="111" customWidth="1"/>
    <col min="3578" max="3578" width="15.1796875" style="111" customWidth="1"/>
    <col min="3579" max="3579" width="14.81640625" style="111" customWidth="1"/>
    <col min="3580" max="3582" width="14.54296875" style="111" customWidth="1"/>
    <col min="3583" max="3585" width="15.81640625" style="111" customWidth="1"/>
    <col min="3586" max="3586" width="8.90625" style="111"/>
    <col min="3587" max="3587" width="0" style="111" hidden="1" customWidth="1"/>
    <col min="3588" max="3588" width="8.90625" style="111"/>
    <col min="3589" max="3589" width="12.54296875" style="111" bestFit="1" customWidth="1"/>
    <col min="3590" max="3832" width="8.90625" style="111"/>
    <col min="3833" max="3833" width="35.453125" style="111" customWidth="1"/>
    <col min="3834" max="3834" width="15.1796875" style="111" customWidth="1"/>
    <col min="3835" max="3835" width="14.81640625" style="111" customWidth="1"/>
    <col min="3836" max="3838" width="14.54296875" style="111" customWidth="1"/>
    <col min="3839" max="3841" width="15.81640625" style="111" customWidth="1"/>
    <col min="3842" max="3842" width="8.90625" style="111"/>
    <col min="3843" max="3843" width="0" style="111" hidden="1" customWidth="1"/>
    <col min="3844" max="3844" width="8.90625" style="111"/>
    <col min="3845" max="3845" width="12.54296875" style="111" bestFit="1" customWidth="1"/>
    <col min="3846" max="4088" width="8.90625" style="111"/>
    <col min="4089" max="4089" width="35.453125" style="111" customWidth="1"/>
    <col min="4090" max="4090" width="15.1796875" style="111" customWidth="1"/>
    <col min="4091" max="4091" width="14.81640625" style="111" customWidth="1"/>
    <col min="4092" max="4094" width="14.54296875" style="111" customWidth="1"/>
    <col min="4095" max="4097" width="15.81640625" style="111" customWidth="1"/>
    <col min="4098" max="4098" width="8.90625" style="111"/>
    <col min="4099" max="4099" width="0" style="111" hidden="1" customWidth="1"/>
    <col min="4100" max="4100" width="8.90625" style="111"/>
    <col min="4101" max="4101" width="12.54296875" style="111" bestFit="1" customWidth="1"/>
    <col min="4102" max="4344" width="8.90625" style="111"/>
    <col min="4345" max="4345" width="35.453125" style="111" customWidth="1"/>
    <col min="4346" max="4346" width="15.1796875" style="111" customWidth="1"/>
    <col min="4347" max="4347" width="14.81640625" style="111" customWidth="1"/>
    <col min="4348" max="4350" width="14.54296875" style="111" customWidth="1"/>
    <col min="4351" max="4353" width="15.81640625" style="111" customWidth="1"/>
    <col min="4354" max="4354" width="8.90625" style="111"/>
    <col min="4355" max="4355" width="0" style="111" hidden="1" customWidth="1"/>
    <col min="4356" max="4356" width="8.90625" style="111"/>
    <col min="4357" max="4357" width="12.54296875" style="111" bestFit="1" customWidth="1"/>
    <col min="4358" max="4600" width="8.90625" style="111"/>
    <col min="4601" max="4601" width="35.453125" style="111" customWidth="1"/>
    <col min="4602" max="4602" width="15.1796875" style="111" customWidth="1"/>
    <col min="4603" max="4603" width="14.81640625" style="111" customWidth="1"/>
    <col min="4604" max="4606" width="14.54296875" style="111" customWidth="1"/>
    <col min="4607" max="4609" width="15.81640625" style="111" customWidth="1"/>
    <col min="4610" max="4610" width="8.90625" style="111"/>
    <col min="4611" max="4611" width="0" style="111" hidden="1" customWidth="1"/>
    <col min="4612" max="4612" width="8.90625" style="111"/>
    <col min="4613" max="4613" width="12.54296875" style="111" bestFit="1" customWidth="1"/>
    <col min="4614" max="4856" width="8.90625" style="111"/>
    <col min="4857" max="4857" width="35.453125" style="111" customWidth="1"/>
    <col min="4858" max="4858" width="15.1796875" style="111" customWidth="1"/>
    <col min="4859" max="4859" width="14.81640625" style="111" customWidth="1"/>
    <col min="4860" max="4862" width="14.54296875" style="111" customWidth="1"/>
    <col min="4863" max="4865" width="15.81640625" style="111" customWidth="1"/>
    <col min="4866" max="4866" width="8.90625" style="111"/>
    <col min="4867" max="4867" width="0" style="111" hidden="1" customWidth="1"/>
    <col min="4868" max="4868" width="8.90625" style="111"/>
    <col min="4869" max="4869" width="12.54296875" style="111" bestFit="1" customWidth="1"/>
    <col min="4870" max="5112" width="8.90625" style="111"/>
    <col min="5113" max="5113" width="35.453125" style="111" customWidth="1"/>
    <col min="5114" max="5114" width="15.1796875" style="111" customWidth="1"/>
    <col min="5115" max="5115" width="14.81640625" style="111" customWidth="1"/>
    <col min="5116" max="5118" width="14.54296875" style="111" customWidth="1"/>
    <col min="5119" max="5121" width="15.81640625" style="111" customWidth="1"/>
    <col min="5122" max="5122" width="8.90625" style="111"/>
    <col min="5123" max="5123" width="0" style="111" hidden="1" customWidth="1"/>
    <col min="5124" max="5124" width="8.90625" style="111"/>
    <col min="5125" max="5125" width="12.54296875" style="111" bestFit="1" customWidth="1"/>
    <col min="5126" max="5368" width="8.90625" style="111"/>
    <col min="5369" max="5369" width="35.453125" style="111" customWidth="1"/>
    <col min="5370" max="5370" width="15.1796875" style="111" customWidth="1"/>
    <col min="5371" max="5371" width="14.81640625" style="111" customWidth="1"/>
    <col min="5372" max="5374" width="14.54296875" style="111" customWidth="1"/>
    <col min="5375" max="5377" width="15.81640625" style="111" customWidth="1"/>
    <col min="5378" max="5378" width="8.90625" style="111"/>
    <col min="5379" max="5379" width="0" style="111" hidden="1" customWidth="1"/>
    <col min="5380" max="5380" width="8.90625" style="111"/>
    <col min="5381" max="5381" width="12.54296875" style="111" bestFit="1" customWidth="1"/>
    <col min="5382" max="5624" width="8.90625" style="111"/>
    <col min="5625" max="5625" width="35.453125" style="111" customWidth="1"/>
    <col min="5626" max="5626" width="15.1796875" style="111" customWidth="1"/>
    <col min="5627" max="5627" width="14.81640625" style="111" customWidth="1"/>
    <col min="5628" max="5630" width="14.54296875" style="111" customWidth="1"/>
    <col min="5631" max="5633" width="15.81640625" style="111" customWidth="1"/>
    <col min="5634" max="5634" width="8.90625" style="111"/>
    <col min="5635" max="5635" width="0" style="111" hidden="1" customWidth="1"/>
    <col min="5636" max="5636" width="8.90625" style="111"/>
    <col min="5637" max="5637" width="12.54296875" style="111" bestFit="1" customWidth="1"/>
    <col min="5638" max="5880" width="8.90625" style="111"/>
    <col min="5881" max="5881" width="35.453125" style="111" customWidth="1"/>
    <col min="5882" max="5882" width="15.1796875" style="111" customWidth="1"/>
    <col min="5883" max="5883" width="14.81640625" style="111" customWidth="1"/>
    <col min="5884" max="5886" width="14.54296875" style="111" customWidth="1"/>
    <col min="5887" max="5889" width="15.81640625" style="111" customWidth="1"/>
    <col min="5890" max="5890" width="8.90625" style="111"/>
    <col min="5891" max="5891" width="0" style="111" hidden="1" customWidth="1"/>
    <col min="5892" max="5892" width="8.90625" style="111"/>
    <col min="5893" max="5893" width="12.54296875" style="111" bestFit="1" customWidth="1"/>
    <col min="5894" max="6136" width="8.90625" style="111"/>
    <col min="6137" max="6137" width="35.453125" style="111" customWidth="1"/>
    <col min="6138" max="6138" width="15.1796875" style="111" customWidth="1"/>
    <col min="6139" max="6139" width="14.81640625" style="111" customWidth="1"/>
    <col min="6140" max="6142" width="14.54296875" style="111" customWidth="1"/>
    <col min="6143" max="6145" width="15.81640625" style="111" customWidth="1"/>
    <col min="6146" max="6146" width="8.90625" style="111"/>
    <col min="6147" max="6147" width="0" style="111" hidden="1" customWidth="1"/>
    <col min="6148" max="6148" width="8.90625" style="111"/>
    <col min="6149" max="6149" width="12.54296875" style="111" bestFit="1" customWidth="1"/>
    <col min="6150" max="6392" width="8.90625" style="111"/>
    <col min="6393" max="6393" width="35.453125" style="111" customWidth="1"/>
    <col min="6394" max="6394" width="15.1796875" style="111" customWidth="1"/>
    <col min="6395" max="6395" width="14.81640625" style="111" customWidth="1"/>
    <col min="6396" max="6398" width="14.54296875" style="111" customWidth="1"/>
    <col min="6399" max="6401" width="15.81640625" style="111" customWidth="1"/>
    <col min="6402" max="6402" width="8.90625" style="111"/>
    <col min="6403" max="6403" width="0" style="111" hidden="1" customWidth="1"/>
    <col min="6404" max="6404" width="8.90625" style="111"/>
    <col min="6405" max="6405" width="12.54296875" style="111" bestFit="1" customWidth="1"/>
    <col min="6406" max="6648" width="8.90625" style="111"/>
    <col min="6649" max="6649" width="35.453125" style="111" customWidth="1"/>
    <col min="6650" max="6650" width="15.1796875" style="111" customWidth="1"/>
    <col min="6651" max="6651" width="14.81640625" style="111" customWidth="1"/>
    <col min="6652" max="6654" width="14.54296875" style="111" customWidth="1"/>
    <col min="6655" max="6657" width="15.81640625" style="111" customWidth="1"/>
    <col min="6658" max="6658" width="8.90625" style="111"/>
    <col min="6659" max="6659" width="0" style="111" hidden="1" customWidth="1"/>
    <col min="6660" max="6660" width="8.90625" style="111"/>
    <col min="6661" max="6661" width="12.54296875" style="111" bestFit="1" customWidth="1"/>
    <col min="6662" max="6904" width="8.90625" style="111"/>
    <col min="6905" max="6905" width="35.453125" style="111" customWidth="1"/>
    <col min="6906" max="6906" width="15.1796875" style="111" customWidth="1"/>
    <col min="6907" max="6907" width="14.81640625" style="111" customWidth="1"/>
    <col min="6908" max="6910" width="14.54296875" style="111" customWidth="1"/>
    <col min="6911" max="6913" width="15.81640625" style="111" customWidth="1"/>
    <col min="6914" max="6914" width="8.90625" style="111"/>
    <col min="6915" max="6915" width="0" style="111" hidden="1" customWidth="1"/>
    <col min="6916" max="6916" width="8.90625" style="111"/>
    <col min="6917" max="6917" width="12.54296875" style="111" bestFit="1" customWidth="1"/>
    <col min="6918" max="7160" width="8.90625" style="111"/>
    <col min="7161" max="7161" width="35.453125" style="111" customWidth="1"/>
    <col min="7162" max="7162" width="15.1796875" style="111" customWidth="1"/>
    <col min="7163" max="7163" width="14.81640625" style="111" customWidth="1"/>
    <col min="7164" max="7166" width="14.54296875" style="111" customWidth="1"/>
    <col min="7167" max="7169" width="15.81640625" style="111" customWidth="1"/>
    <col min="7170" max="7170" width="8.90625" style="111"/>
    <col min="7171" max="7171" width="0" style="111" hidden="1" customWidth="1"/>
    <col min="7172" max="7172" width="8.90625" style="111"/>
    <col min="7173" max="7173" width="12.54296875" style="111" bestFit="1" customWidth="1"/>
    <col min="7174" max="7416" width="8.90625" style="111"/>
    <col min="7417" max="7417" width="35.453125" style="111" customWidth="1"/>
    <col min="7418" max="7418" width="15.1796875" style="111" customWidth="1"/>
    <col min="7419" max="7419" width="14.81640625" style="111" customWidth="1"/>
    <col min="7420" max="7422" width="14.54296875" style="111" customWidth="1"/>
    <col min="7423" max="7425" width="15.81640625" style="111" customWidth="1"/>
    <col min="7426" max="7426" width="8.90625" style="111"/>
    <col min="7427" max="7427" width="0" style="111" hidden="1" customWidth="1"/>
    <col min="7428" max="7428" width="8.90625" style="111"/>
    <col min="7429" max="7429" width="12.54296875" style="111" bestFit="1" customWidth="1"/>
    <col min="7430" max="7672" width="8.90625" style="111"/>
    <col min="7673" max="7673" width="35.453125" style="111" customWidth="1"/>
    <col min="7674" max="7674" width="15.1796875" style="111" customWidth="1"/>
    <col min="7675" max="7675" width="14.81640625" style="111" customWidth="1"/>
    <col min="7676" max="7678" width="14.54296875" style="111" customWidth="1"/>
    <col min="7679" max="7681" width="15.81640625" style="111" customWidth="1"/>
    <col min="7682" max="7682" width="8.90625" style="111"/>
    <col min="7683" max="7683" width="0" style="111" hidden="1" customWidth="1"/>
    <col min="7684" max="7684" width="8.90625" style="111"/>
    <col min="7685" max="7685" width="12.54296875" style="111" bestFit="1" customWidth="1"/>
    <col min="7686" max="7928" width="8.90625" style="111"/>
    <col min="7929" max="7929" width="35.453125" style="111" customWidth="1"/>
    <col min="7930" max="7930" width="15.1796875" style="111" customWidth="1"/>
    <col min="7931" max="7931" width="14.81640625" style="111" customWidth="1"/>
    <col min="7932" max="7934" width="14.54296875" style="111" customWidth="1"/>
    <col min="7935" max="7937" width="15.81640625" style="111" customWidth="1"/>
    <col min="7938" max="7938" width="8.90625" style="111"/>
    <col min="7939" max="7939" width="0" style="111" hidden="1" customWidth="1"/>
    <col min="7940" max="7940" width="8.90625" style="111"/>
    <col min="7941" max="7941" width="12.54296875" style="111" bestFit="1" customWidth="1"/>
    <col min="7942" max="8184" width="8.90625" style="111"/>
    <col min="8185" max="8185" width="35.453125" style="111" customWidth="1"/>
    <col min="8186" max="8186" width="15.1796875" style="111" customWidth="1"/>
    <col min="8187" max="8187" width="14.81640625" style="111" customWidth="1"/>
    <col min="8188" max="8190" width="14.54296875" style="111" customWidth="1"/>
    <col min="8191" max="8193" width="15.81640625" style="111" customWidth="1"/>
    <col min="8194" max="8194" width="8.90625" style="111"/>
    <col min="8195" max="8195" width="0" style="111" hidden="1" customWidth="1"/>
    <col min="8196" max="8196" width="8.90625" style="111"/>
    <col min="8197" max="8197" width="12.54296875" style="111" bestFit="1" customWidth="1"/>
    <col min="8198" max="8440" width="8.90625" style="111"/>
    <col min="8441" max="8441" width="35.453125" style="111" customWidth="1"/>
    <col min="8442" max="8442" width="15.1796875" style="111" customWidth="1"/>
    <col min="8443" max="8443" width="14.81640625" style="111" customWidth="1"/>
    <col min="8444" max="8446" width="14.54296875" style="111" customWidth="1"/>
    <col min="8447" max="8449" width="15.81640625" style="111" customWidth="1"/>
    <col min="8450" max="8450" width="8.90625" style="111"/>
    <col min="8451" max="8451" width="0" style="111" hidden="1" customWidth="1"/>
    <col min="8452" max="8452" width="8.90625" style="111"/>
    <col min="8453" max="8453" width="12.54296875" style="111" bestFit="1" customWidth="1"/>
    <col min="8454" max="8696" width="8.90625" style="111"/>
    <col min="8697" max="8697" width="35.453125" style="111" customWidth="1"/>
    <col min="8698" max="8698" width="15.1796875" style="111" customWidth="1"/>
    <col min="8699" max="8699" width="14.81640625" style="111" customWidth="1"/>
    <col min="8700" max="8702" width="14.54296875" style="111" customWidth="1"/>
    <col min="8703" max="8705" width="15.81640625" style="111" customWidth="1"/>
    <col min="8706" max="8706" width="8.90625" style="111"/>
    <col min="8707" max="8707" width="0" style="111" hidden="1" customWidth="1"/>
    <col min="8708" max="8708" width="8.90625" style="111"/>
    <col min="8709" max="8709" width="12.54296875" style="111" bestFit="1" customWidth="1"/>
    <col min="8710" max="8952" width="8.90625" style="111"/>
    <col min="8953" max="8953" width="35.453125" style="111" customWidth="1"/>
    <col min="8954" max="8954" width="15.1796875" style="111" customWidth="1"/>
    <col min="8955" max="8955" width="14.81640625" style="111" customWidth="1"/>
    <col min="8956" max="8958" width="14.54296875" style="111" customWidth="1"/>
    <col min="8959" max="8961" width="15.81640625" style="111" customWidth="1"/>
    <col min="8962" max="8962" width="8.90625" style="111"/>
    <col min="8963" max="8963" width="0" style="111" hidden="1" customWidth="1"/>
    <col min="8964" max="8964" width="8.90625" style="111"/>
    <col min="8965" max="8965" width="12.54296875" style="111" bestFit="1" customWidth="1"/>
    <col min="8966" max="9208" width="8.90625" style="111"/>
    <col min="9209" max="9209" width="35.453125" style="111" customWidth="1"/>
    <col min="9210" max="9210" width="15.1796875" style="111" customWidth="1"/>
    <col min="9211" max="9211" width="14.81640625" style="111" customWidth="1"/>
    <col min="9212" max="9214" width="14.54296875" style="111" customWidth="1"/>
    <col min="9215" max="9217" width="15.81640625" style="111" customWidth="1"/>
    <col min="9218" max="9218" width="8.90625" style="111"/>
    <col min="9219" max="9219" width="0" style="111" hidden="1" customWidth="1"/>
    <col min="9220" max="9220" width="8.90625" style="111"/>
    <col min="9221" max="9221" width="12.54296875" style="111" bestFit="1" customWidth="1"/>
    <col min="9222" max="9464" width="8.90625" style="111"/>
    <col min="9465" max="9465" width="35.453125" style="111" customWidth="1"/>
    <col min="9466" max="9466" width="15.1796875" style="111" customWidth="1"/>
    <col min="9467" max="9467" width="14.81640625" style="111" customWidth="1"/>
    <col min="9468" max="9470" width="14.54296875" style="111" customWidth="1"/>
    <col min="9471" max="9473" width="15.81640625" style="111" customWidth="1"/>
    <col min="9474" max="9474" width="8.90625" style="111"/>
    <col min="9475" max="9475" width="0" style="111" hidden="1" customWidth="1"/>
    <col min="9476" max="9476" width="8.90625" style="111"/>
    <col min="9477" max="9477" width="12.54296875" style="111" bestFit="1" customWidth="1"/>
    <col min="9478" max="9720" width="8.90625" style="111"/>
    <col min="9721" max="9721" width="35.453125" style="111" customWidth="1"/>
    <col min="9722" max="9722" width="15.1796875" style="111" customWidth="1"/>
    <col min="9723" max="9723" width="14.81640625" style="111" customWidth="1"/>
    <col min="9724" max="9726" width="14.54296875" style="111" customWidth="1"/>
    <col min="9727" max="9729" width="15.81640625" style="111" customWidth="1"/>
    <col min="9730" max="9730" width="8.90625" style="111"/>
    <col min="9731" max="9731" width="0" style="111" hidden="1" customWidth="1"/>
    <col min="9732" max="9732" width="8.90625" style="111"/>
    <col min="9733" max="9733" width="12.54296875" style="111" bestFit="1" customWidth="1"/>
    <col min="9734" max="9976" width="8.90625" style="111"/>
    <col min="9977" max="9977" width="35.453125" style="111" customWidth="1"/>
    <col min="9978" max="9978" width="15.1796875" style="111" customWidth="1"/>
    <col min="9979" max="9979" width="14.81640625" style="111" customWidth="1"/>
    <col min="9980" max="9982" width="14.54296875" style="111" customWidth="1"/>
    <col min="9983" max="9985" width="15.81640625" style="111" customWidth="1"/>
    <col min="9986" max="9986" width="8.90625" style="111"/>
    <col min="9987" max="9987" width="0" style="111" hidden="1" customWidth="1"/>
    <col min="9988" max="9988" width="8.90625" style="111"/>
    <col min="9989" max="9989" width="12.54296875" style="111" bestFit="1" customWidth="1"/>
    <col min="9990" max="10232" width="8.90625" style="111"/>
    <col min="10233" max="10233" width="35.453125" style="111" customWidth="1"/>
    <col min="10234" max="10234" width="15.1796875" style="111" customWidth="1"/>
    <col min="10235" max="10235" width="14.81640625" style="111" customWidth="1"/>
    <col min="10236" max="10238" width="14.54296875" style="111" customWidth="1"/>
    <col min="10239" max="10241" width="15.81640625" style="111" customWidth="1"/>
    <col min="10242" max="10242" width="8.90625" style="111"/>
    <col min="10243" max="10243" width="0" style="111" hidden="1" customWidth="1"/>
    <col min="10244" max="10244" width="8.90625" style="111"/>
    <col min="10245" max="10245" width="12.54296875" style="111" bestFit="1" customWidth="1"/>
    <col min="10246" max="10488" width="8.90625" style="111"/>
    <col min="10489" max="10489" width="35.453125" style="111" customWidth="1"/>
    <col min="10490" max="10490" width="15.1796875" style="111" customWidth="1"/>
    <col min="10491" max="10491" width="14.81640625" style="111" customWidth="1"/>
    <col min="10492" max="10494" width="14.54296875" style="111" customWidth="1"/>
    <col min="10495" max="10497" width="15.81640625" style="111" customWidth="1"/>
    <col min="10498" max="10498" width="8.90625" style="111"/>
    <col min="10499" max="10499" width="0" style="111" hidden="1" customWidth="1"/>
    <col min="10500" max="10500" width="8.90625" style="111"/>
    <col min="10501" max="10501" width="12.54296875" style="111" bestFit="1" customWidth="1"/>
    <col min="10502" max="10744" width="8.90625" style="111"/>
    <col min="10745" max="10745" width="35.453125" style="111" customWidth="1"/>
    <col min="10746" max="10746" width="15.1796875" style="111" customWidth="1"/>
    <col min="10747" max="10747" width="14.81640625" style="111" customWidth="1"/>
    <col min="10748" max="10750" width="14.54296875" style="111" customWidth="1"/>
    <col min="10751" max="10753" width="15.81640625" style="111" customWidth="1"/>
    <col min="10754" max="10754" width="8.90625" style="111"/>
    <col min="10755" max="10755" width="0" style="111" hidden="1" customWidth="1"/>
    <col min="10756" max="10756" width="8.90625" style="111"/>
    <col min="10757" max="10757" width="12.54296875" style="111" bestFit="1" customWidth="1"/>
    <col min="10758" max="11000" width="8.90625" style="111"/>
    <col min="11001" max="11001" width="35.453125" style="111" customWidth="1"/>
    <col min="11002" max="11002" width="15.1796875" style="111" customWidth="1"/>
    <col min="11003" max="11003" width="14.81640625" style="111" customWidth="1"/>
    <col min="11004" max="11006" width="14.54296875" style="111" customWidth="1"/>
    <col min="11007" max="11009" width="15.81640625" style="111" customWidth="1"/>
    <col min="11010" max="11010" width="8.90625" style="111"/>
    <col min="11011" max="11011" width="0" style="111" hidden="1" customWidth="1"/>
    <col min="11012" max="11012" width="8.90625" style="111"/>
    <col min="11013" max="11013" width="12.54296875" style="111" bestFit="1" customWidth="1"/>
    <col min="11014" max="11256" width="8.90625" style="111"/>
    <col min="11257" max="11257" width="35.453125" style="111" customWidth="1"/>
    <col min="11258" max="11258" width="15.1796875" style="111" customWidth="1"/>
    <col min="11259" max="11259" width="14.81640625" style="111" customWidth="1"/>
    <col min="11260" max="11262" width="14.54296875" style="111" customWidth="1"/>
    <col min="11263" max="11265" width="15.81640625" style="111" customWidth="1"/>
    <col min="11266" max="11266" width="8.90625" style="111"/>
    <col min="11267" max="11267" width="0" style="111" hidden="1" customWidth="1"/>
    <col min="11268" max="11268" width="8.90625" style="111"/>
    <col min="11269" max="11269" width="12.54296875" style="111" bestFit="1" customWidth="1"/>
    <col min="11270" max="11512" width="8.90625" style="111"/>
    <col min="11513" max="11513" width="35.453125" style="111" customWidth="1"/>
    <col min="11514" max="11514" width="15.1796875" style="111" customWidth="1"/>
    <col min="11515" max="11515" width="14.81640625" style="111" customWidth="1"/>
    <col min="11516" max="11518" width="14.54296875" style="111" customWidth="1"/>
    <col min="11519" max="11521" width="15.81640625" style="111" customWidth="1"/>
    <col min="11522" max="11522" width="8.90625" style="111"/>
    <col min="11523" max="11523" width="0" style="111" hidden="1" customWidth="1"/>
    <col min="11524" max="11524" width="8.90625" style="111"/>
    <col min="11525" max="11525" width="12.54296875" style="111" bestFit="1" customWidth="1"/>
    <col min="11526" max="11768" width="8.90625" style="111"/>
    <col min="11769" max="11769" width="35.453125" style="111" customWidth="1"/>
    <col min="11770" max="11770" width="15.1796875" style="111" customWidth="1"/>
    <col min="11771" max="11771" width="14.81640625" style="111" customWidth="1"/>
    <col min="11772" max="11774" width="14.54296875" style="111" customWidth="1"/>
    <col min="11775" max="11777" width="15.81640625" style="111" customWidth="1"/>
    <col min="11778" max="11778" width="8.90625" style="111"/>
    <col min="11779" max="11779" width="0" style="111" hidden="1" customWidth="1"/>
    <col min="11780" max="11780" width="8.90625" style="111"/>
    <col min="11781" max="11781" width="12.54296875" style="111" bestFit="1" customWidth="1"/>
    <col min="11782" max="12024" width="8.90625" style="111"/>
    <col min="12025" max="12025" width="35.453125" style="111" customWidth="1"/>
    <col min="12026" max="12026" width="15.1796875" style="111" customWidth="1"/>
    <col min="12027" max="12027" width="14.81640625" style="111" customWidth="1"/>
    <col min="12028" max="12030" width="14.54296875" style="111" customWidth="1"/>
    <col min="12031" max="12033" width="15.81640625" style="111" customWidth="1"/>
    <col min="12034" max="12034" width="8.90625" style="111"/>
    <col min="12035" max="12035" width="0" style="111" hidden="1" customWidth="1"/>
    <col min="12036" max="12036" width="8.90625" style="111"/>
    <col min="12037" max="12037" width="12.54296875" style="111" bestFit="1" customWidth="1"/>
    <col min="12038" max="12280" width="8.90625" style="111"/>
    <col min="12281" max="12281" width="35.453125" style="111" customWidth="1"/>
    <col min="12282" max="12282" width="15.1796875" style="111" customWidth="1"/>
    <col min="12283" max="12283" width="14.81640625" style="111" customWidth="1"/>
    <col min="12284" max="12286" width="14.54296875" style="111" customWidth="1"/>
    <col min="12287" max="12289" width="15.81640625" style="111" customWidth="1"/>
    <col min="12290" max="12290" width="8.90625" style="111"/>
    <col min="12291" max="12291" width="0" style="111" hidden="1" customWidth="1"/>
    <col min="12292" max="12292" width="8.90625" style="111"/>
    <col min="12293" max="12293" width="12.54296875" style="111" bestFit="1" customWidth="1"/>
    <col min="12294" max="12536" width="8.90625" style="111"/>
    <col min="12537" max="12537" width="35.453125" style="111" customWidth="1"/>
    <col min="12538" max="12538" width="15.1796875" style="111" customWidth="1"/>
    <col min="12539" max="12539" width="14.81640625" style="111" customWidth="1"/>
    <col min="12540" max="12542" width="14.54296875" style="111" customWidth="1"/>
    <col min="12543" max="12545" width="15.81640625" style="111" customWidth="1"/>
    <col min="12546" max="12546" width="8.90625" style="111"/>
    <col min="12547" max="12547" width="0" style="111" hidden="1" customWidth="1"/>
    <col min="12548" max="12548" width="8.90625" style="111"/>
    <col min="12549" max="12549" width="12.54296875" style="111" bestFit="1" customWidth="1"/>
    <col min="12550" max="12792" width="8.90625" style="111"/>
    <col min="12793" max="12793" width="35.453125" style="111" customWidth="1"/>
    <col min="12794" max="12794" width="15.1796875" style="111" customWidth="1"/>
    <col min="12795" max="12795" width="14.81640625" style="111" customWidth="1"/>
    <col min="12796" max="12798" width="14.54296875" style="111" customWidth="1"/>
    <col min="12799" max="12801" width="15.81640625" style="111" customWidth="1"/>
    <col min="12802" max="12802" width="8.90625" style="111"/>
    <col min="12803" max="12803" width="0" style="111" hidden="1" customWidth="1"/>
    <col min="12804" max="12804" width="8.90625" style="111"/>
    <col min="12805" max="12805" width="12.54296875" style="111" bestFit="1" customWidth="1"/>
    <col min="12806" max="13048" width="8.90625" style="111"/>
    <col min="13049" max="13049" width="35.453125" style="111" customWidth="1"/>
    <col min="13050" max="13050" width="15.1796875" style="111" customWidth="1"/>
    <col min="13051" max="13051" width="14.81640625" style="111" customWidth="1"/>
    <col min="13052" max="13054" width="14.54296875" style="111" customWidth="1"/>
    <col min="13055" max="13057" width="15.81640625" style="111" customWidth="1"/>
    <col min="13058" max="13058" width="8.90625" style="111"/>
    <col min="13059" max="13059" width="0" style="111" hidden="1" customWidth="1"/>
    <col min="13060" max="13060" width="8.90625" style="111"/>
    <col min="13061" max="13061" width="12.54296875" style="111" bestFit="1" customWidth="1"/>
    <col min="13062" max="13304" width="8.90625" style="111"/>
    <col min="13305" max="13305" width="35.453125" style="111" customWidth="1"/>
    <col min="13306" max="13306" width="15.1796875" style="111" customWidth="1"/>
    <col min="13307" max="13307" width="14.81640625" style="111" customWidth="1"/>
    <col min="13308" max="13310" width="14.54296875" style="111" customWidth="1"/>
    <col min="13311" max="13313" width="15.81640625" style="111" customWidth="1"/>
    <col min="13314" max="13314" width="8.90625" style="111"/>
    <col min="13315" max="13315" width="0" style="111" hidden="1" customWidth="1"/>
    <col min="13316" max="13316" width="8.90625" style="111"/>
    <col min="13317" max="13317" width="12.54296875" style="111" bestFit="1" customWidth="1"/>
    <col min="13318" max="13560" width="8.90625" style="111"/>
    <col min="13561" max="13561" width="35.453125" style="111" customWidth="1"/>
    <col min="13562" max="13562" width="15.1796875" style="111" customWidth="1"/>
    <col min="13563" max="13563" width="14.81640625" style="111" customWidth="1"/>
    <col min="13564" max="13566" width="14.54296875" style="111" customWidth="1"/>
    <col min="13567" max="13569" width="15.81640625" style="111" customWidth="1"/>
    <col min="13570" max="13570" width="8.90625" style="111"/>
    <col min="13571" max="13571" width="0" style="111" hidden="1" customWidth="1"/>
    <col min="13572" max="13572" width="8.90625" style="111"/>
    <col min="13573" max="13573" width="12.54296875" style="111" bestFit="1" customWidth="1"/>
    <col min="13574" max="13816" width="8.90625" style="111"/>
    <col min="13817" max="13817" width="35.453125" style="111" customWidth="1"/>
    <col min="13818" max="13818" width="15.1796875" style="111" customWidth="1"/>
    <col min="13819" max="13819" width="14.81640625" style="111" customWidth="1"/>
    <col min="13820" max="13822" width="14.54296875" style="111" customWidth="1"/>
    <col min="13823" max="13825" width="15.81640625" style="111" customWidth="1"/>
    <col min="13826" max="13826" width="8.90625" style="111"/>
    <col min="13827" max="13827" width="0" style="111" hidden="1" customWidth="1"/>
    <col min="13828" max="13828" width="8.90625" style="111"/>
    <col min="13829" max="13829" width="12.54296875" style="111" bestFit="1" customWidth="1"/>
    <col min="13830" max="14072" width="8.90625" style="111"/>
    <col min="14073" max="14073" width="35.453125" style="111" customWidth="1"/>
    <col min="14074" max="14074" width="15.1796875" style="111" customWidth="1"/>
    <col min="14075" max="14075" width="14.81640625" style="111" customWidth="1"/>
    <col min="14076" max="14078" width="14.54296875" style="111" customWidth="1"/>
    <col min="14079" max="14081" width="15.81640625" style="111" customWidth="1"/>
    <col min="14082" max="14082" width="8.90625" style="111"/>
    <col min="14083" max="14083" width="0" style="111" hidden="1" customWidth="1"/>
    <col min="14084" max="14084" width="8.90625" style="111"/>
    <col min="14085" max="14085" width="12.54296875" style="111" bestFit="1" customWidth="1"/>
    <col min="14086" max="14328" width="8.90625" style="111"/>
    <col min="14329" max="14329" width="35.453125" style="111" customWidth="1"/>
    <col min="14330" max="14330" width="15.1796875" style="111" customWidth="1"/>
    <col min="14331" max="14331" width="14.81640625" style="111" customWidth="1"/>
    <col min="14332" max="14334" width="14.54296875" style="111" customWidth="1"/>
    <col min="14335" max="14337" width="15.81640625" style="111" customWidth="1"/>
    <col min="14338" max="14338" width="8.90625" style="111"/>
    <col min="14339" max="14339" width="0" style="111" hidden="1" customWidth="1"/>
    <col min="14340" max="14340" width="8.90625" style="111"/>
    <col min="14341" max="14341" width="12.54296875" style="111" bestFit="1" customWidth="1"/>
    <col min="14342" max="14584" width="8.90625" style="111"/>
    <col min="14585" max="14585" width="35.453125" style="111" customWidth="1"/>
    <col min="14586" max="14586" width="15.1796875" style="111" customWidth="1"/>
    <col min="14587" max="14587" width="14.81640625" style="111" customWidth="1"/>
    <col min="14588" max="14590" width="14.54296875" style="111" customWidth="1"/>
    <col min="14591" max="14593" width="15.81640625" style="111" customWidth="1"/>
    <col min="14594" max="14594" width="8.90625" style="111"/>
    <col min="14595" max="14595" width="0" style="111" hidden="1" customWidth="1"/>
    <col min="14596" max="14596" width="8.90625" style="111"/>
    <col min="14597" max="14597" width="12.54296875" style="111" bestFit="1" customWidth="1"/>
    <col min="14598" max="14840" width="8.90625" style="111"/>
    <col min="14841" max="14841" width="35.453125" style="111" customWidth="1"/>
    <col min="14842" max="14842" width="15.1796875" style="111" customWidth="1"/>
    <col min="14843" max="14843" width="14.81640625" style="111" customWidth="1"/>
    <col min="14844" max="14846" width="14.54296875" style="111" customWidth="1"/>
    <col min="14847" max="14849" width="15.81640625" style="111" customWidth="1"/>
    <col min="14850" max="14850" width="8.90625" style="111"/>
    <col min="14851" max="14851" width="0" style="111" hidden="1" customWidth="1"/>
    <col min="14852" max="14852" width="8.90625" style="111"/>
    <col min="14853" max="14853" width="12.54296875" style="111" bestFit="1" customWidth="1"/>
    <col min="14854" max="15096" width="8.90625" style="111"/>
    <col min="15097" max="15097" width="35.453125" style="111" customWidth="1"/>
    <col min="15098" max="15098" width="15.1796875" style="111" customWidth="1"/>
    <col min="15099" max="15099" width="14.81640625" style="111" customWidth="1"/>
    <col min="15100" max="15102" width="14.54296875" style="111" customWidth="1"/>
    <col min="15103" max="15105" width="15.81640625" style="111" customWidth="1"/>
    <col min="15106" max="15106" width="8.90625" style="111"/>
    <col min="15107" max="15107" width="0" style="111" hidden="1" customWidth="1"/>
    <col min="15108" max="15108" width="8.90625" style="111"/>
    <col min="15109" max="15109" width="12.54296875" style="111" bestFit="1" customWidth="1"/>
    <col min="15110" max="15352" width="8.90625" style="111"/>
    <col min="15353" max="15353" width="35.453125" style="111" customWidth="1"/>
    <col min="15354" max="15354" width="15.1796875" style="111" customWidth="1"/>
    <col min="15355" max="15355" width="14.81640625" style="111" customWidth="1"/>
    <col min="15356" max="15358" width="14.54296875" style="111" customWidth="1"/>
    <col min="15359" max="15361" width="15.81640625" style="111" customWidth="1"/>
    <col min="15362" max="15362" width="8.90625" style="111"/>
    <col min="15363" max="15363" width="0" style="111" hidden="1" customWidth="1"/>
    <col min="15364" max="15364" width="8.90625" style="111"/>
    <col min="15365" max="15365" width="12.54296875" style="111" bestFit="1" customWidth="1"/>
    <col min="15366" max="15608" width="8.90625" style="111"/>
    <col min="15609" max="15609" width="35.453125" style="111" customWidth="1"/>
    <col min="15610" max="15610" width="15.1796875" style="111" customWidth="1"/>
    <col min="15611" max="15611" width="14.81640625" style="111" customWidth="1"/>
    <col min="15612" max="15614" width="14.54296875" style="111" customWidth="1"/>
    <col min="15615" max="15617" width="15.81640625" style="111" customWidth="1"/>
    <col min="15618" max="15618" width="8.90625" style="111"/>
    <col min="15619" max="15619" width="0" style="111" hidden="1" customWidth="1"/>
    <col min="15620" max="15620" width="8.90625" style="111"/>
    <col min="15621" max="15621" width="12.54296875" style="111" bestFit="1" customWidth="1"/>
    <col min="15622" max="15864" width="8.90625" style="111"/>
    <col min="15865" max="15865" width="35.453125" style="111" customWidth="1"/>
    <col min="15866" max="15866" width="15.1796875" style="111" customWidth="1"/>
    <col min="15867" max="15867" width="14.81640625" style="111" customWidth="1"/>
    <col min="15868" max="15870" width="14.54296875" style="111" customWidth="1"/>
    <col min="15871" max="15873" width="15.81640625" style="111" customWidth="1"/>
    <col min="15874" max="15874" width="8.90625" style="111"/>
    <col min="15875" max="15875" width="0" style="111" hidden="1" customWidth="1"/>
    <col min="15876" max="15876" width="8.90625" style="111"/>
    <col min="15877" max="15877" width="12.54296875" style="111" bestFit="1" customWidth="1"/>
    <col min="15878" max="16120" width="8.90625" style="111"/>
    <col min="16121" max="16121" width="35.453125" style="111" customWidth="1"/>
    <col min="16122" max="16122" width="15.1796875" style="111" customWidth="1"/>
    <col min="16123" max="16123" width="14.81640625" style="111" customWidth="1"/>
    <col min="16124" max="16126" width="14.54296875" style="111" customWidth="1"/>
    <col min="16127" max="16129" width="15.81640625" style="111" customWidth="1"/>
    <col min="16130" max="16130" width="8.90625" style="111"/>
    <col min="16131" max="16131" width="0" style="111" hidden="1" customWidth="1"/>
    <col min="16132" max="16132" width="8.90625" style="111"/>
    <col min="16133" max="16133" width="12.54296875" style="111" bestFit="1" customWidth="1"/>
    <col min="16134" max="16384" width="8.90625" style="111"/>
  </cols>
  <sheetData>
    <row r="2" spans="1:6" ht="14.5" x14ac:dyDescent="0.35">
      <c r="B2" s="231"/>
      <c r="C2" s="231"/>
      <c r="D2" s="231"/>
      <c r="E2" s="231"/>
      <c r="F2" s="231"/>
    </row>
    <row r="3" spans="1:6" ht="14.5" x14ac:dyDescent="0.35">
      <c r="B3" s="231"/>
      <c r="C3" s="231"/>
      <c r="D3" s="231"/>
      <c r="E3" s="231"/>
      <c r="F3" s="231"/>
    </row>
    <row r="4" spans="1:6" ht="14.5" x14ac:dyDescent="0.35">
      <c r="B4" s="232" t="str">
        <f>'Read Me FIRST'!C3</f>
        <v>Provision for Station Cleaning at Kusile Power Station</v>
      </c>
      <c r="C4" s="233"/>
      <c r="D4" s="233"/>
      <c r="E4" s="233"/>
      <c r="F4" s="233"/>
    </row>
    <row r="5" spans="1:6" ht="13" thickBot="1" x14ac:dyDescent="0.3"/>
    <row r="6" spans="1:6" ht="15" thickBot="1" x14ac:dyDescent="0.3">
      <c r="A6" s="114" t="s">
        <v>129</v>
      </c>
      <c r="B6" s="115" t="s">
        <v>44</v>
      </c>
      <c r="C6" s="116" t="s">
        <v>128</v>
      </c>
      <c r="D6" s="117" t="s">
        <v>130</v>
      </c>
      <c r="E6" s="118" t="s">
        <v>131</v>
      </c>
      <c r="F6" s="119" t="s">
        <v>132</v>
      </c>
    </row>
    <row r="7" spans="1:6" ht="14.5" x14ac:dyDescent="0.25">
      <c r="A7" s="120"/>
      <c r="B7" s="121" t="s">
        <v>133</v>
      </c>
      <c r="C7" s="122"/>
      <c r="D7" s="123"/>
      <c r="E7" s="124"/>
      <c r="F7" s="125"/>
    </row>
    <row r="8" spans="1:6" ht="14.5" x14ac:dyDescent="0.25">
      <c r="A8" s="126"/>
      <c r="B8" s="127"/>
      <c r="C8" s="128"/>
      <c r="D8" s="129"/>
      <c r="E8" s="130"/>
      <c r="F8" s="131"/>
    </row>
    <row r="9" spans="1:6" ht="14.5" x14ac:dyDescent="0.25">
      <c r="A9" s="126"/>
      <c r="B9" s="132" t="s">
        <v>134</v>
      </c>
      <c r="C9" s="128"/>
      <c r="D9" s="129"/>
      <c r="E9" s="130"/>
      <c r="F9" s="131"/>
    </row>
    <row r="10" spans="1:6" ht="14.5" x14ac:dyDescent="0.35">
      <c r="A10" s="126"/>
      <c r="B10" s="133"/>
      <c r="C10" s="128"/>
      <c r="D10" s="129"/>
      <c r="E10" s="130"/>
      <c r="F10" s="131"/>
    </row>
    <row r="11" spans="1:6" ht="14.5" x14ac:dyDescent="0.35">
      <c r="A11" s="134"/>
      <c r="B11" s="135" t="s">
        <v>135</v>
      </c>
      <c r="C11" s="128"/>
      <c r="D11" s="129"/>
      <c r="E11" s="130"/>
      <c r="F11" s="131"/>
    </row>
    <row r="12" spans="1:6" ht="14.5" x14ac:dyDescent="0.35">
      <c r="A12" s="126"/>
      <c r="B12" s="133"/>
      <c r="C12" s="128"/>
      <c r="D12" s="129"/>
      <c r="E12" s="130"/>
      <c r="F12" s="131"/>
    </row>
    <row r="13" spans="1:6" ht="14.5" x14ac:dyDescent="0.35">
      <c r="A13" s="134"/>
      <c r="B13" s="135" t="s">
        <v>136</v>
      </c>
      <c r="C13" s="128"/>
      <c r="D13" s="129"/>
      <c r="E13" s="130"/>
      <c r="F13" s="131"/>
    </row>
    <row r="14" spans="1:6" ht="14.5" x14ac:dyDescent="0.35">
      <c r="A14" s="134"/>
      <c r="B14" s="135"/>
      <c r="C14" s="128"/>
      <c r="D14" s="129"/>
      <c r="E14" s="130"/>
      <c r="F14" s="131"/>
    </row>
    <row r="15" spans="1:6" ht="14.5" x14ac:dyDescent="0.35">
      <c r="A15" s="136">
        <v>1</v>
      </c>
      <c r="B15" s="135" t="s">
        <v>137</v>
      </c>
      <c r="C15" s="137"/>
      <c r="D15" s="138">
        <v>1</v>
      </c>
      <c r="E15" s="130">
        <f>SUM(F17:F22)</f>
        <v>0</v>
      </c>
      <c r="F15" s="131">
        <f>D15*E15</f>
        <v>0</v>
      </c>
    </row>
    <row r="16" spans="1:6" ht="14.5" outlineLevel="1" x14ac:dyDescent="0.35">
      <c r="A16" s="126"/>
      <c r="B16" s="133"/>
      <c r="C16" s="137"/>
      <c r="D16" s="138"/>
      <c r="E16" s="139"/>
      <c r="F16" s="140"/>
    </row>
    <row r="17" spans="1:6" s="147" customFormat="1" ht="14.5" outlineLevel="1" x14ac:dyDescent="0.35">
      <c r="A17" s="141" t="s">
        <v>138</v>
      </c>
      <c r="B17" s="142" t="s">
        <v>139</v>
      </c>
      <c r="C17" s="143" t="s">
        <v>140</v>
      </c>
      <c r="D17" s="144">
        <v>1</v>
      </c>
      <c r="E17" s="145"/>
      <c r="F17" s="146">
        <f t="shared" ref="F17:F22" si="0">D17*E17</f>
        <v>0</v>
      </c>
    </row>
    <row r="18" spans="1:6" s="147" customFormat="1" ht="14.5" outlineLevel="1" x14ac:dyDescent="0.35">
      <c r="A18" s="141" t="s">
        <v>141</v>
      </c>
      <c r="B18" s="142" t="s">
        <v>142</v>
      </c>
      <c r="C18" s="143" t="s">
        <v>140</v>
      </c>
      <c r="D18" s="144">
        <v>1</v>
      </c>
      <c r="E18" s="145"/>
      <c r="F18" s="146">
        <f t="shared" si="0"/>
        <v>0</v>
      </c>
    </row>
    <row r="19" spans="1:6" s="147" customFormat="1" ht="14.5" outlineLevel="1" x14ac:dyDescent="0.35">
      <c r="A19" s="141" t="s">
        <v>143</v>
      </c>
      <c r="B19" s="142" t="s">
        <v>144</v>
      </c>
      <c r="C19" s="143" t="s">
        <v>140</v>
      </c>
      <c r="D19" s="144">
        <v>1</v>
      </c>
      <c r="E19" s="145"/>
      <c r="F19" s="146">
        <f t="shared" si="0"/>
        <v>0</v>
      </c>
    </row>
    <row r="20" spans="1:6" s="147" customFormat="1" ht="14.5" outlineLevel="1" x14ac:dyDescent="0.35">
      <c r="A20" s="141" t="s">
        <v>145</v>
      </c>
      <c r="B20" s="142" t="s">
        <v>146</v>
      </c>
      <c r="C20" s="143" t="s">
        <v>140</v>
      </c>
      <c r="D20" s="144">
        <v>1</v>
      </c>
      <c r="E20" s="145"/>
      <c r="F20" s="146">
        <f t="shared" si="0"/>
        <v>0</v>
      </c>
    </row>
    <row r="21" spans="1:6" s="147" customFormat="1" ht="14.5" outlineLevel="1" x14ac:dyDescent="0.35">
      <c r="A21" s="141" t="s">
        <v>147</v>
      </c>
      <c r="B21" s="142" t="s">
        <v>148</v>
      </c>
      <c r="C21" s="143" t="s">
        <v>140</v>
      </c>
      <c r="D21" s="144">
        <v>1</v>
      </c>
      <c r="E21" s="145"/>
      <c r="F21" s="146">
        <f t="shared" si="0"/>
        <v>0</v>
      </c>
    </row>
    <row r="22" spans="1:6" s="147" customFormat="1" ht="14.5" outlineLevel="1" x14ac:dyDescent="0.35">
      <c r="A22" s="141" t="s">
        <v>149</v>
      </c>
      <c r="B22" s="142" t="s">
        <v>150</v>
      </c>
      <c r="C22" s="143" t="s">
        <v>140</v>
      </c>
      <c r="D22" s="144">
        <v>1</v>
      </c>
      <c r="E22" s="145"/>
      <c r="F22" s="146">
        <f t="shared" si="0"/>
        <v>0</v>
      </c>
    </row>
    <row r="23" spans="1:6" s="152" customFormat="1" ht="14.5" x14ac:dyDescent="0.35">
      <c r="A23" s="148"/>
      <c r="B23" s="149"/>
      <c r="C23" s="150"/>
      <c r="D23" s="144"/>
      <c r="E23" s="145"/>
      <c r="F23" s="151"/>
    </row>
    <row r="24" spans="1:6" s="152" customFormat="1" ht="14.5" x14ac:dyDescent="0.35">
      <c r="A24" s="153">
        <v>2</v>
      </c>
      <c r="B24" s="154" t="s">
        <v>151</v>
      </c>
      <c r="C24" s="150"/>
      <c r="D24" s="144">
        <v>1</v>
      </c>
      <c r="E24" s="155">
        <f>SUM(F28:F50)</f>
        <v>0</v>
      </c>
      <c r="F24" s="156">
        <f>D24*E24</f>
        <v>0</v>
      </c>
    </row>
    <row r="25" spans="1:6" s="152" customFormat="1" ht="14.5" outlineLevel="1" x14ac:dyDescent="0.35">
      <c r="A25" s="148"/>
      <c r="B25" s="149"/>
      <c r="C25" s="150"/>
      <c r="D25" s="144"/>
      <c r="E25" s="145"/>
      <c r="F25" s="151"/>
    </row>
    <row r="26" spans="1:6" s="160" customFormat="1" ht="14.5" outlineLevel="1" x14ac:dyDescent="0.35">
      <c r="A26" s="153" t="s">
        <v>152</v>
      </c>
      <c r="B26" s="157" t="s">
        <v>153</v>
      </c>
      <c r="C26" s="158"/>
      <c r="D26" s="159"/>
      <c r="E26" s="155"/>
      <c r="F26" s="156"/>
    </row>
    <row r="27" spans="1:6" s="160" customFormat="1" ht="14.5" outlineLevel="1" x14ac:dyDescent="0.35">
      <c r="A27" s="153"/>
      <c r="B27" s="157"/>
      <c r="C27" s="158"/>
      <c r="D27" s="159"/>
      <c r="E27" s="155"/>
      <c r="F27" s="156"/>
    </row>
    <row r="28" spans="1:6" s="147" customFormat="1" ht="14.5" outlineLevel="1" x14ac:dyDescent="0.35">
      <c r="A28" s="148" t="s">
        <v>154</v>
      </c>
      <c r="B28" s="142" t="s">
        <v>155</v>
      </c>
      <c r="C28" s="143" t="s">
        <v>156</v>
      </c>
      <c r="D28" s="144">
        <v>20</v>
      </c>
      <c r="E28" s="139"/>
      <c r="F28" s="146">
        <f>D28*E28</f>
        <v>0</v>
      </c>
    </row>
    <row r="29" spans="1:6" s="147" customFormat="1" ht="14.5" outlineLevel="1" x14ac:dyDescent="0.35">
      <c r="A29" s="148" t="s">
        <v>157</v>
      </c>
      <c r="B29" s="142" t="s">
        <v>158</v>
      </c>
      <c r="C29" s="143" t="s">
        <v>156</v>
      </c>
      <c r="D29" s="144">
        <v>20</v>
      </c>
      <c r="E29" s="145"/>
      <c r="F29" s="146">
        <f t="shared" ref="F29:F49" si="1">D29*E29</f>
        <v>0</v>
      </c>
    </row>
    <row r="30" spans="1:6" s="147" customFormat="1" ht="14.5" outlineLevel="1" x14ac:dyDescent="0.35">
      <c r="A30" s="148" t="s">
        <v>159</v>
      </c>
      <c r="B30" s="142" t="s">
        <v>160</v>
      </c>
      <c r="C30" s="143" t="s">
        <v>156</v>
      </c>
      <c r="D30" s="144">
        <v>20</v>
      </c>
      <c r="E30" s="145"/>
      <c r="F30" s="146">
        <f t="shared" si="1"/>
        <v>0</v>
      </c>
    </row>
    <row r="31" spans="1:6" s="147" customFormat="1" ht="14.5" outlineLevel="1" x14ac:dyDescent="0.35">
      <c r="A31" s="148" t="s">
        <v>161</v>
      </c>
      <c r="B31" s="142" t="s">
        <v>162</v>
      </c>
      <c r="C31" s="143" t="s">
        <v>156</v>
      </c>
      <c r="D31" s="144">
        <v>20</v>
      </c>
      <c r="E31" s="145"/>
      <c r="F31" s="146">
        <f t="shared" si="1"/>
        <v>0</v>
      </c>
    </row>
    <row r="32" spans="1:6" s="147" customFormat="1" ht="14.5" outlineLevel="1" x14ac:dyDescent="0.35">
      <c r="A32" s="148"/>
      <c r="B32" s="142"/>
      <c r="C32" s="143"/>
      <c r="D32" s="144"/>
      <c r="E32" s="145"/>
      <c r="F32" s="146"/>
    </row>
    <row r="33" spans="1:6" s="162" customFormat="1" ht="14.5" outlineLevel="1" x14ac:dyDescent="0.35">
      <c r="A33" s="153" t="s">
        <v>163</v>
      </c>
      <c r="B33" s="157" t="s">
        <v>164</v>
      </c>
      <c r="C33" s="161"/>
      <c r="D33" s="159"/>
      <c r="E33" s="155"/>
      <c r="F33" s="146"/>
    </row>
    <row r="34" spans="1:6" s="162" customFormat="1" ht="14.5" outlineLevel="1" x14ac:dyDescent="0.35">
      <c r="A34" s="153"/>
      <c r="B34" s="157"/>
      <c r="C34" s="161"/>
      <c r="D34" s="159"/>
      <c r="E34" s="155"/>
      <c r="F34" s="146"/>
    </row>
    <row r="35" spans="1:6" s="147" customFormat="1" ht="14.5" outlineLevel="1" x14ac:dyDescent="0.35">
      <c r="A35" s="148" t="s">
        <v>165</v>
      </c>
      <c r="B35" s="142" t="s">
        <v>166</v>
      </c>
      <c r="C35" s="143" t="s">
        <v>156</v>
      </c>
      <c r="D35" s="144">
        <v>20</v>
      </c>
      <c r="E35" s="145"/>
      <c r="F35" s="146">
        <f t="shared" si="1"/>
        <v>0</v>
      </c>
    </row>
    <row r="36" spans="1:6" s="147" customFormat="1" ht="16" customHeight="1" outlineLevel="1" x14ac:dyDescent="0.35">
      <c r="A36" s="148" t="s">
        <v>167</v>
      </c>
      <c r="B36" s="142" t="s">
        <v>223</v>
      </c>
      <c r="C36" s="143" t="s">
        <v>156</v>
      </c>
      <c r="D36" s="144">
        <v>20</v>
      </c>
      <c r="E36" s="139"/>
      <c r="F36" s="146">
        <f t="shared" si="1"/>
        <v>0</v>
      </c>
    </row>
    <row r="37" spans="1:6" s="147" customFormat="1" ht="14.5" outlineLevel="1" x14ac:dyDescent="0.35">
      <c r="A37" s="148"/>
      <c r="B37" s="142"/>
      <c r="C37" s="143"/>
      <c r="D37" s="144"/>
      <c r="E37" s="145"/>
      <c r="F37" s="146"/>
    </row>
    <row r="38" spans="1:6" s="162" customFormat="1" ht="14.5" outlineLevel="1" x14ac:dyDescent="0.35">
      <c r="A38" s="153" t="s">
        <v>168</v>
      </c>
      <c r="B38" s="157" t="s">
        <v>169</v>
      </c>
      <c r="C38" s="161"/>
      <c r="D38" s="159"/>
      <c r="E38" s="155"/>
      <c r="F38" s="146"/>
    </row>
    <row r="39" spans="1:6" s="162" customFormat="1" ht="14.5" outlineLevel="1" x14ac:dyDescent="0.35">
      <c r="A39" s="153"/>
      <c r="B39" s="157"/>
      <c r="C39" s="161"/>
      <c r="D39" s="159"/>
      <c r="E39" s="155"/>
      <c r="F39" s="146"/>
    </row>
    <row r="40" spans="1:6" s="147" customFormat="1" ht="14.5" outlineLevel="1" x14ac:dyDescent="0.35">
      <c r="A40" s="148" t="s">
        <v>170</v>
      </c>
      <c r="B40" s="142" t="s">
        <v>171</v>
      </c>
      <c r="C40" s="143" t="s">
        <v>156</v>
      </c>
      <c r="D40" s="144">
        <v>20</v>
      </c>
      <c r="E40" s="145"/>
      <c r="F40" s="146">
        <f t="shared" si="1"/>
        <v>0</v>
      </c>
    </row>
    <row r="41" spans="1:6" s="147" customFormat="1" ht="14.5" outlineLevel="1" x14ac:dyDescent="0.35">
      <c r="A41" s="148" t="s">
        <v>172</v>
      </c>
      <c r="B41" s="142" t="s">
        <v>173</v>
      </c>
      <c r="C41" s="143" t="s">
        <v>156</v>
      </c>
      <c r="D41" s="144">
        <v>20</v>
      </c>
      <c r="E41" s="145"/>
      <c r="F41" s="146">
        <f t="shared" si="1"/>
        <v>0</v>
      </c>
    </row>
    <row r="42" spans="1:6" s="152" customFormat="1" ht="14.5" outlineLevel="1" x14ac:dyDescent="0.35">
      <c r="A42" s="148"/>
      <c r="B42" s="163"/>
      <c r="C42" s="158"/>
      <c r="D42" s="159"/>
      <c r="E42" s="155"/>
      <c r="F42" s="146"/>
    </row>
    <row r="43" spans="1:6" s="160" customFormat="1" ht="14.5" outlineLevel="1" x14ac:dyDescent="0.35">
      <c r="A43" s="153" t="s">
        <v>174</v>
      </c>
      <c r="B43" s="164" t="s">
        <v>175</v>
      </c>
      <c r="C43" s="165"/>
      <c r="D43" s="166"/>
      <c r="E43" s="167"/>
      <c r="F43" s="146"/>
    </row>
    <row r="44" spans="1:6" s="160" customFormat="1" ht="14.5" outlineLevel="1" x14ac:dyDescent="0.35">
      <c r="A44" s="153"/>
      <c r="B44" s="164"/>
      <c r="C44" s="165"/>
      <c r="D44" s="166"/>
      <c r="E44" s="167"/>
      <c r="F44" s="146"/>
    </row>
    <row r="45" spans="1:6" s="147" customFormat="1" ht="14.5" outlineLevel="1" x14ac:dyDescent="0.35">
      <c r="A45" s="148" t="s">
        <v>176</v>
      </c>
      <c r="B45" s="168" t="s">
        <v>219</v>
      </c>
      <c r="C45" s="169" t="s">
        <v>156</v>
      </c>
      <c r="D45" s="166">
        <v>20</v>
      </c>
      <c r="E45" s="167"/>
      <c r="F45" s="146">
        <f t="shared" si="1"/>
        <v>0</v>
      </c>
    </row>
    <row r="46" spans="1:6" s="147" customFormat="1" ht="14.5" outlineLevel="1" x14ac:dyDescent="0.35">
      <c r="A46" s="148" t="s">
        <v>177</v>
      </c>
      <c r="B46" s="168" t="s">
        <v>220</v>
      </c>
      <c r="C46" s="169" t="s">
        <v>156</v>
      </c>
      <c r="D46" s="166">
        <v>20</v>
      </c>
      <c r="E46" s="167"/>
      <c r="F46" s="146">
        <f t="shared" si="1"/>
        <v>0</v>
      </c>
    </row>
    <row r="47" spans="1:6" s="147" customFormat="1" ht="14.5" outlineLevel="1" x14ac:dyDescent="0.35">
      <c r="A47" s="148" t="s">
        <v>178</v>
      </c>
      <c r="B47" s="168" t="s">
        <v>221</v>
      </c>
      <c r="C47" s="169" t="s">
        <v>156</v>
      </c>
      <c r="D47" s="166">
        <v>20</v>
      </c>
      <c r="E47" s="167"/>
      <c r="F47" s="146">
        <f t="shared" si="1"/>
        <v>0</v>
      </c>
    </row>
    <row r="48" spans="1:6" s="147" customFormat="1" ht="14.5" outlineLevel="1" x14ac:dyDescent="0.35">
      <c r="A48" s="148" t="s">
        <v>179</v>
      </c>
      <c r="B48" s="168" t="s">
        <v>222</v>
      </c>
      <c r="C48" s="169" t="s">
        <v>156</v>
      </c>
      <c r="D48" s="166">
        <v>20</v>
      </c>
      <c r="E48" s="167"/>
      <c r="F48" s="146">
        <f t="shared" si="1"/>
        <v>0</v>
      </c>
    </row>
    <row r="49" spans="1:7" s="147" customFormat="1" ht="14.5" outlineLevel="1" x14ac:dyDescent="0.35">
      <c r="A49" s="148" t="s">
        <v>180</v>
      </c>
      <c r="B49" s="168" t="s">
        <v>181</v>
      </c>
      <c r="C49" s="169" t="s">
        <v>156</v>
      </c>
      <c r="D49" s="166">
        <v>20</v>
      </c>
      <c r="E49" s="167"/>
      <c r="F49" s="146">
        <f t="shared" si="1"/>
        <v>0</v>
      </c>
    </row>
    <row r="50" spans="1:7" s="152" customFormat="1" ht="14.5" x14ac:dyDescent="0.35">
      <c r="A50" s="148"/>
      <c r="B50" s="170"/>
      <c r="C50" s="171"/>
      <c r="D50" s="166"/>
      <c r="E50" s="167"/>
      <c r="F50" s="172"/>
    </row>
    <row r="51" spans="1:7" ht="13" thickBot="1" x14ac:dyDescent="0.3">
      <c r="A51" s="173"/>
      <c r="B51" s="174"/>
      <c r="C51" s="175"/>
      <c r="D51" s="176"/>
      <c r="E51" s="177"/>
      <c r="F51" s="178"/>
    </row>
    <row r="52" spans="1:7" ht="15" thickBot="1" x14ac:dyDescent="0.4">
      <c r="B52" s="179" t="s">
        <v>182</v>
      </c>
      <c r="C52" s="180"/>
      <c r="D52" s="181"/>
      <c r="E52" s="182"/>
      <c r="F52" s="183">
        <f>SUM(F17:F22)+SUM(F28:F50)</f>
        <v>0</v>
      </c>
    </row>
    <row r="53" spans="1:7" ht="15" thickBot="1" x14ac:dyDescent="0.4">
      <c r="B53" s="184"/>
    </row>
    <row r="54" spans="1:7" ht="14.5" x14ac:dyDescent="0.35">
      <c r="A54" s="120"/>
      <c r="B54" s="185" t="s">
        <v>183</v>
      </c>
      <c r="C54" s="186"/>
      <c r="D54" s="187"/>
      <c r="E54" s="188"/>
      <c r="F54" s="189"/>
    </row>
    <row r="55" spans="1:7" ht="14.5" x14ac:dyDescent="0.25">
      <c r="A55" s="126"/>
      <c r="B55" s="128"/>
      <c r="C55" s="128"/>
      <c r="D55" s="129"/>
      <c r="E55" s="130"/>
      <c r="F55" s="131"/>
    </row>
    <row r="56" spans="1:7" ht="14.5" x14ac:dyDescent="0.25">
      <c r="A56" s="126"/>
      <c r="B56" s="190" t="s">
        <v>184</v>
      </c>
      <c r="C56" s="128"/>
      <c r="D56" s="129"/>
      <c r="E56" s="130"/>
      <c r="F56" s="131"/>
    </row>
    <row r="57" spans="1:7" ht="14.5" x14ac:dyDescent="0.25">
      <c r="A57" s="126"/>
      <c r="B57" s="191"/>
      <c r="C57" s="128"/>
      <c r="D57" s="129"/>
      <c r="E57" s="130"/>
      <c r="F57" s="131"/>
      <c r="G57" s="192"/>
    </row>
    <row r="58" spans="1:7" ht="14.5" x14ac:dyDescent="0.35">
      <c r="A58" s="134">
        <v>3</v>
      </c>
      <c r="B58" s="193" t="s">
        <v>185</v>
      </c>
      <c r="C58" s="128"/>
      <c r="D58" s="129"/>
      <c r="E58" s="194"/>
      <c r="F58" s="195"/>
    </row>
    <row r="59" spans="1:7" ht="14.5" x14ac:dyDescent="0.35">
      <c r="A59" s="126"/>
      <c r="B59" s="196" t="s">
        <v>186</v>
      </c>
      <c r="C59" s="128"/>
      <c r="D59" s="129"/>
      <c r="E59" s="194"/>
      <c r="F59" s="197"/>
    </row>
    <row r="60" spans="1:7" ht="14.5" x14ac:dyDescent="0.35">
      <c r="A60" s="126"/>
      <c r="B60" s="198"/>
      <c r="C60" s="128"/>
      <c r="D60" s="129"/>
      <c r="E60" s="194"/>
      <c r="F60" s="197"/>
    </row>
    <row r="61" spans="1:7" ht="14.5" x14ac:dyDescent="0.25">
      <c r="A61" s="126" t="s">
        <v>187</v>
      </c>
      <c r="B61" s="199" t="s">
        <v>216</v>
      </c>
      <c r="C61" s="137" t="s">
        <v>188</v>
      </c>
      <c r="D61" s="138">
        <v>7560</v>
      </c>
      <c r="E61" s="200"/>
      <c r="F61" s="201">
        <f t="shared" ref="F61:F62" si="2">D61*E61</f>
        <v>0</v>
      </c>
    </row>
    <row r="62" spans="1:7" x14ac:dyDescent="0.25">
      <c r="A62" s="126" t="s">
        <v>189</v>
      </c>
      <c r="B62" s="202" t="s">
        <v>215</v>
      </c>
      <c r="C62" s="137" t="s">
        <v>188</v>
      </c>
      <c r="D62" s="203">
        <v>15120</v>
      </c>
      <c r="E62" s="200"/>
      <c r="F62" s="204">
        <f t="shared" si="2"/>
        <v>0</v>
      </c>
    </row>
    <row r="63" spans="1:7" x14ac:dyDescent="0.25">
      <c r="A63" s="126" t="s">
        <v>190</v>
      </c>
      <c r="B63" s="202" t="s">
        <v>217</v>
      </c>
      <c r="C63" s="137" t="s">
        <v>188</v>
      </c>
      <c r="D63" s="138">
        <v>98280</v>
      </c>
      <c r="E63" s="200"/>
      <c r="F63" s="204">
        <f>D63*E63</f>
        <v>0</v>
      </c>
    </row>
    <row r="64" spans="1:7" x14ac:dyDescent="0.25">
      <c r="A64" s="126"/>
      <c r="B64" s="202"/>
      <c r="C64" s="137"/>
      <c r="D64" s="138"/>
      <c r="E64" s="200"/>
      <c r="F64" s="201"/>
    </row>
    <row r="65" spans="1:6" ht="14.5" x14ac:dyDescent="0.35">
      <c r="A65" s="205">
        <v>4</v>
      </c>
      <c r="B65" s="196" t="s">
        <v>191</v>
      </c>
      <c r="C65" s="137"/>
      <c r="D65" s="138"/>
      <c r="E65" s="200"/>
      <c r="F65" s="201"/>
    </row>
    <row r="66" spans="1:6" ht="14.5" x14ac:dyDescent="0.25">
      <c r="A66" s="126"/>
      <c r="B66" s="198" t="s">
        <v>192</v>
      </c>
      <c r="C66" s="137"/>
      <c r="D66" s="138"/>
      <c r="E66" s="200"/>
      <c r="F66" s="201"/>
    </row>
    <row r="67" spans="1:6" ht="14.5" x14ac:dyDescent="0.25">
      <c r="A67" s="126"/>
      <c r="B67" s="198"/>
      <c r="C67" s="137"/>
      <c r="D67" s="138"/>
      <c r="E67" s="200"/>
      <c r="F67" s="201"/>
    </row>
    <row r="68" spans="1:6" ht="14.5" x14ac:dyDescent="0.25">
      <c r="A68" s="126" t="s">
        <v>193</v>
      </c>
      <c r="B68" s="199" t="s">
        <v>155</v>
      </c>
      <c r="C68" s="137" t="s">
        <v>188</v>
      </c>
      <c r="D68" s="138">
        <v>360</v>
      </c>
      <c r="E68" s="200"/>
      <c r="F68" s="201">
        <f>D68*E68</f>
        <v>0</v>
      </c>
    </row>
    <row r="69" spans="1:6" ht="14.5" x14ac:dyDescent="0.25">
      <c r="A69" s="126" t="s">
        <v>194</v>
      </c>
      <c r="B69" s="199" t="s">
        <v>213</v>
      </c>
      <c r="C69" s="137" t="s">
        <v>188</v>
      </c>
      <c r="D69" s="138">
        <v>360</v>
      </c>
      <c r="E69" s="200"/>
      <c r="F69" s="201">
        <f>D69*E69</f>
        <v>0</v>
      </c>
    </row>
    <row r="70" spans="1:6" ht="14.5" x14ac:dyDescent="0.25">
      <c r="A70" s="126" t="s">
        <v>195</v>
      </c>
      <c r="B70" s="199" t="s">
        <v>214</v>
      </c>
      <c r="C70" s="137" t="s">
        <v>188</v>
      </c>
      <c r="D70" s="138">
        <v>360</v>
      </c>
      <c r="E70" s="200"/>
      <c r="F70" s="201">
        <f>D70*E70</f>
        <v>0</v>
      </c>
    </row>
    <row r="71" spans="1:6" ht="14.5" x14ac:dyDescent="0.25">
      <c r="A71" s="126" t="s">
        <v>196</v>
      </c>
      <c r="B71" s="199" t="s">
        <v>216</v>
      </c>
      <c r="C71" s="137" t="s">
        <v>188</v>
      </c>
      <c r="D71" s="138">
        <v>720</v>
      </c>
      <c r="E71" s="200"/>
      <c r="F71" s="201">
        <f>D71*E71</f>
        <v>0</v>
      </c>
    </row>
    <row r="72" spans="1:6" x14ac:dyDescent="0.25">
      <c r="A72" s="126" t="s">
        <v>197</v>
      </c>
      <c r="B72" s="202" t="s">
        <v>215</v>
      </c>
      <c r="C72" s="137" t="s">
        <v>188</v>
      </c>
      <c r="D72" s="138">
        <v>1440</v>
      </c>
      <c r="E72" s="200"/>
      <c r="F72" s="201">
        <f t="shared" ref="F72:F73" si="3">D72*E72</f>
        <v>0</v>
      </c>
    </row>
    <row r="73" spans="1:6" x14ac:dyDescent="0.25">
      <c r="A73" s="126" t="s">
        <v>198</v>
      </c>
      <c r="B73" s="202" t="s">
        <v>217</v>
      </c>
      <c r="C73" s="137" t="s">
        <v>188</v>
      </c>
      <c r="D73" s="138">
        <v>9360</v>
      </c>
      <c r="E73" s="200"/>
      <c r="F73" s="201">
        <f t="shared" si="3"/>
        <v>0</v>
      </c>
    </row>
    <row r="74" spans="1:6" x14ac:dyDescent="0.25">
      <c r="A74" s="126"/>
      <c r="B74" s="202"/>
      <c r="C74" s="137"/>
      <c r="D74" s="138"/>
      <c r="E74" s="139"/>
      <c r="F74" s="201"/>
    </row>
    <row r="75" spans="1:6" ht="14.5" x14ac:dyDescent="0.35">
      <c r="A75" s="134">
        <v>5</v>
      </c>
      <c r="B75" s="193" t="s">
        <v>199</v>
      </c>
      <c r="C75" s="137"/>
      <c r="D75" s="138"/>
      <c r="E75" s="139"/>
      <c r="F75" s="201"/>
    </row>
    <row r="76" spans="1:6" ht="14.5" x14ac:dyDescent="0.35">
      <c r="A76" s="206"/>
      <c r="B76" s="198" t="s">
        <v>200</v>
      </c>
      <c r="C76" s="137"/>
      <c r="D76" s="138"/>
      <c r="E76" s="139"/>
      <c r="F76" s="201"/>
    </row>
    <row r="77" spans="1:6" ht="14.5" x14ac:dyDescent="0.35">
      <c r="A77" s="206"/>
      <c r="B77" s="198"/>
      <c r="C77" s="137"/>
      <c r="D77" s="138"/>
      <c r="E77" s="139"/>
      <c r="F77" s="201"/>
    </row>
    <row r="78" spans="1:6" ht="14.5" x14ac:dyDescent="0.25">
      <c r="A78" s="126" t="s">
        <v>201</v>
      </c>
      <c r="B78" s="199" t="s">
        <v>155</v>
      </c>
      <c r="C78" s="137" t="s">
        <v>188</v>
      </c>
      <c r="D78" s="138">
        <v>180</v>
      </c>
      <c r="E78" s="207"/>
      <c r="F78" s="201">
        <f>D78*E78</f>
        <v>0</v>
      </c>
    </row>
    <row r="79" spans="1:6" ht="14.5" x14ac:dyDescent="0.25">
      <c r="A79" s="126" t="s">
        <v>202</v>
      </c>
      <c r="B79" s="199" t="s">
        <v>213</v>
      </c>
      <c r="C79" s="137" t="s">
        <v>188</v>
      </c>
      <c r="D79" s="138">
        <v>180</v>
      </c>
      <c r="E79" s="207"/>
      <c r="F79" s="201">
        <f>D79*E79</f>
        <v>0</v>
      </c>
    </row>
    <row r="80" spans="1:6" ht="14.5" x14ac:dyDescent="0.25">
      <c r="A80" s="126" t="s">
        <v>203</v>
      </c>
      <c r="B80" s="199" t="s">
        <v>214</v>
      </c>
      <c r="C80" s="137" t="s">
        <v>188</v>
      </c>
      <c r="D80" s="138">
        <v>180</v>
      </c>
      <c r="E80" s="207"/>
      <c r="F80" s="201">
        <f>D80*E80</f>
        <v>0</v>
      </c>
    </row>
    <row r="81" spans="1:6" ht="14.5" x14ac:dyDescent="0.25">
      <c r="A81" s="126" t="s">
        <v>204</v>
      </c>
      <c r="B81" s="199" t="s">
        <v>216</v>
      </c>
      <c r="C81" s="137" t="s">
        <v>188</v>
      </c>
      <c r="D81" s="138">
        <v>360</v>
      </c>
      <c r="E81" s="207"/>
      <c r="F81" s="201">
        <f>D81*E81</f>
        <v>0</v>
      </c>
    </row>
    <row r="82" spans="1:6" x14ac:dyDescent="0.25">
      <c r="A82" s="126" t="s">
        <v>205</v>
      </c>
      <c r="B82" s="202" t="s">
        <v>215</v>
      </c>
      <c r="C82" s="137" t="s">
        <v>188</v>
      </c>
      <c r="D82" s="138">
        <v>720</v>
      </c>
      <c r="E82" s="207"/>
      <c r="F82" s="201">
        <f t="shared" ref="F82:F83" si="4">D82*E82</f>
        <v>0</v>
      </c>
    </row>
    <row r="83" spans="1:6" x14ac:dyDescent="0.25">
      <c r="A83" s="126" t="s">
        <v>206</v>
      </c>
      <c r="B83" s="202" t="s">
        <v>217</v>
      </c>
      <c r="C83" s="137" t="s">
        <v>188</v>
      </c>
      <c r="D83" s="138">
        <v>4680</v>
      </c>
      <c r="E83" s="207"/>
      <c r="F83" s="201">
        <f t="shared" si="4"/>
        <v>0</v>
      </c>
    </row>
    <row r="84" spans="1:6" ht="13" thickBot="1" x14ac:dyDescent="0.3">
      <c r="A84" s="173"/>
      <c r="B84" s="208"/>
      <c r="C84" s="209"/>
      <c r="D84" s="210"/>
      <c r="E84" s="211"/>
      <c r="F84" s="212"/>
    </row>
    <row r="85" spans="1:6" ht="15" thickBot="1" x14ac:dyDescent="0.4">
      <c r="B85" s="179" t="s">
        <v>182</v>
      </c>
      <c r="C85" s="180"/>
      <c r="D85" s="181"/>
      <c r="E85" s="182"/>
      <c r="F85" s="183">
        <f>SUM(F53:F84)</f>
        <v>0</v>
      </c>
    </row>
    <row r="86" spans="1:6" ht="13" thickBot="1" x14ac:dyDescent="0.3"/>
    <row r="87" spans="1:6" ht="14.5" x14ac:dyDescent="0.35">
      <c r="A87" s="120"/>
      <c r="B87" s="213" t="s">
        <v>207</v>
      </c>
      <c r="C87" s="186"/>
      <c r="D87" s="187"/>
      <c r="E87" s="188"/>
      <c r="F87" s="214"/>
    </row>
    <row r="88" spans="1:6" ht="14.5" x14ac:dyDescent="0.35">
      <c r="A88" s="126"/>
      <c r="B88" s="193"/>
      <c r="C88" s="128"/>
      <c r="D88" s="129"/>
      <c r="E88" s="130"/>
      <c r="F88" s="215"/>
    </row>
    <row r="89" spans="1:6" ht="14.5" x14ac:dyDescent="0.35">
      <c r="A89" s="126"/>
      <c r="B89" s="193" t="s">
        <v>208</v>
      </c>
      <c r="C89" s="128"/>
      <c r="D89" s="129"/>
      <c r="E89" s="130"/>
      <c r="F89" s="215"/>
    </row>
    <row r="90" spans="1:6" ht="14.5" x14ac:dyDescent="0.35">
      <c r="A90" s="126"/>
      <c r="B90" s="191"/>
      <c r="C90" s="128"/>
      <c r="D90" s="129"/>
      <c r="E90" s="130"/>
      <c r="F90" s="215"/>
    </row>
    <row r="91" spans="1:6" ht="14.5" x14ac:dyDescent="0.35">
      <c r="A91" s="134">
        <v>6</v>
      </c>
      <c r="B91" s="196" t="s">
        <v>209</v>
      </c>
      <c r="C91" s="128"/>
      <c r="D91" s="129"/>
      <c r="E91" s="194"/>
      <c r="F91" s="216"/>
    </row>
    <row r="92" spans="1:6" ht="14.5" x14ac:dyDescent="0.35">
      <c r="A92" s="134"/>
      <c r="B92" s="196"/>
      <c r="C92" s="128"/>
      <c r="D92" s="129"/>
      <c r="E92" s="194"/>
      <c r="F92" s="216"/>
    </row>
    <row r="93" spans="1:6" x14ac:dyDescent="0.25">
      <c r="A93" s="126" t="s">
        <v>210</v>
      </c>
      <c r="B93" s="202" t="s">
        <v>215</v>
      </c>
      <c r="C93" s="137" t="s">
        <v>188</v>
      </c>
      <c r="D93" s="203">
        <v>1240</v>
      </c>
      <c r="E93" s="200"/>
      <c r="F93" s="217">
        <f t="shared" ref="F93:F94" si="5">D93*E93</f>
        <v>0</v>
      </c>
    </row>
    <row r="94" spans="1:6" x14ac:dyDescent="0.25">
      <c r="A94" s="126" t="s">
        <v>211</v>
      </c>
      <c r="B94" s="202" t="s">
        <v>218</v>
      </c>
      <c r="C94" s="137" t="s">
        <v>188</v>
      </c>
      <c r="D94" s="138">
        <v>8060</v>
      </c>
      <c r="E94" s="200"/>
      <c r="F94" s="217">
        <f t="shared" si="5"/>
        <v>0</v>
      </c>
    </row>
    <row r="95" spans="1:6" ht="13" thickBot="1" x14ac:dyDescent="0.3">
      <c r="A95" s="173"/>
      <c r="B95" s="208"/>
      <c r="C95" s="209"/>
      <c r="D95" s="210"/>
      <c r="E95" s="211"/>
      <c r="F95" s="218"/>
    </row>
    <row r="96" spans="1:6" ht="15" thickBot="1" x14ac:dyDescent="0.4">
      <c r="B96" s="179" t="s">
        <v>182</v>
      </c>
      <c r="C96" s="180"/>
      <c r="D96" s="181"/>
      <c r="E96" s="182"/>
      <c r="F96" s="219">
        <f>SUM(F86:F95)</f>
        <v>0</v>
      </c>
    </row>
    <row r="97" spans="5:6" ht="15" thickBot="1" x14ac:dyDescent="0.4">
      <c r="E97" s="220" t="s">
        <v>212</v>
      </c>
      <c r="F97" s="220">
        <f>F52+F85+F96</f>
        <v>0</v>
      </c>
    </row>
    <row r="98" spans="5:6" x14ac:dyDescent="0.25">
      <c r="E98" s="113" t="s">
        <v>35</v>
      </c>
    </row>
  </sheetData>
  <mergeCells count="3">
    <mergeCell ref="B2:F2"/>
    <mergeCell ref="B3:F3"/>
    <mergeCell ref="B4:F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 Me FIRST</vt:lpstr>
      <vt:lpstr>Tender Cover Sheet</vt:lpstr>
      <vt:lpstr>5.1.1.1 Preamble</vt:lpstr>
      <vt:lpstr>5.1.3 CPA Formulae</vt:lpstr>
      <vt:lpstr>BoQ</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Ntjie Segooa</dc:creator>
  <cp:lastModifiedBy>Musa Shabalala</cp:lastModifiedBy>
  <cp:lastPrinted>2021-04-15T10:52:57Z</cp:lastPrinted>
  <dcterms:created xsi:type="dcterms:W3CDTF">2018-02-21T11:24:08Z</dcterms:created>
  <dcterms:modified xsi:type="dcterms:W3CDTF">2022-07-12T06:59:50Z</dcterms:modified>
</cp:coreProperties>
</file>