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DzingwTB\Desktop\Project Management\Copper Store 2023\"/>
    </mc:Choice>
  </mc:AlternateContent>
  <xr:revisionPtr revIDLastSave="0" documentId="13_ncr:1_{D8D0E4D0-05CE-4FB3-B550-A672B0F6368E}" xr6:coauthVersionLast="47" xr6:coauthVersionMax="47" xr10:uidLastSave="{00000000-0000-0000-0000-000000000000}"/>
  <bookViews>
    <workbookView xWindow="-110" yWindow="-110" windowWidth="19420" windowHeight="10420" xr2:uid="{00000000-000D-0000-FFFF-FFFF00000000}"/>
  </bookViews>
  <sheets>
    <sheet name="Copper Stor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l">[1]CAB!#REF!</definedName>
    <definedName name="__123Graph_A" hidden="1">[2]PROGRESS!#REF!</definedName>
    <definedName name="__123Graph_B" hidden="1">[2]PROGRESS!#REF!</definedName>
    <definedName name="__123Graph_X" hidden="1">[2]PROGRESS!#REF!</definedName>
    <definedName name="_1____123Graph_A1_94" hidden="1">[3]PROGRESS!#REF!</definedName>
    <definedName name="_1__123Graph_A1_94" hidden="1">[2]PROGRESS!#REF!</definedName>
    <definedName name="_10___123Graph_A1_94" hidden="1">[3]PROGRESS!#REF!</definedName>
    <definedName name="_10__123Graph_BPROGRESS_4_95" hidden="1">[4]PROGRESS!#REF!</definedName>
    <definedName name="_100__123Graph_BPROGRESS_4_95" hidden="1">[5]PROGRESS!#REF!</definedName>
    <definedName name="_11___123Graph_APROGRESS_4_95" hidden="1">[3]PROGRESS!#REF!</definedName>
    <definedName name="_12___123Graph_ATEM1_94" hidden="1">[3]PROGRESS!#REF!</definedName>
    <definedName name="_12__123Graph_APROGRESS_4_95" hidden="1">[4]PROGRESS!#REF!</definedName>
    <definedName name="_12__123Graph_ATEM1_94" hidden="1">[4]PROGRESS!#REF!</definedName>
    <definedName name="_12__123Graph_B1_94" hidden="1">[4]PROGRESS!#REF!</definedName>
    <definedName name="_12__123Graph_BTEM1_94" hidden="1">[4]PROGRESS!#REF!</definedName>
    <definedName name="_120__123Graph_BTEM1_94" hidden="1">[5]PROGRESS!#REF!</definedName>
    <definedName name="_13___123Graph_B1_94" hidden="1">[3]PROGRESS!#REF!</definedName>
    <definedName name="_13__123Graph_ATEM1_95" hidden="1">[3]PROGRESS!#REF!</definedName>
    <definedName name="_14___123Graph_BPROGRESS_4_95" hidden="1">[3]PROGRESS!#REF!</definedName>
    <definedName name="_14__123Graph_X1_94" hidden="1">[4]PROGRESS!#REF!</definedName>
    <definedName name="_140__123Graph_X1_94" hidden="1">[5]PROGRESS!#REF!</definedName>
    <definedName name="_15___123Graph_BTEM1_94" hidden="1">[3]PROGRESS!#REF!</definedName>
    <definedName name="_15__123Graph_BPROGRESS_4_95" hidden="1">[4]PROGRESS!#REF!</definedName>
    <definedName name="_16___123Graph_X1_94" hidden="1">[3]PROGRESS!#REF!</definedName>
    <definedName name="_16__123Graph_B1_94" hidden="1">[4]PROGRESS!#REF!</definedName>
    <definedName name="_16__123Graph_XPROGRESS_4_95" hidden="1">[4]PROGRESS!#REF!</definedName>
    <definedName name="_160__123Graph_XPROGRESS_4_95" hidden="1">[5]PROGRESS!#REF!</definedName>
    <definedName name="_17___123Graph_XPROGRESS_4_95" hidden="1">[3]PROGRESS!#REF!</definedName>
    <definedName name="_18___123Graph_XTEM1_94" hidden="1">[3]PROGRESS!#REF!</definedName>
    <definedName name="_18__123Graph_ATEM1_94" hidden="1">[4]PROGRESS!#REF!</definedName>
    <definedName name="_18__123Graph_BTEM1_94" hidden="1">[4]PROGRESS!#REF!</definedName>
    <definedName name="_18__123Graph_XTEM1_94" hidden="1">[4]PROGRESS!#REF!</definedName>
    <definedName name="_180__123Graph_XTEM1_94" hidden="1">[5]PROGRESS!#REF!</definedName>
    <definedName name="_19__123Graph_A1_94" hidden="1">[3]PROGRESS!#REF!</definedName>
    <definedName name="_2____123Graph_APROGRESS_4_95" hidden="1">[3]PROGRESS!#REF!</definedName>
    <definedName name="_2__123Graph_A1_94" hidden="1">[4]PROGRESS!#REF!</definedName>
    <definedName name="_2__123Graph_APROGRESS_4_95" hidden="1">[2]PROGRESS!#REF!</definedName>
    <definedName name="_20__123Graph_A1_94" hidden="1">[5]PROGRESS!#REF!</definedName>
    <definedName name="_20__123Graph_APROGRESS_4_95" hidden="1">[3]PROGRESS!#REF!</definedName>
    <definedName name="_20__123Graph_BPROGRESS_4_95" hidden="1">[4]PROGRESS!#REF!</definedName>
    <definedName name="_21__123Graph_ATEM1_94" hidden="1">[3]PROGRESS!#REF!</definedName>
    <definedName name="_21__123Graph_X1_94" hidden="1">[4]PROGRESS!#REF!</definedName>
    <definedName name="_22__123Graph_B1_94" hidden="1">[3]PROGRESS!#REF!</definedName>
    <definedName name="_23__123Graph_BPROGRESS_4_95" hidden="1">[3]PROGRESS!#REF!</definedName>
    <definedName name="_24__123Graph_B1_94" hidden="1">[4]PROGRESS!#REF!</definedName>
    <definedName name="_24__123Graph_BTEM1_94" hidden="1">[4]PROGRESS!#REF!</definedName>
    <definedName name="_24__123Graph_XPROGRESS_4_95" hidden="1">[4]PROGRESS!#REF!</definedName>
    <definedName name="_25__123Graph_X1_94" hidden="1">[3]PROGRESS!#REF!</definedName>
    <definedName name="_26__123Graph_XPROGRESS_4_95" hidden="1">[3]PROGRESS!#REF!</definedName>
    <definedName name="_27__123Graph_XTEM1_94" hidden="1">[4]PROGRESS!#REF!</definedName>
    <definedName name="_28__123Graph_X1_94" hidden="1">[4]PROGRESS!#REF!</definedName>
    <definedName name="_3____123Graph_ATEM1_94" hidden="1">[3]PROGRESS!#REF!</definedName>
    <definedName name="_3__123Graph_A1_94" hidden="1">[4]PROGRESS!#REF!</definedName>
    <definedName name="_3__123Graph_ATEM1_94" hidden="1">[2]PROGRESS!#REF!</definedName>
    <definedName name="_30__123Graph_BPROGRESS_4_95" hidden="1">[4]PROGRESS!#REF!</definedName>
    <definedName name="_32__123Graph_XPROGRESS_4_95" hidden="1">[4]PROGRESS!#REF!</definedName>
    <definedName name="_36__123Graph_BTEM1_94" hidden="1">[4]PROGRESS!#REF!</definedName>
    <definedName name="_36__123Graph_XTEM1_94" hidden="1">[4]PROGRESS!#REF!</definedName>
    <definedName name="_4____123Graph_B1_94" hidden="1">[3]PROGRESS!#REF!</definedName>
    <definedName name="_4__123Graph_A1_94" hidden="1">[4]PROGRESS!#REF!</definedName>
    <definedName name="_4__123Graph_APROGRESS_4_95" hidden="1">[4]PROGRESS!#REF!</definedName>
    <definedName name="_4__123Graph_B1_94" hidden="1">[2]PROGRESS!#REF!</definedName>
    <definedName name="_40__123Graph_APROGRESS_4_95" hidden="1">[5]PROGRESS!#REF!</definedName>
    <definedName name="_42__123Graph_X1_94" hidden="1">[4]PROGRESS!#REF!</definedName>
    <definedName name="_48__123Graph_XPROGRESS_4_95" hidden="1">[4]PROGRESS!#REF!</definedName>
    <definedName name="_5____123Graph_BPROGRESS_4_95" hidden="1">[3]PROGRESS!#REF!</definedName>
    <definedName name="_5__123Graph_BPROGRESS_4_95" hidden="1">[2]PROGRESS!#REF!</definedName>
    <definedName name="_54__123Graph_XTEM1_94" hidden="1">[4]PROGRESS!#REF!</definedName>
    <definedName name="_6____123Graph_BTEM1_94" hidden="1">[3]PROGRESS!#REF!</definedName>
    <definedName name="_6__123Graph_A1_94" hidden="1">[4]PROGRESS!#REF!</definedName>
    <definedName name="_6__123Graph_APROGRESS_4_95" hidden="1">[4]PROGRESS!#REF!</definedName>
    <definedName name="_6__123Graph_ATEM1_94" hidden="1">[4]PROGRESS!#REF!</definedName>
    <definedName name="_6__123Graph_BTEM1_94" hidden="1">[2]PROGRESS!#REF!</definedName>
    <definedName name="_60__123Graph_ATEM1_94" hidden="1">[5]PROGRESS!#REF!</definedName>
    <definedName name="_7____123Graph_X1_94" hidden="1">[3]PROGRESS!#REF!</definedName>
    <definedName name="_7__123Graph_X1_94" hidden="1">[2]PROGRESS!#REF!</definedName>
    <definedName name="_8____123Graph_XPROGRESS_4_95" hidden="1">[3]PROGRESS!#REF!</definedName>
    <definedName name="_8__123Graph_APROGRESS_4_95" hidden="1">[4]PROGRESS!#REF!</definedName>
    <definedName name="_8__123Graph_B1_94" hidden="1">[4]PROGRESS!#REF!</definedName>
    <definedName name="_8__123Graph_XPROGRESS_4_95" hidden="1">[2]PROGRESS!#REF!</definedName>
    <definedName name="_80__123Graph_B1_94" hidden="1">[5]PROGRESS!#REF!</definedName>
    <definedName name="_9____123Graph_XTEM1_94" hidden="1">[3]PROGRESS!#REF!</definedName>
    <definedName name="_9__123Graph_ATEM1_94" hidden="1">[4]PROGRESS!#REF!</definedName>
    <definedName name="_9__123Graph_XTEM1_94" hidden="1">[2]PROGRESS!#REF!</definedName>
    <definedName name="_Key1" hidden="1">[1]CAB!#REF!</definedName>
    <definedName name="_Order1" hidden="1">255</definedName>
    <definedName name="_Order2" hidden="1">255</definedName>
    <definedName name="_Parse_Out" hidden="1">#REF!</definedName>
    <definedName name="_SEC1200">#REF!</definedName>
    <definedName name="aaabbb" hidden="1">[6]PROGRESS!#REF!</definedName>
    <definedName name="Abc" hidden="1">[6]PROGRESS!#REF!</definedName>
    <definedName name="abcde">[1]CAB!#REF!</definedName>
    <definedName name="ACCOUNT">#REF!</definedName>
    <definedName name="Address">#REF!</definedName>
    <definedName name="BuiltIn_Print_Area___0">#REF!</definedName>
    <definedName name="BuiltIn_Print_Titles___0">#N/A</definedName>
    <definedName name="cal">#REF!</definedName>
    <definedName name="CalcG">#REF!</definedName>
    <definedName name="calcg23">#REF!</definedName>
    <definedName name="CalcGa">#REF!</definedName>
    <definedName name="CalcH">#REF!</definedName>
    <definedName name="calcha">#REF!</definedName>
    <definedName name="calcmar">#REF!</definedName>
    <definedName name="calcmar2">#REF!</definedName>
    <definedName name="calcmarieta">#REF!</definedName>
    <definedName name="calctmp">#REF!</definedName>
    <definedName name="calcy">#REF!</definedName>
    <definedName name="City">#REF!</definedName>
    <definedName name="Code" hidden="1">#REF!</definedName>
    <definedName name="Company">#REF!</definedName>
    <definedName name="Country">#REF!</definedName>
    <definedName name="danie">#REF!</definedName>
    <definedName name="data1" hidden="1">#REF!</definedName>
    <definedName name="data2" hidden="1">#REF!</definedName>
    <definedName name="data3" hidden="1">#REF!</definedName>
    <definedName name="data64">[7]Invoice!$D$39</definedName>
    <definedName name="data8">[8]MERITENG!$G$14</definedName>
    <definedName name="Dates">#REF!</definedName>
    <definedName name="dflt4">'[7]Customize Your Invoice'!$E$26</definedName>
    <definedName name="dflt5">'[7]Customize Your Invoice'!$E$27</definedName>
    <definedName name="dflt6">'[7]Customize Your Invoice'!$D$28</definedName>
    <definedName name="Discount" hidden="1">#REF!</definedName>
    <definedName name="display_area_2" hidden="1">#REF!</definedName>
    <definedName name="Documents">#REF!</definedName>
    <definedName name="E" hidden="1">[2]PROGRESS!#REF!</definedName>
    <definedName name="Email">#REF!</definedName>
    <definedName name="Fax">#REF!</definedName>
    <definedName name="FCode" hidden="1">#REF!</definedName>
    <definedName name="FEES">#REF!</definedName>
    <definedName name="Fees_cumulative">#REF!</definedName>
    <definedName name="Fees_current">#REF!</definedName>
    <definedName name="Fees_previous">#REF!</definedName>
    <definedName name="FORMF1">#REF!</definedName>
    <definedName name="hen">#REF!</definedName>
    <definedName name="HiddenRows" hidden="1">#REF!</definedName>
    <definedName name="ITEM_NO">#REF!</definedName>
    <definedName name="item_no_2">#REF!</definedName>
    <definedName name="Items_01">#REF!</definedName>
    <definedName name="Name">#REF!</definedName>
    <definedName name="new">#REF!</definedName>
    <definedName name="newcals">#REF!</definedName>
    <definedName name="Offices_Cells">#REF!</definedName>
    <definedName name="OrderTable" hidden="1">#REF!</definedName>
    <definedName name="PAYMENT_REFERS">#REF!</definedName>
    <definedName name="Phone">#REF!</definedName>
    <definedName name="pmfs">[9]A!$C$1</definedName>
    <definedName name="polkk" hidden="1">[4]PROGRESS!#REF!</definedName>
    <definedName name="Print_Area_MI">#REF!</definedName>
    <definedName name="_xlnm.Print_Titles">#N/A</definedName>
    <definedName name="ProdForm" hidden="1">#REF!</definedName>
    <definedName name="Product" hidden="1">#REF!</definedName>
    <definedName name="Qaunt">#REF!</definedName>
    <definedName name="QUANTITY">#REF!</definedName>
    <definedName name="Rat">#REF!</definedName>
    <definedName name="RATE">#REF!</definedName>
    <definedName name="rate1">#REF!</definedName>
    <definedName name="RCArea" hidden="1">#REF!</definedName>
    <definedName name="s">#REF!</definedName>
    <definedName name="salesdouble">#REF!</definedName>
    <definedName name="SHORT">'[10]9431A'!$C$1</definedName>
    <definedName name="SHORT_DESCRIPTION">#REF!</definedName>
    <definedName name="SpecialPrice" hidden="1">#REF!</definedName>
    <definedName name="STAT">#REF!</definedName>
    <definedName name="State">#REF!</definedName>
    <definedName name="stoks">#REF!</definedName>
    <definedName name="SUMMARY2">#REF!</definedName>
    <definedName name="tbl_ProdInfo" hidden="1">#REF!</definedName>
    <definedName name="Tender">#REF!</definedName>
    <definedName name="tender1">#REF!</definedName>
    <definedName name="UNIT">#REF!</definedName>
    <definedName name="VAT_status">#REF!</definedName>
    <definedName name="vital5">'[7]Customize Your Invoice'!$E$15</definedName>
    <definedName name="vukani">#REF!</definedName>
    <definedName name="wrn.PENDENCIAS." hidden="1">{#N/A,#N/A,FALSE,"GERAL";#N/A,#N/A,FALSE,"012-96";#N/A,#N/A,FALSE,"018-96";#N/A,#N/A,FALSE,"027-96";#N/A,#N/A,FALSE,"059-96";#N/A,#N/A,FALSE,"076-96";#N/A,#N/A,FALSE,"019-97";#N/A,#N/A,FALSE,"021-97";#N/A,#N/A,FALSE,"022-97";#N/A,#N/A,FALSE,"028-97"}</definedName>
    <definedName name="xx" hidden="1">[4]PROGRESS!#REF!</definedName>
    <definedName name="xxx" hidden="1">[5]PROGRESS!#REF!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4" i="1" l="1"/>
  <c r="F1033" i="1" l="1"/>
  <c r="F1041" i="1" s="1"/>
  <c r="B704" i="1"/>
  <c r="B747" i="1" s="1"/>
  <c r="B793" i="1" s="1"/>
  <c r="B837" i="1" s="1"/>
  <c r="B886" i="1" s="1"/>
  <c r="B937" i="1" s="1"/>
  <c r="B705" i="1"/>
  <c r="B748" i="1" s="1"/>
  <c r="B794" i="1" s="1"/>
  <c r="B706" i="1"/>
  <c r="B749" i="1" s="1"/>
  <c r="B795" i="1" s="1"/>
  <c r="B707" i="1"/>
  <c r="B750" i="1" s="1"/>
  <c r="B796" i="1" s="1"/>
  <c r="B840" i="1" s="1"/>
  <c r="B889" i="1" s="1"/>
  <c r="B940" i="1" s="1"/>
  <c r="B992" i="1" s="1"/>
  <c r="B703" i="1"/>
  <c r="B746" i="1" s="1"/>
  <c r="B792" i="1" s="1"/>
  <c r="B836" i="1" s="1"/>
  <c r="B885" i="1" s="1"/>
  <c r="B936" i="1" s="1"/>
  <c r="B1035" i="1" s="1"/>
  <c r="F658" i="1"/>
  <c r="F666" i="1" s="1"/>
  <c r="B618" i="1"/>
  <c r="B619" i="1"/>
  <c r="B620" i="1"/>
  <c r="B621" i="1"/>
  <c r="B617" i="1"/>
  <c r="F436" i="1"/>
  <c r="F445" i="1" s="1"/>
  <c r="B405" i="1"/>
  <c r="B406" i="1"/>
  <c r="B407" i="1"/>
  <c r="B408" i="1"/>
  <c r="B404" i="1"/>
  <c r="F316" i="1"/>
  <c r="F325" i="1" s="1"/>
  <c r="B282" i="1"/>
  <c r="B283" i="1"/>
  <c r="B284" i="1"/>
  <c r="B285" i="1"/>
  <c r="B281" i="1"/>
  <c r="F246" i="1"/>
  <c r="F197" i="1"/>
  <c r="F205" i="1" s="1"/>
  <c r="F172" i="1"/>
  <c r="F181" i="1" s="1"/>
  <c r="F103" i="1"/>
  <c r="F99" i="1"/>
  <c r="F77" i="1"/>
  <c r="F75" i="1"/>
  <c r="F73" i="1"/>
  <c r="F69" i="1"/>
  <c r="F67" i="1"/>
  <c r="F64" i="1"/>
  <c r="F62" i="1"/>
  <c r="F60" i="1"/>
  <c r="F58" i="1"/>
  <c r="F56" i="1"/>
  <c r="F54" i="1"/>
  <c r="F52" i="1"/>
  <c r="F50" i="1"/>
  <c r="F35" i="1"/>
  <c r="F29" i="1"/>
  <c r="F25" i="1"/>
  <c r="F23" i="1"/>
  <c r="F21" i="1"/>
  <c r="F19" i="1"/>
  <c r="F17" i="1"/>
  <c r="F15" i="1"/>
  <c r="F1047" i="1"/>
  <c r="F907" i="1"/>
  <c r="F905" i="1"/>
  <c r="F860" i="1"/>
  <c r="F882" i="1" s="1"/>
  <c r="F962" i="1" s="1"/>
  <c r="F830" i="1"/>
  <c r="F824" i="1"/>
  <c r="F820" i="1"/>
  <c r="F760" i="1"/>
  <c r="F758" i="1"/>
  <c r="F754" i="1"/>
  <c r="F739" i="1"/>
  <c r="F733" i="1"/>
  <c r="F729" i="1"/>
  <c r="F725" i="1"/>
  <c r="F721" i="1"/>
  <c r="F717" i="1"/>
  <c r="F715" i="1"/>
  <c r="F696" i="1"/>
  <c r="F692" i="1"/>
  <c r="F686" i="1"/>
  <c r="F591" i="1"/>
  <c r="F589" i="1"/>
  <c r="F585" i="1"/>
  <c r="F581" i="1"/>
  <c r="F563" i="1"/>
  <c r="F559" i="1"/>
  <c r="F557" i="1"/>
  <c r="F555" i="1"/>
  <c r="F553" i="1"/>
  <c r="F549" i="1"/>
  <c r="F547" i="1"/>
  <c r="F545" i="1"/>
  <c r="F543" i="1"/>
  <c r="F541" i="1"/>
  <c r="F535" i="1"/>
  <c r="F533" i="1"/>
  <c r="F529" i="1"/>
  <c r="F517" i="1"/>
  <c r="F509" i="1"/>
  <c r="F507" i="1"/>
  <c r="F503" i="1"/>
  <c r="F499" i="1"/>
  <c r="F497" i="1"/>
  <c r="F493" i="1"/>
  <c r="F491" i="1"/>
  <c r="F489" i="1"/>
  <c r="F487" i="1"/>
  <c r="F485" i="1"/>
  <c r="F483" i="1"/>
  <c r="F465" i="1"/>
  <c r="F463" i="1"/>
  <c r="F394" i="1"/>
  <c r="F392" i="1"/>
  <c r="F386" i="1"/>
  <c r="F382" i="1"/>
  <c r="F378" i="1"/>
  <c r="F374" i="1"/>
  <c r="F372" i="1"/>
  <c r="F357" i="1"/>
  <c r="F353" i="1"/>
  <c r="F349" i="1"/>
  <c r="F345" i="1"/>
  <c r="F343" i="1"/>
  <c r="F339" i="1"/>
  <c r="F337" i="1"/>
  <c r="F227" i="1"/>
  <c r="F221" i="1"/>
  <c r="F217" i="1"/>
  <c r="F1052" i="1" l="1"/>
  <c r="F1069" i="1" s="1"/>
  <c r="B1059" i="1"/>
  <c r="B1039" i="1"/>
  <c r="F933" i="1"/>
  <c r="F964" i="1" s="1"/>
  <c r="F833" i="1"/>
  <c r="F960" i="1" s="1"/>
  <c r="F701" i="1"/>
  <c r="F709" i="1" s="1"/>
  <c r="F744" i="1" s="1"/>
  <c r="F752" i="1" s="1"/>
  <c r="F789" i="1" s="1"/>
  <c r="F958" i="1" s="1"/>
  <c r="F468" i="1"/>
  <c r="F477" i="1" s="1"/>
  <c r="F519" i="1" s="1"/>
  <c r="F527" i="1" s="1"/>
  <c r="F359" i="1"/>
  <c r="F368" i="1" s="1"/>
  <c r="F401" i="1" s="1"/>
  <c r="F954" i="1" s="1"/>
  <c r="F234" i="1"/>
  <c r="F242" i="1" s="1"/>
  <c r="F278" i="1" s="1"/>
  <c r="F952" i="1" s="1"/>
  <c r="F39" i="1"/>
  <c r="F48" i="1" s="1"/>
  <c r="F88" i="1" s="1"/>
  <c r="F97" i="1" s="1"/>
  <c r="F110" i="1" s="1"/>
  <c r="F119" i="1" s="1"/>
  <c r="F137" i="1" s="1"/>
  <c r="F1065" i="1" l="1"/>
  <c r="F567" i="1"/>
  <c r="F575" i="1" s="1"/>
  <c r="F614" i="1" s="1"/>
  <c r="F956" i="1" s="1"/>
  <c r="F987" i="1" s="1"/>
  <c r="F1067" i="1" l="1"/>
  <c r="F1072" i="1" l="1"/>
  <c r="F1076" i="1" l="1"/>
  <c r="F1078" i="1" s="1"/>
</calcChain>
</file>

<file path=xl/sharedStrings.xml><?xml version="1.0" encoding="utf-8"?>
<sst xmlns="http://schemas.openxmlformats.org/spreadsheetml/2006/main" count="604" uniqueCount="292">
  <si>
    <t>ITEM NO</t>
  </si>
  <si>
    <t>DESCRIPTION</t>
  </si>
  <si>
    <t>UNIT</t>
  </si>
  <si>
    <t>RATE</t>
  </si>
  <si>
    <t>AMOUNT</t>
  </si>
  <si>
    <t>FIXED CHARGES ITEMS</t>
  </si>
  <si>
    <t>Establish Facilities on Site</t>
  </si>
  <si>
    <t>Contractual Requirements</t>
  </si>
  <si>
    <t>SUM</t>
  </si>
  <si>
    <t>Electrical power and communications</t>
  </si>
  <si>
    <t>OTHER FIXED CHARGES</t>
  </si>
  <si>
    <t>TIME RELATED ITEMS</t>
  </si>
  <si>
    <t>Operate and maintain facilities on site for the duration of construction facilities for contractor</t>
  </si>
  <si>
    <t>Month</t>
  </si>
  <si>
    <t>Living accomodation</t>
  </si>
  <si>
    <t>Standing time due to Eskom causing delay. Interruption exceeding 5hrs will be considered of working day.</t>
  </si>
  <si>
    <t>p/day</t>
  </si>
  <si>
    <t>Standing time due to Eskom causing delay. Interruption but not exceeding 5hrs will be a rate charge per hour</t>
  </si>
  <si>
    <t>p/hour</t>
  </si>
  <si>
    <t>HEALTH AND SAFETY</t>
  </si>
  <si>
    <t>Prepare, submit and obtain approval of safety plan/file and lodge same on site.</t>
  </si>
  <si>
    <t>Personal Protective Equipment</t>
  </si>
  <si>
    <t>Transportation of Employees</t>
  </si>
  <si>
    <t>Maintenance and revision(s), where necessary, of the safety plan/file and all activities (tool box talks, audits etc) necessary to ensure compliance with the provision of the OHS act and project safety specification</t>
  </si>
  <si>
    <t>COVID-19 Occupational Health and Safety in work places</t>
  </si>
  <si>
    <t>SECTION NO. 2</t>
  </si>
  <si>
    <t>BILL NO 1</t>
  </si>
  <si>
    <t>ALTERATIONS</t>
  </si>
  <si>
    <t>TENDERERS ARE TO NOTE THAT ALL WORK IS TO BE EXECUTED IN EXISTING BUILDINGS IN A COMBINATION OF NEW WORK, WORK IN PATCHES AND WORK IN SMALL QUANTITIES.</t>
  </si>
  <si>
    <t>Site inspection</t>
  </si>
  <si>
    <t>The Tenderer is advised to visit the site, inspect the existing premises and acquaint himself thoroughly with the nature of the work specified.</t>
  </si>
  <si>
    <t>Sizes and dimensions</t>
  </si>
  <si>
    <t>All sizes and dimensions stated herein are approximate and deemed only sufficient to identify the item of work concerned.</t>
  </si>
  <si>
    <t>No allowance for overbreak has been made to any of the adjoining structures, walls, finishes, etc., where removals or pockets occur (the nett opening size, etc., has been made good in later items of this bill where such making good has not been included with the item) and the Contractor must allow in his prices for making good any overbreak that may occur.</t>
  </si>
  <si>
    <t>Materials</t>
  </si>
  <si>
    <t>Old materials from alterations, except where described to be re-used or handed over, become the property of the contractor.</t>
  </si>
  <si>
    <t>Old materials from the alterations, except where described to be re-used or handed over, as well as all rubish, etc., must be regularly carted from the site to registered municipal dumping site and not be allowed to accumulate on or around the site. The contractor to provide a proof of registered dumping site to the Principal Agent.</t>
  </si>
  <si>
    <t>None of the old materials are to be used for new work except where specifically described as being set aside for re-use.</t>
  </si>
  <si>
    <t>Where certain materials or articles from demolitions or alterations are described as to be handed over by the Contractor to the Client, such materials or articles shall be properly stored by the Contractor, until handing over thereof. The Contractor must obtain an official receipt listing the materials or articles and dates of handing over. If the Contractor fails to submit the receipt when requested to do so, it shall be deemed that the materials or articles are still in his possession and he will be held liable to the Client for the full replacement value thereof, which amount will be deducted from any monies due to the Contractor.</t>
  </si>
  <si>
    <t>General</t>
  </si>
  <si>
    <t>All new finishes are measured in the relevant trades for new work.</t>
  </si>
  <si>
    <t>Allow for watering the works sufficiently to prevent nuisance from dust.</t>
  </si>
  <si>
    <t>All alteration works described hereunder shall imply the use of an approved screed or plaster repairing compound and preparing existing surfaces to receive new.</t>
  </si>
  <si>
    <t>Provide all necessary propping, etc., required to ensure the safety and stability of the structure during the contract period and remove at completion.</t>
  </si>
  <si>
    <t>Provide all necessary additional barricades, screens, overhead protections, etc., required to ensure the safety of persons, property, etc., and remove at completion.</t>
  </si>
  <si>
    <t>All alteration work is within an existing facility. The contractor shall take utmost care to minimise damage to existing completed works in the vicinity of the alteration works.</t>
  </si>
  <si>
    <t>REMOVAL OF EXISTING WORK</t>
  </si>
  <si>
    <t>Gutter and down pipe.</t>
  </si>
  <si>
    <t>m</t>
  </si>
  <si>
    <t>Take out, store and re-use later on same positions</t>
  </si>
  <si>
    <t>Paving</t>
  </si>
  <si>
    <t>No</t>
  </si>
  <si>
    <t>SECTION NO.2</t>
  </si>
  <si>
    <t>BUILDING WORK</t>
  </si>
  <si>
    <t>BILL NO.2</t>
  </si>
  <si>
    <t>FOUNDATIONS</t>
  </si>
  <si>
    <t>SUPPLEMENTARY PREAMBLES</t>
  </si>
  <si>
    <t>Nature of ground</t>
  </si>
  <si>
    <t>The nature of the ground is assumed to be sandy weathered granite, therefore "earth", but possibly interspersed with "hard rock"</t>
  </si>
  <si>
    <t>Excavation for working space in rock</t>
  </si>
  <si>
    <t>Notwithstanding clause 11 page 8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</si>
  <si>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</si>
  <si>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</si>
  <si>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</si>
  <si>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multiple handling of material</t>
  </si>
  <si>
    <t>Soil poisoning</t>
  </si>
  <si>
    <t>Ant and weed poisoning will be applied in accordance to SABS specifications by Registered and Approved Specialists who will issue a five (5) year guarantee. The contractor will only be paid for this items once they have produced  the said cerfificate to the Principal Agent</t>
  </si>
  <si>
    <t>EARTHWORKS</t>
  </si>
  <si>
    <t>Excavation in earth not exceeding 2m deep</t>
  </si>
  <si>
    <t>Extra over trench and hole excavations in earth for excavation in</t>
  </si>
  <si>
    <t>Soft rock</t>
  </si>
  <si>
    <t>Hard rock</t>
  </si>
  <si>
    <t>Extra over all excavations for carting away</t>
  </si>
  <si>
    <t>Surplus material from excavations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</si>
  <si>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</si>
  <si>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</si>
  <si>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</si>
  <si>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</si>
  <si>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Item</t>
  </si>
  <si>
    <t>Earth filling obtained from the excavations and /or prescribed stock piles on site including compacted to  93% Mod AASHTO density</t>
  </si>
  <si>
    <t>Backfilling to trenches, holes, etc(provisional)</t>
  </si>
  <si>
    <t>Approved G6 filling supplied and carted by the contractor and compacted in layers not exceeding 150mm to 95% Mod AASHTO density</t>
  </si>
  <si>
    <t>Under floors, steps, paving etc.</t>
  </si>
  <si>
    <t>Compaction of surfaces</t>
  </si>
  <si>
    <t>Prescribed density tests on filling</t>
  </si>
  <si>
    <t>"Modified AASHTO Density" test</t>
  </si>
  <si>
    <t>SOIL POISONING</t>
  </si>
  <si>
    <t>Soil insecticide</t>
  </si>
  <si>
    <t>Under floors etc including forming and poisoning shallow furrows against foundation walls etc, filling in furrows and ramming</t>
  </si>
  <si>
    <t>To bottoms and sides of trenches etc</t>
  </si>
  <si>
    <t>BILL NO.3</t>
  </si>
  <si>
    <t>CONCRETE, FORMWORK AND REINFORCEMENT</t>
  </si>
  <si>
    <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</si>
  <si>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</si>
  <si>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and to the approval of the architect.  (Test cubes are measured separately)</t>
  </si>
  <si>
    <t>Breeze concrete shall consist of twelve parts clean dry furnace ash, free from coal or other foreign matter, to one part cement (12:1), the ash graded up to particles which will pass a 16,5mm ring from a minimum which fails to pass a 4,75mm mesh.  The finer materials from the screening are to be first mixed with the cement into a mortar and the ash added afterwards and thoroughly incorporated</t>
  </si>
  <si>
    <t>Formwork</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</si>
  <si>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</si>
  <si>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</si>
  <si>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slabs etc shall be deemed to be slabs not exceeding 250mm thick unless otherwise described</t>
  </si>
  <si>
    <t>Formwork to soffits of slabs, beams, etc shall be deemed to be propped up exceeding 1,5m and not exceeding 3,5m high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</si>
  <si>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</si>
  <si>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t>
  </si>
  <si>
    <t>15MPa/19mm concrete</t>
  </si>
  <si>
    <t>50mm thick Blinding layer on Plinths</t>
  </si>
  <si>
    <t>50mm minimum thickness</t>
  </si>
  <si>
    <t>REINFORCED CONCRETE</t>
  </si>
  <si>
    <t>30 MPa/19mm concrete</t>
  </si>
  <si>
    <t>Plinths</t>
  </si>
  <si>
    <t>Plinths stub columns</t>
  </si>
  <si>
    <t>Strip foundation</t>
  </si>
  <si>
    <t>Slab</t>
  </si>
  <si>
    <t>Beams</t>
  </si>
  <si>
    <t>Surface bed</t>
  </si>
  <si>
    <t>JOINTS</t>
  </si>
  <si>
    <t>Saw cut joint on floors</t>
  </si>
  <si>
    <t>Expansion joints between concrete and walls</t>
  </si>
  <si>
    <t>GROUTING</t>
  </si>
  <si>
    <t>Concrete plinths under base</t>
  </si>
  <si>
    <t>MISCELLANEOUS METAL WORK</t>
  </si>
  <si>
    <t>Doweling bars to existing concrete</t>
  </si>
  <si>
    <t>Surface preparation and apply wet to dry epoxy as per manufacturer specifications before concrete pouring.</t>
  </si>
  <si>
    <t>FORMWORK</t>
  </si>
  <si>
    <t>ROUGH FORMWORK (DEGREE OF ACCURACY II)</t>
  </si>
  <si>
    <t>Rough formwork to vertical sides</t>
  </si>
  <si>
    <t>Edge of Pad Foundation</t>
  </si>
  <si>
    <t>Edge of Strip Foundation</t>
  </si>
  <si>
    <t>Hand floating on top of plinths</t>
  </si>
  <si>
    <t>Pad  Foundation</t>
  </si>
  <si>
    <t>SMOOTH FORMWORK (DEGREE OF ACCURACY II)</t>
  </si>
  <si>
    <t>Edges of Columns</t>
  </si>
  <si>
    <t>Edge of down stand beams</t>
  </si>
  <si>
    <t>Edge of upstand beams</t>
  </si>
  <si>
    <t>Edge of slab</t>
  </si>
  <si>
    <t>Edge of expansion joints not exceeding 200mm deep</t>
  </si>
  <si>
    <t>Power floating on floor slab</t>
  </si>
  <si>
    <t>Underside of concrete floor slab</t>
  </si>
  <si>
    <t>Hand floating on roof slab</t>
  </si>
  <si>
    <t>TEST CUBES</t>
  </si>
  <si>
    <t>Allow for preparing a set of three concrete strength test cubes, each size 150 x 150 x 150mm, sending them to an approved Testing Laboratory for testing and paying all charges in connection therewith. (Provisional)</t>
  </si>
  <si>
    <t>Sets</t>
  </si>
  <si>
    <t>REINFORCEMENT</t>
  </si>
  <si>
    <t>High tensile steel reinforcement to structural concrete work</t>
  </si>
  <si>
    <t>All Diameters</t>
  </si>
  <si>
    <t>t</t>
  </si>
  <si>
    <t>Mild steel reinforcement to structural concrete work</t>
  </si>
  <si>
    <t>Steel Reinforcement</t>
  </si>
  <si>
    <t>Mesh ref 617 on floor slab</t>
  </si>
  <si>
    <t>Mesh ref 395 on floor slab</t>
  </si>
  <si>
    <t>BILL NO. 4</t>
  </si>
  <si>
    <t>MASONRY</t>
  </si>
  <si>
    <t>BRICKWORK</t>
  </si>
  <si>
    <t>Sizes in descriptions</t>
  </si>
  <si>
    <t>Where sizes in descriptions are given in brick units, "one brick" shall represent the length and "half brick" the width of a brick</t>
  </si>
  <si>
    <t>Brick sizes shall be 220mm x 110mm x 75mm.</t>
  </si>
  <si>
    <t>Linings to concrete</t>
  </si>
  <si>
    <t>Descriptions of linings to concrete, unless otherwise described, shall be deemed to include wire ties</t>
  </si>
  <si>
    <t>Hollow walls etc</t>
  </si>
  <si>
    <t>Descriptions of hollow walls shall be deemed to include wire ties and leaving every fifth perpend of the bottom course of the external skin open as a weep hole</t>
  </si>
  <si>
    <t>Reinforced brick lintels</t>
  </si>
  <si>
    <t>Lintels shall bear at least 160mm onto adjacent walling.  Where such bearing cannot be obtained due to the proximity of adjacent openings the lintel shall be continuous</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</si>
  <si>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</si>
  <si>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</si>
  <si>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</si>
  <si>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</si>
  <si>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of NFX bricks in class II mortar</t>
  </si>
  <si>
    <t>One brick walls(LI)</t>
  </si>
  <si>
    <t>BRICKWORK SUNDRIES</t>
  </si>
  <si>
    <t>Joint forming material in movement joints:</t>
  </si>
  <si>
    <t>12mm Fibre board built in vertically between brick skins.</t>
  </si>
  <si>
    <t>Brickwork reinforcement</t>
  </si>
  <si>
    <t>150mm Wide reinforcement built in horizontally</t>
  </si>
  <si>
    <t>SUPERSTRUCTURE</t>
  </si>
  <si>
    <t>Brickwork of NFP bricks in class II mortar</t>
  </si>
  <si>
    <t>One  brick walls (LI)</t>
  </si>
  <si>
    <t>One  brick gable and parapet walls</t>
  </si>
  <si>
    <t>12mm Bitumen impregnated fibre board built in vertically between brick skins not exceeding 300mm wide.</t>
  </si>
  <si>
    <t>Turning pieces</t>
  </si>
  <si>
    <t>230mm Wide turning piece to lintels etc</t>
  </si>
  <si>
    <t>"Allied Concrete" prestressed fabricated lintels</t>
  </si>
  <si>
    <t>110 x 75mm Lintels in lengths not exceeding 3m (Provisional)</t>
  </si>
  <si>
    <t>FACE BRICKWORK</t>
  </si>
  <si>
    <t>Face bricks (Purchase price of R 7 000,00/1000 VAT excl. delivered to site) pointed with recessed horizontal and vertical joints</t>
  </si>
  <si>
    <t>Brick-on-edge header course copings, sills, etc of  face bricks ( Purchase price R 7 000.00 / 1000 VAT excl. delivered to site) pointed with recessed joints on all exposed faces</t>
  </si>
  <si>
    <t>Extra over brickwork for brick-on-edge header course lintel</t>
  </si>
  <si>
    <t>Brick-on-edge header course copings, sills, etc of face bricks(Purchase price of  R7 000.00/1000 VAT excl. delivered to site) pointed with recessed joints on all exposed faces</t>
  </si>
  <si>
    <t>220mm Wide sill set sloping and slightly protecting outside</t>
  </si>
  <si>
    <t>Coping on top of one brick wall</t>
  </si>
  <si>
    <t>BILL NO.5</t>
  </si>
  <si>
    <t>WATERPROOFING</t>
  </si>
  <si>
    <t>Waterproofing</t>
  </si>
  <si>
    <t>DAMP-PROOFING OF WALLS AND FLOORS</t>
  </si>
  <si>
    <t>One layer of 375 micron Consol Plastic  Brikgrip DPC" embossed damp proof course</t>
  </si>
  <si>
    <t>In walls(LI)</t>
  </si>
  <si>
    <t>One layer of 250 micron "Consol Plastic USB Green" waterproof sheeting sealed at laps with "Gunplas Pressure Sensitive Tape"</t>
  </si>
  <si>
    <t>Under surface beds</t>
  </si>
  <si>
    <t>WATERPROOFING TO ROOFS, BASEMENTS, ETC</t>
  </si>
  <si>
    <t>4mm "Derbigum SP4" waterproofing applied strictly according to manufacturer's specification and instructions</t>
  </si>
  <si>
    <t>On flat roofs</t>
  </si>
  <si>
    <t>BILL NO. 6</t>
  </si>
  <si>
    <t>PLASTERING</t>
  </si>
  <si>
    <t>GRANOLITHIC</t>
  </si>
  <si>
    <t>Untinted granolithic on concrete</t>
  </si>
  <si>
    <t>30mm Thick on floors and landings</t>
  </si>
  <si>
    <t>BILL NO.7</t>
  </si>
  <si>
    <t>PLUMBING AND DRAINAGE</t>
  </si>
  <si>
    <t>RAINWATER DISPOSAL</t>
  </si>
  <si>
    <t>Galvanised Industrial gutter and down pipes</t>
  </si>
  <si>
    <t>150mm x 150mm Gutter</t>
  </si>
  <si>
    <t>150mm Pipes downpipe</t>
  </si>
  <si>
    <t>Alterations</t>
  </si>
  <si>
    <t>Foundations</t>
  </si>
  <si>
    <t>Concrete, Formwork and Reinforcement</t>
  </si>
  <si>
    <t>Masonry</t>
  </si>
  <si>
    <t>Plastering</t>
  </si>
  <si>
    <t>Plumbing and Drainage</t>
  </si>
  <si>
    <t>SECTION NO. 3</t>
  </si>
  <si>
    <t>BILL NO.1</t>
  </si>
  <si>
    <t>PROVISIONAL SUMS</t>
  </si>
  <si>
    <t>NOTE: Tenderers are referred to the definition of general attendance on nominated sub-contractors given in Clause 9 of the Preliminaries</t>
  </si>
  <si>
    <t>NOTE: Under no circumstances may any Prime Cost - Provisional Amount, etc be extended at an amount lower than the amount given in the Bill</t>
  </si>
  <si>
    <t>THE FOLLOWING PROVISIONAL SUMS ARE FOR WORK TO BE EXECUTED BY SELECTED SUBCONTRACTORS  The following Provisional Sums are for specialists work to be executed by a selected Sub-contractor who upon appointment in terms of the Conditions of Contract shall be deemed to be a Domestic Sub-Contractor to the Contractor  A Selected Sub-Contractor shall be a Sub-contractor executing work for which a sum of money is provided for in the Bills of Quantities or a Sub-contractor executing additional specialist work which arises as a result of an instruction by the Principal Agent/Engineer  Tender documents for such work shall be prepared by the Principal Agent/Engineer in consultation with and to the approval of the Contractor and such tender document shall be issued by the Principal Agent/Engineer to a list of tenderers agreed upon between the Principal Agent/Engineer and Contractor. Tenders shall be submitted to the Principal Agent/Engineer  The Selected Sub-contractor shall be chosen by the Principal Agent/Engineer and the Contractor, and the Contractor shall satisfy himself that such selected sub-contractor can meet the requirements of the Sub-Contract agreement and the Contractor shall inform the Principal Agent/Engineer accordingly  The procedure relating to the method of selection, obtaining of tenders, adjudication thereof and the appointment of the Selected Sub-contractor shall not create any contractual relationship between the Client and the Selected Sub-contractor</t>
  </si>
  <si>
    <t>Electrical instillation, etc</t>
  </si>
  <si>
    <t>PRELIMINARIES</t>
  </si>
  <si>
    <t>BUILDING WORKS</t>
  </si>
  <si>
    <t>CONTINGENCY SUM</t>
  </si>
  <si>
    <t>SECTION NO. 1</t>
  </si>
  <si>
    <t>BILL NO. 1</t>
  </si>
  <si>
    <t xml:space="preserve">Site Offices and Storage Sheds including temporary fencing.	</t>
  </si>
  <si>
    <t xml:space="preserve">Ablution and latrine facilities	</t>
  </si>
  <si>
    <t xml:space="preserve">Tools and Equipment	</t>
  </si>
  <si>
    <t xml:space="preserve">Establishment of Plant on Site	</t>
  </si>
  <si>
    <t>Remove contractor's site establishment on completion including making good and restoring the site to the satisfaction of the Client/Engineer.</t>
  </si>
  <si>
    <t xml:space="preserve">Site Offices and Storage Sheds	</t>
  </si>
  <si>
    <t xml:space="preserve">Security (24/7), two (2) security guards at all times 	</t>
  </si>
  <si>
    <t xml:space="preserve">Water Supply	</t>
  </si>
  <si>
    <t xml:space="preserve">Electric power and communications / cell phones etc	</t>
  </si>
  <si>
    <t xml:space="preserve">Company/head office overhead cost.	</t>
  </si>
  <si>
    <t>Supervision</t>
  </si>
  <si>
    <t>The contractor shall comply with all the requirements set out in Department of Labour issued COVID-19 Occupational Health and Safety Measures in Workplaces COVID-19 (C 19 OHS), 2020 as per Government Gazette 43257 of 29th April 2020It is required of the contractor to thoroughly study the latest Occupation Health and Safety Measures in Workplaces COVID-19 (C 19 OHS), 2020 that must be read together with and is deemed to be incorporated under this section of the bills of quantities.The contractor must take note that compliance with Occupational Health and Safety Measures in workplace COVID-19 (C19 OHS) is compulsory, in the event of partial or total non-compliance the principal agent/ Client notwithstanding any other clause to the contrary, reserves a right to delay issuing any progress payment certificate until the contractor provides satisfactory proof of compliance. The contractor shall not be entitled to any compensation of whatsoever nature, including interest, due to such delay of payment.Provision for pricing of the Occupational Health and Safety Measures in Workplaces COVID-19 ( C19 OHS), 2020 is made under this clause and it is explicitly pointed out that all requirements of the aforementioned are deemed to be priced hereunder and no additional claims in this regard shall be entertained.</t>
  </si>
  <si>
    <t>For preambles see "Model Preambles for Trades (2008 Edition)" and Supplementary preambles as specified in the Trades.</t>
  </si>
  <si>
    <t>Taking down and removing roofs, floors, panelling, ceilings, partitions, etc</t>
  </si>
  <si>
    <t>m²</t>
  </si>
  <si>
    <t>OPENINGS THROUGH EXISTING WALLS ETC</t>
  </si>
  <si>
    <t>Breaking out for and forming plain openings through brick walls including necessary precast concrete lintels and making good plaster on both sides and into reveals and with 110mm concrete thresholds with steel trowelled finish (making good paintwork elsewhere)</t>
  </si>
  <si>
    <t>Opening 4800 x 3170mm high through one brick wall</t>
  </si>
  <si>
    <t>Breaking out and removing window and brick up with one brick wall including necessary precast concrete lintels and making good plaster on one side and face brick one side and with 110mm concrete thresholds with steel trowelled finish (making good paintwork elsewhere)</t>
  </si>
  <si>
    <t>Window size 1680 x 1570mm high through one brick wall</t>
  </si>
  <si>
    <t>EXCAVATION, FILLING, ETC</t>
  </si>
  <si>
    <t>m³</t>
  </si>
  <si>
    <t>Under floors, steps, paving, etc(provisional)</t>
  </si>
  <si>
    <t>Compaction of ground surface under floors etc including scarifying for a depth of 150mm, breaking down oversize material, adding suitable material where necessary and compacting to 93% Mod AASHTO density</t>
  </si>
  <si>
    <t>Rough formwork to horizontal</t>
  </si>
  <si>
    <t>Smooth formwork to vertical sides</t>
  </si>
  <si>
    <t>Smooth formwork to horizontal</t>
  </si>
  <si>
    <t>Hand floating on upstand beams</t>
  </si>
  <si>
    <t>Extra over brickwork for face brickwork</t>
  </si>
  <si>
    <t>QTY</t>
  </si>
  <si>
    <t>Carried Forward</t>
  </si>
  <si>
    <t>R</t>
  </si>
  <si>
    <t>Section No.1</t>
  </si>
  <si>
    <t>Bill No.1</t>
  </si>
  <si>
    <t>Preliminaries</t>
  </si>
  <si>
    <t>ROSHERVILLE ROTEK INDUSTRIES</t>
  </si>
  <si>
    <t>Carried to Final Summary</t>
  </si>
  <si>
    <t>Section No.2</t>
  </si>
  <si>
    <t>Alteration</t>
  </si>
  <si>
    <t>Carried Forward to Summary of Section No. 2</t>
  </si>
  <si>
    <t>Bill No.2</t>
  </si>
  <si>
    <t>Trenches</t>
  </si>
  <si>
    <t xml:space="preserve">Holes </t>
  </si>
  <si>
    <t>Bill No.3</t>
  </si>
  <si>
    <t>Bill No.4</t>
  </si>
  <si>
    <t>Bill No.5</t>
  </si>
  <si>
    <t>Bill No.6</t>
  </si>
  <si>
    <t>Bill No.7</t>
  </si>
  <si>
    <t>SECTION SUMMARY-BUILDING WORKS</t>
  </si>
  <si>
    <t>COLLECTION</t>
  </si>
  <si>
    <t>Amount</t>
  </si>
  <si>
    <t xml:space="preserve">Bill </t>
  </si>
  <si>
    <t>NO</t>
  </si>
  <si>
    <t>Provisional Sums</t>
  </si>
  <si>
    <t>Section No.3</t>
  </si>
  <si>
    <t>FINAL SUMMARY</t>
  </si>
  <si>
    <t>Sect No</t>
  </si>
  <si>
    <t xml:space="preserve">SUBTOTAL </t>
  </si>
  <si>
    <t>Lump sum</t>
  </si>
  <si>
    <t xml:space="preserve">ELECTRICAL INSTALLATION AND COMMISONING </t>
  </si>
  <si>
    <t xml:space="preserve">Add: 5% of contingencies for building work, to be used as directed by the Principal Agent and deducted in whole or in part if not required. </t>
  </si>
  <si>
    <t>Provide the sum of R 110 000.00 (One ten Thousand Rand) for electrical installation by Specialists</t>
  </si>
  <si>
    <t xml:space="preserve">COPPER STORE EXTENSION FOR TSS </t>
  </si>
  <si>
    <t xml:space="preserve">Sub Total carried to form of offer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</si>
</sst>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quot;R&quot;\ * #,##0.00_ ;_ &quot;R&quot;\ * \-#,##0.00_ ;_ &quot;R&quot;\ * &quot;-&quot;??_ ;_ @_ "/>
    <numFmt numFmtId="165" formatCode="_ * #,##0.00_ ;_ * \-#,##0.00_ ;_ * &quot;-&quot;??_ ;_ @_ "/>
    <numFmt numFmtId="166" formatCode="&quot;R&quot;\ #,##0.00"/>
    <numFmt numFmtId="167" formatCode="_(* #,##0.00_);_(* \(#,##0.00\);_(* &quot;-&quot;??_);_(@_)"/>
    <numFmt numFmtId="168" formatCode="000"/>
    <numFmt numFmtId="169" formatCode="#,##0.0"/>
    <numFmt numFmtId="170" formatCode="#,##0.000"/>
    <numFmt numFmtId="171" formatCode="_(* #,##0.0_);_(* \(#,##0.0\);_(* &quot;-&quot;??_);_(@_)"/>
    <numFmt numFmtId="172" formatCode="_(&quot;$&quot;* #,##0.00_);_(&quot;$&quot;* \(#,##0.00\);_(&quot;$&quot;* &quot;-&quot;??_);_(@_)"/>
    <numFmt numFmtId="173" formatCode="mm\/yy"/>
    <numFmt numFmtId="174" formatCode="dd\-mmm\-yy_)"/>
    <numFmt numFmtId="175" formatCode="\$#,##0\ ;\(\$#,##0\)"/>
    <numFmt numFmtId="176" formatCode="General_)"/>
    <numFmt numFmtId="177" formatCode="&quot;R&quot;#,##0.00_);[Red]\(&quot;R&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sz val="10"/>
      <name val="Arial"/>
      <family val="2"/>
    </font>
    <font>
      <sz val="10"/>
      <name val="MS Sans Serif"/>
      <family val="2"/>
    </font>
    <font>
      <sz val="11"/>
      <color indexed="8"/>
      <name val="Calibri"/>
      <family val="2"/>
    </font>
    <font>
      <sz val="10"/>
      <name val="Times New Roman"/>
      <family val="1"/>
    </font>
    <font>
      <sz val="12"/>
      <name val="Arial"/>
      <family val="2"/>
    </font>
    <font>
      <sz val="8"/>
      <name val="Times New Roman"/>
      <family val="1"/>
    </font>
    <font>
      <b/>
      <u/>
      <sz val="12"/>
      <name val="Arial"/>
      <family val="2"/>
    </font>
    <font>
      <b/>
      <sz val="6"/>
      <name val="Arial"/>
      <family val="2"/>
    </font>
    <font>
      <b/>
      <sz val="10"/>
      <name val="Times New Roman"/>
      <family val="1"/>
    </font>
    <font>
      <b/>
      <sz val="12"/>
      <name val="Arial"/>
      <family val="2"/>
    </font>
    <font>
      <u/>
      <sz val="10"/>
      <color indexed="12"/>
      <name val="Arial"/>
      <family val="2"/>
    </font>
    <font>
      <u/>
      <sz val="7.5"/>
      <color indexed="12"/>
      <name val="BERNHARD"/>
    </font>
    <font>
      <sz val="12"/>
      <name val="Arial MT"/>
    </font>
    <font>
      <sz val="10"/>
      <name val="Courier"/>
      <family val="3"/>
    </font>
    <font>
      <sz val="11"/>
      <color indexed="8"/>
      <name val="Arial"/>
      <family val="2"/>
    </font>
    <font>
      <b/>
      <u/>
      <sz val="10"/>
      <name val="Times New Roman"/>
      <family val="1"/>
    </font>
    <font>
      <u/>
      <sz val="10"/>
      <name val="Times New Roman"/>
      <family val="1"/>
    </font>
    <font>
      <i/>
      <u/>
      <sz val="10"/>
      <name val="Times New Roman"/>
      <family val="1"/>
    </font>
    <font>
      <b/>
      <u/>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double">
        <color auto="1"/>
      </left>
      <right/>
      <top/>
      <bottom/>
      <diagonal/>
    </border>
    <border>
      <left style="thin">
        <color auto="1"/>
      </left>
      <right/>
      <top/>
      <bottom/>
      <diagonal/>
    </border>
    <border>
      <left style="double">
        <color auto="1"/>
      </left>
      <right/>
      <top style="thin">
        <color auto="1"/>
      </top>
      <bottom/>
      <diagonal/>
    </border>
    <border>
      <left style="double">
        <color auto="1"/>
      </left>
      <right/>
      <top/>
      <bottom style="thin">
        <color auto="1"/>
      </bottom>
      <diagonal/>
    </border>
    <border>
      <left style="thick">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style="thin">
        <color auto="1"/>
      </left>
      <right style="thin">
        <color auto="1"/>
      </right>
      <top style="thin">
        <color auto="1"/>
      </top>
      <bottom/>
      <diagonal/>
    </border>
    <border>
      <left style="thin">
        <color auto="1"/>
      </left>
      <right/>
      <top style="thin">
        <color auto="1"/>
      </top>
      <bottom/>
      <diagonal/>
    </border>
  </borders>
  <cellStyleXfs count="23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lignment vertical="top"/>
    </xf>
    <xf numFmtId="40" fontId="21" fillId="0" borderId="0" applyFont="0" applyFill="0" applyBorder="0" applyAlignment="0" applyProtection="0"/>
    <xf numFmtId="165" fontId="20" fillId="0" borderId="0" applyFont="0" applyFill="0" applyBorder="0" applyAlignment="0" applyProtection="0"/>
    <xf numFmtId="0" fontId="20"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167" fontId="20" fillId="0" borderId="0" applyFont="0" applyFill="0" applyBorder="0" applyAlignment="0" applyProtection="0"/>
    <xf numFmtId="165" fontId="22" fillId="0" borderId="0" applyFont="0" applyFill="0" applyBorder="0" applyAlignment="0" applyProtection="0"/>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20" fillId="0" borderId="0" applyFont="0" applyFill="0" applyBorder="0" applyAlignment="0" applyProtection="0"/>
    <xf numFmtId="40"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21" fillId="0" borderId="0" applyFont="0" applyFill="0" applyBorder="0" applyAlignment="0" applyProtection="0"/>
    <xf numFmtId="165" fontId="22" fillId="0" borderId="0" applyFont="0" applyFill="0" applyBorder="0" applyAlignment="0" applyProtection="0"/>
    <xf numFmtId="167" fontId="20" fillId="0" borderId="0" applyFont="0" applyFill="0" applyBorder="0" applyAlignment="0" applyProtection="0"/>
    <xf numFmtId="43" fontId="20" fillId="0" borderId="0" applyFont="0" applyFill="0" applyBorder="0" applyAlignment="0" applyProtection="0"/>
    <xf numFmtId="165" fontId="20" fillId="0" borderId="0" applyFont="0" applyFill="0" applyBorder="0" applyAlignment="0" applyProtection="0"/>
    <xf numFmtId="3" fontId="20" fillId="0" borderId="0" applyFont="0" applyFill="0" applyBorder="0" applyAlignment="0" applyProtection="0">
      <alignment vertical="top"/>
    </xf>
    <xf numFmtId="3" fontId="20" fillId="0" borderId="0" applyFon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169" fontId="20" fillId="0" borderId="17" applyProtection="0"/>
    <xf numFmtId="4" fontId="23" fillId="0" borderId="17" applyProtection="0"/>
    <xf numFmtId="170" fontId="20" fillId="0" borderId="17" applyProtection="0"/>
    <xf numFmtId="164" fontId="20" fillId="0" borderId="0" applyFont="0" applyFill="0" applyBorder="0" applyAlignment="0" applyProtection="0"/>
    <xf numFmtId="167" fontId="21" fillId="0" borderId="0" applyFont="0" applyFill="0" applyBorder="0" applyAlignment="0" applyProtection="0"/>
    <xf numFmtId="0" fontId="21" fillId="0" borderId="0" applyFont="0" applyFill="0" applyBorder="0" applyAlignment="0" applyProtection="0"/>
    <xf numFmtId="171" fontId="21" fillId="0" borderId="0" applyFont="0" applyFill="0" applyBorder="0" applyAlignment="0" applyProtection="0"/>
    <xf numFmtId="172" fontId="22"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64" fontId="20" fillId="0" borderId="0" applyFont="0" applyFill="0" applyBorder="0" applyAlignment="0" applyProtection="0"/>
    <xf numFmtId="173"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4" fontId="20" fillId="0" borderId="0" applyFont="0" applyFill="0" applyBorder="0" applyAlignment="0" applyProtection="0"/>
    <xf numFmtId="3" fontId="20" fillId="0" borderId="0" applyFont="0" applyFill="0" applyBorder="0" applyAlignment="0" applyProtection="0">
      <alignment vertical="top"/>
    </xf>
    <xf numFmtId="175" fontId="20" fillId="0" borderId="0" applyFont="0" applyFill="0" applyBorder="0" applyAlignment="0" applyProtection="0"/>
    <xf numFmtId="175" fontId="20" fillId="0" borderId="0" applyFont="0" applyFill="0" applyBorder="0" applyAlignment="0" applyProtection="0"/>
    <xf numFmtId="0" fontId="24" fillId="0" borderId="0" applyProtection="0"/>
    <xf numFmtId="0" fontId="20" fillId="0" borderId="0" applyFont="0" applyFill="0" applyBorder="0" applyAlignment="0" applyProtection="0"/>
    <xf numFmtId="0" fontId="20" fillId="0" borderId="0" applyFont="0" applyFill="0" applyBorder="0" applyAlignment="0" applyProtection="0"/>
    <xf numFmtId="0" fontId="25" fillId="0" borderId="0" applyProtection="0"/>
    <xf numFmtId="0" fontId="26" fillId="0" borderId="0" applyProtection="0"/>
    <xf numFmtId="0" fontId="27" fillId="0" borderId="0" applyProtection="0"/>
    <xf numFmtId="2" fontId="24" fillId="0" borderId="0" applyProtection="0"/>
    <xf numFmtId="2" fontId="20" fillId="0" borderId="0" applyFont="0" applyFill="0" applyBorder="0" applyAlignment="0" applyProtection="0"/>
    <xf numFmtId="2" fontId="20" fillId="0" borderId="0" applyFont="0" applyFill="0" applyBorder="0" applyAlignment="0" applyProtection="0"/>
    <xf numFmtId="176" fontId="28" fillId="0" borderId="18" applyBorder="0"/>
    <xf numFmtId="0" fontId="23" fillId="0" borderId="0" applyNumberFormat="0" applyFont="0" applyFill="0" applyBorder="0" applyAlignment="0" applyProtection="0">
      <protection locked="0"/>
    </xf>
    <xf numFmtId="0" fontId="29" fillId="0" borderId="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8" fillId="4" borderId="0" applyNumberFormat="0" applyBorder="0" applyAlignment="0" applyProtection="0"/>
    <xf numFmtId="0" fontId="20" fillId="0" borderId="0">
      <alignment vertical="top"/>
    </xf>
    <xf numFmtId="0" fontId="20" fillId="0" borderId="0">
      <alignment vertical="top"/>
    </xf>
    <xf numFmtId="0" fontId="1" fillId="0" borderId="0"/>
    <xf numFmtId="0" fontId="20" fillId="0" borderId="0"/>
    <xf numFmtId="0" fontId="1" fillId="0" borderId="0"/>
    <xf numFmtId="0" fontId="1" fillId="0" borderId="0"/>
    <xf numFmtId="0" fontId="20"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20" fillId="0" borderId="0">
      <alignment vertical="top"/>
    </xf>
    <xf numFmtId="0" fontId="20" fillId="0" borderId="0"/>
    <xf numFmtId="0" fontId="20" fillId="0" borderId="0"/>
    <xf numFmtId="0" fontId="32" fillId="0" borderId="0"/>
    <xf numFmtId="0" fontId="20" fillId="0" borderId="0">
      <alignment vertical="top"/>
    </xf>
    <xf numFmtId="0" fontId="20"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xf numFmtId="0" fontId="2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alignment vertical="top"/>
    </xf>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33" fillId="0" borderId="0"/>
    <xf numFmtId="0" fontId="1" fillId="0" borderId="0"/>
    <xf numFmtId="0" fontId="1" fillId="0" borderId="0"/>
    <xf numFmtId="0" fontId="1" fillId="0" borderId="0"/>
    <xf numFmtId="0" fontId="1" fillId="0" borderId="0"/>
    <xf numFmtId="0" fontId="20" fillId="0" borderId="0"/>
    <xf numFmtId="0" fontId="20" fillId="0" borderId="0"/>
    <xf numFmtId="0" fontId="21" fillId="0" borderId="0"/>
    <xf numFmtId="0" fontId="32" fillId="0" borderId="0"/>
    <xf numFmtId="0" fontId="21" fillId="0" borderId="0"/>
    <xf numFmtId="0" fontId="20" fillId="0" borderId="0">
      <alignment vertical="top"/>
    </xf>
    <xf numFmtId="0" fontId="20" fillId="0" borderId="0"/>
    <xf numFmtId="0" fontId="20" fillId="0" borderId="0">
      <alignment vertical="top"/>
    </xf>
    <xf numFmtId="0" fontId="20" fillId="0" borderId="0"/>
    <xf numFmtId="0" fontId="20" fillId="0" borderId="0">
      <alignment vertical="top"/>
    </xf>
    <xf numFmtId="0" fontId="20" fillId="0" borderId="0"/>
    <xf numFmtId="0" fontId="20" fillId="0" borderId="0"/>
    <xf numFmtId="0" fontId="34" fillId="0" borderId="0"/>
    <xf numFmtId="0" fontId="20" fillId="0" borderId="0">
      <alignment vertical="top"/>
    </xf>
    <xf numFmtId="0" fontId="20" fillId="0" borderId="0"/>
    <xf numFmtId="0" fontId="32" fillId="0" borderId="0"/>
    <xf numFmtId="0" fontId="33" fillId="0" borderId="0"/>
    <xf numFmtId="0" fontId="1" fillId="0" borderId="0"/>
    <xf numFmtId="0" fontId="1" fillId="0" borderId="0"/>
    <xf numFmtId="0" fontId="33" fillId="0" borderId="0"/>
    <xf numFmtId="0" fontId="32" fillId="0" borderId="0"/>
    <xf numFmtId="0" fontId="1" fillId="0" borderId="0"/>
    <xf numFmtId="0" fontId="1" fillId="0" borderId="0"/>
    <xf numFmtId="0" fontId="20" fillId="0" borderId="0">
      <alignment vertical="top"/>
    </xf>
    <xf numFmtId="0" fontId="20" fillId="0" borderId="0"/>
    <xf numFmtId="0" fontId="1" fillId="0" borderId="0"/>
    <xf numFmtId="176" fontId="33" fillId="0" borderId="0"/>
    <xf numFmtId="0" fontId="20" fillId="0" borderId="0"/>
    <xf numFmtId="0" fontId="20" fillId="0" borderId="0">
      <alignment vertical="top"/>
    </xf>
    <xf numFmtId="0" fontId="1" fillId="0" borderId="0"/>
    <xf numFmtId="177" fontId="33" fillId="0" borderId="0"/>
    <xf numFmtId="177" fontId="33" fillId="0" borderId="0"/>
    <xf numFmtId="170" fontId="33" fillId="0" borderId="0"/>
    <xf numFmtId="176" fontId="33" fillId="0" borderId="0"/>
    <xf numFmtId="0" fontId="1" fillId="8" borderId="8" applyNumberFormat="0" applyFont="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7" fillId="0" borderId="19"/>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0" fontId="2" fillId="0" borderId="0" applyNumberFormat="0" applyFill="0" applyBorder="0" applyAlignment="0" applyProtection="0"/>
  </cellStyleXfs>
  <cellXfs count="57">
    <xf numFmtId="0" fontId="0" fillId="0" borderId="0" xfId="0"/>
    <xf numFmtId="0" fontId="0" fillId="0" borderId="0" xfId="0" applyProtection="1">
      <protection locked="0"/>
    </xf>
    <xf numFmtId="40" fontId="0" fillId="0" borderId="20" xfId="0" applyNumberFormat="1" applyBorder="1" applyProtection="1">
      <protection locked="0"/>
    </xf>
    <xf numFmtId="40" fontId="16" fillId="0" borderId="20" xfId="0" applyNumberFormat="1" applyFont="1" applyBorder="1" applyAlignment="1" applyProtection="1">
      <alignment horizontal="center"/>
      <protection locked="0"/>
    </xf>
    <xf numFmtId="40" fontId="16" fillId="0" borderId="11" xfId="0" applyNumberFormat="1" applyFont="1" applyBorder="1" applyAlignment="1" applyProtection="1">
      <alignment horizontal="center"/>
      <protection locked="0"/>
    </xf>
    <xf numFmtId="40" fontId="0" fillId="0" borderId="11" xfId="0" applyNumberFormat="1" applyBorder="1" applyProtection="1">
      <protection locked="0"/>
    </xf>
    <xf numFmtId="40" fontId="0" fillId="0" borderId="11" xfId="0" applyNumberFormat="1" applyBorder="1" applyAlignment="1" applyProtection="1">
      <alignment horizontal="right"/>
      <protection locked="0"/>
    </xf>
    <xf numFmtId="40" fontId="0" fillId="0" borderId="12" xfId="0" applyNumberFormat="1" applyBorder="1" applyProtection="1">
      <protection locked="0"/>
    </xf>
    <xf numFmtId="40" fontId="0" fillId="0" borderId="14" xfId="0" applyNumberFormat="1" applyBorder="1" applyProtection="1">
      <protection locked="0"/>
    </xf>
    <xf numFmtId="40" fontId="16" fillId="0" borderId="14" xfId="0" applyNumberFormat="1" applyFont="1" applyBorder="1" applyProtection="1">
      <protection locked="0"/>
    </xf>
    <xf numFmtId="40" fontId="0" fillId="0" borderId="13" xfId="0" applyNumberFormat="1" applyBorder="1" applyProtection="1">
      <protection locked="0"/>
    </xf>
    <xf numFmtId="40" fontId="16" fillId="0" borderId="14" xfId="0" applyNumberFormat="1" applyFont="1" applyBorder="1" applyAlignment="1" applyProtection="1">
      <alignment horizontal="center"/>
      <protection locked="0"/>
    </xf>
    <xf numFmtId="40" fontId="16" fillId="0" borderId="13" xfId="0" applyNumberFormat="1" applyFont="1" applyBorder="1" applyAlignment="1" applyProtection="1">
      <alignment horizontal="center"/>
      <protection locked="0"/>
    </xf>
    <xf numFmtId="40" fontId="0" fillId="0" borderId="14" xfId="0" applyNumberFormat="1" applyBorder="1" applyAlignment="1" applyProtection="1">
      <alignment horizontal="right"/>
      <protection locked="0"/>
    </xf>
    <xf numFmtId="40" fontId="0" fillId="0" borderId="13" xfId="0" applyNumberFormat="1" applyFont="1" applyBorder="1" applyProtection="1">
      <protection locked="0"/>
    </xf>
    <xf numFmtId="40" fontId="0" fillId="0" borderId="15" xfId="0" applyNumberFormat="1" applyBorder="1" applyProtection="1">
      <protection locked="0"/>
    </xf>
    <xf numFmtId="40" fontId="0" fillId="0" borderId="16" xfId="0" applyNumberFormat="1" applyBorder="1" applyProtection="1">
      <protection locked="0"/>
    </xf>
    <xf numFmtId="40" fontId="0" fillId="0" borderId="0" xfId="0" applyNumberFormat="1" applyProtection="1">
      <protection locked="0"/>
    </xf>
    <xf numFmtId="38" fontId="16" fillId="0" borderId="21" xfId="0" applyNumberFormat="1" applyFont="1" applyBorder="1" applyAlignment="1" applyProtection="1">
      <alignment horizontal="center" vertical="top"/>
    </xf>
    <xf numFmtId="38" fontId="16" fillId="0" borderId="14" xfId="0" applyNumberFormat="1" applyFont="1" applyBorder="1" applyAlignment="1" applyProtection="1">
      <alignment horizontal="center" vertical="top" wrapText="1"/>
    </xf>
    <xf numFmtId="38" fontId="0" fillId="0" borderId="14" xfId="0" applyNumberFormat="1" applyBorder="1" applyAlignment="1" applyProtection="1">
      <alignment vertical="top"/>
    </xf>
    <xf numFmtId="38" fontId="0" fillId="0" borderId="0" xfId="0" applyNumberFormat="1" applyAlignment="1" applyProtection="1">
      <alignment vertical="top"/>
    </xf>
    <xf numFmtId="38" fontId="0" fillId="0" borderId="0" xfId="0" applyNumberFormat="1" applyBorder="1" applyAlignment="1" applyProtection="1">
      <alignment vertical="top"/>
    </xf>
    <xf numFmtId="38" fontId="16" fillId="0" borderId="0" xfId="0" applyNumberFormat="1" applyFont="1" applyBorder="1" applyAlignment="1" applyProtection="1">
      <alignment horizontal="center" vertical="top"/>
    </xf>
    <xf numFmtId="38" fontId="0" fillId="0" borderId="10" xfId="0" applyNumberFormat="1" applyBorder="1" applyAlignment="1" applyProtection="1">
      <alignment vertical="top"/>
    </xf>
    <xf numFmtId="38" fontId="16" fillId="0" borderId="10" xfId="0" applyNumberFormat="1" applyFont="1" applyBorder="1" applyAlignment="1" applyProtection="1">
      <alignment horizontal="center" vertical="top"/>
    </xf>
    <xf numFmtId="38" fontId="16" fillId="0" borderId="0" xfId="0" applyNumberFormat="1" applyFont="1" applyAlignment="1" applyProtection="1">
      <alignment horizontal="center" vertical="top" wrapText="1"/>
    </xf>
    <xf numFmtId="38" fontId="16" fillId="0" borderId="10" xfId="0" applyNumberFormat="1" applyFont="1" applyBorder="1" applyAlignment="1" applyProtection="1">
      <alignment vertical="top" wrapText="1"/>
    </xf>
    <xf numFmtId="38" fontId="16" fillId="0" borderId="10" xfId="0" applyNumberFormat="1" applyFont="1" applyBorder="1" applyAlignment="1" applyProtection="1">
      <alignment vertical="top"/>
    </xf>
    <xf numFmtId="38" fontId="16" fillId="0" borderId="0" xfId="0" applyNumberFormat="1" applyFont="1" applyAlignment="1" applyProtection="1">
      <alignment vertical="top" wrapText="1"/>
    </xf>
    <xf numFmtId="0" fontId="38" fillId="0" borderId="20" xfId="0" applyFont="1" applyBorder="1" applyAlignment="1" applyProtection="1">
      <alignment horizontal="left" wrapText="1"/>
    </xf>
    <xf numFmtId="0" fontId="16" fillId="0" borderId="11" xfId="0" applyFont="1" applyBorder="1" applyAlignment="1" applyProtection="1">
      <alignment horizontal="center" wrapText="1"/>
    </xf>
    <xf numFmtId="0" fontId="0" fillId="0" borderId="11" xfId="0" applyBorder="1" applyAlignment="1" applyProtection="1">
      <alignment horizontal="left" wrapText="1"/>
    </xf>
    <xf numFmtId="0" fontId="18" fillId="0" borderId="11" xfId="0" applyFont="1" applyBorder="1" applyAlignment="1" applyProtection="1">
      <alignment horizontal="left" wrapText="1"/>
    </xf>
    <xf numFmtId="0" fontId="16" fillId="0" borderId="11" xfId="0" applyFont="1" applyBorder="1" applyAlignment="1" applyProtection="1">
      <alignment horizontal="right" wrapText="1"/>
    </xf>
    <xf numFmtId="0" fontId="0" fillId="0" borderId="11" xfId="0" applyBorder="1" applyAlignment="1" applyProtection="1">
      <alignment horizontal="right" wrapText="1"/>
    </xf>
    <xf numFmtId="0" fontId="0" fillId="0" borderId="11" xfId="0" applyBorder="1" applyAlignment="1" applyProtection="1">
      <alignment horizontal="justify" wrapText="1"/>
    </xf>
    <xf numFmtId="0" fontId="16" fillId="0" borderId="11" xfId="0" applyFont="1" applyBorder="1" applyAlignment="1" applyProtection="1">
      <alignment horizontal="justify" wrapText="1"/>
    </xf>
    <xf numFmtId="0" fontId="0" fillId="0" borderId="11" xfId="0" applyBorder="1" applyAlignment="1" applyProtection="1">
      <alignment horizontal="left" wrapText="1"/>
    </xf>
    <xf numFmtId="0" fontId="16" fillId="0" borderId="11" xfId="0" applyFont="1" applyBorder="1" applyAlignment="1" applyProtection="1">
      <alignment horizontal="left" wrapText="1"/>
    </xf>
    <xf numFmtId="0" fontId="19" fillId="0" borderId="11" xfId="0" applyFont="1" applyBorder="1" applyAlignment="1" applyProtection="1">
      <alignment horizontal="left" wrapText="1"/>
    </xf>
    <xf numFmtId="0" fontId="18" fillId="0" borderId="11" xfId="0" applyFont="1" applyBorder="1" applyAlignment="1" applyProtection="1">
      <alignment horizontal="justify" wrapText="1"/>
    </xf>
    <xf numFmtId="166" fontId="0" fillId="0" borderId="11" xfId="0" applyNumberFormat="1" applyBorder="1" applyAlignment="1" applyProtection="1">
      <alignment horizontal="left" wrapText="1"/>
    </xf>
    <xf numFmtId="0" fontId="0" fillId="0" borderId="0" xfId="0" applyAlignment="1" applyProtection="1">
      <alignment horizontal="left" wrapText="1"/>
    </xf>
    <xf numFmtId="0" fontId="16" fillId="0" borderId="20" xfId="0" applyFont="1" applyFill="1" applyBorder="1" applyAlignment="1" applyProtection="1">
      <alignment horizontal="center"/>
    </xf>
    <xf numFmtId="0" fontId="16" fillId="0" borderId="11" xfId="0" applyFont="1" applyFill="1" applyBorder="1" applyAlignment="1" applyProtection="1">
      <alignment horizontal="center"/>
    </xf>
    <xf numFmtId="0" fontId="0" fillId="0" borderId="11" xfId="0" applyFill="1" applyBorder="1" applyProtection="1"/>
    <xf numFmtId="0" fontId="0" fillId="0" borderId="11" xfId="0" applyFill="1" applyBorder="1" applyAlignment="1" applyProtection="1">
      <alignment wrapText="1"/>
    </xf>
    <xf numFmtId="0" fontId="0" fillId="0" borderId="0" xfId="0" applyFill="1" applyProtection="1"/>
    <xf numFmtId="0" fontId="0" fillId="0" borderId="0" xfId="0" applyProtection="1"/>
    <xf numFmtId="38" fontId="16" fillId="0" borderId="11" xfId="0" applyNumberFormat="1" applyFont="1" applyBorder="1" applyAlignment="1" applyProtection="1">
      <alignment horizontal="center"/>
    </xf>
    <xf numFmtId="38" fontId="0" fillId="0" borderId="11" xfId="0" applyNumberFormat="1" applyBorder="1" applyProtection="1"/>
    <xf numFmtId="0" fontId="0" fillId="0" borderId="11" xfId="0" applyBorder="1" applyProtection="1"/>
    <xf numFmtId="40" fontId="0" fillId="0" borderId="11" xfId="0" applyNumberFormat="1" applyBorder="1" applyProtection="1"/>
    <xf numFmtId="0" fontId="16" fillId="0" borderId="11" xfId="0" applyFont="1" applyFill="1" applyBorder="1" applyProtection="1"/>
    <xf numFmtId="0" fontId="16" fillId="0" borderId="11" xfId="0" applyFont="1" applyFill="1" applyBorder="1" applyAlignment="1" applyProtection="1">
      <alignment horizontal="center" wrapText="1"/>
    </xf>
    <xf numFmtId="38" fontId="0" fillId="0" borderId="0" xfId="0" applyNumberFormat="1" applyProtection="1"/>
  </cellXfs>
  <cellStyles count="23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6" xr:uid="{00000000-0005-0000-0000-00000D000000}"/>
    <cellStyle name="60% - Accent2" xfId="25" builtinId="36" customBuiltin="1"/>
    <cellStyle name="60% - Accent2 2" xfId="47" xr:uid="{00000000-0005-0000-0000-00000F000000}"/>
    <cellStyle name="60% - Accent3" xfId="29" builtinId="40" customBuiltin="1"/>
    <cellStyle name="60% - Accent3 2" xfId="48" xr:uid="{00000000-0005-0000-0000-000011000000}"/>
    <cellStyle name="60% - Accent4" xfId="33" builtinId="44" customBuiltin="1"/>
    <cellStyle name="60% - Accent4 2" xfId="49" xr:uid="{00000000-0005-0000-0000-000013000000}"/>
    <cellStyle name="60% - Accent5" xfId="37" builtinId="48" customBuiltin="1"/>
    <cellStyle name="60% - Accent5 2" xfId="50" xr:uid="{00000000-0005-0000-0000-000015000000}"/>
    <cellStyle name="60% - Accent6" xfId="41" builtinId="52" customBuiltin="1"/>
    <cellStyle name="60% - Accent6 2" xfId="51"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21000000}"/>
    <cellStyle name="Comma 2 2" xfId="52" xr:uid="{00000000-0005-0000-0000-000022000000}"/>
    <cellStyle name="Comma 2 2 2" xfId="53" xr:uid="{00000000-0005-0000-0000-000023000000}"/>
    <cellStyle name="Comma 2 2 3" xfId="54" xr:uid="{00000000-0005-0000-0000-000024000000}"/>
    <cellStyle name="Comma 2 2 3 2" xfId="55" xr:uid="{00000000-0005-0000-0000-000025000000}"/>
    <cellStyle name="Comma 2 2 4" xfId="56" xr:uid="{00000000-0005-0000-0000-000026000000}"/>
    <cellStyle name="Comma 2 3" xfId="57" xr:uid="{00000000-0005-0000-0000-000027000000}"/>
    <cellStyle name="Comma 3" xfId="58" xr:uid="{00000000-0005-0000-0000-000028000000}"/>
    <cellStyle name="Comma 3 2" xfId="43" xr:uid="{00000000-0005-0000-0000-000029000000}"/>
    <cellStyle name="Comma 3 2 2" xfId="59" xr:uid="{00000000-0005-0000-0000-00002A000000}"/>
    <cellStyle name="Comma 3 2 3" xfId="60" xr:uid="{00000000-0005-0000-0000-00002B000000}"/>
    <cellStyle name="Comma 3 3" xfId="61" xr:uid="{00000000-0005-0000-0000-00002C000000}"/>
    <cellStyle name="Comma 4" xfId="62" xr:uid="{00000000-0005-0000-0000-00002D000000}"/>
    <cellStyle name="Comma 4 2" xfId="63" xr:uid="{00000000-0005-0000-0000-00002E000000}"/>
    <cellStyle name="Comma 4 3" xfId="64" xr:uid="{00000000-0005-0000-0000-00002F000000}"/>
    <cellStyle name="Comma 5" xfId="65" xr:uid="{00000000-0005-0000-0000-000030000000}"/>
    <cellStyle name="Comma 5 2" xfId="66" xr:uid="{00000000-0005-0000-0000-000031000000}"/>
    <cellStyle name="Comma 6" xfId="67" xr:uid="{00000000-0005-0000-0000-000032000000}"/>
    <cellStyle name="Comma 6 2" xfId="68" xr:uid="{00000000-0005-0000-0000-000033000000}"/>
    <cellStyle name="Comma 7" xfId="69" xr:uid="{00000000-0005-0000-0000-000034000000}"/>
    <cellStyle name="Comma0" xfId="70" xr:uid="{00000000-0005-0000-0000-000035000000}"/>
    <cellStyle name="Comma0 2" xfId="71" xr:uid="{00000000-0005-0000-0000-000036000000}"/>
    <cellStyle name="Comma0 2 2" xfId="72" xr:uid="{00000000-0005-0000-0000-000037000000}"/>
    <cellStyle name="Comma0 3" xfId="73" xr:uid="{00000000-0005-0000-0000-000038000000}"/>
    <cellStyle name="Comma0 3 2" xfId="74" xr:uid="{00000000-0005-0000-0000-000039000000}"/>
    <cellStyle name="Comma0 4" xfId="75" xr:uid="{00000000-0005-0000-0000-00003A000000}"/>
    <cellStyle name="Comma0 4 2" xfId="76" xr:uid="{00000000-0005-0000-0000-00003B000000}"/>
    <cellStyle name="Comma0 5" xfId="77" xr:uid="{00000000-0005-0000-0000-00003C000000}"/>
    <cellStyle name="Comma1" xfId="78" xr:uid="{00000000-0005-0000-0000-00003D000000}"/>
    <cellStyle name="Comma2" xfId="79" xr:uid="{00000000-0005-0000-0000-00003E000000}"/>
    <cellStyle name="Comma3" xfId="80" xr:uid="{00000000-0005-0000-0000-00003F000000}"/>
    <cellStyle name="Currency 10 2" xfId="81" xr:uid="{00000000-0005-0000-0000-000040000000}"/>
    <cellStyle name="Currency 2" xfId="82" xr:uid="{00000000-0005-0000-0000-000041000000}"/>
    <cellStyle name="Currency 2 2" xfId="83" xr:uid="{00000000-0005-0000-0000-000042000000}"/>
    <cellStyle name="Currency 2 3" xfId="84" xr:uid="{00000000-0005-0000-0000-000043000000}"/>
    <cellStyle name="Currency 2 4" xfId="85" xr:uid="{00000000-0005-0000-0000-000044000000}"/>
    <cellStyle name="Currency 3" xfId="86" xr:uid="{00000000-0005-0000-0000-000045000000}"/>
    <cellStyle name="Currency 3 2" xfId="87" xr:uid="{00000000-0005-0000-0000-000046000000}"/>
    <cellStyle name="Currency 4" xfId="88" xr:uid="{00000000-0005-0000-0000-000047000000}"/>
    <cellStyle name="Currency 4 10" xfId="89" xr:uid="{00000000-0005-0000-0000-000048000000}"/>
    <cellStyle name="Currency 4 2" xfId="90" xr:uid="{00000000-0005-0000-0000-000049000000}"/>
    <cellStyle name="Currency 5" xfId="91" xr:uid="{00000000-0005-0000-0000-00004A000000}"/>
    <cellStyle name="Currency 5 2" xfId="92" xr:uid="{00000000-0005-0000-0000-00004B000000}"/>
    <cellStyle name="Currency 6" xfId="93" xr:uid="{00000000-0005-0000-0000-00004C000000}"/>
    <cellStyle name="Currency 6 2" xfId="94" xr:uid="{00000000-0005-0000-0000-00004D000000}"/>
    <cellStyle name="Currency 7" xfId="95" xr:uid="{00000000-0005-0000-0000-00004E000000}"/>
    <cellStyle name="Currency0" xfId="96" xr:uid="{00000000-0005-0000-0000-00004F000000}"/>
    <cellStyle name="Currency0 2" xfId="97" xr:uid="{00000000-0005-0000-0000-000050000000}"/>
    <cellStyle name="Currency0 3" xfId="98" xr:uid="{00000000-0005-0000-0000-000051000000}"/>
    <cellStyle name="Date" xfId="99" xr:uid="{00000000-0005-0000-0000-000052000000}"/>
    <cellStyle name="Date 2" xfId="100" xr:uid="{00000000-0005-0000-0000-000053000000}"/>
    <cellStyle name="Date 3" xfId="101" xr:uid="{00000000-0005-0000-0000-000054000000}"/>
    <cellStyle name="Explanatory Text" xfId="16" builtinId="53" customBuiltin="1"/>
    <cellStyle name="F3" xfId="102" xr:uid="{00000000-0005-0000-0000-000056000000}"/>
    <cellStyle name="F4" xfId="103" xr:uid="{00000000-0005-0000-0000-000057000000}"/>
    <cellStyle name="F7" xfId="104" xr:uid="{00000000-0005-0000-0000-000058000000}"/>
    <cellStyle name="Fixed" xfId="105" xr:uid="{00000000-0005-0000-0000-000059000000}"/>
    <cellStyle name="Fixed 2" xfId="106" xr:uid="{00000000-0005-0000-0000-00005A000000}"/>
    <cellStyle name="Fixed 3" xfId="107" xr:uid="{00000000-0005-0000-0000-00005B000000}"/>
    <cellStyle name="Good" xfId="6" builtinId="26" customBuiltin="1"/>
    <cellStyle name="header" xfId="108" xr:uid="{00000000-0005-0000-0000-00005D000000}"/>
    <cellStyle name="Heading 1" xfId="2" builtinId="16" customBuiltin="1"/>
    <cellStyle name="Heading 2" xfId="3" builtinId="17" customBuiltin="1"/>
    <cellStyle name="Heading 3" xfId="4" builtinId="18" customBuiltin="1"/>
    <cellStyle name="Heading 4" xfId="5" builtinId="19" customBuiltin="1"/>
    <cellStyle name="HEADING1" xfId="109" xr:uid="{00000000-0005-0000-0000-000062000000}"/>
    <cellStyle name="HEADING2" xfId="110" xr:uid="{00000000-0005-0000-0000-000063000000}"/>
    <cellStyle name="Hyperlink 2" xfId="111" xr:uid="{00000000-0005-0000-0000-000064000000}"/>
    <cellStyle name="Hyperlink 3" xfId="112" xr:uid="{00000000-0005-0000-0000-000065000000}"/>
    <cellStyle name="Input" xfId="9" builtinId="20" customBuiltin="1"/>
    <cellStyle name="Linked Cell" xfId="12" builtinId="24" customBuiltin="1"/>
    <cellStyle name="Neutral" xfId="8" builtinId="28" customBuiltin="1"/>
    <cellStyle name="Neutral 2" xfId="113" xr:uid="{00000000-0005-0000-0000-000069000000}"/>
    <cellStyle name="Normal" xfId="0" builtinId="0"/>
    <cellStyle name="Normal 10" xfId="42" xr:uid="{00000000-0005-0000-0000-00006B000000}"/>
    <cellStyle name="Normal 10 2" xfId="114" xr:uid="{00000000-0005-0000-0000-00006C000000}"/>
    <cellStyle name="Normal 10 2 2" xfId="115" xr:uid="{00000000-0005-0000-0000-00006D000000}"/>
    <cellStyle name="Normal 10 3" xfId="116" xr:uid="{00000000-0005-0000-0000-00006E000000}"/>
    <cellStyle name="Normal 10 4" xfId="117" xr:uid="{00000000-0005-0000-0000-00006F000000}"/>
    <cellStyle name="Normal 11" xfId="118" xr:uid="{00000000-0005-0000-0000-000070000000}"/>
    <cellStyle name="Normal 11 2" xfId="119" xr:uid="{00000000-0005-0000-0000-000071000000}"/>
    <cellStyle name="Normal 11 2 2" xfId="120" xr:uid="{00000000-0005-0000-0000-000072000000}"/>
    <cellStyle name="Normal 11 3" xfId="121" xr:uid="{00000000-0005-0000-0000-000073000000}"/>
    <cellStyle name="Normal 12" xfId="122" xr:uid="{00000000-0005-0000-0000-000074000000}"/>
    <cellStyle name="Normal 12 2" xfId="123" xr:uid="{00000000-0005-0000-0000-000075000000}"/>
    <cellStyle name="Normal 13" xfId="124" xr:uid="{00000000-0005-0000-0000-000076000000}"/>
    <cellStyle name="Normal 14" xfId="125" xr:uid="{00000000-0005-0000-0000-000077000000}"/>
    <cellStyle name="Normal 14 2" xfId="126" xr:uid="{00000000-0005-0000-0000-000078000000}"/>
    <cellStyle name="Normal 14 2 2" xfId="127" xr:uid="{00000000-0005-0000-0000-000079000000}"/>
    <cellStyle name="Normal 14 2 2 2" xfId="128" xr:uid="{00000000-0005-0000-0000-00007A000000}"/>
    <cellStyle name="Normal 14 2 3" xfId="129" xr:uid="{00000000-0005-0000-0000-00007B000000}"/>
    <cellStyle name="Normal 14 3" xfId="130" xr:uid="{00000000-0005-0000-0000-00007C000000}"/>
    <cellStyle name="Normal 15" xfId="131" xr:uid="{00000000-0005-0000-0000-00007D000000}"/>
    <cellStyle name="Normal 15 2" xfId="132" xr:uid="{00000000-0005-0000-0000-00007E000000}"/>
    <cellStyle name="Normal 15 2 2" xfId="133" xr:uid="{00000000-0005-0000-0000-00007F000000}"/>
    <cellStyle name="Normal 15 2 2 2" xfId="134" xr:uid="{00000000-0005-0000-0000-000080000000}"/>
    <cellStyle name="Normal 15 2 3" xfId="135" xr:uid="{00000000-0005-0000-0000-000081000000}"/>
    <cellStyle name="Normal 15 2 3 2" xfId="136" xr:uid="{00000000-0005-0000-0000-000082000000}"/>
    <cellStyle name="Normal 15 2 4" xfId="137" xr:uid="{00000000-0005-0000-0000-000083000000}"/>
    <cellStyle name="Normal 15 3" xfId="138" xr:uid="{00000000-0005-0000-0000-000084000000}"/>
    <cellStyle name="Normal 16" xfId="139" xr:uid="{00000000-0005-0000-0000-000085000000}"/>
    <cellStyle name="Normal 16 2" xfId="140" xr:uid="{00000000-0005-0000-0000-000086000000}"/>
    <cellStyle name="Normal 17" xfId="141" xr:uid="{00000000-0005-0000-0000-000087000000}"/>
    <cellStyle name="Normal 17 2" xfId="142" xr:uid="{00000000-0005-0000-0000-000088000000}"/>
    <cellStyle name="Normal 18" xfId="143" xr:uid="{00000000-0005-0000-0000-000089000000}"/>
    <cellStyle name="Normal 19" xfId="144" xr:uid="{00000000-0005-0000-0000-00008A000000}"/>
    <cellStyle name="Normal 19 2" xfId="145" xr:uid="{00000000-0005-0000-0000-00008B000000}"/>
    <cellStyle name="Normal 2" xfId="146" xr:uid="{00000000-0005-0000-0000-00008C000000}"/>
    <cellStyle name="Normal 2 10" xfId="147" xr:uid="{00000000-0005-0000-0000-00008D000000}"/>
    <cellStyle name="Normal 2 11" xfId="148" xr:uid="{00000000-0005-0000-0000-00008E000000}"/>
    <cellStyle name="Normal 2 2" xfId="149" xr:uid="{00000000-0005-0000-0000-00008F000000}"/>
    <cellStyle name="Normal 2 2 2" xfId="150" xr:uid="{00000000-0005-0000-0000-000090000000}"/>
    <cellStyle name="Normal 2 2 3" xfId="151" xr:uid="{00000000-0005-0000-0000-000091000000}"/>
    <cellStyle name="Normal 2 2_0752(S) RateAnalysis 07Aug08" xfId="152" xr:uid="{00000000-0005-0000-0000-000092000000}"/>
    <cellStyle name="Normal 2 3" xfId="153" xr:uid="{00000000-0005-0000-0000-000093000000}"/>
    <cellStyle name="Normal 2 3 2" xfId="154" xr:uid="{00000000-0005-0000-0000-000094000000}"/>
    <cellStyle name="Normal 2 3 2 2" xfId="155" xr:uid="{00000000-0005-0000-0000-000095000000}"/>
    <cellStyle name="Normal 2 3 3" xfId="156" xr:uid="{00000000-0005-0000-0000-000096000000}"/>
    <cellStyle name="Normal 2 3 4" xfId="157" xr:uid="{00000000-0005-0000-0000-000097000000}"/>
    <cellStyle name="Normal 2 4" xfId="158" xr:uid="{00000000-0005-0000-0000-000098000000}"/>
    <cellStyle name="Normal 2 4 2" xfId="159" xr:uid="{00000000-0005-0000-0000-000099000000}"/>
    <cellStyle name="Normal 2 4 2 2" xfId="160" xr:uid="{00000000-0005-0000-0000-00009A000000}"/>
    <cellStyle name="Normal 2 4 3" xfId="161" xr:uid="{00000000-0005-0000-0000-00009B000000}"/>
    <cellStyle name="Normal 2 4 3 2" xfId="162" xr:uid="{00000000-0005-0000-0000-00009C000000}"/>
    <cellStyle name="Normal 2 4 3 2 2" xfId="163" xr:uid="{00000000-0005-0000-0000-00009D000000}"/>
    <cellStyle name="Normal 2 4 3 3" xfId="164" xr:uid="{00000000-0005-0000-0000-00009E000000}"/>
    <cellStyle name="Normal 2 4 4" xfId="165" xr:uid="{00000000-0005-0000-0000-00009F000000}"/>
    <cellStyle name="Normal 2 5" xfId="166" xr:uid="{00000000-0005-0000-0000-0000A0000000}"/>
    <cellStyle name="Normal 2 6" xfId="167" xr:uid="{00000000-0005-0000-0000-0000A1000000}"/>
    <cellStyle name="Normal 2 7" xfId="168" xr:uid="{00000000-0005-0000-0000-0000A2000000}"/>
    <cellStyle name="Normal 2 8" xfId="169" xr:uid="{00000000-0005-0000-0000-0000A3000000}"/>
    <cellStyle name="Normal 2 9" xfId="170" xr:uid="{00000000-0005-0000-0000-0000A4000000}"/>
    <cellStyle name="Normal 2_0752(E)DOD" xfId="171" xr:uid="{00000000-0005-0000-0000-0000A5000000}"/>
    <cellStyle name="Normal 20" xfId="172" xr:uid="{00000000-0005-0000-0000-0000A6000000}"/>
    <cellStyle name="Normal 21" xfId="173" xr:uid="{00000000-0005-0000-0000-0000A7000000}"/>
    <cellStyle name="Normal 3" xfId="174" xr:uid="{00000000-0005-0000-0000-0000A8000000}"/>
    <cellStyle name="Normal 3 2" xfId="175" xr:uid="{00000000-0005-0000-0000-0000A9000000}"/>
    <cellStyle name="Normal 3 2 2" xfId="176" xr:uid="{00000000-0005-0000-0000-0000AA000000}"/>
    <cellStyle name="Normal 3 2 2 2" xfId="177" xr:uid="{00000000-0005-0000-0000-0000AB000000}"/>
    <cellStyle name="Normal 3 2 2 2 2" xfId="178" xr:uid="{00000000-0005-0000-0000-0000AC000000}"/>
    <cellStyle name="Normal 3 2 2 2 2 2" xfId="179" xr:uid="{00000000-0005-0000-0000-0000AD000000}"/>
    <cellStyle name="Normal 3 2 2 2 3" xfId="180" xr:uid="{00000000-0005-0000-0000-0000AE000000}"/>
    <cellStyle name="Normal 3 2 2 3" xfId="181" xr:uid="{00000000-0005-0000-0000-0000AF000000}"/>
    <cellStyle name="Normal 3 2 3" xfId="182" xr:uid="{00000000-0005-0000-0000-0000B0000000}"/>
    <cellStyle name="Normal 3 3" xfId="183" xr:uid="{00000000-0005-0000-0000-0000B1000000}"/>
    <cellStyle name="Normal 3 4" xfId="184" xr:uid="{00000000-0005-0000-0000-0000B2000000}"/>
    <cellStyle name="Normal 3 4 2" xfId="185" xr:uid="{00000000-0005-0000-0000-0000B3000000}"/>
    <cellStyle name="Normal 3 4 2 2" xfId="186" xr:uid="{00000000-0005-0000-0000-0000B4000000}"/>
    <cellStyle name="Normal 3 4 3" xfId="187" xr:uid="{00000000-0005-0000-0000-0000B5000000}"/>
    <cellStyle name="Normal 3 5" xfId="188" xr:uid="{00000000-0005-0000-0000-0000B6000000}"/>
    <cellStyle name="Normal 3_0752(E)DOD" xfId="189" xr:uid="{00000000-0005-0000-0000-0000B7000000}"/>
    <cellStyle name="Normal 4" xfId="190" xr:uid="{00000000-0005-0000-0000-0000B8000000}"/>
    <cellStyle name="Normal 4 2" xfId="191" xr:uid="{00000000-0005-0000-0000-0000B9000000}"/>
    <cellStyle name="Normal 4 2 2" xfId="192" xr:uid="{00000000-0005-0000-0000-0000BA000000}"/>
    <cellStyle name="Normal 4 2 3" xfId="193" xr:uid="{00000000-0005-0000-0000-0000BB000000}"/>
    <cellStyle name="Normal 4 3" xfId="194" xr:uid="{00000000-0005-0000-0000-0000BC000000}"/>
    <cellStyle name="Normal 4 4" xfId="195" xr:uid="{00000000-0005-0000-0000-0000BD000000}"/>
    <cellStyle name="Normal 4_0752(E)DOD" xfId="196" xr:uid="{00000000-0005-0000-0000-0000BE000000}"/>
    <cellStyle name="Normal 5" xfId="197" xr:uid="{00000000-0005-0000-0000-0000BF000000}"/>
    <cellStyle name="Normal 5 2" xfId="198" xr:uid="{00000000-0005-0000-0000-0000C0000000}"/>
    <cellStyle name="Normal 5 2 2" xfId="199" xr:uid="{00000000-0005-0000-0000-0000C1000000}"/>
    <cellStyle name="Normal 5 3" xfId="45" xr:uid="{00000000-0005-0000-0000-0000C2000000}"/>
    <cellStyle name="Normal 5 3 2" xfId="200" xr:uid="{00000000-0005-0000-0000-0000C3000000}"/>
    <cellStyle name="Normal 5 4" xfId="201" xr:uid="{00000000-0005-0000-0000-0000C4000000}"/>
    <cellStyle name="Normal 5_0752(E)DOD" xfId="202" xr:uid="{00000000-0005-0000-0000-0000C5000000}"/>
    <cellStyle name="Normal 6" xfId="203" xr:uid="{00000000-0005-0000-0000-0000C6000000}"/>
    <cellStyle name="Normal 6 2" xfId="204" xr:uid="{00000000-0005-0000-0000-0000C7000000}"/>
    <cellStyle name="Normal 6 3" xfId="205" xr:uid="{00000000-0005-0000-0000-0000C8000000}"/>
    <cellStyle name="Normal 6 4" xfId="206" xr:uid="{00000000-0005-0000-0000-0000C9000000}"/>
    <cellStyle name="Normal 6 5" xfId="207" xr:uid="{00000000-0005-0000-0000-0000CA000000}"/>
    <cellStyle name="Normal 7" xfId="208" xr:uid="{00000000-0005-0000-0000-0000CB000000}"/>
    <cellStyle name="Normal 7 2" xfId="209" xr:uid="{00000000-0005-0000-0000-0000CC000000}"/>
    <cellStyle name="Normal 7 2 2" xfId="210" xr:uid="{00000000-0005-0000-0000-0000CD000000}"/>
    <cellStyle name="Normal 7 3" xfId="211" xr:uid="{00000000-0005-0000-0000-0000CE000000}"/>
    <cellStyle name="Normal 7 4" xfId="212" xr:uid="{00000000-0005-0000-0000-0000CF000000}"/>
    <cellStyle name="Normal 7 5" xfId="213" xr:uid="{00000000-0005-0000-0000-0000D0000000}"/>
    <cellStyle name="Normal 7_0752(S)FinalEst RW" xfId="214" xr:uid="{00000000-0005-0000-0000-0000D1000000}"/>
    <cellStyle name="Normal 8" xfId="215" xr:uid="{00000000-0005-0000-0000-0000D2000000}"/>
    <cellStyle name="Normal 8 2" xfId="216" xr:uid="{00000000-0005-0000-0000-0000D3000000}"/>
    <cellStyle name="Normal 8 3" xfId="217" xr:uid="{00000000-0005-0000-0000-0000D4000000}"/>
    <cellStyle name="Normal 9" xfId="218" xr:uid="{00000000-0005-0000-0000-0000D5000000}"/>
    <cellStyle name="Normal 9 2" xfId="219" xr:uid="{00000000-0005-0000-0000-0000D6000000}"/>
    <cellStyle name="Normal 9 3" xfId="220" xr:uid="{00000000-0005-0000-0000-0000D7000000}"/>
    <cellStyle name="Normal 9 4" xfId="221" xr:uid="{00000000-0005-0000-0000-0000D8000000}"/>
    <cellStyle name="Note" xfId="15" builtinId="10" customBuiltin="1"/>
    <cellStyle name="Note 2" xfId="222" xr:uid="{00000000-0005-0000-0000-0000DB000000}"/>
    <cellStyle name="OPSKRIF" xfId="223" xr:uid="{00000000-0005-0000-0000-0000DC000000}"/>
    <cellStyle name="OPSKRIF 2" xfId="224" xr:uid="{00000000-0005-0000-0000-0000DD000000}"/>
    <cellStyle name="OPSKRIF 2 2" xfId="225" xr:uid="{00000000-0005-0000-0000-0000DE000000}"/>
    <cellStyle name="OPSKRIF 3" xfId="226" xr:uid="{00000000-0005-0000-0000-0000DF000000}"/>
    <cellStyle name="OPSKRIF 3 2" xfId="227" xr:uid="{00000000-0005-0000-0000-0000E0000000}"/>
    <cellStyle name="OPSKRIF 4" xfId="228" xr:uid="{00000000-0005-0000-0000-0000E1000000}"/>
    <cellStyle name="OPSKRIF 4 2" xfId="229" xr:uid="{00000000-0005-0000-0000-0000E2000000}"/>
    <cellStyle name="OPSKRIFTE" xfId="230" xr:uid="{00000000-0005-0000-0000-0000E3000000}"/>
    <cellStyle name="or" xfId="231" xr:uid="{00000000-0005-0000-0000-0000E4000000}"/>
    <cellStyle name="Output" xfId="10" builtinId="21" customBuiltin="1"/>
    <cellStyle name="Percent 2" xfId="232" xr:uid="{00000000-0005-0000-0000-0000E6000000}"/>
    <cellStyle name="Percent 2 2" xfId="233" xr:uid="{00000000-0005-0000-0000-0000E7000000}"/>
    <cellStyle name="Percent 2 2 2" xfId="234" xr:uid="{00000000-0005-0000-0000-0000E8000000}"/>
    <cellStyle name="Percent 3" xfId="235" xr:uid="{00000000-0005-0000-0000-0000E9000000}"/>
    <cellStyle name="Percent 4" xfId="236" xr:uid="{00000000-0005-0000-0000-0000EA000000}"/>
    <cellStyle name="Title" xfId="1" builtinId="15" customBuiltin="1"/>
    <cellStyle name="Title 2" xfId="237" xr:uid="{00000000-0005-0000-0000-0000EC000000}"/>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460374</xdr:colOff>
      <xdr:row>0</xdr:row>
      <xdr:rowOff>95251</xdr:rowOff>
    </xdr:from>
    <xdr:to>
      <xdr:col>5</xdr:col>
      <xdr:colOff>952499</xdr:colOff>
      <xdr:row>1</xdr:row>
      <xdr:rowOff>635001</xdr:rowOff>
    </xdr:to>
    <xdr:pic>
      <xdr:nvPicPr>
        <xdr:cNvPr id="2" name="Picture 1">
          <a:extLst>
            <a:ext uri="{FF2B5EF4-FFF2-40B4-BE49-F238E27FC236}">
              <a16:creationId xmlns:a16="http://schemas.microsoft.com/office/drawing/2014/main" id="{2637224A-B6C5-4C49-A901-1C872C952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2874" y="95251"/>
          <a:ext cx="2206625"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min/PTAU09/1%20View/Design/MES/STD-WC1EEC01%20Rev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arinda\c\My%20Documents\Excel\work\9815lepogoconstrual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rtaljaard/Local%20Settings/Temporary%20Internet%20Files/OLK37/Cashflow%20S10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conjhbserver\projects\Documents%20and%20Settings\rtaljaard\Local%20Settings\Temporary%20Internet%20Files\OLK37\Cashflow%20S10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MMOREPX\investment%20delivery\Documents%20and%20Settings\rtaljaard\Local%20Settings\Temporary%20Internet%20Files\OLK37\Cashflow%20S108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k\masterfile\Documents%20and%20Settings\rtaljaard\Local%20Settings\Temporary%20Internet%20Files\OLK37\Cashflow%20S108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rtaljaard\Local%20Settings\Temporary%20Internet%20Files\OLK37\Cashflow%20S10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abekker/My%20Documents/DEBTORS%20INFORMATION%20MANAGEMENT%20SYSTEM%20(IMS)/9%20INVOICES%20&amp;%20RECEIPTS/Once-off%20Debtors/STATEMENT%20TEMPLETE%20BOITEKO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abekker/My%20Documents/DEBTORS%20INFORMATION%20MANAGEMENT%20SYSTEM%20(IMS)/9%20INVOICES%20&amp;%20RECEIPTS/Once-off%20Debtors/DB_IN_Rustenburg%20TLC_0303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rinda\marinda%20-%20c\MSOffice\Excel\work\9535wk-segooa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Control"/>
      <sheetName val="MES"/>
      <sheetName val="MCC"/>
      <sheetName val="CAB"/>
      <sheetName val="IO"/>
      <sheetName val="Ref"/>
      <sheetName val="CabTypLU"/>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31A"/>
      <sheetName val="9431C"/>
      <sheetName val="9431D"/>
      <sheetName val="9431G"/>
      <sheetName val="9431L"/>
      <sheetName val="9431P"/>
      <sheetName val="ALTERNATIVE"/>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APADJ"/>
      <sheetName val="MCAPADJ"/>
      <sheetName val="BCAPADJ1"/>
      <sheetName val="BCAPADJ"/>
      <sheetName val="BOITEKONG"/>
      <sheetName val="MERITENG"/>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VER"/>
      <sheetName val="SUMMARY1"/>
      <sheetName val="TASKS"/>
      <sheetName val="MOS"/>
      <sheetName val="CONTIN"/>
      <sheetName val="VO's"/>
      <sheetName val="DEDUCT"/>
      <sheetName val="C"/>
      <sheetName val="DB"/>
      <sheetName val="LB"/>
      <sheetName val="DM"/>
      <sheetName val="LD"/>
      <sheetName val="LE"/>
      <sheetName val="ME"/>
      <sheetName val="PMFS"/>
      <sheetName val="MH"/>
      <sheetName val="MJ"/>
      <sheetName val="MK"/>
      <sheetName val="MM"/>
      <sheetName val="Summary"/>
      <sheetName val="SUM"/>
      <sheetName val="ESCAL"/>
      <sheetName val="R&amp;F"/>
      <sheetName val="D"/>
      <sheetName val="DK"/>
      <sheetName val="L "/>
      <sheetName val="LE "/>
      <sheetName val="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084"/>
  <sheetViews>
    <sheetView tabSelected="1" view="pageBreakPreview" topLeftCell="A1063" zoomScale="81" zoomScaleNormal="100" zoomScaleSheetLayoutView="81" workbookViewId="0">
      <selection activeCell="B12" sqref="B12"/>
    </sheetView>
  </sheetViews>
  <sheetFormatPr defaultRowHeight="14.5"/>
  <cols>
    <col min="1" max="1" width="5.1796875" style="21" customWidth="1"/>
    <col min="2" max="2" width="57.08984375" style="43" customWidth="1"/>
    <col min="3" max="3" width="7" style="48" customWidth="1"/>
    <col min="4" max="4" width="9.6328125" style="56" customWidth="1"/>
    <col min="5" max="5" width="11.26953125" style="17" customWidth="1"/>
    <col min="6" max="6" width="14.7265625" style="17" customWidth="1"/>
    <col min="7" max="16384" width="8.7265625" style="1"/>
  </cols>
  <sheetData>
    <row r="2" spans="1:6" ht="52.5" customHeight="1">
      <c r="A2" s="18"/>
      <c r="B2" s="30" t="s">
        <v>290</v>
      </c>
      <c r="C2" s="44"/>
      <c r="D2" s="49"/>
      <c r="E2" s="2"/>
      <c r="F2" s="3"/>
    </row>
    <row r="3" spans="1:6" ht="30.75" customHeight="1">
      <c r="A3" s="19"/>
      <c r="B3" s="31" t="s">
        <v>1</v>
      </c>
      <c r="C3" s="45" t="s">
        <v>2</v>
      </c>
      <c r="D3" s="50" t="s">
        <v>257</v>
      </c>
      <c r="E3" s="4" t="s">
        <v>3</v>
      </c>
      <c r="F3" s="4" t="s">
        <v>4</v>
      </c>
    </row>
    <row r="4" spans="1:6">
      <c r="A4" s="20"/>
      <c r="B4" s="32"/>
      <c r="C4" s="46"/>
      <c r="D4" s="51"/>
      <c r="E4" s="5"/>
      <c r="F4" s="5"/>
    </row>
    <row r="5" spans="1:6">
      <c r="A5" s="20"/>
      <c r="B5" s="33" t="s">
        <v>226</v>
      </c>
      <c r="C5" s="46"/>
      <c r="D5" s="52"/>
      <c r="E5" s="5"/>
      <c r="F5" s="5"/>
    </row>
    <row r="6" spans="1:6">
      <c r="A6" s="20"/>
      <c r="B6" s="32"/>
      <c r="C6" s="46"/>
      <c r="D6" s="51"/>
      <c r="E6" s="5"/>
      <c r="F6" s="5"/>
    </row>
    <row r="7" spans="1:6">
      <c r="B7" s="33" t="s">
        <v>227</v>
      </c>
      <c r="C7" s="46"/>
      <c r="D7" s="52"/>
      <c r="E7" s="5"/>
      <c r="F7" s="5"/>
    </row>
    <row r="8" spans="1:6">
      <c r="B8" s="32"/>
      <c r="C8" s="46"/>
      <c r="D8" s="51"/>
      <c r="E8" s="5"/>
      <c r="F8" s="5"/>
    </row>
    <row r="9" spans="1:6">
      <c r="B9" s="33" t="s">
        <v>223</v>
      </c>
      <c r="C9" s="46"/>
      <c r="D9" s="52"/>
      <c r="E9" s="5"/>
      <c r="F9" s="5"/>
    </row>
    <row r="10" spans="1:6">
      <c r="B10" s="32"/>
      <c r="C10" s="46"/>
      <c r="D10" s="51"/>
      <c r="E10" s="5"/>
      <c r="F10" s="5"/>
    </row>
    <row r="11" spans="1:6">
      <c r="B11" s="33" t="s">
        <v>5</v>
      </c>
      <c r="C11" s="46"/>
      <c r="D11" s="52"/>
      <c r="E11" s="5"/>
      <c r="F11" s="5"/>
    </row>
    <row r="12" spans="1:6">
      <c r="B12" s="32"/>
      <c r="C12" s="46"/>
      <c r="D12" s="51"/>
      <c r="E12" s="5"/>
      <c r="F12" s="5"/>
    </row>
    <row r="13" spans="1:6">
      <c r="B13" s="33" t="s">
        <v>6</v>
      </c>
      <c r="C13" s="46"/>
      <c r="D13" s="52"/>
      <c r="E13" s="5"/>
      <c r="F13" s="5"/>
    </row>
    <row r="14" spans="1:6">
      <c r="B14" s="32"/>
      <c r="C14" s="46"/>
      <c r="D14" s="51"/>
      <c r="E14" s="5"/>
      <c r="F14" s="5"/>
    </row>
    <row r="15" spans="1:6">
      <c r="A15" s="21">
        <v>1</v>
      </c>
      <c r="B15" s="32" t="s">
        <v>7</v>
      </c>
      <c r="C15" s="46" t="s">
        <v>8</v>
      </c>
      <c r="D15" s="51">
        <v>1</v>
      </c>
      <c r="E15" s="5"/>
      <c r="F15" s="5">
        <f>D15*E15</f>
        <v>0</v>
      </c>
    </row>
    <row r="16" spans="1:6">
      <c r="B16" s="32"/>
      <c r="C16" s="46"/>
      <c r="D16" s="51"/>
      <c r="E16" s="5"/>
      <c r="F16" s="5"/>
    </row>
    <row r="17" spans="1:6" ht="30" customHeight="1">
      <c r="A17" s="21">
        <v>2</v>
      </c>
      <c r="B17" s="32" t="s">
        <v>228</v>
      </c>
      <c r="C17" s="46" t="s">
        <v>8</v>
      </c>
      <c r="D17" s="51">
        <v>1</v>
      </c>
      <c r="E17" s="5"/>
      <c r="F17" s="5">
        <f>D17*E17</f>
        <v>0</v>
      </c>
    </row>
    <row r="18" spans="1:6">
      <c r="B18" s="32"/>
      <c r="C18" s="46"/>
      <c r="D18" s="51"/>
      <c r="E18" s="5"/>
      <c r="F18" s="5"/>
    </row>
    <row r="19" spans="1:6" ht="15" customHeight="1">
      <c r="A19" s="21">
        <v>3</v>
      </c>
      <c r="B19" s="32" t="s">
        <v>229</v>
      </c>
      <c r="C19" s="46" t="s">
        <v>8</v>
      </c>
      <c r="D19" s="51">
        <v>1</v>
      </c>
      <c r="E19" s="5"/>
      <c r="F19" s="5">
        <f>D19*E19</f>
        <v>0</v>
      </c>
    </row>
    <row r="20" spans="1:6">
      <c r="B20" s="32"/>
      <c r="C20" s="46"/>
      <c r="D20" s="51"/>
      <c r="E20" s="5"/>
      <c r="F20" s="5"/>
    </row>
    <row r="21" spans="1:6">
      <c r="A21" s="21">
        <v>4</v>
      </c>
      <c r="B21" s="32" t="s">
        <v>230</v>
      </c>
      <c r="C21" s="46" t="s">
        <v>8</v>
      </c>
      <c r="D21" s="51">
        <v>1</v>
      </c>
      <c r="E21" s="5"/>
      <c r="F21" s="5">
        <f>D21*E21</f>
        <v>0</v>
      </c>
    </row>
    <row r="22" spans="1:6">
      <c r="B22" s="32"/>
      <c r="C22" s="46"/>
      <c r="D22" s="51"/>
      <c r="E22" s="5"/>
      <c r="F22" s="5"/>
    </row>
    <row r="23" spans="1:6">
      <c r="A23" s="21">
        <v>5</v>
      </c>
      <c r="B23" s="32" t="s">
        <v>231</v>
      </c>
      <c r="C23" s="46" t="s">
        <v>8</v>
      </c>
      <c r="D23" s="51">
        <v>1</v>
      </c>
      <c r="E23" s="5"/>
      <c r="F23" s="5">
        <f>D23*E23</f>
        <v>0</v>
      </c>
    </row>
    <row r="24" spans="1:6">
      <c r="B24" s="32"/>
      <c r="C24" s="46"/>
      <c r="D24" s="51"/>
      <c r="E24" s="5"/>
      <c r="F24" s="5"/>
    </row>
    <row r="25" spans="1:6">
      <c r="A25" s="21">
        <v>6</v>
      </c>
      <c r="B25" s="32" t="s">
        <v>9</v>
      </c>
      <c r="C25" s="46" t="s">
        <v>8</v>
      </c>
      <c r="D25" s="51">
        <v>1</v>
      </c>
      <c r="E25" s="5"/>
      <c r="F25" s="5">
        <f>D25*E25</f>
        <v>0</v>
      </c>
    </row>
    <row r="26" spans="1:6">
      <c r="B26" s="32"/>
      <c r="C26" s="46"/>
      <c r="D26" s="51"/>
      <c r="E26" s="5"/>
      <c r="F26" s="5"/>
    </row>
    <row r="27" spans="1:6">
      <c r="B27" s="33" t="s">
        <v>10</v>
      </c>
      <c r="C27" s="46"/>
      <c r="D27" s="52"/>
      <c r="E27" s="5"/>
      <c r="F27" s="5"/>
    </row>
    <row r="28" spans="1:6">
      <c r="B28" s="32"/>
      <c r="C28" s="46"/>
      <c r="D28" s="51"/>
      <c r="E28" s="5"/>
      <c r="F28" s="5"/>
    </row>
    <row r="29" spans="1:6" ht="43.5">
      <c r="A29" s="21">
        <v>7</v>
      </c>
      <c r="B29" s="32" t="s">
        <v>232</v>
      </c>
      <c r="C29" s="46" t="s">
        <v>8</v>
      </c>
      <c r="D29" s="51">
        <v>1</v>
      </c>
      <c r="E29" s="5"/>
      <c r="F29" s="5">
        <f>D29*E29</f>
        <v>0</v>
      </c>
    </row>
    <row r="30" spans="1:6">
      <c r="B30" s="32"/>
      <c r="C30" s="46"/>
      <c r="D30" s="51"/>
      <c r="E30" s="5"/>
      <c r="F30" s="5"/>
    </row>
    <row r="31" spans="1:6">
      <c r="B31" s="33" t="s">
        <v>11</v>
      </c>
      <c r="C31" s="46"/>
      <c r="D31" s="52"/>
      <c r="E31" s="5"/>
      <c r="F31" s="5"/>
    </row>
    <row r="32" spans="1:6">
      <c r="B32" s="32"/>
      <c r="C32" s="46"/>
      <c r="D32" s="51"/>
      <c r="E32" s="5"/>
      <c r="F32" s="5"/>
    </row>
    <row r="33" spans="1:6" ht="29">
      <c r="B33" s="33" t="s">
        <v>12</v>
      </c>
      <c r="C33" s="46"/>
      <c r="D33" s="52"/>
      <c r="E33" s="5"/>
      <c r="F33" s="5"/>
    </row>
    <row r="34" spans="1:6">
      <c r="B34" s="32"/>
      <c r="C34" s="46"/>
      <c r="D34" s="51"/>
      <c r="E34" s="5"/>
      <c r="F34" s="5"/>
    </row>
    <row r="35" spans="1:6">
      <c r="A35" s="21">
        <v>8</v>
      </c>
      <c r="B35" s="32" t="s">
        <v>233</v>
      </c>
      <c r="C35" s="46" t="s">
        <v>13</v>
      </c>
      <c r="D35" s="51">
        <v>4</v>
      </c>
      <c r="E35" s="5"/>
      <c r="F35" s="5">
        <f>D35*E35</f>
        <v>0</v>
      </c>
    </row>
    <row r="36" spans="1:6">
      <c r="B36" s="32"/>
      <c r="C36" s="46"/>
      <c r="D36" s="51"/>
      <c r="E36" s="5"/>
      <c r="F36" s="5"/>
    </row>
    <row r="37" spans="1:6">
      <c r="B37" s="32"/>
      <c r="C37" s="46"/>
      <c r="D37" s="51"/>
      <c r="E37" s="5"/>
      <c r="F37" s="5"/>
    </row>
    <row r="38" spans="1:6">
      <c r="B38" s="32"/>
      <c r="C38" s="46"/>
      <c r="D38" s="51"/>
      <c r="E38" s="5"/>
      <c r="F38" s="5"/>
    </row>
    <row r="39" spans="1:6" ht="27.75" customHeight="1" thickBot="1">
      <c r="A39" s="22"/>
      <c r="B39" s="34" t="s">
        <v>258</v>
      </c>
      <c r="C39" s="46"/>
      <c r="D39" s="51"/>
      <c r="E39" s="6" t="s">
        <v>259</v>
      </c>
      <c r="F39" s="7">
        <f>SUM(F14:F38)</f>
        <v>0</v>
      </c>
    </row>
    <row r="40" spans="1:6" ht="15" thickTop="1">
      <c r="A40" s="22"/>
      <c r="B40" s="35"/>
      <c r="C40" s="46"/>
      <c r="D40" s="51"/>
      <c r="E40" s="5"/>
      <c r="F40" s="5"/>
    </row>
    <row r="41" spans="1:6">
      <c r="A41" s="22"/>
      <c r="B41" s="36"/>
      <c r="C41" s="46"/>
      <c r="D41" s="51"/>
      <c r="E41" s="5"/>
      <c r="F41" s="5"/>
    </row>
    <row r="42" spans="1:6">
      <c r="A42" s="22"/>
      <c r="B42" s="36" t="s">
        <v>260</v>
      </c>
      <c r="C42" s="46"/>
      <c r="D42" s="51"/>
      <c r="E42" s="5"/>
      <c r="F42" s="5"/>
    </row>
    <row r="43" spans="1:6">
      <c r="A43" s="22"/>
      <c r="B43" s="36" t="s">
        <v>223</v>
      </c>
      <c r="C43" s="46"/>
      <c r="D43" s="51"/>
      <c r="E43" s="5"/>
      <c r="F43" s="5"/>
    </row>
    <row r="44" spans="1:6">
      <c r="A44" s="22"/>
      <c r="B44" s="36" t="s">
        <v>261</v>
      </c>
      <c r="C44" s="46"/>
      <c r="D44" s="51"/>
      <c r="E44" s="5"/>
      <c r="F44" s="5"/>
    </row>
    <row r="45" spans="1:6">
      <c r="A45" s="22"/>
      <c r="B45" s="36" t="s">
        <v>262</v>
      </c>
      <c r="C45" s="46"/>
      <c r="D45" s="51"/>
      <c r="E45" s="5"/>
      <c r="F45" s="5"/>
    </row>
    <row r="46" spans="1:6">
      <c r="A46" s="22"/>
      <c r="B46" s="37" t="s">
        <v>263</v>
      </c>
      <c r="C46" s="46"/>
      <c r="D46" s="51"/>
      <c r="E46" s="5"/>
      <c r="F46" s="5"/>
    </row>
    <row r="47" spans="1:6">
      <c r="A47" s="23"/>
      <c r="B47" s="31"/>
      <c r="C47" s="45"/>
      <c r="D47" s="50"/>
      <c r="E47" s="4"/>
      <c r="F47" s="4"/>
    </row>
    <row r="48" spans="1:6" ht="27.75" customHeight="1">
      <c r="A48" s="23"/>
      <c r="B48" s="34" t="s">
        <v>258</v>
      </c>
      <c r="C48" s="46"/>
      <c r="D48" s="51"/>
      <c r="E48" s="6" t="s">
        <v>259</v>
      </c>
      <c r="F48" s="5">
        <f>F39</f>
        <v>0</v>
      </c>
    </row>
    <row r="49" spans="1:6">
      <c r="B49" s="32"/>
      <c r="C49" s="46"/>
      <c r="D49" s="51"/>
      <c r="E49" s="5"/>
      <c r="F49" s="5"/>
    </row>
    <row r="50" spans="1:6">
      <c r="A50" s="21">
        <v>9</v>
      </c>
      <c r="B50" s="32" t="s">
        <v>234</v>
      </c>
      <c r="C50" s="46" t="s">
        <v>13</v>
      </c>
      <c r="D50" s="51">
        <v>4</v>
      </c>
      <c r="E50" s="5"/>
      <c r="F50" s="5">
        <f>D50*E50</f>
        <v>0</v>
      </c>
    </row>
    <row r="51" spans="1:6">
      <c r="B51" s="32"/>
      <c r="C51" s="46"/>
      <c r="D51" s="51"/>
      <c r="E51" s="5"/>
      <c r="F51" s="5"/>
    </row>
    <row r="52" spans="1:6">
      <c r="A52" s="21">
        <v>10</v>
      </c>
      <c r="B52" s="32" t="s">
        <v>229</v>
      </c>
      <c r="C52" s="46" t="s">
        <v>13</v>
      </c>
      <c r="D52" s="51">
        <v>4</v>
      </c>
      <c r="E52" s="5"/>
      <c r="F52" s="5">
        <f>D52*E52</f>
        <v>0</v>
      </c>
    </row>
    <row r="53" spans="1:6">
      <c r="B53" s="32"/>
      <c r="C53" s="46"/>
      <c r="D53" s="51"/>
      <c r="E53" s="5"/>
      <c r="F53" s="5"/>
    </row>
    <row r="54" spans="1:6">
      <c r="A54" s="21">
        <v>11</v>
      </c>
      <c r="B54" s="32" t="s">
        <v>230</v>
      </c>
      <c r="C54" s="46" t="s">
        <v>13</v>
      </c>
      <c r="D54" s="51">
        <v>4</v>
      </c>
      <c r="E54" s="5"/>
      <c r="F54" s="5">
        <f>D54*E54</f>
        <v>0</v>
      </c>
    </row>
    <row r="55" spans="1:6">
      <c r="B55" s="32"/>
      <c r="C55" s="46"/>
      <c r="D55" s="51"/>
      <c r="E55" s="5"/>
      <c r="F55" s="5"/>
    </row>
    <row r="56" spans="1:6">
      <c r="A56" s="21">
        <v>12</v>
      </c>
      <c r="B56" s="32" t="s">
        <v>235</v>
      </c>
      <c r="C56" s="46" t="s">
        <v>13</v>
      </c>
      <c r="D56" s="51">
        <v>4</v>
      </c>
      <c r="E56" s="5"/>
      <c r="F56" s="5">
        <f>D56*E56</f>
        <v>0</v>
      </c>
    </row>
    <row r="57" spans="1:6">
      <c r="B57" s="32"/>
      <c r="C57" s="46"/>
      <c r="D57" s="51"/>
      <c r="E57" s="5"/>
      <c r="F57" s="5"/>
    </row>
    <row r="58" spans="1:6">
      <c r="A58" s="21">
        <v>13</v>
      </c>
      <c r="B58" s="32" t="s">
        <v>236</v>
      </c>
      <c r="C58" s="46" t="s">
        <v>13</v>
      </c>
      <c r="D58" s="51">
        <v>4</v>
      </c>
      <c r="E58" s="5"/>
      <c r="F58" s="5">
        <f>D58*E58</f>
        <v>0</v>
      </c>
    </row>
    <row r="59" spans="1:6">
      <c r="B59" s="32"/>
      <c r="C59" s="46"/>
      <c r="D59" s="51"/>
      <c r="E59" s="5"/>
      <c r="F59" s="5"/>
    </row>
    <row r="60" spans="1:6">
      <c r="A60" s="21">
        <v>14</v>
      </c>
      <c r="B60" s="32" t="s">
        <v>237</v>
      </c>
      <c r="C60" s="46" t="s">
        <v>13</v>
      </c>
      <c r="D60" s="51">
        <v>4</v>
      </c>
      <c r="E60" s="5"/>
      <c r="F60" s="5">
        <f>D60*E60</f>
        <v>0</v>
      </c>
    </row>
    <row r="61" spans="1:6">
      <c r="B61" s="32"/>
      <c r="C61" s="46"/>
      <c r="D61" s="51"/>
      <c r="E61" s="5"/>
      <c r="F61" s="5"/>
    </row>
    <row r="62" spans="1:6">
      <c r="A62" s="21">
        <v>15</v>
      </c>
      <c r="B62" s="32" t="s">
        <v>14</v>
      </c>
      <c r="C62" s="46" t="s">
        <v>13</v>
      </c>
      <c r="D62" s="51">
        <v>4</v>
      </c>
      <c r="E62" s="5"/>
      <c r="F62" s="5">
        <f>D62*E62</f>
        <v>0</v>
      </c>
    </row>
    <row r="63" spans="1:6">
      <c r="B63" s="32"/>
      <c r="C63" s="46"/>
      <c r="D63" s="51"/>
      <c r="E63" s="5"/>
      <c r="F63" s="5"/>
    </row>
    <row r="64" spans="1:6">
      <c r="A64" s="21">
        <v>16</v>
      </c>
      <c r="B64" s="32" t="s">
        <v>238</v>
      </c>
      <c r="C64" s="46" t="s">
        <v>13</v>
      </c>
      <c r="D64" s="51">
        <v>4</v>
      </c>
      <c r="E64" s="5"/>
      <c r="F64" s="5">
        <f>D64*E64</f>
        <v>0</v>
      </c>
    </row>
    <row r="65" spans="1:6">
      <c r="B65" s="32"/>
      <c r="C65" s="46"/>
      <c r="D65" s="51"/>
      <c r="E65" s="5"/>
      <c r="F65" s="5"/>
    </row>
    <row r="66" spans="1:6">
      <c r="B66" s="32"/>
      <c r="C66" s="46"/>
      <c r="D66" s="51"/>
      <c r="E66" s="5"/>
      <c r="F66" s="5"/>
    </row>
    <row r="67" spans="1:6" ht="43.5">
      <c r="A67" s="21">
        <v>17</v>
      </c>
      <c r="B67" s="32" t="s">
        <v>15</v>
      </c>
      <c r="C67" s="46" t="s">
        <v>16</v>
      </c>
      <c r="D67" s="51">
        <v>1</v>
      </c>
      <c r="E67" s="5"/>
      <c r="F67" s="5">
        <f>D67*E67</f>
        <v>0</v>
      </c>
    </row>
    <row r="68" spans="1:6">
      <c r="B68" s="32"/>
      <c r="C68" s="46"/>
      <c r="D68" s="51"/>
      <c r="E68" s="5"/>
      <c r="F68" s="5"/>
    </row>
    <row r="69" spans="1:6" ht="43.5">
      <c r="A69" s="21">
        <v>18</v>
      </c>
      <c r="B69" s="32" t="s">
        <v>17</v>
      </c>
      <c r="C69" s="46" t="s">
        <v>18</v>
      </c>
      <c r="D69" s="51">
        <v>1</v>
      </c>
      <c r="E69" s="5"/>
      <c r="F69" s="5">
        <f>D69*E69</f>
        <v>0</v>
      </c>
    </row>
    <row r="70" spans="1:6">
      <c r="B70" s="32"/>
      <c r="C70" s="46"/>
      <c r="D70" s="51"/>
      <c r="E70" s="5"/>
      <c r="F70" s="5"/>
    </row>
    <row r="71" spans="1:6">
      <c r="B71" s="33" t="s">
        <v>19</v>
      </c>
      <c r="C71" s="46"/>
      <c r="D71" s="52"/>
      <c r="E71" s="5"/>
      <c r="F71" s="5"/>
    </row>
    <row r="72" spans="1:6">
      <c r="B72" s="32"/>
      <c r="C72" s="46"/>
      <c r="D72" s="51"/>
      <c r="E72" s="5"/>
      <c r="F72" s="5"/>
    </row>
    <row r="73" spans="1:6" ht="29">
      <c r="A73" s="21">
        <v>19</v>
      </c>
      <c r="B73" s="32" t="s">
        <v>20</v>
      </c>
      <c r="C73" s="46" t="s">
        <v>8</v>
      </c>
      <c r="D73" s="51">
        <v>1</v>
      </c>
      <c r="E73" s="5"/>
      <c r="F73" s="5">
        <f>D73*E73</f>
        <v>0</v>
      </c>
    </row>
    <row r="74" spans="1:6">
      <c r="B74" s="32"/>
      <c r="C74" s="46"/>
      <c r="D74" s="51"/>
      <c r="E74" s="5"/>
      <c r="F74" s="5"/>
    </row>
    <row r="75" spans="1:6">
      <c r="A75" s="21">
        <v>20</v>
      </c>
      <c r="B75" s="32" t="s">
        <v>21</v>
      </c>
      <c r="C75" s="46" t="s">
        <v>8</v>
      </c>
      <c r="D75" s="51">
        <v>1</v>
      </c>
      <c r="E75" s="5"/>
      <c r="F75" s="5">
        <f>D75*E75</f>
        <v>0</v>
      </c>
    </row>
    <row r="76" spans="1:6">
      <c r="B76" s="32"/>
      <c r="C76" s="46"/>
      <c r="D76" s="51"/>
      <c r="E76" s="5"/>
      <c r="F76" s="5"/>
    </row>
    <row r="77" spans="1:6">
      <c r="A77" s="21">
        <v>21</v>
      </c>
      <c r="B77" s="32" t="s">
        <v>22</v>
      </c>
      <c r="C77" s="46" t="s">
        <v>13</v>
      </c>
      <c r="D77" s="51">
        <v>4</v>
      </c>
      <c r="E77" s="5"/>
      <c r="F77" s="5">
        <f>D77*E77</f>
        <v>0</v>
      </c>
    </row>
    <row r="78" spans="1:6">
      <c r="B78" s="32"/>
      <c r="C78" s="46"/>
      <c r="D78" s="51"/>
      <c r="E78" s="5"/>
      <c r="F78" s="5"/>
    </row>
    <row r="79" spans="1:6">
      <c r="B79" s="32"/>
      <c r="C79" s="46"/>
      <c r="D79" s="51"/>
      <c r="E79" s="5"/>
      <c r="F79" s="5"/>
    </row>
    <row r="80" spans="1:6">
      <c r="B80" s="32"/>
      <c r="C80" s="46"/>
      <c r="D80" s="51"/>
      <c r="E80" s="5"/>
      <c r="F80" s="5"/>
    </row>
    <row r="81" spans="1:6">
      <c r="B81" s="32"/>
      <c r="C81" s="46"/>
      <c r="D81" s="51"/>
      <c r="E81" s="5"/>
      <c r="F81" s="5"/>
    </row>
    <row r="82" spans="1:6">
      <c r="B82" s="32"/>
      <c r="C82" s="46"/>
      <c r="D82" s="51"/>
      <c r="E82" s="5"/>
      <c r="F82" s="5"/>
    </row>
    <row r="83" spans="1:6">
      <c r="B83" s="32"/>
      <c r="C83" s="46"/>
      <c r="D83" s="51"/>
      <c r="E83" s="5"/>
      <c r="F83" s="5"/>
    </row>
    <row r="84" spans="1:6">
      <c r="B84" s="32"/>
      <c r="C84" s="46"/>
      <c r="D84" s="51"/>
      <c r="E84" s="5"/>
      <c r="F84" s="5"/>
    </row>
    <row r="85" spans="1:6">
      <c r="B85" s="32"/>
      <c r="C85" s="46"/>
      <c r="D85" s="51"/>
      <c r="E85" s="5"/>
      <c r="F85" s="5"/>
    </row>
    <row r="86" spans="1:6">
      <c r="B86" s="32"/>
      <c r="C86" s="46"/>
      <c r="D86" s="51"/>
      <c r="E86" s="5"/>
      <c r="F86" s="5"/>
    </row>
    <row r="87" spans="1:6">
      <c r="B87" s="32"/>
      <c r="C87" s="46"/>
      <c r="D87" s="51"/>
      <c r="E87" s="5"/>
      <c r="F87" s="5"/>
    </row>
    <row r="88" spans="1:6" ht="27.75" customHeight="1" thickBot="1">
      <c r="A88" s="22"/>
      <c r="B88" s="34" t="s">
        <v>258</v>
      </c>
      <c r="C88" s="46"/>
      <c r="D88" s="51"/>
      <c r="E88" s="6" t="s">
        <v>259</v>
      </c>
      <c r="F88" s="7">
        <f>SUM(F48:F87)</f>
        <v>0</v>
      </c>
    </row>
    <row r="89" spans="1:6" ht="15" thickTop="1">
      <c r="A89" s="22"/>
      <c r="B89" s="35"/>
      <c r="C89" s="46"/>
      <c r="D89" s="51"/>
      <c r="E89" s="5"/>
      <c r="F89" s="5"/>
    </row>
    <row r="90" spans="1:6">
      <c r="A90" s="22"/>
      <c r="B90" s="36"/>
      <c r="C90" s="46"/>
      <c r="D90" s="51"/>
      <c r="E90" s="5"/>
      <c r="F90" s="5"/>
    </row>
    <row r="91" spans="1:6">
      <c r="A91" s="22"/>
      <c r="B91" s="36" t="s">
        <v>260</v>
      </c>
      <c r="C91" s="46"/>
      <c r="D91" s="51"/>
      <c r="E91" s="5"/>
      <c r="F91" s="5"/>
    </row>
    <row r="92" spans="1:6">
      <c r="A92" s="22"/>
      <c r="B92" s="36" t="s">
        <v>223</v>
      </c>
      <c r="C92" s="46"/>
      <c r="D92" s="51"/>
      <c r="E92" s="5"/>
      <c r="F92" s="5"/>
    </row>
    <row r="93" spans="1:6">
      <c r="A93" s="22"/>
      <c r="B93" s="36" t="s">
        <v>261</v>
      </c>
      <c r="C93" s="46"/>
      <c r="D93" s="51"/>
      <c r="E93" s="5"/>
      <c r="F93" s="5"/>
    </row>
    <row r="94" spans="1:6">
      <c r="A94" s="22"/>
      <c r="B94" s="36" t="s">
        <v>262</v>
      </c>
      <c r="C94" s="46"/>
      <c r="D94" s="51"/>
      <c r="E94" s="5"/>
      <c r="F94" s="5"/>
    </row>
    <row r="95" spans="1:6">
      <c r="A95" s="22"/>
      <c r="B95" s="37" t="s">
        <v>263</v>
      </c>
      <c r="C95" s="46"/>
      <c r="D95" s="51"/>
      <c r="E95" s="5"/>
      <c r="F95" s="5"/>
    </row>
    <row r="96" spans="1:6">
      <c r="A96" s="23"/>
      <c r="B96" s="31"/>
      <c r="C96" s="45"/>
      <c r="D96" s="50"/>
      <c r="E96" s="4"/>
      <c r="F96" s="4"/>
    </row>
    <row r="97" spans="1:6" ht="27.75" customHeight="1">
      <c r="A97" s="23"/>
      <c r="B97" s="34" t="s">
        <v>258</v>
      </c>
      <c r="C97" s="46"/>
      <c r="D97" s="51"/>
      <c r="E97" s="6" t="s">
        <v>259</v>
      </c>
      <c r="F97" s="5">
        <f>F88</f>
        <v>0</v>
      </c>
    </row>
    <row r="98" spans="1:6" ht="15" customHeight="1">
      <c r="A98" s="23"/>
      <c r="B98" s="34"/>
      <c r="C98" s="46"/>
      <c r="D98" s="51"/>
      <c r="E98" s="6"/>
      <c r="F98" s="5"/>
    </row>
    <row r="99" spans="1:6" ht="58">
      <c r="A99" s="21">
        <v>22</v>
      </c>
      <c r="B99" s="32" t="s">
        <v>23</v>
      </c>
      <c r="C99" s="46" t="s">
        <v>13</v>
      </c>
      <c r="D99" s="51">
        <v>4</v>
      </c>
      <c r="E99" s="5"/>
      <c r="F99" s="5">
        <f>D99*E99</f>
        <v>0</v>
      </c>
    </row>
    <row r="100" spans="1:6">
      <c r="B100" s="32"/>
      <c r="C100" s="46"/>
      <c r="D100" s="51"/>
      <c r="E100" s="5"/>
      <c r="F100" s="5"/>
    </row>
    <row r="101" spans="1:6" ht="29">
      <c r="B101" s="33" t="s">
        <v>24</v>
      </c>
      <c r="C101" s="46"/>
      <c r="D101" s="52"/>
      <c r="E101" s="5"/>
      <c r="F101" s="5"/>
    </row>
    <row r="102" spans="1:6" ht="12" customHeight="1">
      <c r="B102" s="32"/>
      <c r="C102" s="46"/>
      <c r="D102" s="51"/>
      <c r="E102" s="5"/>
      <c r="F102" s="5"/>
    </row>
    <row r="103" spans="1:6" ht="27" customHeight="1">
      <c r="A103" s="21">
        <v>23</v>
      </c>
      <c r="B103" s="38" t="s">
        <v>239</v>
      </c>
      <c r="C103" s="46" t="s">
        <v>8</v>
      </c>
      <c r="D103" s="51">
        <v>1</v>
      </c>
      <c r="E103" s="5"/>
      <c r="F103" s="5">
        <f>D103*E103</f>
        <v>0</v>
      </c>
    </row>
    <row r="104" spans="1:6" ht="275.5" customHeight="1">
      <c r="B104" s="38"/>
      <c r="C104" s="46"/>
      <c r="D104" s="51"/>
      <c r="E104" s="5"/>
      <c r="F104" s="5"/>
    </row>
    <row r="105" spans="1:6">
      <c r="B105" s="32"/>
      <c r="C105" s="46"/>
      <c r="D105" s="51"/>
      <c r="E105" s="5"/>
      <c r="F105" s="5"/>
    </row>
    <row r="106" spans="1:6">
      <c r="B106" s="32"/>
      <c r="C106" s="46"/>
      <c r="D106" s="51"/>
      <c r="E106" s="5"/>
      <c r="F106" s="5"/>
    </row>
    <row r="107" spans="1:6">
      <c r="B107" s="32"/>
      <c r="C107" s="46"/>
      <c r="D107" s="51"/>
      <c r="E107" s="5"/>
      <c r="F107" s="5"/>
    </row>
    <row r="108" spans="1:6">
      <c r="B108" s="32"/>
      <c r="C108" s="46"/>
      <c r="D108" s="51"/>
      <c r="E108" s="5"/>
      <c r="F108" s="5"/>
    </row>
    <row r="109" spans="1:6">
      <c r="B109" s="32"/>
      <c r="C109" s="46"/>
      <c r="D109" s="51"/>
      <c r="E109" s="5"/>
      <c r="F109" s="5"/>
    </row>
    <row r="110" spans="1:6" ht="27.75" customHeight="1" thickBot="1">
      <c r="A110" s="22"/>
      <c r="B110" s="34" t="s">
        <v>258</v>
      </c>
      <c r="C110" s="46"/>
      <c r="D110" s="51"/>
      <c r="E110" s="6" t="s">
        <v>259</v>
      </c>
      <c r="F110" s="7">
        <f>SUM(F97:F109)</f>
        <v>0</v>
      </c>
    </row>
    <row r="111" spans="1:6" ht="15" thickTop="1">
      <c r="A111" s="22"/>
      <c r="B111" s="35"/>
      <c r="C111" s="46"/>
      <c r="D111" s="51"/>
      <c r="E111" s="5"/>
      <c r="F111" s="5"/>
    </row>
    <row r="112" spans="1:6">
      <c r="A112" s="22"/>
      <c r="B112" s="36"/>
      <c r="C112" s="46"/>
      <c r="D112" s="51"/>
      <c r="E112" s="5"/>
      <c r="F112" s="5"/>
    </row>
    <row r="113" spans="1:6">
      <c r="A113" s="22"/>
      <c r="B113" s="36" t="s">
        <v>260</v>
      </c>
      <c r="C113" s="46"/>
      <c r="D113" s="51"/>
      <c r="E113" s="5"/>
      <c r="F113" s="5"/>
    </row>
    <row r="114" spans="1:6">
      <c r="A114" s="22"/>
      <c r="B114" s="36" t="s">
        <v>223</v>
      </c>
      <c r="C114" s="46"/>
      <c r="D114" s="51"/>
      <c r="E114" s="5"/>
      <c r="F114" s="5"/>
    </row>
    <row r="115" spans="1:6">
      <c r="A115" s="22"/>
      <c r="B115" s="36" t="s">
        <v>261</v>
      </c>
      <c r="C115" s="46"/>
      <c r="D115" s="51"/>
      <c r="E115" s="5"/>
      <c r="F115" s="5"/>
    </row>
    <row r="116" spans="1:6">
      <c r="A116" s="22"/>
      <c r="B116" s="36" t="s">
        <v>262</v>
      </c>
      <c r="C116" s="46"/>
      <c r="D116" s="51"/>
      <c r="E116" s="5"/>
      <c r="F116" s="5"/>
    </row>
    <row r="117" spans="1:6">
      <c r="A117" s="22"/>
      <c r="B117" s="37" t="s">
        <v>263</v>
      </c>
      <c r="C117" s="46"/>
      <c r="D117" s="51"/>
      <c r="E117" s="5"/>
      <c r="F117" s="5"/>
    </row>
    <row r="118" spans="1:6">
      <c r="A118" s="23"/>
      <c r="B118" s="31"/>
      <c r="C118" s="45"/>
      <c r="D118" s="50"/>
      <c r="E118" s="4"/>
      <c r="F118" s="4"/>
    </row>
    <row r="119" spans="1:6" ht="27.75" customHeight="1">
      <c r="A119" s="23"/>
      <c r="B119" s="34" t="s">
        <v>258</v>
      </c>
      <c r="C119" s="46"/>
      <c r="D119" s="51"/>
      <c r="E119" s="6" t="s">
        <v>259</v>
      </c>
      <c r="F119" s="5">
        <f>F110</f>
        <v>0</v>
      </c>
    </row>
    <row r="120" spans="1:6">
      <c r="B120" s="32"/>
      <c r="C120" s="46"/>
      <c r="D120" s="51"/>
      <c r="E120" s="5"/>
      <c r="F120" s="5"/>
    </row>
    <row r="121" spans="1:6">
      <c r="B121" s="32"/>
      <c r="C121" s="46"/>
      <c r="D121" s="51"/>
      <c r="E121" s="5"/>
      <c r="F121" s="5"/>
    </row>
    <row r="122" spans="1:6">
      <c r="B122" s="32"/>
      <c r="C122" s="46"/>
      <c r="D122" s="51"/>
      <c r="E122" s="5"/>
      <c r="F122" s="5"/>
    </row>
    <row r="123" spans="1:6">
      <c r="B123" s="32"/>
      <c r="C123" s="46"/>
      <c r="D123" s="51"/>
      <c r="E123" s="5"/>
      <c r="F123" s="5"/>
    </row>
    <row r="124" spans="1:6">
      <c r="B124" s="32"/>
      <c r="C124" s="46"/>
      <c r="D124" s="51"/>
      <c r="E124" s="5"/>
      <c r="F124" s="5"/>
    </row>
    <row r="125" spans="1:6">
      <c r="B125" s="32"/>
      <c r="C125" s="46"/>
      <c r="D125" s="51"/>
      <c r="E125" s="5"/>
      <c r="F125" s="5"/>
    </row>
    <row r="126" spans="1:6">
      <c r="B126" s="32"/>
      <c r="C126" s="46"/>
      <c r="D126" s="51"/>
      <c r="E126" s="5"/>
      <c r="F126" s="5"/>
    </row>
    <row r="127" spans="1:6">
      <c r="B127" s="32"/>
      <c r="C127" s="46"/>
      <c r="D127" s="51"/>
      <c r="E127" s="5"/>
      <c r="F127" s="5"/>
    </row>
    <row r="128" spans="1:6">
      <c r="B128" s="32"/>
      <c r="C128" s="46"/>
      <c r="D128" s="51"/>
      <c r="E128" s="5"/>
      <c r="F128" s="5"/>
    </row>
    <row r="129" spans="1:6">
      <c r="B129" s="32"/>
      <c r="C129" s="46"/>
      <c r="D129" s="51"/>
      <c r="E129" s="5"/>
      <c r="F129" s="5"/>
    </row>
    <row r="130" spans="1:6">
      <c r="B130" s="32"/>
      <c r="C130" s="46"/>
      <c r="D130" s="51"/>
      <c r="E130" s="5"/>
      <c r="F130" s="5"/>
    </row>
    <row r="131" spans="1:6">
      <c r="B131" s="32"/>
      <c r="C131" s="46"/>
      <c r="D131" s="51"/>
      <c r="E131" s="5"/>
      <c r="F131" s="5"/>
    </row>
    <row r="132" spans="1:6">
      <c r="B132" s="32"/>
      <c r="C132" s="46"/>
      <c r="D132" s="51"/>
      <c r="E132" s="5"/>
      <c r="F132" s="5"/>
    </row>
    <row r="133" spans="1:6">
      <c r="B133" s="32"/>
      <c r="C133" s="46"/>
      <c r="D133" s="51"/>
      <c r="E133" s="5"/>
      <c r="F133" s="5"/>
    </row>
    <row r="134" spans="1:6">
      <c r="B134" s="32"/>
      <c r="C134" s="46"/>
      <c r="D134" s="51"/>
      <c r="E134" s="5"/>
      <c r="F134" s="5"/>
    </row>
    <row r="135" spans="1:6">
      <c r="B135" s="32"/>
      <c r="C135" s="46"/>
      <c r="D135" s="51"/>
      <c r="E135" s="5"/>
      <c r="F135" s="5"/>
    </row>
    <row r="136" spans="1:6">
      <c r="B136" s="32"/>
      <c r="C136" s="46"/>
      <c r="D136" s="51"/>
      <c r="E136" s="5"/>
      <c r="F136" s="5"/>
    </row>
    <row r="137" spans="1:6" ht="27.75" customHeight="1" thickBot="1">
      <c r="A137" s="24"/>
      <c r="B137" s="34" t="s">
        <v>264</v>
      </c>
      <c r="C137" s="46"/>
      <c r="D137" s="51"/>
      <c r="E137" s="6" t="s">
        <v>259</v>
      </c>
      <c r="F137" s="7">
        <f>SUM(F119:F136)</f>
        <v>0</v>
      </c>
    </row>
    <row r="138" spans="1:6" ht="15" thickTop="1">
      <c r="A138" s="24"/>
      <c r="B138" s="35"/>
      <c r="C138" s="46"/>
      <c r="D138" s="51"/>
      <c r="E138" s="5"/>
      <c r="F138" s="5"/>
    </row>
    <row r="139" spans="1:6">
      <c r="A139" s="24"/>
      <c r="B139" s="36"/>
      <c r="C139" s="46"/>
      <c r="D139" s="51"/>
      <c r="E139" s="5"/>
      <c r="F139" s="5"/>
    </row>
    <row r="140" spans="1:6">
      <c r="A140" s="24"/>
      <c r="B140" s="36" t="s">
        <v>260</v>
      </c>
      <c r="C140" s="46"/>
      <c r="D140" s="51"/>
      <c r="E140" s="5"/>
      <c r="F140" s="5"/>
    </row>
    <row r="141" spans="1:6">
      <c r="A141" s="24"/>
      <c r="B141" s="36" t="s">
        <v>223</v>
      </c>
      <c r="C141" s="46"/>
      <c r="D141" s="51"/>
      <c r="E141" s="5"/>
      <c r="F141" s="5"/>
    </row>
    <row r="142" spans="1:6">
      <c r="A142" s="24"/>
      <c r="B142" s="36" t="s">
        <v>261</v>
      </c>
      <c r="C142" s="46"/>
      <c r="D142" s="51"/>
      <c r="E142" s="5"/>
      <c r="F142" s="5"/>
    </row>
    <row r="143" spans="1:6">
      <c r="A143" s="24"/>
      <c r="B143" s="36" t="s">
        <v>262</v>
      </c>
      <c r="C143" s="46"/>
      <c r="D143" s="51"/>
      <c r="E143" s="5"/>
      <c r="F143" s="5"/>
    </row>
    <row r="144" spans="1:6">
      <c r="A144" s="24"/>
      <c r="B144" s="37" t="str">
        <f>B117</f>
        <v>ROSHERVILLE ROTEK INDUSTRIES</v>
      </c>
      <c r="C144" s="46"/>
      <c r="D144" s="51"/>
      <c r="E144" s="5"/>
      <c r="F144" s="5"/>
    </row>
    <row r="145" spans="1:6">
      <c r="A145" s="24"/>
      <c r="B145" s="37"/>
      <c r="C145" s="46"/>
      <c r="D145" s="51"/>
      <c r="E145" s="5"/>
      <c r="F145" s="5"/>
    </row>
    <row r="146" spans="1:6">
      <c r="A146" s="25"/>
      <c r="B146" s="31"/>
      <c r="C146" s="45"/>
      <c r="D146" s="50"/>
      <c r="E146" s="4"/>
      <c r="F146" s="4"/>
    </row>
    <row r="147" spans="1:6" ht="26.25" customHeight="1">
      <c r="A147" s="26"/>
      <c r="B147" s="31" t="s">
        <v>1</v>
      </c>
      <c r="C147" s="45" t="s">
        <v>2</v>
      </c>
      <c r="D147" s="50" t="s">
        <v>257</v>
      </c>
      <c r="E147" s="4" t="s">
        <v>3</v>
      </c>
      <c r="F147" s="4" t="s">
        <v>4</v>
      </c>
    </row>
    <row r="148" spans="1:6">
      <c r="B148" s="32"/>
      <c r="C148" s="46"/>
      <c r="D148" s="51"/>
      <c r="E148" s="5"/>
      <c r="F148" s="5"/>
    </row>
    <row r="149" spans="1:6">
      <c r="B149" s="33" t="s">
        <v>25</v>
      </c>
      <c r="C149" s="46"/>
      <c r="D149" s="52"/>
      <c r="E149" s="5"/>
      <c r="F149" s="5"/>
    </row>
    <row r="150" spans="1:6">
      <c r="B150" s="32"/>
      <c r="C150" s="46"/>
      <c r="D150" s="51"/>
      <c r="E150" s="5"/>
      <c r="F150" s="5"/>
    </row>
    <row r="151" spans="1:6">
      <c r="B151" s="33" t="s">
        <v>26</v>
      </c>
      <c r="C151" s="46"/>
      <c r="D151" s="52"/>
      <c r="E151" s="5"/>
      <c r="F151" s="5"/>
    </row>
    <row r="152" spans="1:6">
      <c r="B152" s="32"/>
      <c r="C152" s="46"/>
      <c r="D152" s="51"/>
      <c r="E152" s="5"/>
      <c r="F152" s="5"/>
    </row>
    <row r="153" spans="1:6">
      <c r="B153" s="33" t="s">
        <v>27</v>
      </c>
      <c r="C153" s="46"/>
      <c r="D153" s="52"/>
      <c r="E153" s="5"/>
      <c r="F153" s="5"/>
    </row>
    <row r="154" spans="1:6">
      <c r="B154" s="32"/>
      <c r="C154" s="46"/>
      <c r="D154" s="51"/>
      <c r="E154" s="5"/>
      <c r="F154" s="5"/>
    </row>
    <row r="155" spans="1:6" ht="43.5">
      <c r="B155" s="32" t="s">
        <v>240</v>
      </c>
      <c r="C155" s="46"/>
      <c r="D155" s="52"/>
      <c r="E155" s="5"/>
      <c r="F155" s="5"/>
    </row>
    <row r="156" spans="1:6">
      <c r="B156" s="32"/>
      <c r="C156" s="46"/>
      <c r="D156" s="51"/>
      <c r="E156" s="5"/>
      <c r="F156" s="5"/>
    </row>
    <row r="157" spans="1:6" ht="58">
      <c r="B157" s="32" t="s">
        <v>28</v>
      </c>
      <c r="C157" s="46"/>
      <c r="D157" s="52"/>
      <c r="E157" s="5"/>
      <c r="F157" s="5"/>
    </row>
    <row r="158" spans="1:6">
      <c r="B158" s="32"/>
      <c r="C158" s="46"/>
      <c r="D158" s="51"/>
      <c r="E158" s="5"/>
      <c r="F158" s="5"/>
    </row>
    <row r="159" spans="1:6">
      <c r="B159" s="39" t="s">
        <v>29</v>
      </c>
      <c r="C159" s="46"/>
      <c r="D159" s="52"/>
      <c r="E159" s="5"/>
      <c r="F159" s="5"/>
    </row>
    <row r="160" spans="1:6">
      <c r="B160" s="32"/>
      <c r="C160" s="46"/>
      <c r="D160" s="51"/>
      <c r="E160" s="5"/>
      <c r="F160" s="5"/>
    </row>
    <row r="161" spans="1:6" ht="43.5">
      <c r="B161" s="32" t="s">
        <v>30</v>
      </c>
      <c r="C161" s="46"/>
      <c r="D161" s="52"/>
      <c r="E161" s="5"/>
      <c r="F161" s="5"/>
    </row>
    <row r="162" spans="1:6">
      <c r="B162" s="32"/>
      <c r="C162" s="46"/>
      <c r="D162" s="51"/>
      <c r="E162" s="5"/>
      <c r="F162" s="5"/>
    </row>
    <row r="163" spans="1:6">
      <c r="B163" s="39" t="s">
        <v>31</v>
      </c>
      <c r="C163" s="46"/>
      <c r="D163" s="52"/>
      <c r="E163" s="5"/>
      <c r="F163" s="5"/>
    </row>
    <row r="164" spans="1:6">
      <c r="B164" s="32"/>
      <c r="C164" s="46"/>
      <c r="D164" s="51"/>
      <c r="E164" s="5"/>
      <c r="F164" s="5"/>
    </row>
    <row r="165" spans="1:6" ht="43.5">
      <c r="B165" s="32" t="s">
        <v>32</v>
      </c>
      <c r="C165" s="46"/>
      <c r="D165" s="52"/>
      <c r="E165" s="5"/>
      <c r="F165" s="5"/>
    </row>
    <row r="166" spans="1:6">
      <c r="B166" s="32"/>
      <c r="C166" s="46"/>
      <c r="D166" s="51"/>
      <c r="E166" s="5"/>
      <c r="F166" s="5"/>
    </row>
    <row r="167" spans="1:6" ht="101.5">
      <c r="B167" s="32" t="s">
        <v>33</v>
      </c>
      <c r="C167" s="46"/>
      <c r="D167" s="52"/>
      <c r="E167" s="5"/>
      <c r="F167" s="5"/>
    </row>
    <row r="168" spans="1:6">
      <c r="B168" s="32"/>
      <c r="C168" s="46"/>
      <c r="D168" s="51"/>
      <c r="E168" s="5"/>
      <c r="F168" s="5"/>
    </row>
    <row r="169" spans="1:6">
      <c r="B169" s="39" t="s">
        <v>34</v>
      </c>
      <c r="C169" s="46"/>
      <c r="D169" s="52"/>
      <c r="E169" s="5"/>
      <c r="F169" s="5"/>
    </row>
    <row r="170" spans="1:6" ht="43.5">
      <c r="B170" s="32" t="s">
        <v>35</v>
      </c>
      <c r="C170" s="46"/>
      <c r="D170" s="52"/>
      <c r="E170" s="5"/>
      <c r="F170" s="5"/>
    </row>
    <row r="171" spans="1:6">
      <c r="B171" s="32"/>
      <c r="C171" s="46"/>
      <c r="D171" s="51"/>
      <c r="E171" s="5"/>
      <c r="F171" s="5"/>
    </row>
    <row r="172" spans="1:6" ht="27.75" customHeight="1" thickBot="1">
      <c r="A172" s="22"/>
      <c r="B172" s="34" t="s">
        <v>258</v>
      </c>
      <c r="C172" s="46"/>
      <c r="D172" s="51"/>
      <c r="E172" s="6" t="s">
        <v>259</v>
      </c>
      <c r="F172" s="7">
        <f>SUM(F161:F171)</f>
        <v>0</v>
      </c>
    </row>
    <row r="173" spans="1:6" ht="15" thickTop="1">
      <c r="A173" s="22"/>
      <c r="B173" s="35"/>
      <c r="C173" s="46"/>
      <c r="D173" s="51"/>
      <c r="E173" s="5"/>
      <c r="F173" s="5"/>
    </row>
    <row r="174" spans="1:6">
      <c r="A174" s="22"/>
      <c r="B174" s="36"/>
      <c r="C174" s="46"/>
      <c r="D174" s="51"/>
      <c r="E174" s="5"/>
      <c r="F174" s="5"/>
    </row>
    <row r="175" spans="1:6">
      <c r="A175" s="22"/>
      <c r="B175" s="36" t="s">
        <v>265</v>
      </c>
      <c r="C175" s="46"/>
      <c r="D175" s="51"/>
      <c r="E175" s="5"/>
      <c r="F175" s="5"/>
    </row>
    <row r="176" spans="1:6">
      <c r="A176" s="22"/>
      <c r="B176" s="36" t="s">
        <v>224</v>
      </c>
      <c r="C176" s="46"/>
      <c r="D176" s="51"/>
      <c r="E176" s="5"/>
      <c r="F176" s="5"/>
    </row>
    <row r="177" spans="1:6">
      <c r="A177" s="22"/>
      <c r="B177" s="36" t="s">
        <v>261</v>
      </c>
      <c r="C177" s="46"/>
      <c r="D177" s="51"/>
      <c r="E177" s="5"/>
      <c r="F177" s="5"/>
    </row>
    <row r="178" spans="1:6">
      <c r="A178" s="22"/>
      <c r="B178" s="36" t="s">
        <v>266</v>
      </c>
      <c r="C178" s="46"/>
      <c r="D178" s="51"/>
      <c r="E178" s="5"/>
      <c r="F178" s="5"/>
    </row>
    <row r="179" spans="1:6">
      <c r="A179" s="22"/>
      <c r="B179" s="37" t="s">
        <v>263</v>
      </c>
      <c r="C179" s="46"/>
      <c r="D179" s="51"/>
      <c r="E179" s="5"/>
      <c r="F179" s="5"/>
    </row>
    <row r="180" spans="1:6">
      <c r="A180" s="23"/>
      <c r="B180" s="31"/>
      <c r="C180" s="45"/>
      <c r="D180" s="50"/>
      <c r="E180" s="4"/>
      <c r="F180" s="4"/>
    </row>
    <row r="181" spans="1:6" ht="27.75" customHeight="1">
      <c r="A181" s="23"/>
      <c r="B181" s="34" t="s">
        <v>258</v>
      </c>
      <c r="C181" s="46"/>
      <c r="D181" s="51"/>
      <c r="E181" s="6" t="s">
        <v>259</v>
      </c>
      <c r="F181" s="5">
        <f>F172</f>
        <v>0</v>
      </c>
    </row>
    <row r="182" spans="1:6">
      <c r="B182" s="32"/>
      <c r="C182" s="46"/>
      <c r="D182" s="51"/>
      <c r="E182" s="5"/>
      <c r="F182" s="5"/>
    </row>
    <row r="183" spans="1:6" ht="101.5">
      <c r="B183" s="32" t="s">
        <v>36</v>
      </c>
      <c r="C183" s="46"/>
      <c r="D183" s="52"/>
      <c r="E183" s="5"/>
      <c r="F183" s="5"/>
    </row>
    <row r="184" spans="1:6" ht="43.5">
      <c r="B184" s="32" t="s">
        <v>37</v>
      </c>
      <c r="C184" s="46"/>
      <c r="D184" s="52"/>
      <c r="E184" s="5"/>
      <c r="F184" s="5"/>
    </row>
    <row r="185" spans="1:6">
      <c r="B185" s="32"/>
      <c r="C185" s="46"/>
      <c r="D185" s="51"/>
      <c r="E185" s="5"/>
      <c r="F185" s="5"/>
    </row>
    <row r="186" spans="1:6" ht="174">
      <c r="B186" s="32" t="s">
        <v>38</v>
      </c>
      <c r="C186" s="46"/>
      <c r="D186" s="52"/>
      <c r="E186" s="5"/>
      <c r="F186" s="5"/>
    </row>
    <row r="187" spans="1:6">
      <c r="B187" s="32"/>
      <c r="C187" s="46"/>
      <c r="D187" s="51"/>
      <c r="E187" s="5"/>
      <c r="F187" s="5"/>
    </row>
    <row r="188" spans="1:6">
      <c r="B188" s="39" t="s">
        <v>39</v>
      </c>
      <c r="C188" s="46"/>
      <c r="D188" s="52"/>
      <c r="E188" s="5"/>
      <c r="F188" s="5"/>
    </row>
    <row r="189" spans="1:6">
      <c r="B189" s="32"/>
      <c r="C189" s="46"/>
      <c r="D189" s="51"/>
      <c r="E189" s="5"/>
      <c r="F189" s="5"/>
    </row>
    <row r="190" spans="1:6" ht="29">
      <c r="B190" s="32" t="s">
        <v>40</v>
      </c>
      <c r="C190" s="46"/>
      <c r="D190" s="52"/>
      <c r="E190" s="5"/>
      <c r="F190" s="5"/>
    </row>
    <row r="191" spans="1:6">
      <c r="B191" s="32"/>
      <c r="C191" s="46"/>
      <c r="D191" s="51"/>
      <c r="E191" s="5"/>
      <c r="F191" s="5"/>
    </row>
    <row r="192" spans="1:6" ht="29">
      <c r="B192" s="32" t="s">
        <v>41</v>
      </c>
      <c r="C192" s="46"/>
      <c r="D192" s="52"/>
      <c r="E192" s="5"/>
      <c r="F192" s="5"/>
    </row>
    <row r="193" spans="1:6">
      <c r="B193" s="32"/>
      <c r="C193" s="46"/>
      <c r="D193" s="51"/>
      <c r="E193" s="5"/>
      <c r="F193" s="5"/>
    </row>
    <row r="194" spans="1:6" ht="58">
      <c r="B194" s="32" t="s">
        <v>42</v>
      </c>
      <c r="C194" s="46"/>
      <c r="D194" s="52"/>
      <c r="E194" s="5"/>
      <c r="F194" s="5"/>
    </row>
    <row r="195" spans="1:6" ht="43.5">
      <c r="B195" s="32" t="s">
        <v>43</v>
      </c>
      <c r="C195" s="46"/>
      <c r="D195" s="52"/>
      <c r="E195" s="5"/>
      <c r="F195" s="5"/>
    </row>
    <row r="196" spans="1:6">
      <c r="B196" s="32"/>
      <c r="C196" s="46"/>
      <c r="D196" s="51"/>
      <c r="E196" s="5"/>
      <c r="F196" s="5"/>
    </row>
    <row r="197" spans="1:6" ht="27.75" customHeight="1" thickBot="1">
      <c r="A197" s="22"/>
      <c r="B197" s="34" t="s">
        <v>258</v>
      </c>
      <c r="C197" s="46"/>
      <c r="D197" s="51"/>
      <c r="E197" s="6" t="s">
        <v>259</v>
      </c>
      <c r="F197" s="7">
        <f>SUM(F188:F196)</f>
        <v>0</v>
      </c>
    </row>
    <row r="198" spans="1:6" ht="15" thickTop="1">
      <c r="A198" s="22"/>
      <c r="B198" s="35"/>
      <c r="C198" s="46"/>
      <c r="D198" s="51"/>
      <c r="E198" s="5"/>
      <c r="F198" s="5"/>
    </row>
    <row r="199" spans="1:6">
      <c r="A199" s="22"/>
      <c r="B199" s="36" t="s">
        <v>265</v>
      </c>
      <c r="C199" s="46"/>
      <c r="D199" s="51"/>
      <c r="E199" s="5"/>
      <c r="F199" s="5"/>
    </row>
    <row r="200" spans="1:6">
      <c r="A200" s="22"/>
      <c r="B200" s="36" t="s">
        <v>224</v>
      </c>
      <c r="C200" s="46"/>
      <c r="D200" s="51"/>
      <c r="E200" s="5"/>
      <c r="F200" s="5"/>
    </row>
    <row r="201" spans="1:6">
      <c r="A201" s="22"/>
      <c r="B201" s="36" t="s">
        <v>261</v>
      </c>
      <c r="C201" s="46"/>
      <c r="D201" s="51"/>
      <c r="E201" s="5"/>
      <c r="F201" s="5"/>
    </row>
    <row r="202" spans="1:6">
      <c r="A202" s="22"/>
      <c r="B202" s="36" t="s">
        <v>266</v>
      </c>
      <c r="C202" s="46"/>
      <c r="D202" s="51"/>
      <c r="E202" s="5"/>
      <c r="F202" s="5"/>
    </row>
    <row r="203" spans="1:6">
      <c r="A203" s="22"/>
      <c r="B203" s="37" t="s">
        <v>263</v>
      </c>
      <c r="C203" s="46"/>
      <c r="D203" s="51"/>
      <c r="E203" s="5"/>
      <c r="F203" s="5"/>
    </row>
    <row r="204" spans="1:6">
      <c r="A204" s="23"/>
      <c r="B204" s="31"/>
      <c r="C204" s="45"/>
      <c r="D204" s="50"/>
      <c r="E204" s="4"/>
      <c r="F204" s="4"/>
    </row>
    <row r="205" spans="1:6" ht="27.75" customHeight="1">
      <c r="A205" s="23"/>
      <c r="B205" s="34" t="s">
        <v>258</v>
      </c>
      <c r="C205" s="46"/>
      <c r="D205" s="51"/>
      <c r="E205" s="6" t="s">
        <v>259</v>
      </c>
      <c r="F205" s="5">
        <f>F197</f>
        <v>0</v>
      </c>
    </row>
    <row r="206" spans="1:6">
      <c r="B206" s="32"/>
      <c r="C206" s="46"/>
      <c r="D206" s="51"/>
      <c r="E206" s="5"/>
      <c r="F206" s="5"/>
    </row>
    <row r="207" spans="1:6" ht="58.5" customHeight="1">
      <c r="B207" s="32" t="s">
        <v>44</v>
      </c>
      <c r="C207" s="46"/>
      <c r="D207" s="52"/>
      <c r="E207" s="5"/>
      <c r="F207" s="5"/>
    </row>
    <row r="208" spans="1:6">
      <c r="B208" s="32"/>
      <c r="C208" s="46"/>
      <c r="D208" s="51"/>
      <c r="E208" s="5"/>
      <c r="F208" s="5"/>
    </row>
    <row r="209" spans="1:6" ht="59.25" customHeight="1">
      <c r="B209" s="32" t="s">
        <v>45</v>
      </c>
      <c r="C209" s="46"/>
      <c r="D209" s="52"/>
      <c r="E209" s="5"/>
      <c r="F209" s="5"/>
    </row>
    <row r="210" spans="1:6">
      <c r="B210" s="32"/>
      <c r="C210" s="46"/>
      <c r="D210" s="51"/>
      <c r="E210" s="5"/>
      <c r="F210" s="5"/>
    </row>
    <row r="211" spans="1:6" ht="58">
      <c r="B211" s="32" t="s">
        <v>45</v>
      </c>
      <c r="C211" s="46"/>
      <c r="D211" s="52"/>
      <c r="E211" s="5"/>
      <c r="F211" s="5"/>
    </row>
    <row r="212" spans="1:6">
      <c r="B212" s="32"/>
      <c r="C212" s="46"/>
      <c r="D212" s="51"/>
      <c r="E212" s="5"/>
      <c r="F212" s="5"/>
    </row>
    <row r="213" spans="1:6">
      <c r="B213" s="33" t="s">
        <v>46</v>
      </c>
      <c r="C213" s="46"/>
      <c r="D213" s="52"/>
      <c r="E213" s="5"/>
      <c r="F213" s="5"/>
    </row>
    <row r="214" spans="1:6">
      <c r="B214" s="32"/>
      <c r="C214" s="46"/>
      <c r="D214" s="51"/>
      <c r="E214" s="5"/>
      <c r="F214" s="5"/>
    </row>
    <row r="215" spans="1:6" ht="29">
      <c r="B215" s="39" t="s">
        <v>241</v>
      </c>
      <c r="C215" s="46"/>
      <c r="D215" s="52"/>
      <c r="E215" s="5"/>
      <c r="F215" s="5"/>
    </row>
    <row r="216" spans="1:6">
      <c r="B216" s="32"/>
      <c r="C216" s="46"/>
      <c r="D216" s="51"/>
      <c r="E216" s="5"/>
      <c r="F216" s="5"/>
    </row>
    <row r="217" spans="1:6">
      <c r="A217" s="21">
        <v>1</v>
      </c>
      <c r="B217" s="32" t="s">
        <v>47</v>
      </c>
      <c r="C217" s="46" t="s">
        <v>48</v>
      </c>
      <c r="D217" s="51">
        <v>156</v>
      </c>
      <c r="E217" s="5"/>
      <c r="F217" s="5">
        <f>ROUND($D217*E217,2)</f>
        <v>0</v>
      </c>
    </row>
    <row r="218" spans="1:6">
      <c r="B218" s="32"/>
      <c r="C218" s="46"/>
      <c r="D218" s="51"/>
      <c r="E218" s="5"/>
      <c r="F218" s="5"/>
    </row>
    <row r="219" spans="1:6">
      <c r="B219" s="39" t="s">
        <v>49</v>
      </c>
      <c r="C219" s="46"/>
      <c r="D219" s="52"/>
      <c r="E219" s="5"/>
      <c r="F219" s="5"/>
    </row>
    <row r="220" spans="1:6">
      <c r="B220" s="32"/>
      <c r="C220" s="46"/>
      <c r="D220" s="51"/>
      <c r="E220" s="5"/>
      <c r="F220" s="5"/>
    </row>
    <row r="221" spans="1:6">
      <c r="A221" s="21">
        <v>2</v>
      </c>
      <c r="B221" s="32" t="s">
        <v>50</v>
      </c>
      <c r="C221" s="46" t="s">
        <v>242</v>
      </c>
      <c r="D221" s="51">
        <v>239</v>
      </c>
      <c r="E221" s="5"/>
      <c r="F221" s="5">
        <f>ROUND($D221*E221,2)</f>
        <v>0</v>
      </c>
    </row>
    <row r="222" spans="1:6">
      <c r="B222" s="32"/>
      <c r="C222" s="46"/>
      <c r="D222" s="51"/>
      <c r="E222" s="5"/>
      <c r="F222" s="5"/>
    </row>
    <row r="223" spans="1:6">
      <c r="B223" s="33" t="s">
        <v>243</v>
      </c>
      <c r="C223" s="46"/>
      <c r="D223" s="52"/>
      <c r="E223" s="5"/>
      <c r="F223" s="5"/>
    </row>
    <row r="224" spans="1:6">
      <c r="B224" s="32"/>
      <c r="C224" s="46"/>
      <c r="D224" s="51"/>
      <c r="E224" s="5"/>
      <c r="F224" s="5"/>
    </row>
    <row r="225" spans="1:6" ht="87">
      <c r="B225" s="33" t="s">
        <v>244</v>
      </c>
      <c r="C225" s="46"/>
      <c r="D225" s="52"/>
      <c r="E225" s="5"/>
      <c r="F225" s="5"/>
    </row>
    <row r="226" spans="1:6">
      <c r="B226" s="32"/>
      <c r="C226" s="46"/>
      <c r="D226" s="51"/>
      <c r="E226" s="5"/>
      <c r="F226" s="5"/>
    </row>
    <row r="227" spans="1:6">
      <c r="A227" s="21">
        <v>3</v>
      </c>
      <c r="B227" s="32" t="s">
        <v>245</v>
      </c>
      <c r="C227" s="46" t="s">
        <v>51</v>
      </c>
      <c r="D227" s="51">
        <v>3</v>
      </c>
      <c r="E227" s="5"/>
      <c r="F227" s="5">
        <f>ROUND($D227*E227,2)</f>
        <v>0</v>
      </c>
    </row>
    <row r="228" spans="1:6">
      <c r="B228" s="32"/>
      <c r="C228" s="46"/>
      <c r="D228" s="51"/>
      <c r="E228" s="5"/>
      <c r="F228" s="5"/>
    </row>
    <row r="229" spans="1:6">
      <c r="B229" s="32"/>
      <c r="C229" s="46"/>
      <c r="D229" s="51"/>
      <c r="E229" s="5"/>
      <c r="F229" s="5"/>
    </row>
    <row r="230" spans="1:6">
      <c r="B230" s="32"/>
      <c r="C230" s="46"/>
      <c r="D230" s="51"/>
      <c r="E230" s="5"/>
      <c r="F230" s="5"/>
    </row>
    <row r="231" spans="1:6">
      <c r="B231" s="33"/>
      <c r="C231" s="46"/>
      <c r="D231" s="52"/>
      <c r="E231" s="5"/>
      <c r="F231" s="5"/>
    </row>
    <row r="232" spans="1:6">
      <c r="B232" s="32"/>
      <c r="C232" s="46"/>
      <c r="D232" s="51"/>
      <c r="E232" s="5"/>
      <c r="F232" s="5"/>
    </row>
    <row r="233" spans="1:6">
      <c r="B233" s="32"/>
      <c r="C233" s="46"/>
      <c r="D233" s="51"/>
      <c r="E233" s="5"/>
      <c r="F233" s="5"/>
    </row>
    <row r="234" spans="1:6" ht="27.75" customHeight="1" thickBot="1">
      <c r="A234" s="22"/>
      <c r="B234" s="34" t="s">
        <v>258</v>
      </c>
      <c r="C234" s="46"/>
      <c r="D234" s="51"/>
      <c r="E234" s="6" t="s">
        <v>259</v>
      </c>
      <c r="F234" s="7">
        <f>SUM(F205:F233)</f>
        <v>0</v>
      </c>
    </row>
    <row r="235" spans="1:6" ht="15" thickTop="1">
      <c r="A235" s="22"/>
      <c r="B235" s="35"/>
      <c r="C235" s="46"/>
      <c r="D235" s="51"/>
      <c r="E235" s="5"/>
      <c r="F235" s="5"/>
    </row>
    <row r="236" spans="1:6">
      <c r="A236" s="22"/>
      <c r="B236" s="36" t="s">
        <v>265</v>
      </c>
      <c r="C236" s="46"/>
      <c r="D236" s="51"/>
      <c r="E236" s="5"/>
      <c r="F236" s="5"/>
    </row>
    <row r="237" spans="1:6">
      <c r="A237" s="22"/>
      <c r="B237" s="36" t="s">
        <v>224</v>
      </c>
      <c r="C237" s="46"/>
      <c r="D237" s="51"/>
      <c r="E237" s="5"/>
      <c r="F237" s="5"/>
    </row>
    <row r="238" spans="1:6">
      <c r="A238" s="22"/>
      <c r="B238" s="36" t="s">
        <v>261</v>
      </c>
      <c r="C238" s="46"/>
      <c r="D238" s="51"/>
      <c r="E238" s="5"/>
      <c r="F238" s="5"/>
    </row>
    <row r="239" spans="1:6">
      <c r="A239" s="22"/>
      <c r="B239" s="36" t="s">
        <v>266</v>
      </c>
      <c r="C239" s="46"/>
      <c r="D239" s="51"/>
      <c r="E239" s="5"/>
      <c r="F239" s="5"/>
    </row>
    <row r="240" spans="1:6">
      <c r="A240" s="22"/>
      <c r="B240" s="37" t="s">
        <v>263</v>
      </c>
      <c r="C240" s="46"/>
      <c r="D240" s="51"/>
      <c r="E240" s="5"/>
      <c r="F240" s="5"/>
    </row>
    <row r="241" spans="1:6">
      <c r="A241" s="23"/>
      <c r="B241" s="31"/>
      <c r="C241" s="45"/>
      <c r="D241" s="50"/>
      <c r="E241" s="4"/>
      <c r="F241" s="4"/>
    </row>
    <row r="242" spans="1:6" ht="27.75" customHeight="1">
      <c r="A242" s="23"/>
      <c r="B242" s="34" t="s">
        <v>258</v>
      </c>
      <c r="C242" s="46"/>
      <c r="D242" s="51"/>
      <c r="E242" s="6" t="s">
        <v>259</v>
      </c>
      <c r="F242" s="5">
        <f>F234</f>
        <v>0</v>
      </c>
    </row>
    <row r="243" spans="1:6">
      <c r="B243" s="32"/>
      <c r="C243" s="46"/>
      <c r="D243" s="51"/>
      <c r="E243" s="5"/>
      <c r="F243" s="5"/>
    </row>
    <row r="244" spans="1:6" ht="87">
      <c r="B244" s="33" t="s">
        <v>246</v>
      </c>
      <c r="C244" s="46"/>
      <c r="D244" s="52"/>
      <c r="E244" s="5"/>
      <c r="F244" s="5"/>
    </row>
    <row r="245" spans="1:6">
      <c r="B245" s="32"/>
      <c r="C245" s="46"/>
      <c r="D245" s="51"/>
      <c r="E245" s="5"/>
      <c r="F245" s="5"/>
    </row>
    <row r="246" spans="1:6" ht="29">
      <c r="A246" s="21">
        <v>4</v>
      </c>
      <c r="B246" s="32" t="s">
        <v>247</v>
      </c>
      <c r="C246" s="46" t="s">
        <v>51</v>
      </c>
      <c r="D246" s="51">
        <v>8</v>
      </c>
      <c r="E246" s="5"/>
      <c r="F246" s="5">
        <f>ROUND($D246*E246,2)</f>
        <v>0</v>
      </c>
    </row>
    <row r="247" spans="1:6">
      <c r="B247" s="32"/>
      <c r="C247" s="46"/>
      <c r="D247" s="51"/>
      <c r="E247" s="5"/>
      <c r="F247" s="5"/>
    </row>
    <row r="248" spans="1:6">
      <c r="B248" s="32"/>
      <c r="C248" s="46"/>
      <c r="D248" s="51"/>
      <c r="E248" s="5"/>
      <c r="F248" s="5"/>
    </row>
    <row r="249" spans="1:6">
      <c r="B249" s="32"/>
      <c r="C249" s="46"/>
      <c r="D249" s="51"/>
      <c r="E249" s="5"/>
      <c r="F249" s="5"/>
    </row>
    <row r="250" spans="1:6">
      <c r="B250" s="32"/>
      <c r="C250" s="46"/>
      <c r="D250" s="51"/>
      <c r="E250" s="5"/>
      <c r="F250" s="5"/>
    </row>
    <row r="251" spans="1:6">
      <c r="B251" s="32"/>
      <c r="C251" s="46"/>
      <c r="D251" s="51"/>
      <c r="E251" s="5"/>
      <c r="F251" s="5"/>
    </row>
    <row r="252" spans="1:6">
      <c r="B252" s="32"/>
      <c r="C252" s="46"/>
      <c r="D252" s="51"/>
      <c r="E252" s="5"/>
      <c r="F252" s="5"/>
    </row>
    <row r="253" spans="1:6">
      <c r="B253" s="32"/>
      <c r="C253" s="46"/>
      <c r="D253" s="51"/>
      <c r="E253" s="5"/>
      <c r="F253" s="5"/>
    </row>
    <row r="254" spans="1:6">
      <c r="B254" s="32"/>
      <c r="C254" s="46"/>
      <c r="D254" s="51"/>
      <c r="E254" s="5"/>
      <c r="F254" s="5"/>
    </row>
    <row r="255" spans="1:6">
      <c r="B255" s="32"/>
      <c r="C255" s="46"/>
      <c r="D255" s="51"/>
      <c r="E255" s="5"/>
      <c r="F255" s="5"/>
    </row>
    <row r="256" spans="1:6">
      <c r="B256" s="32"/>
      <c r="C256" s="46"/>
      <c r="D256" s="51"/>
      <c r="E256" s="5"/>
      <c r="F256" s="5"/>
    </row>
    <row r="257" spans="2:6">
      <c r="B257" s="32"/>
      <c r="C257" s="46"/>
      <c r="D257" s="51"/>
      <c r="E257" s="5"/>
      <c r="F257" s="5"/>
    </row>
    <row r="258" spans="2:6">
      <c r="B258" s="32"/>
      <c r="C258" s="46"/>
      <c r="D258" s="51"/>
      <c r="E258" s="5"/>
      <c r="F258" s="5"/>
    </row>
    <row r="259" spans="2:6">
      <c r="B259" s="32"/>
      <c r="C259" s="46"/>
      <c r="D259" s="51"/>
      <c r="E259" s="5"/>
      <c r="F259" s="5"/>
    </row>
    <row r="260" spans="2:6">
      <c r="B260" s="32"/>
      <c r="C260" s="46"/>
      <c r="D260" s="51"/>
      <c r="E260" s="5"/>
      <c r="F260" s="5"/>
    </row>
    <row r="261" spans="2:6">
      <c r="B261" s="32"/>
      <c r="C261" s="46"/>
      <c r="D261" s="51"/>
      <c r="E261" s="5"/>
      <c r="F261" s="5"/>
    </row>
    <row r="262" spans="2:6">
      <c r="B262" s="32"/>
      <c r="C262" s="46"/>
      <c r="D262" s="51"/>
      <c r="E262" s="5"/>
      <c r="F262" s="5"/>
    </row>
    <row r="263" spans="2:6">
      <c r="B263" s="32"/>
      <c r="C263" s="46"/>
      <c r="D263" s="51"/>
      <c r="E263" s="5"/>
      <c r="F263" s="5"/>
    </row>
    <row r="264" spans="2:6">
      <c r="B264" s="32"/>
      <c r="C264" s="46"/>
      <c r="D264" s="51"/>
      <c r="E264" s="5"/>
      <c r="F264" s="5"/>
    </row>
    <row r="265" spans="2:6">
      <c r="B265" s="32"/>
      <c r="C265" s="46"/>
      <c r="D265" s="51"/>
      <c r="E265" s="5"/>
      <c r="F265" s="5"/>
    </row>
    <row r="266" spans="2:6">
      <c r="B266" s="32"/>
      <c r="C266" s="46"/>
      <c r="D266" s="51"/>
      <c r="E266" s="5"/>
      <c r="F266" s="5"/>
    </row>
    <row r="267" spans="2:6">
      <c r="B267" s="32"/>
      <c r="C267" s="46"/>
      <c r="D267" s="51"/>
      <c r="E267" s="5"/>
      <c r="F267" s="5"/>
    </row>
    <row r="268" spans="2:6">
      <c r="B268" s="32"/>
      <c r="C268" s="46"/>
      <c r="D268" s="51"/>
      <c r="E268" s="5"/>
      <c r="F268" s="5"/>
    </row>
    <row r="269" spans="2:6">
      <c r="B269" s="32"/>
      <c r="C269" s="46"/>
      <c r="D269" s="51"/>
      <c r="E269" s="5"/>
      <c r="F269" s="5"/>
    </row>
    <row r="270" spans="2:6">
      <c r="B270" s="32"/>
      <c r="C270" s="46"/>
      <c r="D270" s="51"/>
      <c r="E270" s="5"/>
      <c r="F270" s="5"/>
    </row>
    <row r="271" spans="2:6">
      <c r="B271" s="32"/>
      <c r="C271" s="46"/>
      <c r="D271" s="51"/>
      <c r="E271" s="5"/>
      <c r="F271" s="5"/>
    </row>
    <row r="272" spans="2:6">
      <c r="B272" s="32"/>
      <c r="C272" s="46"/>
      <c r="D272" s="51"/>
      <c r="E272" s="5"/>
      <c r="F272" s="5"/>
    </row>
    <row r="273" spans="1:6">
      <c r="B273" s="32"/>
      <c r="C273" s="46"/>
      <c r="D273" s="51"/>
      <c r="E273" s="5"/>
      <c r="F273" s="5"/>
    </row>
    <row r="274" spans="1:6">
      <c r="B274" s="32"/>
      <c r="C274" s="46"/>
      <c r="D274" s="51"/>
      <c r="E274" s="5"/>
      <c r="F274" s="5"/>
    </row>
    <row r="275" spans="1:6">
      <c r="B275" s="32"/>
      <c r="C275" s="46"/>
      <c r="D275" s="51"/>
      <c r="E275" s="5"/>
      <c r="F275" s="5"/>
    </row>
    <row r="276" spans="1:6">
      <c r="B276" s="32"/>
      <c r="C276" s="46"/>
      <c r="D276" s="51"/>
      <c r="E276" s="5"/>
      <c r="F276" s="5"/>
    </row>
    <row r="277" spans="1:6">
      <c r="B277" s="32"/>
      <c r="C277" s="46"/>
      <c r="D277" s="51"/>
      <c r="E277" s="5"/>
      <c r="F277" s="5"/>
    </row>
    <row r="278" spans="1:6" ht="27.75" customHeight="1" thickBot="1">
      <c r="A278" s="24"/>
      <c r="B278" s="34" t="s">
        <v>267</v>
      </c>
      <c r="C278" s="46"/>
      <c r="D278" s="51"/>
      <c r="E278" s="6" t="s">
        <v>259</v>
      </c>
      <c r="F278" s="7">
        <f>SUM(F242:F277)</f>
        <v>0</v>
      </c>
    </row>
    <row r="279" spans="1:6" ht="15" thickTop="1">
      <c r="A279" s="24"/>
      <c r="B279" s="35"/>
      <c r="C279" s="46"/>
      <c r="D279" s="51"/>
      <c r="E279" s="5"/>
      <c r="F279" s="5"/>
    </row>
    <row r="280" spans="1:6">
      <c r="A280" s="24"/>
      <c r="B280" s="36"/>
      <c r="C280" s="46"/>
      <c r="D280" s="51"/>
      <c r="E280" s="5"/>
      <c r="F280" s="5"/>
    </row>
    <row r="281" spans="1:6">
      <c r="A281" s="24"/>
      <c r="B281" s="36" t="str">
        <f>B236</f>
        <v>Section No.2</v>
      </c>
      <c r="C281" s="46"/>
      <c r="D281" s="51"/>
      <c r="E281" s="5"/>
      <c r="F281" s="5"/>
    </row>
    <row r="282" spans="1:6">
      <c r="A282" s="24"/>
      <c r="B282" s="36" t="str">
        <f t="shared" ref="B282:B285" si="0">B237</f>
        <v>BUILDING WORKS</v>
      </c>
      <c r="C282" s="46"/>
      <c r="D282" s="51"/>
      <c r="E282" s="5"/>
      <c r="F282" s="5"/>
    </row>
    <row r="283" spans="1:6">
      <c r="A283" s="24"/>
      <c r="B283" s="36" t="str">
        <f t="shared" si="0"/>
        <v>Bill No.1</v>
      </c>
      <c r="C283" s="46"/>
      <c r="D283" s="51"/>
      <c r="E283" s="5"/>
      <c r="F283" s="5"/>
    </row>
    <row r="284" spans="1:6">
      <c r="A284" s="24"/>
      <c r="B284" s="36" t="str">
        <f t="shared" si="0"/>
        <v>Alteration</v>
      </c>
      <c r="C284" s="46"/>
      <c r="D284" s="51"/>
      <c r="E284" s="5"/>
      <c r="F284" s="5"/>
    </row>
    <row r="285" spans="1:6">
      <c r="A285" s="24"/>
      <c r="B285" s="37" t="str">
        <f t="shared" si="0"/>
        <v>ROSHERVILLE ROTEK INDUSTRIES</v>
      </c>
      <c r="C285" s="46"/>
      <c r="D285" s="51"/>
      <c r="E285" s="5"/>
      <c r="F285" s="5"/>
    </row>
    <row r="286" spans="1:6">
      <c r="A286" s="24"/>
      <c r="B286" s="37"/>
      <c r="C286" s="46"/>
      <c r="D286" s="51"/>
      <c r="E286" s="5"/>
      <c r="F286" s="5"/>
    </row>
    <row r="287" spans="1:6">
      <c r="A287" s="25"/>
      <c r="B287" s="31"/>
      <c r="C287" s="45"/>
      <c r="D287" s="50"/>
      <c r="E287" s="4"/>
      <c r="F287" s="4"/>
    </row>
    <row r="288" spans="1:6" ht="30.75" customHeight="1">
      <c r="A288" s="26"/>
      <c r="B288" s="31" t="s">
        <v>1</v>
      </c>
      <c r="C288" s="45" t="s">
        <v>2</v>
      </c>
      <c r="D288" s="50" t="s">
        <v>257</v>
      </c>
      <c r="E288" s="4" t="s">
        <v>3</v>
      </c>
      <c r="F288" s="4" t="s">
        <v>4</v>
      </c>
    </row>
    <row r="289" spans="2:6">
      <c r="B289" s="32"/>
      <c r="C289" s="46"/>
      <c r="D289" s="51"/>
      <c r="E289" s="5"/>
      <c r="F289" s="5"/>
    </row>
    <row r="290" spans="2:6">
      <c r="B290" s="33" t="s">
        <v>52</v>
      </c>
      <c r="C290" s="46"/>
      <c r="D290" s="52"/>
      <c r="E290" s="5"/>
      <c r="F290" s="5"/>
    </row>
    <row r="291" spans="2:6">
      <c r="B291" s="32"/>
      <c r="C291" s="46"/>
      <c r="D291" s="51"/>
      <c r="E291" s="5"/>
      <c r="F291" s="5"/>
    </row>
    <row r="292" spans="2:6">
      <c r="B292" s="33" t="s">
        <v>53</v>
      </c>
      <c r="C292" s="46"/>
      <c r="D292" s="52"/>
      <c r="E292" s="5"/>
      <c r="F292" s="5"/>
    </row>
    <row r="293" spans="2:6">
      <c r="B293" s="32"/>
      <c r="C293" s="46"/>
      <c r="D293" s="51"/>
      <c r="E293" s="5"/>
      <c r="F293" s="5"/>
    </row>
    <row r="294" spans="2:6">
      <c r="B294" s="33" t="s">
        <v>54</v>
      </c>
      <c r="C294" s="46"/>
      <c r="D294" s="52"/>
      <c r="E294" s="5"/>
      <c r="F294" s="5"/>
    </row>
    <row r="295" spans="2:6">
      <c r="B295" s="32"/>
      <c r="C295" s="46"/>
      <c r="D295" s="51"/>
      <c r="E295" s="5"/>
      <c r="F295" s="5"/>
    </row>
    <row r="296" spans="2:6">
      <c r="B296" s="33" t="s">
        <v>55</v>
      </c>
      <c r="C296" s="46"/>
      <c r="D296" s="52"/>
      <c r="E296" s="5"/>
      <c r="F296" s="5"/>
    </row>
    <row r="297" spans="2:6">
      <c r="B297" s="32"/>
      <c r="C297" s="46"/>
      <c r="D297" s="51"/>
      <c r="E297" s="5"/>
      <c r="F297" s="5"/>
    </row>
    <row r="298" spans="2:6">
      <c r="B298" s="33" t="s">
        <v>56</v>
      </c>
      <c r="C298" s="46"/>
      <c r="D298" s="52"/>
      <c r="E298" s="5"/>
      <c r="F298" s="5"/>
    </row>
    <row r="299" spans="2:6">
      <c r="B299" s="32"/>
      <c r="C299" s="46"/>
      <c r="D299" s="51"/>
      <c r="E299" s="5"/>
      <c r="F299" s="5"/>
    </row>
    <row r="300" spans="2:6">
      <c r="B300" s="40" t="s">
        <v>57</v>
      </c>
      <c r="C300" s="46"/>
      <c r="D300" s="52"/>
      <c r="E300" s="5"/>
      <c r="F300" s="5"/>
    </row>
    <row r="301" spans="2:6">
      <c r="B301" s="32"/>
      <c r="C301" s="46"/>
      <c r="D301" s="51"/>
      <c r="E301" s="5"/>
      <c r="F301" s="5"/>
    </row>
    <row r="302" spans="2:6" ht="43.5">
      <c r="B302" s="32" t="s">
        <v>58</v>
      </c>
      <c r="C302" s="46"/>
      <c r="D302" s="52"/>
      <c r="E302" s="5"/>
      <c r="F302" s="5"/>
    </row>
    <row r="303" spans="2:6">
      <c r="B303" s="32"/>
      <c r="C303" s="46"/>
      <c r="D303" s="51"/>
      <c r="E303" s="5"/>
      <c r="F303" s="5"/>
    </row>
    <row r="304" spans="2:6">
      <c r="B304" s="40" t="s">
        <v>59</v>
      </c>
      <c r="C304" s="46"/>
      <c r="D304" s="52"/>
      <c r="E304" s="5"/>
      <c r="F304" s="5"/>
    </row>
    <row r="305" spans="1:6">
      <c r="B305" s="32"/>
      <c r="C305" s="46"/>
      <c r="D305" s="51"/>
      <c r="E305" s="5"/>
      <c r="F305" s="5"/>
    </row>
    <row r="306" spans="1:6" ht="87">
      <c r="B306" s="32" t="s">
        <v>60</v>
      </c>
      <c r="C306" s="46"/>
      <c r="D306" s="52"/>
      <c r="E306" s="5"/>
      <c r="F306" s="5"/>
    </row>
    <row r="307" spans="1:6">
      <c r="B307" s="32"/>
      <c r="C307" s="46"/>
      <c r="D307" s="51"/>
      <c r="E307" s="5"/>
      <c r="F307" s="5"/>
    </row>
    <row r="308" spans="1:6">
      <c r="B308" s="40" t="s">
        <v>61</v>
      </c>
      <c r="C308" s="46"/>
      <c r="D308" s="52"/>
      <c r="E308" s="5"/>
      <c r="F308" s="5"/>
    </row>
    <row r="309" spans="1:6">
      <c r="B309" s="32"/>
      <c r="C309" s="46"/>
      <c r="D309" s="51"/>
      <c r="E309" s="5"/>
      <c r="F309" s="5"/>
    </row>
    <row r="310" spans="1:6" ht="72.5">
      <c r="B310" s="32" t="s">
        <v>62</v>
      </c>
      <c r="C310" s="46"/>
      <c r="D310" s="52"/>
      <c r="E310" s="5"/>
      <c r="F310" s="5"/>
    </row>
    <row r="311" spans="1:6">
      <c r="B311" s="32"/>
      <c r="C311" s="46"/>
      <c r="D311" s="51"/>
      <c r="E311" s="5"/>
      <c r="F311" s="5"/>
    </row>
    <row r="312" spans="1:6">
      <c r="B312" s="40" t="s">
        <v>63</v>
      </c>
      <c r="C312" s="46"/>
      <c r="D312" s="52"/>
      <c r="E312" s="5"/>
      <c r="F312" s="5"/>
    </row>
    <row r="313" spans="1:6">
      <c r="B313" s="32"/>
      <c r="C313" s="46"/>
      <c r="D313" s="51"/>
      <c r="E313" s="5"/>
      <c r="F313" s="5"/>
    </row>
    <row r="314" spans="1:6" ht="72.5">
      <c r="B314" s="32" t="s">
        <v>64</v>
      </c>
      <c r="C314" s="46"/>
      <c r="D314" s="52"/>
      <c r="E314" s="5"/>
      <c r="F314" s="5"/>
    </row>
    <row r="315" spans="1:6">
      <c r="B315" s="32"/>
      <c r="C315" s="46"/>
      <c r="D315" s="51"/>
      <c r="E315" s="5"/>
      <c r="F315" s="5"/>
    </row>
    <row r="316" spans="1:6" ht="27.75" customHeight="1" thickBot="1">
      <c r="A316" s="22"/>
      <c r="B316" s="34" t="s">
        <v>258</v>
      </c>
      <c r="C316" s="46"/>
      <c r="D316" s="51"/>
      <c r="E316" s="6" t="s">
        <v>259</v>
      </c>
      <c r="F316" s="7">
        <f>SUM(F307:F315)</f>
        <v>0</v>
      </c>
    </row>
    <row r="317" spans="1:6" ht="15" thickTop="1">
      <c r="A317" s="22"/>
      <c r="B317" s="35"/>
      <c r="C317" s="46"/>
      <c r="D317" s="51"/>
      <c r="E317" s="5"/>
      <c r="F317" s="5"/>
    </row>
    <row r="318" spans="1:6">
      <c r="A318" s="22"/>
      <c r="B318" s="36"/>
      <c r="C318" s="46"/>
      <c r="D318" s="51"/>
      <c r="E318" s="5"/>
      <c r="F318" s="5"/>
    </row>
    <row r="319" spans="1:6">
      <c r="A319" s="22"/>
      <c r="B319" s="36" t="s">
        <v>265</v>
      </c>
      <c r="C319" s="46"/>
      <c r="D319" s="51"/>
      <c r="E319" s="5"/>
      <c r="F319" s="5"/>
    </row>
    <row r="320" spans="1:6">
      <c r="A320" s="22"/>
      <c r="B320" s="36" t="s">
        <v>224</v>
      </c>
      <c r="C320" s="46"/>
      <c r="D320" s="51"/>
      <c r="E320" s="5"/>
      <c r="F320" s="5"/>
    </row>
    <row r="321" spans="1:6">
      <c r="A321" s="22"/>
      <c r="B321" s="36" t="s">
        <v>268</v>
      </c>
      <c r="C321" s="46"/>
      <c r="D321" s="51"/>
      <c r="E321" s="5"/>
      <c r="F321" s="5"/>
    </row>
    <row r="322" spans="1:6">
      <c r="A322" s="22"/>
      <c r="B322" s="36" t="s">
        <v>211</v>
      </c>
      <c r="C322" s="46"/>
      <c r="D322" s="51"/>
      <c r="E322" s="5"/>
      <c r="F322" s="5"/>
    </row>
    <row r="323" spans="1:6">
      <c r="A323" s="22"/>
      <c r="B323" s="37" t="s">
        <v>263</v>
      </c>
      <c r="C323" s="46"/>
      <c r="D323" s="51"/>
      <c r="E323" s="5"/>
      <c r="F323" s="5"/>
    </row>
    <row r="324" spans="1:6">
      <c r="A324" s="23"/>
      <c r="B324" s="31"/>
      <c r="C324" s="45"/>
      <c r="D324" s="50"/>
      <c r="E324" s="4"/>
      <c r="F324" s="4"/>
    </row>
    <row r="325" spans="1:6" ht="27.75" customHeight="1">
      <c r="A325" s="23"/>
      <c r="B325" s="34" t="s">
        <v>258</v>
      </c>
      <c r="C325" s="46"/>
      <c r="D325" s="51"/>
      <c r="E325" s="6" t="s">
        <v>259</v>
      </c>
      <c r="F325" s="5">
        <f>F316</f>
        <v>0</v>
      </c>
    </row>
    <row r="326" spans="1:6">
      <c r="B326" s="32"/>
      <c r="C326" s="46"/>
      <c r="D326" s="51"/>
      <c r="E326" s="5"/>
      <c r="F326" s="5"/>
    </row>
    <row r="327" spans="1:6">
      <c r="B327" s="40" t="s">
        <v>65</v>
      </c>
      <c r="C327" s="46"/>
      <c r="D327" s="52"/>
      <c r="E327" s="5"/>
      <c r="F327" s="5"/>
    </row>
    <row r="328" spans="1:6">
      <c r="B328" s="32"/>
      <c r="C328" s="46"/>
      <c r="D328" s="51"/>
      <c r="E328" s="5"/>
      <c r="F328" s="5"/>
    </row>
    <row r="329" spans="1:6" ht="87">
      <c r="B329" s="32" t="s">
        <v>66</v>
      </c>
      <c r="C329" s="46"/>
      <c r="D329" s="52"/>
      <c r="E329" s="5"/>
      <c r="F329" s="5"/>
    </row>
    <row r="330" spans="1:6">
      <c r="B330" s="32"/>
      <c r="C330" s="46"/>
      <c r="D330" s="51"/>
      <c r="E330" s="5"/>
      <c r="F330" s="5"/>
    </row>
    <row r="331" spans="1:6">
      <c r="B331" s="33" t="s">
        <v>67</v>
      </c>
      <c r="C331" s="46"/>
      <c r="D331" s="52"/>
      <c r="E331" s="5"/>
      <c r="F331" s="5"/>
    </row>
    <row r="332" spans="1:6">
      <c r="B332" s="32"/>
      <c r="C332" s="46"/>
      <c r="D332" s="51"/>
      <c r="E332" s="5"/>
      <c r="F332" s="5"/>
    </row>
    <row r="333" spans="1:6">
      <c r="B333" s="33" t="s">
        <v>248</v>
      </c>
      <c r="C333" s="46"/>
      <c r="D333" s="52"/>
      <c r="E333" s="5"/>
      <c r="F333" s="5"/>
    </row>
    <row r="334" spans="1:6">
      <c r="B334" s="32"/>
      <c r="C334" s="46"/>
      <c r="D334" s="51"/>
      <c r="E334" s="5"/>
      <c r="F334" s="5"/>
    </row>
    <row r="335" spans="1:6">
      <c r="B335" s="40" t="s">
        <v>68</v>
      </c>
      <c r="C335" s="46"/>
      <c r="D335" s="52"/>
      <c r="E335" s="5"/>
      <c r="F335" s="5"/>
    </row>
    <row r="336" spans="1:6">
      <c r="B336" s="32"/>
      <c r="C336" s="46"/>
      <c r="D336" s="51"/>
      <c r="E336" s="5"/>
      <c r="F336" s="5"/>
    </row>
    <row r="337" spans="1:6">
      <c r="A337" s="21">
        <v>1</v>
      </c>
      <c r="B337" s="32" t="s">
        <v>269</v>
      </c>
      <c r="C337" s="46" t="s">
        <v>249</v>
      </c>
      <c r="D337" s="51">
        <v>58</v>
      </c>
      <c r="E337" s="5"/>
      <c r="F337" s="5">
        <f>ROUND($D337*E337,2)</f>
        <v>0</v>
      </c>
    </row>
    <row r="338" spans="1:6">
      <c r="B338" s="32"/>
      <c r="C338" s="46"/>
      <c r="D338" s="51"/>
      <c r="E338" s="5"/>
      <c r="F338" s="5"/>
    </row>
    <row r="339" spans="1:6">
      <c r="A339" s="21">
        <v>2</v>
      </c>
      <c r="B339" s="32" t="s">
        <v>270</v>
      </c>
      <c r="C339" s="46" t="s">
        <v>249</v>
      </c>
      <c r="D339" s="51">
        <v>35</v>
      </c>
      <c r="E339" s="5"/>
      <c r="F339" s="5">
        <f>ROUND($D339*E339,2)</f>
        <v>0</v>
      </c>
    </row>
    <row r="340" spans="1:6">
      <c r="B340" s="32"/>
      <c r="C340" s="46"/>
      <c r="D340" s="51"/>
      <c r="E340" s="5"/>
      <c r="F340" s="5"/>
    </row>
    <row r="341" spans="1:6" ht="29">
      <c r="B341" s="40" t="s">
        <v>69</v>
      </c>
      <c r="C341" s="46"/>
      <c r="D341" s="52"/>
      <c r="E341" s="5"/>
      <c r="F341" s="5"/>
    </row>
    <row r="342" spans="1:6">
      <c r="B342" s="32"/>
      <c r="C342" s="46"/>
      <c r="D342" s="51"/>
      <c r="E342" s="5"/>
      <c r="F342" s="5"/>
    </row>
    <row r="343" spans="1:6">
      <c r="A343" s="21">
        <v>3</v>
      </c>
      <c r="B343" s="32" t="s">
        <v>70</v>
      </c>
      <c r="C343" s="46" t="s">
        <v>249</v>
      </c>
      <c r="D343" s="51">
        <v>9</v>
      </c>
      <c r="E343" s="5"/>
      <c r="F343" s="5">
        <f>ROUND($D343*E343,2)</f>
        <v>0</v>
      </c>
    </row>
    <row r="344" spans="1:6">
      <c r="B344" s="32"/>
      <c r="C344" s="46"/>
      <c r="D344" s="51"/>
      <c r="E344" s="5"/>
      <c r="F344" s="5"/>
    </row>
    <row r="345" spans="1:6">
      <c r="A345" s="21">
        <v>4</v>
      </c>
      <c r="B345" s="32" t="s">
        <v>71</v>
      </c>
      <c r="C345" s="46" t="s">
        <v>249</v>
      </c>
      <c r="D345" s="51">
        <v>5</v>
      </c>
      <c r="E345" s="5"/>
      <c r="F345" s="5">
        <f>ROUND($D345*E345,2)</f>
        <v>0</v>
      </c>
    </row>
    <row r="346" spans="1:6">
      <c r="B346" s="32"/>
      <c r="C346" s="46"/>
      <c r="D346" s="51"/>
      <c r="E346" s="5"/>
      <c r="F346" s="5"/>
    </row>
    <row r="347" spans="1:6">
      <c r="B347" s="40" t="s">
        <v>72</v>
      </c>
      <c r="C347" s="46"/>
      <c r="D347" s="52"/>
      <c r="E347" s="5"/>
      <c r="F347" s="5"/>
    </row>
    <row r="348" spans="1:6">
      <c r="B348" s="32"/>
      <c r="C348" s="46"/>
      <c r="D348" s="51"/>
      <c r="E348" s="5"/>
      <c r="F348" s="5"/>
    </row>
    <row r="349" spans="1:6" ht="29">
      <c r="A349" s="21">
        <v>5</v>
      </c>
      <c r="B349" s="32" t="s">
        <v>73</v>
      </c>
      <c r="C349" s="46" t="s">
        <v>249</v>
      </c>
      <c r="D349" s="51">
        <v>61</v>
      </c>
      <c r="E349" s="5"/>
      <c r="F349" s="5">
        <f>ROUND($D349*E349,2)</f>
        <v>0</v>
      </c>
    </row>
    <row r="350" spans="1:6">
      <c r="B350" s="32"/>
      <c r="C350" s="46"/>
      <c r="D350" s="51"/>
      <c r="E350" s="5"/>
      <c r="F350" s="5"/>
    </row>
    <row r="351" spans="1:6">
      <c r="B351" s="40" t="s">
        <v>74</v>
      </c>
      <c r="C351" s="46"/>
      <c r="D351" s="52"/>
      <c r="E351" s="5"/>
      <c r="F351" s="5"/>
    </row>
    <row r="352" spans="1:6">
      <c r="B352" s="32"/>
      <c r="C352" s="46"/>
      <c r="D352" s="51"/>
      <c r="E352" s="5"/>
      <c r="F352" s="5"/>
    </row>
    <row r="353" spans="1:6" ht="29">
      <c r="A353" s="21">
        <v>6</v>
      </c>
      <c r="B353" s="32" t="s">
        <v>75</v>
      </c>
      <c r="C353" s="46" t="s">
        <v>242</v>
      </c>
      <c r="D353" s="51">
        <v>219</v>
      </c>
      <c r="E353" s="5"/>
      <c r="F353" s="5">
        <f>ROUND($D353*E353,2)</f>
        <v>0</v>
      </c>
    </row>
    <row r="354" spans="1:6">
      <c r="B354" s="32"/>
      <c r="C354" s="46"/>
      <c r="D354" s="51"/>
      <c r="E354" s="5"/>
      <c r="F354" s="5"/>
    </row>
    <row r="355" spans="1:6">
      <c r="B355" s="40" t="s">
        <v>76</v>
      </c>
      <c r="C355" s="46"/>
      <c r="D355" s="52"/>
      <c r="E355" s="5"/>
      <c r="F355" s="5"/>
    </row>
    <row r="356" spans="1:6">
      <c r="B356" s="32"/>
      <c r="C356" s="46"/>
      <c r="D356" s="51"/>
      <c r="E356" s="5"/>
      <c r="F356" s="5"/>
    </row>
    <row r="357" spans="1:6" ht="29">
      <c r="A357" s="21">
        <v>7</v>
      </c>
      <c r="B357" s="32" t="s">
        <v>77</v>
      </c>
      <c r="C357" s="47" t="s">
        <v>286</v>
      </c>
      <c r="D357" s="51">
        <v>1</v>
      </c>
      <c r="E357" s="5"/>
      <c r="F357" s="5">
        <f>ROUND($D357*E357,2)</f>
        <v>0</v>
      </c>
    </row>
    <row r="358" spans="1:6">
      <c r="B358" s="32"/>
      <c r="C358" s="46"/>
      <c r="D358" s="51"/>
      <c r="E358" s="5"/>
      <c r="F358" s="5"/>
    </row>
    <row r="359" spans="1:6" ht="27.75" customHeight="1" thickBot="1">
      <c r="A359" s="22"/>
      <c r="B359" s="34" t="s">
        <v>258</v>
      </c>
      <c r="C359" s="46"/>
      <c r="D359" s="51"/>
      <c r="E359" s="6" t="s">
        <v>259</v>
      </c>
      <c r="F359" s="7">
        <f>SUM(F325:F357)</f>
        <v>0</v>
      </c>
    </row>
    <row r="360" spans="1:6" ht="15" thickTop="1">
      <c r="A360" s="22"/>
      <c r="B360" s="35"/>
      <c r="C360" s="46"/>
      <c r="D360" s="51"/>
      <c r="E360" s="5"/>
      <c r="F360" s="5"/>
    </row>
    <row r="361" spans="1:6">
      <c r="A361" s="22"/>
      <c r="B361" s="36"/>
      <c r="C361" s="46"/>
      <c r="D361" s="51"/>
      <c r="E361" s="5"/>
      <c r="F361" s="5"/>
    </row>
    <row r="362" spans="1:6">
      <c r="A362" s="22"/>
      <c r="B362" s="36" t="s">
        <v>265</v>
      </c>
      <c r="C362" s="46"/>
      <c r="D362" s="51"/>
      <c r="E362" s="5"/>
      <c r="F362" s="5"/>
    </row>
    <row r="363" spans="1:6">
      <c r="A363" s="22"/>
      <c r="B363" s="36" t="s">
        <v>224</v>
      </c>
      <c r="C363" s="46"/>
      <c r="D363" s="51"/>
      <c r="E363" s="5"/>
      <c r="F363" s="5"/>
    </row>
    <row r="364" spans="1:6">
      <c r="A364" s="22"/>
      <c r="B364" s="36" t="s">
        <v>268</v>
      </c>
      <c r="C364" s="46"/>
      <c r="D364" s="51"/>
      <c r="E364" s="5"/>
      <c r="F364" s="5"/>
    </row>
    <row r="365" spans="1:6">
      <c r="A365" s="22"/>
      <c r="B365" s="36" t="s">
        <v>211</v>
      </c>
      <c r="C365" s="46"/>
      <c r="D365" s="51"/>
      <c r="E365" s="5"/>
      <c r="F365" s="5"/>
    </row>
    <row r="366" spans="1:6">
      <c r="A366" s="22"/>
      <c r="B366" s="37" t="s">
        <v>263</v>
      </c>
      <c r="C366" s="46"/>
      <c r="D366" s="51"/>
      <c r="E366" s="5"/>
      <c r="F366" s="5"/>
    </row>
    <row r="367" spans="1:6">
      <c r="A367" s="23"/>
      <c r="B367" s="31"/>
      <c r="C367" s="45"/>
      <c r="D367" s="50"/>
      <c r="E367" s="4"/>
      <c r="F367" s="4"/>
    </row>
    <row r="368" spans="1:6" ht="27.75" customHeight="1">
      <c r="A368" s="23"/>
      <c r="B368" s="34" t="s">
        <v>258</v>
      </c>
      <c r="C368" s="46"/>
      <c r="D368" s="51"/>
      <c r="E368" s="6" t="s">
        <v>259</v>
      </c>
      <c r="F368" s="5">
        <f>F359</f>
        <v>0</v>
      </c>
    </row>
    <row r="369" spans="1:6">
      <c r="B369" s="32"/>
      <c r="C369" s="46"/>
      <c r="D369" s="51"/>
      <c r="E369" s="5"/>
      <c r="F369" s="5"/>
    </row>
    <row r="370" spans="1:6" ht="43.5">
      <c r="B370" s="40" t="s">
        <v>79</v>
      </c>
      <c r="C370" s="46"/>
      <c r="D370" s="52"/>
      <c r="E370" s="5"/>
      <c r="F370" s="5"/>
    </row>
    <row r="371" spans="1:6">
      <c r="B371" s="32"/>
      <c r="C371" s="46"/>
      <c r="D371" s="51"/>
      <c r="E371" s="5"/>
      <c r="F371" s="5"/>
    </row>
    <row r="372" spans="1:6">
      <c r="A372" s="21">
        <v>8</v>
      </c>
      <c r="B372" s="32" t="s">
        <v>250</v>
      </c>
      <c r="C372" s="46" t="s">
        <v>249</v>
      </c>
      <c r="D372" s="51">
        <v>3</v>
      </c>
      <c r="E372" s="5"/>
      <c r="F372" s="5">
        <f>ROUND($D372*E372,2)</f>
        <v>0</v>
      </c>
    </row>
    <row r="373" spans="1:6">
      <c r="B373" s="32"/>
      <c r="C373" s="46"/>
      <c r="D373" s="51"/>
      <c r="E373" s="5"/>
      <c r="F373" s="5"/>
    </row>
    <row r="374" spans="1:6">
      <c r="A374" s="21">
        <v>9</v>
      </c>
      <c r="B374" s="32" t="s">
        <v>80</v>
      </c>
      <c r="C374" s="46" t="s">
        <v>249</v>
      </c>
      <c r="D374" s="51">
        <v>26</v>
      </c>
      <c r="E374" s="5"/>
      <c r="F374" s="5">
        <f>ROUND($D374*E374,2)</f>
        <v>0</v>
      </c>
    </row>
    <row r="375" spans="1:6">
      <c r="B375" s="32"/>
      <c r="C375" s="46"/>
      <c r="D375" s="51"/>
      <c r="E375" s="5"/>
      <c r="F375" s="5"/>
    </row>
    <row r="376" spans="1:6" ht="43.5">
      <c r="B376" s="39" t="s">
        <v>81</v>
      </c>
      <c r="C376" s="46"/>
      <c r="D376" s="52"/>
      <c r="E376" s="5"/>
      <c r="F376" s="5"/>
    </row>
    <row r="377" spans="1:6">
      <c r="B377" s="32"/>
      <c r="C377" s="46"/>
      <c r="D377" s="51"/>
      <c r="E377" s="5"/>
      <c r="F377" s="5"/>
    </row>
    <row r="378" spans="1:6">
      <c r="A378" s="21">
        <v>10</v>
      </c>
      <c r="B378" s="32" t="s">
        <v>82</v>
      </c>
      <c r="C378" s="46" t="s">
        <v>249</v>
      </c>
      <c r="D378" s="51">
        <v>22</v>
      </c>
      <c r="E378" s="5"/>
      <c r="F378" s="5">
        <f>ROUND($D378*E378,2)</f>
        <v>0</v>
      </c>
    </row>
    <row r="379" spans="1:6">
      <c r="B379" s="32"/>
      <c r="C379" s="46"/>
      <c r="D379" s="51"/>
      <c r="E379" s="5"/>
      <c r="F379" s="5"/>
    </row>
    <row r="380" spans="1:6">
      <c r="B380" s="40" t="s">
        <v>83</v>
      </c>
      <c r="C380" s="46"/>
      <c r="D380" s="52"/>
      <c r="E380" s="5"/>
      <c r="F380" s="5"/>
    </row>
    <row r="381" spans="1:6">
      <c r="B381" s="32"/>
      <c r="C381" s="46"/>
      <c r="D381" s="51"/>
      <c r="E381" s="5"/>
      <c r="F381" s="5"/>
    </row>
    <row r="382" spans="1:6" ht="72.5">
      <c r="A382" s="21">
        <v>11</v>
      </c>
      <c r="B382" s="32" t="s">
        <v>251</v>
      </c>
      <c r="C382" s="46" t="s">
        <v>242</v>
      </c>
      <c r="D382" s="51">
        <v>98</v>
      </c>
      <c r="E382" s="5"/>
      <c r="F382" s="5">
        <f>ROUND($D382*E382,2)</f>
        <v>0</v>
      </c>
    </row>
    <row r="383" spans="1:6">
      <c r="B383" s="32"/>
      <c r="C383" s="46"/>
      <c r="D383" s="51"/>
      <c r="E383" s="5"/>
      <c r="F383" s="5"/>
    </row>
    <row r="384" spans="1:6">
      <c r="B384" s="40" t="s">
        <v>84</v>
      </c>
      <c r="C384" s="46"/>
      <c r="D384" s="52"/>
      <c r="E384" s="5"/>
      <c r="F384" s="5"/>
    </row>
    <row r="385" spans="1:6">
      <c r="B385" s="32"/>
      <c r="C385" s="46"/>
      <c r="D385" s="51"/>
      <c r="E385" s="5"/>
      <c r="F385" s="5"/>
    </row>
    <row r="386" spans="1:6">
      <c r="A386" s="21">
        <v>12</v>
      </c>
      <c r="B386" s="32" t="s">
        <v>85</v>
      </c>
      <c r="C386" s="46" t="s">
        <v>51</v>
      </c>
      <c r="D386" s="51">
        <v>3</v>
      </c>
      <c r="E386" s="5"/>
      <c r="F386" s="5">
        <f>ROUND($D386*E386,2)</f>
        <v>0</v>
      </c>
    </row>
    <row r="387" spans="1:6">
      <c r="B387" s="32"/>
      <c r="C387" s="46"/>
      <c r="D387" s="51"/>
      <c r="E387" s="5"/>
      <c r="F387" s="5"/>
    </row>
    <row r="388" spans="1:6">
      <c r="B388" s="33" t="s">
        <v>86</v>
      </c>
      <c r="C388" s="46"/>
      <c r="D388" s="52"/>
      <c r="E388" s="5"/>
      <c r="F388" s="5"/>
    </row>
    <row r="389" spans="1:6">
      <c r="B389" s="32"/>
      <c r="C389" s="46"/>
      <c r="D389" s="51"/>
      <c r="E389" s="5"/>
      <c r="F389" s="5"/>
    </row>
    <row r="390" spans="1:6">
      <c r="B390" s="40" t="s">
        <v>87</v>
      </c>
      <c r="C390" s="46"/>
      <c r="D390" s="52"/>
      <c r="E390" s="5"/>
      <c r="F390" s="5"/>
    </row>
    <row r="391" spans="1:6">
      <c r="B391" s="32"/>
      <c r="C391" s="46"/>
      <c r="D391" s="51"/>
      <c r="E391" s="5"/>
      <c r="F391" s="5"/>
    </row>
    <row r="392" spans="1:6" ht="43.5">
      <c r="A392" s="21">
        <v>13</v>
      </c>
      <c r="B392" s="32" t="s">
        <v>88</v>
      </c>
      <c r="C392" s="46" t="s">
        <v>242</v>
      </c>
      <c r="D392" s="51">
        <v>98</v>
      </c>
      <c r="E392" s="5"/>
      <c r="F392" s="5">
        <f>ROUND($D392*E392,2)</f>
        <v>0</v>
      </c>
    </row>
    <row r="393" spans="1:6">
      <c r="B393" s="32"/>
      <c r="C393" s="46"/>
      <c r="D393" s="51"/>
      <c r="E393" s="5"/>
      <c r="F393" s="5"/>
    </row>
    <row r="394" spans="1:6">
      <c r="A394" s="21">
        <v>14</v>
      </c>
      <c r="B394" s="32" t="s">
        <v>89</v>
      </c>
      <c r="C394" s="46" t="s">
        <v>242</v>
      </c>
      <c r="D394" s="51">
        <v>303</v>
      </c>
      <c r="E394" s="5"/>
      <c r="F394" s="5">
        <f>ROUND($D394*E394,2)</f>
        <v>0</v>
      </c>
    </row>
    <row r="395" spans="1:6">
      <c r="B395" s="32"/>
      <c r="C395" s="46"/>
      <c r="D395" s="51"/>
      <c r="E395" s="5"/>
      <c r="F395" s="5"/>
    </row>
    <row r="396" spans="1:6">
      <c r="B396" s="32"/>
      <c r="C396" s="46"/>
      <c r="D396" s="51"/>
      <c r="E396" s="5"/>
      <c r="F396" s="5"/>
    </row>
    <row r="397" spans="1:6">
      <c r="B397" s="32"/>
      <c r="C397" s="46"/>
      <c r="D397" s="51"/>
      <c r="E397" s="5"/>
      <c r="F397" s="5"/>
    </row>
    <row r="398" spans="1:6">
      <c r="B398" s="32"/>
      <c r="C398" s="46"/>
      <c r="D398" s="51"/>
      <c r="E398" s="5"/>
      <c r="F398" s="5"/>
    </row>
    <row r="399" spans="1:6">
      <c r="B399" s="32"/>
      <c r="C399" s="46"/>
      <c r="D399" s="51"/>
      <c r="E399" s="5"/>
      <c r="F399" s="5"/>
    </row>
    <row r="400" spans="1:6">
      <c r="B400" s="32"/>
      <c r="C400" s="46"/>
      <c r="D400" s="51"/>
      <c r="E400" s="5"/>
      <c r="F400" s="5"/>
    </row>
    <row r="401" spans="1:6" ht="27.75" customHeight="1" thickBot="1">
      <c r="A401" s="24"/>
      <c r="B401" s="34" t="s">
        <v>267</v>
      </c>
      <c r="C401" s="46"/>
      <c r="D401" s="51"/>
      <c r="E401" s="6" t="s">
        <v>259</v>
      </c>
      <c r="F401" s="7">
        <f>SUM(F368:F400)</f>
        <v>0</v>
      </c>
    </row>
    <row r="402" spans="1:6" ht="15" thickTop="1">
      <c r="A402" s="24"/>
      <c r="B402" s="35"/>
      <c r="C402" s="46"/>
      <c r="D402" s="51"/>
      <c r="E402" s="5"/>
      <c r="F402" s="5"/>
    </row>
    <row r="403" spans="1:6">
      <c r="A403" s="24"/>
      <c r="B403" s="36"/>
      <c r="C403" s="46"/>
      <c r="D403" s="51"/>
      <c r="E403" s="5"/>
      <c r="F403" s="5"/>
    </row>
    <row r="404" spans="1:6">
      <c r="A404" s="24"/>
      <c r="B404" s="36" t="str">
        <f>B362</f>
        <v>Section No.2</v>
      </c>
      <c r="C404" s="46"/>
      <c r="D404" s="51"/>
      <c r="E404" s="5"/>
      <c r="F404" s="5"/>
    </row>
    <row r="405" spans="1:6">
      <c r="A405" s="24"/>
      <c r="B405" s="36" t="str">
        <f t="shared" ref="B405:B408" si="1">B363</f>
        <v>BUILDING WORKS</v>
      </c>
      <c r="C405" s="46"/>
      <c r="D405" s="51"/>
      <c r="E405" s="5"/>
      <c r="F405" s="5"/>
    </row>
    <row r="406" spans="1:6">
      <c r="A406" s="24"/>
      <c r="B406" s="36" t="str">
        <f t="shared" si="1"/>
        <v>Bill No.2</v>
      </c>
      <c r="C406" s="46"/>
      <c r="D406" s="51"/>
      <c r="E406" s="5"/>
      <c r="F406" s="5"/>
    </row>
    <row r="407" spans="1:6">
      <c r="A407" s="24"/>
      <c r="B407" s="36" t="str">
        <f t="shared" si="1"/>
        <v>Foundations</v>
      </c>
      <c r="C407" s="46"/>
      <c r="D407" s="51"/>
      <c r="E407" s="5"/>
      <c r="F407" s="5"/>
    </row>
    <row r="408" spans="1:6">
      <c r="A408" s="24"/>
      <c r="B408" s="37" t="str">
        <f t="shared" si="1"/>
        <v>ROSHERVILLE ROTEK INDUSTRIES</v>
      </c>
      <c r="C408" s="46"/>
      <c r="D408" s="51"/>
      <c r="E408" s="5"/>
      <c r="F408" s="5"/>
    </row>
    <row r="409" spans="1:6">
      <c r="A409" s="24"/>
      <c r="B409" s="37"/>
      <c r="C409" s="46"/>
      <c r="D409" s="51"/>
      <c r="E409" s="5"/>
      <c r="F409" s="5"/>
    </row>
    <row r="410" spans="1:6">
      <c r="A410" s="25"/>
      <c r="B410" s="31"/>
      <c r="C410" s="45"/>
      <c r="D410" s="50"/>
      <c r="E410" s="4"/>
      <c r="F410" s="4"/>
    </row>
    <row r="411" spans="1:6" ht="27.75" customHeight="1">
      <c r="A411" s="26" t="s">
        <v>0</v>
      </c>
      <c r="B411" s="31" t="s">
        <v>1</v>
      </c>
      <c r="C411" s="45" t="s">
        <v>2</v>
      </c>
      <c r="D411" s="50" t="s">
        <v>257</v>
      </c>
      <c r="E411" s="4" t="s">
        <v>3</v>
      </c>
      <c r="F411" s="4" t="s">
        <v>4</v>
      </c>
    </row>
    <row r="412" spans="1:6">
      <c r="B412" s="32"/>
      <c r="C412" s="46"/>
      <c r="D412" s="51"/>
      <c r="E412" s="5"/>
      <c r="F412" s="5"/>
    </row>
    <row r="413" spans="1:6">
      <c r="B413" s="33" t="s">
        <v>52</v>
      </c>
      <c r="C413" s="46"/>
      <c r="D413" s="52"/>
      <c r="E413" s="5"/>
      <c r="F413" s="5"/>
    </row>
    <row r="414" spans="1:6">
      <c r="B414" s="32"/>
      <c r="C414" s="46"/>
      <c r="D414" s="51"/>
      <c r="E414" s="5"/>
      <c r="F414" s="5"/>
    </row>
    <row r="415" spans="1:6">
      <c r="B415" s="33" t="s">
        <v>53</v>
      </c>
      <c r="C415" s="46"/>
      <c r="D415" s="52"/>
      <c r="E415" s="5"/>
      <c r="F415" s="5"/>
    </row>
    <row r="416" spans="1:6">
      <c r="B416" s="32"/>
      <c r="C416" s="46"/>
      <c r="D416" s="51"/>
      <c r="E416" s="5"/>
      <c r="F416" s="5"/>
    </row>
    <row r="417" spans="2:6">
      <c r="B417" s="33" t="s">
        <v>90</v>
      </c>
      <c r="C417" s="46"/>
      <c r="D417" s="52"/>
      <c r="E417" s="5"/>
      <c r="F417" s="5"/>
    </row>
    <row r="418" spans="2:6">
      <c r="B418" s="32"/>
      <c r="C418" s="46"/>
      <c r="D418" s="51"/>
      <c r="E418" s="5"/>
      <c r="F418" s="5"/>
    </row>
    <row r="419" spans="2:6">
      <c r="B419" s="33" t="s">
        <v>91</v>
      </c>
      <c r="C419" s="46"/>
      <c r="D419" s="52"/>
      <c r="E419" s="5"/>
      <c r="F419" s="5"/>
    </row>
    <row r="420" spans="2:6">
      <c r="B420" s="32"/>
      <c r="C420" s="46"/>
      <c r="D420" s="51"/>
      <c r="E420" s="5"/>
      <c r="F420" s="5"/>
    </row>
    <row r="421" spans="2:6" ht="43.5">
      <c r="B421" s="32" t="s">
        <v>240</v>
      </c>
      <c r="C421" s="46"/>
      <c r="D421" s="52"/>
      <c r="E421" s="5"/>
      <c r="F421" s="5"/>
    </row>
    <row r="422" spans="2:6">
      <c r="B422" s="32"/>
      <c r="C422" s="46"/>
      <c r="D422" s="51"/>
      <c r="E422" s="5"/>
      <c r="F422" s="5"/>
    </row>
    <row r="423" spans="2:6">
      <c r="B423" s="32" t="s">
        <v>92</v>
      </c>
      <c r="C423" s="46"/>
      <c r="D423" s="52"/>
      <c r="E423" s="5"/>
      <c r="F423" s="5"/>
    </row>
    <row r="424" spans="2:6">
      <c r="B424" s="32"/>
      <c r="C424" s="46"/>
      <c r="D424" s="51"/>
      <c r="E424" s="5"/>
      <c r="F424" s="5"/>
    </row>
    <row r="425" spans="2:6">
      <c r="B425" s="33" t="s">
        <v>56</v>
      </c>
      <c r="C425" s="46"/>
      <c r="D425" s="52"/>
      <c r="E425" s="5"/>
      <c r="F425" s="5"/>
    </row>
    <row r="426" spans="2:6">
      <c r="B426" s="32"/>
      <c r="C426" s="46"/>
      <c r="D426" s="51"/>
      <c r="E426" s="5"/>
      <c r="F426" s="5"/>
    </row>
    <row r="427" spans="2:6">
      <c r="B427" s="40" t="s">
        <v>93</v>
      </c>
      <c r="C427" s="46"/>
      <c r="D427" s="52"/>
      <c r="E427" s="5"/>
      <c r="F427" s="5"/>
    </row>
    <row r="428" spans="2:6">
      <c r="B428" s="32"/>
      <c r="C428" s="46"/>
      <c r="D428" s="51"/>
      <c r="E428" s="5"/>
      <c r="F428" s="5"/>
    </row>
    <row r="429" spans="2:6" ht="130.5">
      <c r="B429" s="32" t="s">
        <v>94</v>
      </c>
      <c r="C429" s="46"/>
      <c r="D429" s="52"/>
      <c r="E429" s="5"/>
      <c r="F429" s="5"/>
    </row>
    <row r="430" spans="2:6">
      <c r="B430" s="32"/>
      <c r="C430" s="46"/>
      <c r="D430" s="51"/>
      <c r="E430" s="5"/>
      <c r="F430" s="5"/>
    </row>
    <row r="431" spans="2:6" ht="116">
      <c r="B431" s="32" t="s">
        <v>95</v>
      </c>
      <c r="C431" s="46"/>
      <c r="D431" s="52"/>
      <c r="E431" s="5"/>
      <c r="F431" s="5"/>
    </row>
    <row r="432" spans="2:6">
      <c r="B432" s="32"/>
      <c r="C432" s="46"/>
      <c r="D432" s="51"/>
      <c r="E432" s="5"/>
      <c r="F432" s="5"/>
    </row>
    <row r="433" spans="1:6">
      <c r="B433" s="32"/>
      <c r="C433" s="46"/>
      <c r="D433" s="51"/>
      <c r="E433" s="5"/>
      <c r="F433" s="5"/>
    </row>
    <row r="434" spans="1:6">
      <c r="B434" s="32"/>
      <c r="C434" s="46"/>
      <c r="D434" s="51"/>
      <c r="E434" s="5"/>
      <c r="F434" s="5"/>
    </row>
    <row r="435" spans="1:6">
      <c r="B435" s="32"/>
      <c r="C435" s="46"/>
      <c r="D435" s="51"/>
      <c r="E435" s="5"/>
      <c r="F435" s="5"/>
    </row>
    <row r="436" spans="1:6" ht="27.75" customHeight="1" thickBot="1">
      <c r="A436" s="22"/>
      <c r="B436" s="34" t="s">
        <v>258</v>
      </c>
      <c r="C436" s="46"/>
      <c r="D436" s="51"/>
      <c r="E436" s="6" t="s">
        <v>259</v>
      </c>
      <c r="F436" s="7">
        <f>SUM(F421:F433)</f>
        <v>0</v>
      </c>
    </row>
    <row r="437" spans="1:6" ht="15" thickTop="1">
      <c r="A437" s="22"/>
      <c r="B437" s="35"/>
      <c r="C437" s="46"/>
      <c r="D437" s="51"/>
      <c r="E437" s="5"/>
      <c r="F437" s="5"/>
    </row>
    <row r="438" spans="1:6">
      <c r="A438" s="22"/>
      <c r="B438" s="36"/>
      <c r="C438" s="46"/>
      <c r="D438" s="51"/>
      <c r="E438" s="5"/>
      <c r="F438" s="5"/>
    </row>
    <row r="439" spans="1:6">
      <c r="A439" s="22"/>
      <c r="B439" s="36" t="s">
        <v>265</v>
      </c>
      <c r="C439" s="46"/>
      <c r="D439" s="51"/>
      <c r="E439" s="5"/>
      <c r="F439" s="5"/>
    </row>
    <row r="440" spans="1:6">
      <c r="A440" s="22"/>
      <c r="B440" s="36" t="s">
        <v>224</v>
      </c>
      <c r="C440" s="46"/>
      <c r="D440" s="51"/>
      <c r="E440" s="5"/>
      <c r="F440" s="5"/>
    </row>
    <row r="441" spans="1:6">
      <c r="A441" s="22"/>
      <c r="B441" s="36" t="s">
        <v>271</v>
      </c>
      <c r="C441" s="46"/>
      <c r="D441" s="51"/>
      <c r="E441" s="5"/>
      <c r="F441" s="5"/>
    </row>
    <row r="442" spans="1:6">
      <c r="A442" s="22"/>
      <c r="B442" s="36" t="s">
        <v>212</v>
      </c>
      <c r="C442" s="46"/>
      <c r="D442" s="51"/>
      <c r="E442" s="5"/>
      <c r="F442" s="5"/>
    </row>
    <row r="443" spans="1:6">
      <c r="A443" s="22"/>
      <c r="B443" s="37" t="s">
        <v>263</v>
      </c>
      <c r="C443" s="46"/>
      <c r="D443" s="51"/>
      <c r="E443" s="5"/>
      <c r="F443" s="5"/>
    </row>
    <row r="444" spans="1:6">
      <c r="A444" s="23"/>
      <c r="B444" s="31"/>
      <c r="C444" s="45"/>
      <c r="D444" s="50"/>
      <c r="E444" s="4"/>
      <c r="F444" s="4"/>
    </row>
    <row r="445" spans="1:6" ht="27.75" customHeight="1">
      <c r="A445" s="23"/>
      <c r="B445" s="34" t="s">
        <v>258</v>
      </c>
      <c r="C445" s="46"/>
      <c r="D445" s="51"/>
      <c r="E445" s="6" t="s">
        <v>259</v>
      </c>
      <c r="F445" s="5">
        <f>F436</f>
        <v>0</v>
      </c>
    </row>
    <row r="446" spans="1:6">
      <c r="B446" s="32"/>
      <c r="C446" s="46"/>
      <c r="D446" s="51"/>
      <c r="E446" s="5"/>
      <c r="F446" s="5"/>
    </row>
    <row r="447" spans="1:6">
      <c r="B447" s="40" t="s">
        <v>96</v>
      </c>
      <c r="C447" s="46"/>
      <c r="D447" s="52"/>
      <c r="E447" s="5"/>
      <c r="F447" s="5"/>
    </row>
    <row r="448" spans="1:6">
      <c r="B448" s="32"/>
      <c r="C448" s="46"/>
      <c r="D448" s="51"/>
      <c r="E448" s="5"/>
      <c r="F448" s="5"/>
    </row>
    <row r="449" spans="1:6" ht="102" customHeight="1">
      <c r="B449" s="32" t="s">
        <v>97</v>
      </c>
      <c r="C449" s="46"/>
      <c r="D449" s="52"/>
      <c r="E449" s="5"/>
      <c r="F449" s="5"/>
    </row>
    <row r="450" spans="1:6">
      <c r="B450" s="32"/>
      <c r="C450" s="46"/>
      <c r="D450" s="51"/>
      <c r="E450" s="5"/>
      <c r="F450" s="5"/>
    </row>
    <row r="451" spans="1:6" ht="72.5">
      <c r="B451" s="32" t="s">
        <v>98</v>
      </c>
      <c r="C451" s="46"/>
      <c r="D451" s="52"/>
      <c r="E451" s="5"/>
      <c r="F451" s="5"/>
    </row>
    <row r="452" spans="1:6">
      <c r="B452" s="32"/>
      <c r="C452" s="46"/>
      <c r="D452" s="51"/>
      <c r="E452" s="5"/>
      <c r="F452" s="5"/>
    </row>
    <row r="453" spans="1:6" ht="43.5">
      <c r="B453" s="32" t="s">
        <v>99</v>
      </c>
      <c r="C453" s="46"/>
      <c r="D453" s="52"/>
      <c r="E453" s="5"/>
      <c r="F453" s="5"/>
    </row>
    <row r="454" spans="1:6">
      <c r="B454" s="32"/>
      <c r="C454" s="46"/>
      <c r="D454" s="51"/>
      <c r="E454" s="5"/>
      <c r="F454" s="5"/>
    </row>
    <row r="455" spans="1:6" ht="43.5">
      <c r="B455" s="32" t="s">
        <v>100</v>
      </c>
      <c r="C455" s="46"/>
      <c r="D455" s="52"/>
      <c r="E455" s="5"/>
      <c r="F455" s="5"/>
    </row>
    <row r="456" spans="1:6">
      <c r="B456" s="32"/>
      <c r="C456" s="46"/>
      <c r="D456" s="51"/>
      <c r="E456" s="5"/>
      <c r="F456" s="5"/>
    </row>
    <row r="457" spans="1:6" ht="116">
      <c r="B457" s="32" t="s">
        <v>101</v>
      </c>
      <c r="C457" s="46"/>
      <c r="D457" s="52"/>
      <c r="E457" s="5"/>
      <c r="F457" s="5"/>
    </row>
    <row r="458" spans="1:6">
      <c r="B458" s="32"/>
      <c r="C458" s="46"/>
      <c r="D458" s="51"/>
      <c r="E458" s="5"/>
      <c r="F458" s="5"/>
    </row>
    <row r="459" spans="1:6">
      <c r="B459" s="33" t="s">
        <v>102</v>
      </c>
      <c r="C459" s="46"/>
      <c r="D459" s="52"/>
      <c r="E459" s="5"/>
      <c r="F459" s="5"/>
    </row>
    <row r="460" spans="1:6">
      <c r="B460" s="32"/>
      <c r="C460" s="46"/>
      <c r="D460" s="51"/>
      <c r="E460" s="5"/>
      <c r="F460" s="5"/>
    </row>
    <row r="461" spans="1:6">
      <c r="B461" s="40" t="s">
        <v>103</v>
      </c>
      <c r="C461" s="46"/>
      <c r="D461" s="52"/>
      <c r="E461" s="5"/>
      <c r="F461" s="5"/>
    </row>
    <row r="462" spans="1:6">
      <c r="B462" s="32"/>
      <c r="C462" s="46"/>
      <c r="D462" s="51"/>
      <c r="E462" s="5"/>
      <c r="F462" s="5"/>
    </row>
    <row r="463" spans="1:6">
      <c r="A463" s="21">
        <v>1</v>
      </c>
      <c r="B463" s="32" t="s">
        <v>104</v>
      </c>
      <c r="C463" s="46" t="s">
        <v>242</v>
      </c>
      <c r="D463" s="51">
        <v>20</v>
      </c>
      <c r="E463" s="5"/>
      <c r="F463" s="5">
        <f>ROUND($D463*E463,2)</f>
        <v>0</v>
      </c>
    </row>
    <row r="464" spans="1:6">
      <c r="B464" s="32"/>
      <c r="C464" s="46"/>
      <c r="D464" s="51"/>
      <c r="E464" s="5"/>
      <c r="F464" s="5"/>
    </row>
    <row r="465" spans="1:6">
      <c r="A465" s="21">
        <v>2</v>
      </c>
      <c r="B465" s="32" t="s">
        <v>105</v>
      </c>
      <c r="C465" s="46" t="s">
        <v>242</v>
      </c>
      <c r="D465" s="51">
        <v>27</v>
      </c>
      <c r="E465" s="5"/>
      <c r="F465" s="5">
        <f>ROUND($D465*E465,2)</f>
        <v>0</v>
      </c>
    </row>
    <row r="466" spans="1:6">
      <c r="B466" s="32"/>
      <c r="C466" s="46"/>
      <c r="D466" s="51"/>
      <c r="E466" s="5"/>
      <c r="F466" s="5"/>
    </row>
    <row r="467" spans="1:6">
      <c r="B467" s="32"/>
      <c r="C467" s="46"/>
      <c r="D467" s="51"/>
      <c r="E467" s="5"/>
      <c r="F467" s="5"/>
    </row>
    <row r="468" spans="1:6" ht="27.75" customHeight="1" thickBot="1">
      <c r="A468" s="22"/>
      <c r="B468" s="34" t="s">
        <v>258</v>
      </c>
      <c r="C468" s="46"/>
      <c r="D468" s="51"/>
      <c r="E468" s="6" t="s">
        <v>259</v>
      </c>
      <c r="F468" s="7">
        <f>SUM(F462:F467)</f>
        <v>0</v>
      </c>
    </row>
    <row r="469" spans="1:6" ht="15" thickTop="1">
      <c r="A469" s="22"/>
      <c r="B469" s="35"/>
      <c r="C469" s="46"/>
      <c r="D469" s="51"/>
      <c r="E469" s="5"/>
      <c r="F469" s="5"/>
    </row>
    <row r="470" spans="1:6">
      <c r="A470" s="22"/>
      <c r="B470" s="36"/>
      <c r="C470" s="46"/>
      <c r="D470" s="51"/>
      <c r="E470" s="5"/>
      <c r="F470" s="5"/>
    </row>
    <row r="471" spans="1:6">
      <c r="A471" s="22"/>
      <c r="B471" s="36" t="s">
        <v>265</v>
      </c>
      <c r="C471" s="46"/>
      <c r="D471" s="51"/>
      <c r="E471" s="5"/>
      <c r="F471" s="5"/>
    </row>
    <row r="472" spans="1:6">
      <c r="A472" s="22"/>
      <c r="B472" s="36" t="s">
        <v>224</v>
      </c>
      <c r="C472" s="46"/>
      <c r="D472" s="51"/>
      <c r="E472" s="5"/>
      <c r="F472" s="5"/>
    </row>
    <row r="473" spans="1:6">
      <c r="A473" s="22"/>
      <c r="B473" s="36" t="s">
        <v>271</v>
      </c>
      <c r="C473" s="46"/>
      <c r="D473" s="51"/>
      <c r="E473" s="5"/>
      <c r="F473" s="5"/>
    </row>
    <row r="474" spans="1:6">
      <c r="A474" s="22"/>
      <c r="B474" s="36" t="s">
        <v>212</v>
      </c>
      <c r="C474" s="46"/>
      <c r="D474" s="51"/>
      <c r="E474" s="5"/>
      <c r="F474" s="5"/>
    </row>
    <row r="475" spans="1:6">
      <c r="A475" s="22"/>
      <c r="B475" s="37" t="s">
        <v>263</v>
      </c>
      <c r="C475" s="46"/>
      <c r="D475" s="51"/>
      <c r="E475" s="5"/>
      <c r="F475" s="5"/>
    </row>
    <row r="476" spans="1:6">
      <c r="A476" s="23"/>
      <c r="B476" s="31"/>
      <c r="C476" s="45"/>
      <c r="D476" s="50"/>
      <c r="E476" s="4"/>
      <c r="F476" s="4"/>
    </row>
    <row r="477" spans="1:6" ht="27.75" customHeight="1">
      <c r="A477" s="23"/>
      <c r="B477" s="34" t="s">
        <v>258</v>
      </c>
      <c r="C477" s="46"/>
      <c r="D477" s="51"/>
      <c r="E477" s="6" t="s">
        <v>259</v>
      </c>
      <c r="F477" s="5">
        <f>F468</f>
        <v>0</v>
      </c>
    </row>
    <row r="478" spans="1:6">
      <c r="B478" s="32"/>
      <c r="C478" s="46"/>
      <c r="D478" s="51"/>
      <c r="E478" s="5"/>
      <c r="F478" s="5"/>
    </row>
    <row r="479" spans="1:6">
      <c r="B479" s="33" t="s">
        <v>106</v>
      </c>
      <c r="C479" s="46"/>
      <c r="D479" s="52"/>
      <c r="E479" s="5"/>
      <c r="F479" s="5"/>
    </row>
    <row r="480" spans="1:6">
      <c r="B480" s="32"/>
      <c r="C480" s="46"/>
      <c r="D480" s="51"/>
      <c r="E480" s="5"/>
      <c r="F480" s="5"/>
    </row>
    <row r="481" spans="1:6">
      <c r="B481" s="40" t="s">
        <v>107</v>
      </c>
      <c r="C481" s="46"/>
      <c r="D481" s="52"/>
      <c r="E481" s="5"/>
      <c r="F481" s="5"/>
    </row>
    <row r="482" spans="1:6">
      <c r="B482" s="32"/>
      <c r="C482" s="46"/>
      <c r="D482" s="51"/>
      <c r="E482" s="5"/>
      <c r="F482" s="5"/>
    </row>
    <row r="483" spans="1:6">
      <c r="A483" s="21">
        <v>3</v>
      </c>
      <c r="B483" s="32" t="s">
        <v>108</v>
      </c>
      <c r="C483" s="46" t="s">
        <v>249</v>
      </c>
      <c r="D483" s="51">
        <v>5</v>
      </c>
      <c r="E483" s="5"/>
      <c r="F483" s="5">
        <f>ROUND($D483*E483,2)</f>
        <v>0</v>
      </c>
    </row>
    <row r="484" spans="1:6">
      <c r="B484" s="32"/>
      <c r="C484" s="46"/>
      <c r="D484" s="51"/>
      <c r="E484" s="5"/>
      <c r="F484" s="5"/>
    </row>
    <row r="485" spans="1:6">
      <c r="A485" s="21">
        <v>4</v>
      </c>
      <c r="B485" s="32" t="s">
        <v>109</v>
      </c>
      <c r="C485" s="46" t="s">
        <v>249</v>
      </c>
      <c r="D485" s="51">
        <v>2</v>
      </c>
      <c r="E485" s="5"/>
      <c r="F485" s="5">
        <f>ROUND($D485*E485,2)</f>
        <v>0</v>
      </c>
    </row>
    <row r="486" spans="1:6">
      <c r="B486" s="32"/>
      <c r="C486" s="46"/>
      <c r="D486" s="51"/>
      <c r="E486" s="5"/>
      <c r="F486" s="5"/>
    </row>
    <row r="487" spans="1:6">
      <c r="A487" s="21">
        <v>5</v>
      </c>
      <c r="B487" s="32" t="s">
        <v>110</v>
      </c>
      <c r="C487" s="46" t="s">
        <v>249</v>
      </c>
      <c r="D487" s="51">
        <v>8</v>
      </c>
      <c r="E487" s="5"/>
      <c r="F487" s="5">
        <f>ROUND($D487*E487,2)</f>
        <v>0</v>
      </c>
    </row>
    <row r="488" spans="1:6">
      <c r="B488" s="32"/>
      <c r="C488" s="46"/>
      <c r="D488" s="51"/>
      <c r="E488" s="5"/>
      <c r="F488" s="5"/>
    </row>
    <row r="489" spans="1:6">
      <c r="A489" s="21">
        <v>6</v>
      </c>
      <c r="B489" s="32" t="s">
        <v>111</v>
      </c>
      <c r="C489" s="46" t="s">
        <v>249</v>
      </c>
      <c r="D489" s="51">
        <v>23</v>
      </c>
      <c r="E489" s="5"/>
      <c r="F489" s="5">
        <f>ROUND($D489*E489,2)</f>
        <v>0</v>
      </c>
    </row>
    <row r="490" spans="1:6">
      <c r="B490" s="32"/>
      <c r="C490" s="46"/>
      <c r="D490" s="51"/>
      <c r="E490" s="5"/>
      <c r="F490" s="5"/>
    </row>
    <row r="491" spans="1:6">
      <c r="A491" s="21">
        <v>7</v>
      </c>
      <c r="B491" s="32" t="s">
        <v>112</v>
      </c>
      <c r="C491" s="46" t="s">
        <v>249</v>
      </c>
      <c r="D491" s="51">
        <v>5</v>
      </c>
      <c r="E491" s="5"/>
      <c r="F491" s="5">
        <f>ROUND($D491*E491,2)</f>
        <v>0</v>
      </c>
    </row>
    <row r="492" spans="1:6">
      <c r="B492" s="32"/>
      <c r="C492" s="46"/>
      <c r="D492" s="51"/>
      <c r="E492" s="5"/>
      <c r="F492" s="5"/>
    </row>
    <row r="493" spans="1:6">
      <c r="A493" s="21">
        <v>8</v>
      </c>
      <c r="B493" s="32" t="s">
        <v>113</v>
      </c>
      <c r="C493" s="46" t="s">
        <v>249</v>
      </c>
      <c r="D493" s="51">
        <v>17</v>
      </c>
      <c r="E493" s="5"/>
      <c r="F493" s="5">
        <f>ROUND($D493*E493,2)</f>
        <v>0</v>
      </c>
    </row>
    <row r="494" spans="1:6">
      <c r="B494" s="32"/>
      <c r="C494" s="46"/>
      <c r="D494" s="51"/>
      <c r="E494" s="5"/>
      <c r="F494" s="5"/>
    </row>
    <row r="495" spans="1:6">
      <c r="B495" s="33" t="s">
        <v>114</v>
      </c>
      <c r="C495" s="46"/>
      <c r="D495" s="52"/>
      <c r="E495" s="5"/>
      <c r="F495" s="5"/>
    </row>
    <row r="496" spans="1:6">
      <c r="B496" s="32"/>
      <c r="C496" s="46"/>
      <c r="D496" s="51"/>
      <c r="E496" s="5"/>
      <c r="F496" s="5"/>
    </row>
    <row r="497" spans="1:6">
      <c r="A497" s="21">
        <v>9</v>
      </c>
      <c r="B497" s="32" t="s">
        <v>115</v>
      </c>
      <c r="C497" s="46" t="s">
        <v>48</v>
      </c>
      <c r="D497" s="51">
        <v>55</v>
      </c>
      <c r="E497" s="5"/>
      <c r="F497" s="5">
        <f>ROUND($D497*E497,2)</f>
        <v>0</v>
      </c>
    </row>
    <row r="498" spans="1:6">
      <c r="B498" s="32"/>
      <c r="C498" s="46"/>
      <c r="D498" s="51"/>
      <c r="E498" s="5"/>
      <c r="F498" s="5"/>
    </row>
    <row r="499" spans="1:6">
      <c r="A499" s="21">
        <v>10</v>
      </c>
      <c r="B499" s="32" t="s">
        <v>116</v>
      </c>
      <c r="C499" s="46" t="s">
        <v>48</v>
      </c>
      <c r="D499" s="51">
        <v>50</v>
      </c>
      <c r="E499" s="5"/>
      <c r="F499" s="5">
        <f>ROUND($D499*E499,2)</f>
        <v>0</v>
      </c>
    </row>
    <row r="500" spans="1:6">
      <c r="B500" s="32"/>
      <c r="C500" s="46"/>
      <c r="D500" s="51"/>
      <c r="E500" s="5"/>
      <c r="F500" s="5"/>
    </row>
    <row r="501" spans="1:6">
      <c r="B501" s="33" t="s">
        <v>117</v>
      </c>
      <c r="C501" s="46"/>
      <c r="D501" s="52"/>
      <c r="E501" s="5"/>
      <c r="F501" s="5"/>
    </row>
    <row r="502" spans="1:6">
      <c r="B502" s="32"/>
      <c r="C502" s="46"/>
      <c r="D502" s="51"/>
      <c r="E502" s="5"/>
      <c r="F502" s="5"/>
    </row>
    <row r="503" spans="1:6">
      <c r="A503" s="21">
        <v>11</v>
      </c>
      <c r="B503" s="32" t="s">
        <v>118</v>
      </c>
      <c r="C503" s="46" t="s">
        <v>249</v>
      </c>
      <c r="D503" s="51">
        <v>1</v>
      </c>
      <c r="E503" s="5"/>
      <c r="F503" s="5">
        <f>ROUND($D503*E503,2)</f>
        <v>0</v>
      </c>
    </row>
    <row r="504" spans="1:6">
      <c r="B504" s="32"/>
      <c r="C504" s="46"/>
      <c r="D504" s="51"/>
      <c r="E504" s="5"/>
      <c r="F504" s="5"/>
    </row>
    <row r="505" spans="1:6">
      <c r="B505" s="33" t="s">
        <v>119</v>
      </c>
      <c r="C505" s="46"/>
      <c r="D505" s="52"/>
      <c r="E505" s="5"/>
      <c r="F505" s="5"/>
    </row>
    <row r="506" spans="1:6">
      <c r="B506" s="32"/>
      <c r="C506" s="46"/>
      <c r="D506" s="51"/>
      <c r="E506" s="5"/>
      <c r="F506" s="5"/>
    </row>
    <row r="507" spans="1:6">
      <c r="A507" s="21">
        <v>12</v>
      </c>
      <c r="B507" s="32" t="s">
        <v>120</v>
      </c>
      <c r="C507" s="46" t="s">
        <v>51</v>
      </c>
      <c r="D507" s="51">
        <v>310</v>
      </c>
      <c r="E507" s="5"/>
      <c r="F507" s="5">
        <f>ROUND($D507*E507,2)</f>
        <v>0</v>
      </c>
    </row>
    <row r="508" spans="1:6">
      <c r="B508" s="32"/>
      <c r="C508" s="46"/>
      <c r="D508" s="51"/>
      <c r="E508" s="5"/>
      <c r="F508" s="5"/>
    </row>
    <row r="509" spans="1:6" ht="29">
      <c r="A509" s="21">
        <v>13</v>
      </c>
      <c r="B509" s="32" t="s">
        <v>121</v>
      </c>
      <c r="C509" s="46" t="s">
        <v>242</v>
      </c>
      <c r="D509" s="51">
        <v>11</v>
      </c>
      <c r="E509" s="5"/>
      <c r="F509" s="5">
        <f>ROUND($D509*E509,2)</f>
        <v>0</v>
      </c>
    </row>
    <row r="510" spans="1:6">
      <c r="B510" s="32"/>
      <c r="C510" s="46"/>
      <c r="D510" s="51"/>
      <c r="E510" s="5"/>
      <c r="F510" s="5"/>
    </row>
    <row r="511" spans="1:6">
      <c r="B511" s="33" t="s">
        <v>122</v>
      </c>
      <c r="C511" s="46"/>
      <c r="D511" s="52"/>
      <c r="E511" s="5"/>
      <c r="F511" s="5"/>
    </row>
    <row r="512" spans="1:6">
      <c r="B512" s="32"/>
      <c r="C512" s="46"/>
      <c r="D512" s="51"/>
      <c r="E512" s="5"/>
      <c r="F512" s="5"/>
    </row>
    <row r="513" spans="1:6">
      <c r="B513" s="33" t="s">
        <v>123</v>
      </c>
      <c r="C513" s="46"/>
      <c r="D513" s="52"/>
      <c r="E513" s="5"/>
      <c r="F513" s="5"/>
    </row>
    <row r="514" spans="1:6">
      <c r="B514" s="32"/>
      <c r="C514" s="46"/>
      <c r="D514" s="51"/>
      <c r="E514" s="5"/>
      <c r="F514" s="5"/>
    </row>
    <row r="515" spans="1:6">
      <c r="B515" s="33" t="s">
        <v>124</v>
      </c>
      <c r="C515" s="46"/>
      <c r="D515" s="52"/>
      <c r="E515" s="5"/>
      <c r="F515" s="5"/>
    </row>
    <row r="516" spans="1:6">
      <c r="B516" s="32"/>
      <c r="C516" s="46"/>
      <c r="D516" s="51"/>
      <c r="E516" s="5"/>
      <c r="F516" s="5"/>
    </row>
    <row r="517" spans="1:6">
      <c r="A517" s="21">
        <v>14</v>
      </c>
      <c r="B517" s="32" t="s">
        <v>125</v>
      </c>
      <c r="C517" s="46" t="s">
        <v>242</v>
      </c>
      <c r="D517" s="51">
        <v>18</v>
      </c>
      <c r="E517" s="5"/>
      <c r="F517" s="5">
        <f>ROUND($D517*E517,2)</f>
        <v>0</v>
      </c>
    </row>
    <row r="518" spans="1:6">
      <c r="B518" s="32"/>
      <c r="C518" s="46"/>
      <c r="D518" s="51"/>
      <c r="E518" s="5"/>
      <c r="F518" s="5"/>
    </row>
    <row r="519" spans="1:6" ht="27.75" customHeight="1" thickBot="1">
      <c r="A519" s="22"/>
      <c r="B519" s="34" t="s">
        <v>258</v>
      </c>
      <c r="C519" s="46"/>
      <c r="D519" s="51"/>
      <c r="E519" s="6" t="s">
        <v>259</v>
      </c>
      <c r="F519" s="7">
        <f>SUM(F477:F518)</f>
        <v>0</v>
      </c>
    </row>
    <row r="520" spans="1:6" ht="15" thickTop="1">
      <c r="A520" s="22"/>
      <c r="B520" s="35"/>
      <c r="C520" s="46"/>
      <c r="D520" s="51"/>
      <c r="E520" s="5"/>
      <c r="F520" s="5"/>
    </row>
    <row r="521" spans="1:6">
      <c r="A521" s="22"/>
      <c r="B521" s="36" t="s">
        <v>265</v>
      </c>
      <c r="C521" s="46"/>
      <c r="D521" s="51"/>
      <c r="E521" s="5"/>
      <c r="F521" s="5"/>
    </row>
    <row r="522" spans="1:6">
      <c r="A522" s="22"/>
      <c r="B522" s="36" t="s">
        <v>224</v>
      </c>
      <c r="C522" s="46"/>
      <c r="D522" s="51"/>
      <c r="E522" s="5"/>
      <c r="F522" s="5"/>
    </row>
    <row r="523" spans="1:6">
      <c r="A523" s="22"/>
      <c r="B523" s="36" t="s">
        <v>271</v>
      </c>
      <c r="C523" s="46"/>
      <c r="D523" s="51"/>
      <c r="E523" s="5"/>
      <c r="F523" s="5"/>
    </row>
    <row r="524" spans="1:6">
      <c r="A524" s="22"/>
      <c r="B524" s="36" t="s">
        <v>212</v>
      </c>
      <c r="C524" s="46"/>
      <c r="D524" s="51"/>
      <c r="E524" s="5"/>
      <c r="F524" s="5"/>
    </row>
    <row r="525" spans="1:6">
      <c r="A525" s="22"/>
      <c r="B525" s="37" t="s">
        <v>263</v>
      </c>
      <c r="C525" s="46"/>
      <c r="D525" s="51"/>
      <c r="E525" s="5"/>
      <c r="F525" s="5"/>
    </row>
    <row r="526" spans="1:6">
      <c r="A526" s="23"/>
      <c r="B526" s="31"/>
      <c r="C526" s="45"/>
      <c r="D526" s="50"/>
      <c r="E526" s="4"/>
      <c r="F526" s="4"/>
    </row>
    <row r="527" spans="1:6" ht="27.75" customHeight="1">
      <c r="A527" s="23"/>
      <c r="B527" s="34" t="s">
        <v>258</v>
      </c>
      <c r="C527" s="46"/>
      <c r="D527" s="51"/>
      <c r="E527" s="6" t="s">
        <v>259</v>
      </c>
      <c r="F527" s="5">
        <f>F519</f>
        <v>0</v>
      </c>
    </row>
    <row r="528" spans="1:6">
      <c r="B528" s="32"/>
      <c r="C528" s="46"/>
      <c r="D528" s="51"/>
      <c r="E528" s="5"/>
      <c r="F528" s="5"/>
    </row>
    <row r="529" spans="1:6">
      <c r="A529" s="21">
        <v>15</v>
      </c>
      <c r="B529" s="32" t="s">
        <v>126</v>
      </c>
      <c r="C529" s="46" t="s">
        <v>242</v>
      </c>
      <c r="D529" s="51">
        <v>15</v>
      </c>
      <c r="E529" s="5"/>
      <c r="F529" s="5">
        <f>ROUND($D529*E529,2)</f>
        <v>0</v>
      </c>
    </row>
    <row r="530" spans="1:6">
      <c r="B530" s="32"/>
      <c r="C530" s="46"/>
      <c r="D530" s="51"/>
      <c r="E530" s="5"/>
      <c r="F530" s="5"/>
    </row>
    <row r="531" spans="1:6">
      <c r="B531" s="33" t="s">
        <v>252</v>
      </c>
      <c r="C531" s="46"/>
      <c r="D531" s="52"/>
      <c r="E531" s="5"/>
      <c r="F531" s="5"/>
    </row>
    <row r="532" spans="1:6">
      <c r="B532" s="32"/>
      <c r="C532" s="46"/>
      <c r="D532" s="51"/>
      <c r="E532" s="5"/>
      <c r="F532" s="5"/>
    </row>
    <row r="533" spans="1:6">
      <c r="A533" s="21">
        <v>16</v>
      </c>
      <c r="B533" s="32" t="s">
        <v>127</v>
      </c>
      <c r="C533" s="46" t="s">
        <v>242</v>
      </c>
      <c r="D533" s="51">
        <v>35</v>
      </c>
      <c r="E533" s="5"/>
      <c r="F533" s="5">
        <f>ROUND($D533*E533,2)</f>
        <v>0</v>
      </c>
    </row>
    <row r="534" spans="1:6">
      <c r="B534" s="32"/>
      <c r="C534" s="46"/>
      <c r="D534" s="51"/>
      <c r="E534" s="5"/>
      <c r="F534" s="5"/>
    </row>
    <row r="535" spans="1:6">
      <c r="A535" s="21">
        <v>17</v>
      </c>
      <c r="B535" s="32" t="s">
        <v>128</v>
      </c>
      <c r="C535" s="46" t="s">
        <v>242</v>
      </c>
      <c r="D535" s="51">
        <v>13</v>
      </c>
      <c r="E535" s="5"/>
      <c r="F535" s="5">
        <f>ROUND($D535*E535,2)</f>
        <v>0</v>
      </c>
    </row>
    <row r="536" spans="1:6">
      <c r="B536" s="32"/>
      <c r="C536" s="46"/>
      <c r="D536" s="51"/>
      <c r="E536" s="5"/>
      <c r="F536" s="5"/>
    </row>
    <row r="537" spans="1:6">
      <c r="B537" s="33" t="s">
        <v>129</v>
      </c>
      <c r="C537" s="46"/>
      <c r="D537" s="52"/>
      <c r="E537" s="5"/>
      <c r="F537" s="5"/>
    </row>
    <row r="538" spans="1:6">
      <c r="B538" s="32"/>
      <c r="C538" s="46"/>
      <c r="D538" s="51"/>
      <c r="E538" s="5"/>
      <c r="F538" s="5"/>
    </row>
    <row r="539" spans="1:6">
      <c r="B539" s="33" t="s">
        <v>253</v>
      </c>
      <c r="C539" s="46"/>
      <c r="D539" s="52"/>
      <c r="E539" s="5"/>
      <c r="F539" s="5"/>
    </row>
    <row r="540" spans="1:6">
      <c r="B540" s="32"/>
      <c r="C540" s="46"/>
      <c r="D540" s="51"/>
      <c r="E540" s="5"/>
      <c r="F540" s="5"/>
    </row>
    <row r="541" spans="1:6">
      <c r="A541" s="21">
        <v>18</v>
      </c>
      <c r="B541" s="32" t="s">
        <v>130</v>
      </c>
      <c r="C541" s="46" t="s">
        <v>242</v>
      </c>
      <c r="D541" s="51">
        <v>34</v>
      </c>
      <c r="E541" s="5"/>
      <c r="F541" s="5">
        <f>ROUND($D541*E541,2)</f>
        <v>0</v>
      </c>
    </row>
    <row r="542" spans="1:6">
      <c r="B542" s="32"/>
      <c r="C542" s="46"/>
      <c r="D542" s="51"/>
      <c r="E542" s="5"/>
      <c r="F542" s="5"/>
    </row>
    <row r="543" spans="1:6">
      <c r="A543" s="21">
        <v>19</v>
      </c>
      <c r="B543" s="32" t="s">
        <v>131</v>
      </c>
      <c r="C543" s="46" t="s">
        <v>242</v>
      </c>
      <c r="D543" s="51">
        <v>10</v>
      </c>
      <c r="E543" s="5"/>
      <c r="F543" s="5">
        <f>ROUND($D543*E543,2)</f>
        <v>0</v>
      </c>
    </row>
    <row r="544" spans="1:6">
      <c r="B544" s="32"/>
      <c r="C544" s="46"/>
      <c r="D544" s="51"/>
      <c r="E544" s="5"/>
      <c r="F544" s="5"/>
    </row>
    <row r="545" spans="1:6">
      <c r="A545" s="21">
        <v>20</v>
      </c>
      <c r="B545" s="32" t="s">
        <v>132</v>
      </c>
      <c r="C545" s="46" t="s">
        <v>242</v>
      </c>
      <c r="D545" s="51">
        <v>15</v>
      </c>
      <c r="E545" s="5"/>
      <c r="F545" s="5">
        <f>ROUND($D545*E545,2)</f>
        <v>0</v>
      </c>
    </row>
    <row r="546" spans="1:6">
      <c r="B546" s="32"/>
      <c r="C546" s="46"/>
      <c r="D546" s="51"/>
      <c r="E546" s="5"/>
      <c r="F546" s="5"/>
    </row>
    <row r="547" spans="1:6">
      <c r="A547" s="21">
        <v>21</v>
      </c>
      <c r="B547" s="32" t="s">
        <v>133</v>
      </c>
      <c r="C547" s="46" t="s">
        <v>242</v>
      </c>
      <c r="D547" s="51">
        <v>10</v>
      </c>
      <c r="E547" s="5"/>
      <c r="F547" s="5">
        <f>ROUND($D547*E547,2)</f>
        <v>0</v>
      </c>
    </row>
    <row r="548" spans="1:6">
      <c r="B548" s="32"/>
      <c r="C548" s="46"/>
      <c r="D548" s="51"/>
      <c r="E548" s="5"/>
      <c r="F548" s="5"/>
    </row>
    <row r="549" spans="1:6">
      <c r="A549" s="21">
        <v>22</v>
      </c>
      <c r="B549" s="32" t="s">
        <v>134</v>
      </c>
      <c r="C549" s="46" t="s">
        <v>242</v>
      </c>
      <c r="D549" s="51">
        <v>5</v>
      </c>
      <c r="E549" s="5"/>
      <c r="F549" s="5">
        <f>ROUND($D549*E549,2)</f>
        <v>0</v>
      </c>
    </row>
    <row r="550" spans="1:6">
      <c r="B550" s="32"/>
      <c r="C550" s="46"/>
      <c r="D550" s="51"/>
      <c r="E550" s="5"/>
      <c r="F550" s="5"/>
    </row>
    <row r="551" spans="1:6">
      <c r="B551" s="33" t="s">
        <v>254</v>
      </c>
      <c r="C551" s="46"/>
      <c r="D551" s="52"/>
      <c r="E551" s="5"/>
      <c r="F551" s="5"/>
    </row>
    <row r="552" spans="1:6">
      <c r="B552" s="32"/>
      <c r="C552" s="46"/>
      <c r="D552" s="51"/>
      <c r="E552" s="5"/>
      <c r="F552" s="5"/>
    </row>
    <row r="553" spans="1:6">
      <c r="A553" s="21">
        <v>23</v>
      </c>
      <c r="B553" s="32" t="s">
        <v>135</v>
      </c>
      <c r="C553" s="46" t="s">
        <v>242</v>
      </c>
      <c r="D553" s="51">
        <v>114</v>
      </c>
      <c r="E553" s="5"/>
      <c r="F553" s="5">
        <f>ROUND($D553*E553,2)</f>
        <v>0</v>
      </c>
    </row>
    <row r="554" spans="1:6">
      <c r="B554" s="32"/>
      <c r="C554" s="46"/>
      <c r="D554" s="51"/>
      <c r="E554" s="5"/>
      <c r="F554" s="5"/>
    </row>
    <row r="555" spans="1:6">
      <c r="A555" s="21">
        <v>24</v>
      </c>
      <c r="B555" s="32" t="s">
        <v>255</v>
      </c>
      <c r="C555" s="46" t="s">
        <v>242</v>
      </c>
      <c r="D555" s="51">
        <v>13</v>
      </c>
      <c r="E555" s="5"/>
      <c r="F555" s="5">
        <f>ROUND($D555*E555,2)</f>
        <v>0</v>
      </c>
    </row>
    <row r="556" spans="1:6">
      <c r="B556" s="32"/>
      <c r="C556" s="46"/>
      <c r="D556" s="51"/>
      <c r="E556" s="5"/>
      <c r="F556" s="5"/>
    </row>
    <row r="557" spans="1:6">
      <c r="A557" s="21">
        <v>25</v>
      </c>
      <c r="B557" s="32" t="s">
        <v>136</v>
      </c>
      <c r="C557" s="46" t="s">
        <v>242</v>
      </c>
      <c r="D557" s="51">
        <v>114</v>
      </c>
      <c r="E557" s="5"/>
      <c r="F557" s="5">
        <f>ROUND($D557*E557,2)</f>
        <v>0</v>
      </c>
    </row>
    <row r="558" spans="1:6">
      <c r="B558" s="32"/>
      <c r="C558" s="46"/>
      <c r="D558" s="51"/>
      <c r="E558" s="5"/>
      <c r="F558" s="5"/>
    </row>
    <row r="559" spans="1:6">
      <c r="A559" s="21">
        <v>26</v>
      </c>
      <c r="B559" s="32" t="s">
        <v>137</v>
      </c>
      <c r="C559" s="46" t="s">
        <v>242</v>
      </c>
      <c r="D559" s="51">
        <v>114</v>
      </c>
      <c r="E559" s="5"/>
      <c r="F559" s="5">
        <f>ROUND($D559*E559,2)</f>
        <v>0</v>
      </c>
    </row>
    <row r="560" spans="1:6">
      <c r="B560" s="32"/>
      <c r="C560" s="46"/>
      <c r="D560" s="51"/>
      <c r="E560" s="5"/>
      <c r="F560" s="5"/>
    </row>
    <row r="561" spans="1:6">
      <c r="B561" s="33" t="s">
        <v>138</v>
      </c>
      <c r="C561" s="46"/>
      <c r="D561" s="52"/>
      <c r="E561" s="5"/>
      <c r="F561" s="5"/>
    </row>
    <row r="562" spans="1:6">
      <c r="B562" s="32"/>
      <c r="C562" s="46"/>
      <c r="D562" s="51"/>
      <c r="E562" s="5"/>
      <c r="F562" s="5"/>
    </row>
    <row r="563" spans="1:6" ht="72.5">
      <c r="A563" s="21">
        <v>27</v>
      </c>
      <c r="B563" s="32" t="s">
        <v>139</v>
      </c>
      <c r="C563" s="46" t="s">
        <v>140</v>
      </c>
      <c r="D563" s="51">
        <v>6</v>
      </c>
      <c r="E563" s="5"/>
      <c r="F563" s="5">
        <f>ROUND($D563*E563,2)</f>
        <v>0</v>
      </c>
    </row>
    <row r="564" spans="1:6">
      <c r="B564" s="32"/>
      <c r="C564" s="46"/>
      <c r="D564" s="51"/>
      <c r="E564" s="5"/>
      <c r="F564" s="5"/>
    </row>
    <row r="565" spans="1:6">
      <c r="B565" s="32"/>
      <c r="C565" s="46"/>
      <c r="D565" s="51"/>
      <c r="E565" s="5"/>
      <c r="F565" s="5"/>
    </row>
    <row r="566" spans="1:6">
      <c r="B566" s="32"/>
      <c r="C566" s="46"/>
      <c r="D566" s="51"/>
      <c r="E566" s="5"/>
      <c r="F566" s="5"/>
    </row>
    <row r="567" spans="1:6" ht="27.75" customHeight="1" thickBot="1">
      <c r="A567" s="22"/>
      <c r="B567" s="34" t="s">
        <v>258</v>
      </c>
      <c r="C567" s="46"/>
      <c r="D567" s="51"/>
      <c r="E567" s="6" t="s">
        <v>259</v>
      </c>
      <c r="F567" s="7">
        <f>SUM(F527:F566)</f>
        <v>0</v>
      </c>
    </row>
    <row r="568" spans="1:6" ht="15" thickTop="1">
      <c r="A568" s="22"/>
      <c r="B568" s="35"/>
      <c r="C568" s="46"/>
      <c r="D568" s="51"/>
      <c r="E568" s="5"/>
      <c r="F568" s="5"/>
    </row>
    <row r="569" spans="1:6">
      <c r="A569" s="22"/>
      <c r="B569" s="36" t="s">
        <v>265</v>
      </c>
      <c r="C569" s="46"/>
      <c r="D569" s="51"/>
      <c r="E569" s="5"/>
      <c r="F569" s="5"/>
    </row>
    <row r="570" spans="1:6">
      <c r="A570" s="22"/>
      <c r="B570" s="36" t="s">
        <v>224</v>
      </c>
      <c r="C570" s="46"/>
      <c r="D570" s="51"/>
      <c r="E570" s="5"/>
      <c r="F570" s="5"/>
    </row>
    <row r="571" spans="1:6">
      <c r="A571" s="22"/>
      <c r="B571" s="36" t="s">
        <v>271</v>
      </c>
      <c r="C571" s="46"/>
      <c r="D571" s="51"/>
      <c r="E571" s="5"/>
      <c r="F571" s="5"/>
    </row>
    <row r="572" spans="1:6">
      <c r="A572" s="22"/>
      <c r="B572" s="36" t="s">
        <v>212</v>
      </c>
      <c r="C572" s="46"/>
      <c r="D572" s="51"/>
      <c r="E572" s="5"/>
      <c r="F572" s="5"/>
    </row>
    <row r="573" spans="1:6">
      <c r="A573" s="22"/>
      <c r="B573" s="37" t="s">
        <v>263</v>
      </c>
      <c r="C573" s="46"/>
      <c r="D573" s="51"/>
      <c r="E573" s="5"/>
      <c r="F573" s="5"/>
    </row>
    <row r="574" spans="1:6">
      <c r="A574" s="23"/>
      <c r="B574" s="31"/>
      <c r="C574" s="45"/>
      <c r="D574" s="50"/>
      <c r="E574" s="4"/>
      <c r="F574" s="4"/>
    </row>
    <row r="575" spans="1:6" ht="27.75" customHeight="1">
      <c r="A575" s="23"/>
      <c r="B575" s="34" t="s">
        <v>258</v>
      </c>
      <c r="C575" s="46"/>
      <c r="D575" s="51"/>
      <c r="E575" s="6" t="s">
        <v>259</v>
      </c>
      <c r="F575" s="5">
        <f>F567</f>
        <v>0</v>
      </c>
    </row>
    <row r="576" spans="1:6">
      <c r="B576" s="32"/>
      <c r="C576" s="46"/>
      <c r="D576" s="51"/>
      <c r="E576" s="5"/>
      <c r="F576" s="5"/>
    </row>
    <row r="577" spans="1:6">
      <c r="B577" s="33" t="s">
        <v>141</v>
      </c>
      <c r="C577" s="46"/>
      <c r="D577" s="52"/>
      <c r="E577" s="5"/>
      <c r="F577" s="5"/>
    </row>
    <row r="578" spans="1:6">
      <c r="B578" s="32"/>
      <c r="C578" s="46"/>
      <c r="D578" s="51"/>
      <c r="E578" s="5"/>
      <c r="F578" s="5"/>
    </row>
    <row r="579" spans="1:6" ht="29">
      <c r="B579" s="40" t="s">
        <v>142</v>
      </c>
      <c r="C579" s="46"/>
      <c r="D579" s="52"/>
      <c r="E579" s="5"/>
      <c r="F579" s="5"/>
    </row>
    <row r="580" spans="1:6">
      <c r="B580" s="32"/>
      <c r="C580" s="46"/>
      <c r="D580" s="51"/>
      <c r="E580" s="5"/>
      <c r="F580" s="5"/>
    </row>
    <row r="581" spans="1:6">
      <c r="A581" s="21">
        <v>28</v>
      </c>
      <c r="B581" s="32" t="s">
        <v>143</v>
      </c>
      <c r="C581" s="46" t="s">
        <v>144</v>
      </c>
      <c r="D581" s="53">
        <v>7</v>
      </c>
      <c r="E581" s="5"/>
      <c r="F581" s="5">
        <f>ROUND($D581*E581,2)</f>
        <v>0</v>
      </c>
    </row>
    <row r="582" spans="1:6">
      <c r="B582" s="32"/>
      <c r="C582" s="46"/>
      <c r="D582" s="51"/>
      <c r="E582" s="5"/>
      <c r="F582" s="5"/>
    </row>
    <row r="583" spans="1:6">
      <c r="B583" s="40" t="s">
        <v>145</v>
      </c>
      <c r="C583" s="46"/>
      <c r="D583" s="52"/>
      <c r="E583" s="5"/>
      <c r="F583" s="5"/>
    </row>
    <row r="584" spans="1:6">
      <c r="B584" s="32"/>
      <c r="C584" s="46"/>
      <c r="D584" s="51"/>
      <c r="E584" s="5"/>
      <c r="F584" s="5"/>
    </row>
    <row r="585" spans="1:6">
      <c r="A585" s="21">
        <v>29</v>
      </c>
      <c r="B585" s="32" t="s">
        <v>143</v>
      </c>
      <c r="C585" s="46" t="s">
        <v>144</v>
      </c>
      <c r="D585" s="53">
        <v>1</v>
      </c>
      <c r="E585" s="5"/>
      <c r="F585" s="5">
        <f>ROUND($D585*E585,2)</f>
        <v>0</v>
      </c>
    </row>
    <row r="586" spans="1:6">
      <c r="B586" s="32"/>
      <c r="C586" s="46"/>
      <c r="D586" s="51"/>
      <c r="E586" s="5"/>
      <c r="F586" s="5"/>
    </row>
    <row r="587" spans="1:6">
      <c r="B587" s="40" t="s">
        <v>146</v>
      </c>
      <c r="C587" s="46"/>
      <c r="D587" s="52"/>
      <c r="E587" s="5"/>
      <c r="F587" s="5"/>
    </row>
    <row r="588" spans="1:6">
      <c r="B588" s="32"/>
      <c r="C588" s="46"/>
      <c r="D588" s="51"/>
      <c r="E588" s="5"/>
      <c r="F588" s="5"/>
    </row>
    <row r="589" spans="1:6">
      <c r="A589" s="21">
        <v>30</v>
      </c>
      <c r="B589" s="32" t="s">
        <v>147</v>
      </c>
      <c r="C589" s="46" t="s">
        <v>242</v>
      </c>
      <c r="D589" s="51">
        <v>228</v>
      </c>
      <c r="E589" s="5"/>
      <c r="F589" s="5">
        <f>ROUND($D589*E589,2)</f>
        <v>0</v>
      </c>
    </row>
    <row r="590" spans="1:6">
      <c r="B590" s="32"/>
      <c r="C590" s="46"/>
      <c r="D590" s="51"/>
      <c r="E590" s="5"/>
      <c r="F590" s="5"/>
    </row>
    <row r="591" spans="1:6">
      <c r="A591" s="21">
        <v>31</v>
      </c>
      <c r="B591" s="32" t="s">
        <v>148</v>
      </c>
      <c r="C591" s="46" t="s">
        <v>242</v>
      </c>
      <c r="D591" s="51">
        <v>114</v>
      </c>
      <c r="E591" s="5"/>
      <c r="F591" s="5">
        <f>ROUND($D591*E591,2)</f>
        <v>0</v>
      </c>
    </row>
    <row r="592" spans="1:6">
      <c r="B592" s="32"/>
      <c r="C592" s="46"/>
      <c r="D592" s="51"/>
      <c r="E592" s="5"/>
      <c r="F592" s="5"/>
    </row>
    <row r="593" spans="2:6">
      <c r="B593" s="32"/>
      <c r="C593" s="46"/>
      <c r="D593" s="51"/>
      <c r="E593" s="5"/>
      <c r="F593" s="5"/>
    </row>
    <row r="594" spans="2:6">
      <c r="B594" s="32"/>
      <c r="C594" s="46"/>
      <c r="D594" s="51"/>
      <c r="E594" s="5"/>
      <c r="F594" s="5"/>
    </row>
    <row r="595" spans="2:6">
      <c r="B595" s="32"/>
      <c r="C595" s="46"/>
      <c r="D595" s="51"/>
      <c r="E595" s="5"/>
      <c r="F595" s="5"/>
    </row>
    <row r="596" spans="2:6">
      <c r="B596" s="32"/>
      <c r="C596" s="46"/>
      <c r="D596" s="51"/>
      <c r="E596" s="5"/>
      <c r="F596" s="5"/>
    </row>
    <row r="597" spans="2:6">
      <c r="B597" s="32"/>
      <c r="C597" s="46"/>
      <c r="D597" s="51"/>
      <c r="E597" s="5"/>
      <c r="F597" s="5"/>
    </row>
    <row r="598" spans="2:6">
      <c r="B598" s="32"/>
      <c r="C598" s="46"/>
      <c r="D598" s="51"/>
      <c r="E598" s="5"/>
      <c r="F598" s="5"/>
    </row>
    <row r="599" spans="2:6">
      <c r="B599" s="32"/>
      <c r="C599" s="46"/>
      <c r="D599" s="51"/>
      <c r="E599" s="5"/>
      <c r="F599" s="5"/>
    </row>
    <row r="600" spans="2:6">
      <c r="B600" s="32"/>
      <c r="C600" s="46"/>
      <c r="D600" s="51"/>
      <c r="E600" s="5"/>
      <c r="F600" s="5"/>
    </row>
    <row r="601" spans="2:6">
      <c r="B601" s="32"/>
      <c r="C601" s="46"/>
      <c r="D601" s="51"/>
      <c r="E601" s="5"/>
      <c r="F601" s="5"/>
    </row>
    <row r="602" spans="2:6">
      <c r="B602" s="32"/>
      <c r="C602" s="46"/>
      <c r="D602" s="51"/>
      <c r="E602" s="5"/>
      <c r="F602" s="5"/>
    </row>
    <row r="603" spans="2:6">
      <c r="B603" s="32"/>
      <c r="C603" s="46"/>
      <c r="D603" s="51"/>
      <c r="E603" s="5"/>
      <c r="F603" s="5"/>
    </row>
    <row r="604" spans="2:6">
      <c r="B604" s="32"/>
      <c r="C604" s="46"/>
      <c r="D604" s="51"/>
      <c r="E604" s="5"/>
      <c r="F604" s="5"/>
    </row>
    <row r="605" spans="2:6">
      <c r="B605" s="32"/>
      <c r="C605" s="46"/>
      <c r="D605" s="51"/>
      <c r="E605" s="5"/>
      <c r="F605" s="5"/>
    </row>
    <row r="606" spans="2:6">
      <c r="B606" s="32"/>
      <c r="C606" s="46"/>
      <c r="D606" s="51"/>
      <c r="E606" s="5"/>
      <c r="F606" s="5"/>
    </row>
    <row r="607" spans="2:6">
      <c r="B607" s="32"/>
      <c r="C607" s="46"/>
      <c r="D607" s="51"/>
      <c r="E607" s="5"/>
      <c r="F607" s="5"/>
    </row>
    <row r="608" spans="2:6">
      <c r="B608" s="32"/>
      <c r="C608" s="46"/>
      <c r="D608" s="51"/>
      <c r="E608" s="5"/>
      <c r="F608" s="5"/>
    </row>
    <row r="609" spans="1:6">
      <c r="B609" s="32"/>
      <c r="C609" s="46"/>
      <c r="D609" s="51"/>
      <c r="E609" s="5"/>
      <c r="F609" s="5"/>
    </row>
    <row r="610" spans="1:6">
      <c r="B610" s="32"/>
      <c r="C610" s="46"/>
      <c r="D610" s="51"/>
      <c r="E610" s="5"/>
      <c r="F610" s="5"/>
    </row>
    <row r="611" spans="1:6">
      <c r="B611" s="32"/>
      <c r="C611" s="46"/>
      <c r="D611" s="51"/>
      <c r="E611" s="5"/>
      <c r="F611" s="5"/>
    </row>
    <row r="612" spans="1:6">
      <c r="B612" s="32"/>
      <c r="C612" s="46"/>
      <c r="D612" s="51"/>
      <c r="E612" s="5"/>
      <c r="F612" s="5"/>
    </row>
    <row r="613" spans="1:6">
      <c r="B613" s="32"/>
      <c r="C613" s="46"/>
      <c r="D613" s="51"/>
      <c r="E613" s="5"/>
      <c r="F613" s="5"/>
    </row>
    <row r="614" spans="1:6" ht="27.75" customHeight="1" thickBot="1">
      <c r="A614" s="24"/>
      <c r="B614" s="34" t="s">
        <v>267</v>
      </c>
      <c r="C614" s="46"/>
      <c r="D614" s="51"/>
      <c r="E614" s="6" t="s">
        <v>259</v>
      </c>
      <c r="F614" s="7">
        <f>SUM(F575:F613)</f>
        <v>0</v>
      </c>
    </row>
    <row r="615" spans="1:6" ht="15" thickTop="1">
      <c r="A615" s="24"/>
      <c r="B615" s="35"/>
      <c r="C615" s="46"/>
      <c r="D615" s="51"/>
      <c r="E615" s="5"/>
      <c r="F615" s="5"/>
    </row>
    <row r="616" spans="1:6">
      <c r="A616" s="24"/>
      <c r="B616" s="36"/>
      <c r="C616" s="46"/>
      <c r="D616" s="51"/>
      <c r="E616" s="5"/>
      <c r="F616" s="5"/>
    </row>
    <row r="617" spans="1:6">
      <c r="A617" s="24"/>
      <c r="B617" s="36" t="str">
        <f>B569</f>
        <v>Section No.2</v>
      </c>
      <c r="C617" s="46"/>
      <c r="D617" s="51"/>
      <c r="E617" s="5"/>
      <c r="F617" s="5"/>
    </row>
    <row r="618" spans="1:6">
      <c r="A618" s="24"/>
      <c r="B618" s="36" t="str">
        <f t="shared" ref="B618:B621" si="2">B570</f>
        <v>BUILDING WORKS</v>
      </c>
      <c r="C618" s="46"/>
      <c r="D618" s="51"/>
      <c r="E618" s="5"/>
      <c r="F618" s="5"/>
    </row>
    <row r="619" spans="1:6">
      <c r="A619" s="24"/>
      <c r="B619" s="36" t="str">
        <f t="shared" si="2"/>
        <v>Bill No.3</v>
      </c>
      <c r="C619" s="46"/>
      <c r="D619" s="51"/>
      <c r="E619" s="5"/>
      <c r="F619" s="5"/>
    </row>
    <row r="620" spans="1:6">
      <c r="A620" s="24"/>
      <c r="B620" s="36" t="str">
        <f t="shared" si="2"/>
        <v>Concrete, Formwork and Reinforcement</v>
      </c>
      <c r="C620" s="46"/>
      <c r="D620" s="51"/>
      <c r="E620" s="5"/>
      <c r="F620" s="5"/>
    </row>
    <row r="621" spans="1:6">
      <c r="A621" s="24"/>
      <c r="B621" s="37" t="str">
        <f t="shared" si="2"/>
        <v>ROSHERVILLE ROTEK INDUSTRIES</v>
      </c>
      <c r="C621" s="46"/>
      <c r="D621" s="51"/>
      <c r="E621" s="5"/>
      <c r="F621" s="5"/>
    </row>
    <row r="622" spans="1:6">
      <c r="A622" s="25"/>
      <c r="B622" s="31"/>
      <c r="C622" s="45"/>
      <c r="D622" s="50"/>
      <c r="E622" s="4"/>
      <c r="F622" s="4"/>
    </row>
    <row r="623" spans="1:6" ht="33.75" customHeight="1">
      <c r="A623" s="26" t="s">
        <v>0</v>
      </c>
      <c r="B623" s="31" t="s">
        <v>1</v>
      </c>
      <c r="C623" s="45" t="s">
        <v>2</v>
      </c>
      <c r="D623" s="50" t="s">
        <v>257</v>
      </c>
      <c r="E623" s="4" t="s">
        <v>3</v>
      </c>
      <c r="F623" s="4" t="s">
        <v>4</v>
      </c>
    </row>
    <row r="624" spans="1:6">
      <c r="B624" s="32"/>
      <c r="C624" s="46"/>
      <c r="D624" s="51"/>
      <c r="E624" s="5"/>
      <c r="F624" s="5"/>
    </row>
    <row r="625" spans="2:6">
      <c r="B625" s="33" t="s">
        <v>52</v>
      </c>
      <c r="C625" s="46"/>
      <c r="D625" s="52"/>
      <c r="E625" s="5"/>
      <c r="F625" s="5"/>
    </row>
    <row r="626" spans="2:6">
      <c r="B626" s="32"/>
      <c r="C626" s="46"/>
      <c r="D626" s="51"/>
      <c r="E626" s="5"/>
      <c r="F626" s="5"/>
    </row>
    <row r="627" spans="2:6">
      <c r="B627" s="33" t="s">
        <v>53</v>
      </c>
      <c r="C627" s="46"/>
      <c r="D627" s="52"/>
      <c r="E627" s="5"/>
      <c r="F627" s="5"/>
    </row>
    <row r="628" spans="2:6">
      <c r="B628" s="32"/>
      <c r="C628" s="46"/>
      <c r="D628" s="51"/>
      <c r="E628" s="5"/>
      <c r="F628" s="5"/>
    </row>
    <row r="629" spans="2:6">
      <c r="B629" s="33" t="s">
        <v>149</v>
      </c>
      <c r="C629" s="46"/>
      <c r="D629" s="52"/>
      <c r="E629" s="5"/>
      <c r="F629" s="5"/>
    </row>
    <row r="630" spans="2:6">
      <c r="B630" s="32"/>
      <c r="C630" s="46"/>
      <c r="D630" s="51"/>
      <c r="E630" s="5"/>
      <c r="F630" s="5"/>
    </row>
    <row r="631" spans="2:6">
      <c r="B631" s="33" t="s">
        <v>150</v>
      </c>
      <c r="C631" s="46"/>
      <c r="D631" s="52"/>
      <c r="E631" s="5"/>
      <c r="F631" s="5"/>
    </row>
    <row r="632" spans="2:6">
      <c r="B632" s="32"/>
      <c r="C632" s="46"/>
      <c r="D632" s="51"/>
      <c r="E632" s="5"/>
      <c r="F632" s="5"/>
    </row>
    <row r="633" spans="2:6" ht="43.5">
      <c r="B633" s="32" t="s">
        <v>240</v>
      </c>
      <c r="C633" s="46"/>
      <c r="D633" s="52"/>
      <c r="E633" s="5"/>
      <c r="F633" s="5"/>
    </row>
    <row r="634" spans="2:6">
      <c r="B634" s="32"/>
      <c r="C634" s="46"/>
      <c r="D634" s="51"/>
      <c r="E634" s="5"/>
      <c r="F634" s="5"/>
    </row>
    <row r="635" spans="2:6">
      <c r="B635" s="32" t="s">
        <v>92</v>
      </c>
      <c r="C635" s="46"/>
      <c r="D635" s="52"/>
      <c r="E635" s="5"/>
      <c r="F635" s="5"/>
    </row>
    <row r="636" spans="2:6">
      <c r="B636" s="32"/>
      <c r="C636" s="46"/>
      <c r="D636" s="51"/>
      <c r="E636" s="5"/>
      <c r="F636" s="5"/>
    </row>
    <row r="637" spans="2:6">
      <c r="B637" s="33" t="s">
        <v>56</v>
      </c>
      <c r="C637" s="46"/>
      <c r="D637" s="52"/>
      <c r="E637" s="5"/>
      <c r="F637" s="5"/>
    </row>
    <row r="638" spans="2:6">
      <c r="B638" s="32"/>
      <c r="C638" s="46"/>
      <c r="D638" s="51"/>
      <c r="E638" s="5"/>
      <c r="F638" s="5"/>
    </row>
    <row r="639" spans="2:6">
      <c r="B639" s="33" t="s">
        <v>151</v>
      </c>
      <c r="C639" s="46"/>
      <c r="D639" s="52"/>
      <c r="E639" s="5"/>
      <c r="F639" s="5"/>
    </row>
    <row r="640" spans="2:6">
      <c r="B640" s="32"/>
      <c r="C640" s="46"/>
      <c r="D640" s="51"/>
      <c r="E640" s="5"/>
      <c r="F640" s="5"/>
    </row>
    <row r="641" spans="2:6">
      <c r="B641" s="40" t="s">
        <v>152</v>
      </c>
      <c r="C641" s="46"/>
      <c r="D641" s="52"/>
      <c r="E641" s="5"/>
      <c r="F641" s="5"/>
    </row>
    <row r="642" spans="2:6">
      <c r="B642" s="32"/>
      <c r="C642" s="46"/>
      <c r="D642" s="51"/>
      <c r="E642" s="5"/>
      <c r="F642" s="5"/>
    </row>
    <row r="643" spans="2:6" ht="43.5">
      <c r="B643" s="32" t="s">
        <v>153</v>
      </c>
      <c r="C643" s="46"/>
      <c r="D643" s="52"/>
      <c r="E643" s="5"/>
      <c r="F643" s="5"/>
    </row>
    <row r="644" spans="2:6">
      <c r="B644" s="32"/>
      <c r="C644" s="46"/>
      <c r="D644" s="51"/>
      <c r="E644" s="5"/>
      <c r="F644" s="5"/>
    </row>
    <row r="645" spans="2:6">
      <c r="B645" s="32" t="s">
        <v>154</v>
      </c>
      <c r="C645" s="46"/>
      <c r="D645" s="52"/>
      <c r="E645" s="5"/>
      <c r="F645" s="5"/>
    </row>
    <row r="646" spans="2:6">
      <c r="B646" s="32"/>
      <c r="C646" s="46"/>
      <c r="D646" s="51"/>
      <c r="E646" s="5"/>
      <c r="F646" s="5"/>
    </row>
    <row r="647" spans="2:6">
      <c r="B647" s="40" t="s">
        <v>155</v>
      </c>
      <c r="C647" s="46"/>
      <c r="D647" s="52"/>
      <c r="E647" s="5"/>
      <c r="F647" s="5"/>
    </row>
    <row r="648" spans="2:6">
      <c r="B648" s="32"/>
      <c r="C648" s="46"/>
      <c r="D648" s="51"/>
      <c r="E648" s="5"/>
      <c r="F648" s="5"/>
    </row>
    <row r="649" spans="2:6" ht="31.5" customHeight="1">
      <c r="B649" s="32" t="s">
        <v>156</v>
      </c>
      <c r="C649" s="46"/>
      <c r="D649" s="52"/>
      <c r="E649" s="5"/>
      <c r="F649" s="5"/>
    </row>
    <row r="650" spans="2:6">
      <c r="B650" s="32"/>
      <c r="C650" s="46"/>
      <c r="D650" s="51"/>
      <c r="E650" s="5"/>
      <c r="F650" s="5"/>
    </row>
    <row r="651" spans="2:6">
      <c r="B651" s="40" t="s">
        <v>157</v>
      </c>
      <c r="C651" s="46"/>
      <c r="D651" s="52"/>
      <c r="E651" s="5"/>
      <c r="F651" s="5"/>
    </row>
    <row r="652" spans="2:6">
      <c r="B652" s="32"/>
      <c r="C652" s="46"/>
      <c r="D652" s="51"/>
      <c r="E652" s="5"/>
      <c r="F652" s="5"/>
    </row>
    <row r="653" spans="2:6" ht="58">
      <c r="B653" s="32" t="s">
        <v>158</v>
      </c>
      <c r="C653" s="46"/>
      <c r="D653" s="52"/>
      <c r="E653" s="5"/>
      <c r="F653" s="5"/>
    </row>
    <row r="654" spans="2:6">
      <c r="B654" s="32"/>
      <c r="C654" s="46"/>
      <c r="D654" s="51"/>
      <c r="E654" s="5"/>
      <c r="F654" s="5"/>
    </row>
    <row r="655" spans="2:6">
      <c r="B655" s="32"/>
      <c r="C655" s="46"/>
      <c r="D655" s="51"/>
      <c r="E655" s="5"/>
      <c r="F655" s="5"/>
    </row>
    <row r="656" spans="2:6">
      <c r="B656" s="32"/>
      <c r="C656" s="46"/>
      <c r="D656" s="51"/>
      <c r="E656" s="5"/>
      <c r="F656" s="5"/>
    </row>
    <row r="657" spans="1:6">
      <c r="B657" s="32"/>
      <c r="C657" s="46"/>
      <c r="D657" s="51"/>
      <c r="E657" s="5"/>
      <c r="F657" s="5"/>
    </row>
    <row r="658" spans="1:6" ht="27.75" customHeight="1" thickBot="1">
      <c r="A658" s="22"/>
      <c r="B658" s="34" t="s">
        <v>258</v>
      </c>
      <c r="C658" s="46"/>
      <c r="D658" s="51"/>
      <c r="E658" s="6" t="s">
        <v>259</v>
      </c>
      <c r="F658" s="7">
        <f>SUM(F647:F657)</f>
        <v>0</v>
      </c>
    </row>
    <row r="659" spans="1:6" ht="15" thickTop="1">
      <c r="A659" s="22"/>
      <c r="B659" s="35"/>
      <c r="C659" s="46"/>
      <c r="D659" s="51"/>
      <c r="E659" s="5"/>
      <c r="F659" s="5"/>
    </row>
    <row r="660" spans="1:6">
      <c r="A660" s="22"/>
      <c r="B660" s="36" t="s">
        <v>265</v>
      </c>
      <c r="C660" s="46"/>
      <c r="D660" s="51"/>
      <c r="E660" s="5"/>
      <c r="F660" s="5"/>
    </row>
    <row r="661" spans="1:6">
      <c r="A661" s="22"/>
      <c r="B661" s="36" t="s">
        <v>224</v>
      </c>
      <c r="C661" s="46"/>
      <c r="D661" s="51"/>
      <c r="E661" s="5"/>
      <c r="F661" s="5"/>
    </row>
    <row r="662" spans="1:6">
      <c r="A662" s="22"/>
      <c r="B662" s="36" t="s">
        <v>272</v>
      </c>
      <c r="C662" s="46"/>
      <c r="D662" s="51"/>
      <c r="E662" s="5"/>
      <c r="F662" s="5"/>
    </row>
    <row r="663" spans="1:6">
      <c r="A663" s="22"/>
      <c r="B663" s="36" t="s">
        <v>213</v>
      </c>
      <c r="C663" s="46"/>
      <c r="D663" s="51"/>
      <c r="E663" s="5"/>
      <c r="F663" s="5"/>
    </row>
    <row r="664" spans="1:6">
      <c r="A664" s="22"/>
      <c r="B664" s="37" t="s">
        <v>263</v>
      </c>
      <c r="C664" s="46"/>
      <c r="D664" s="51"/>
      <c r="E664" s="5"/>
      <c r="F664" s="5"/>
    </row>
    <row r="665" spans="1:6">
      <c r="A665" s="23"/>
      <c r="B665" s="31"/>
      <c r="C665" s="45"/>
      <c r="D665" s="50"/>
      <c r="E665" s="4"/>
      <c r="F665" s="4"/>
    </row>
    <row r="666" spans="1:6" ht="27.75" customHeight="1">
      <c r="A666" s="23"/>
      <c r="B666" s="34" t="s">
        <v>258</v>
      </c>
      <c r="C666" s="46"/>
      <c r="D666" s="51"/>
      <c r="E666" s="6" t="s">
        <v>259</v>
      </c>
      <c r="F666" s="5">
        <f>F658</f>
        <v>0</v>
      </c>
    </row>
    <row r="667" spans="1:6">
      <c r="B667" s="32"/>
      <c r="C667" s="46"/>
      <c r="D667" s="51"/>
      <c r="E667" s="5"/>
      <c r="F667" s="5"/>
    </row>
    <row r="668" spans="1:6">
      <c r="B668" s="40" t="s">
        <v>159</v>
      </c>
      <c r="C668" s="46"/>
      <c r="D668" s="52"/>
      <c r="E668" s="5"/>
      <c r="F668" s="5"/>
    </row>
    <row r="669" spans="1:6">
      <c r="B669" s="32"/>
      <c r="C669" s="46"/>
      <c r="D669" s="51"/>
      <c r="E669" s="5"/>
      <c r="F669" s="5"/>
    </row>
    <row r="670" spans="1:6" ht="58">
      <c r="B670" s="32" t="s">
        <v>160</v>
      </c>
      <c r="C670" s="46"/>
      <c r="D670" s="52"/>
      <c r="E670" s="5"/>
      <c r="F670" s="5"/>
    </row>
    <row r="671" spans="1:6">
      <c r="B671" s="32"/>
      <c r="C671" s="46"/>
      <c r="D671" s="51"/>
      <c r="E671" s="5"/>
      <c r="F671" s="5"/>
    </row>
    <row r="672" spans="1:6">
      <c r="B672" s="40" t="s">
        <v>161</v>
      </c>
      <c r="C672" s="46"/>
      <c r="D672" s="52"/>
      <c r="E672" s="5"/>
      <c r="F672" s="5"/>
    </row>
    <row r="673" spans="1:6">
      <c r="B673" s="32"/>
      <c r="C673" s="46"/>
      <c r="D673" s="51"/>
      <c r="E673" s="5"/>
      <c r="F673" s="5"/>
    </row>
    <row r="674" spans="1:6" ht="29">
      <c r="B674" s="32" t="s">
        <v>162</v>
      </c>
      <c r="C674" s="46"/>
      <c r="D674" s="52"/>
      <c r="E674" s="5"/>
      <c r="F674" s="5"/>
    </row>
    <row r="675" spans="1:6">
      <c r="B675" s="32"/>
      <c r="C675" s="46"/>
      <c r="D675" s="51"/>
      <c r="E675" s="5"/>
      <c r="F675" s="5"/>
    </row>
    <row r="676" spans="1:6">
      <c r="B676" s="40" t="s">
        <v>163</v>
      </c>
      <c r="C676" s="46"/>
      <c r="D676" s="52"/>
      <c r="E676" s="5"/>
      <c r="F676" s="5"/>
    </row>
    <row r="677" spans="1:6">
      <c r="B677" s="32"/>
      <c r="C677" s="46"/>
      <c r="D677" s="51"/>
      <c r="E677" s="5"/>
      <c r="F677" s="5"/>
    </row>
    <row r="678" spans="1:6" ht="43.5">
      <c r="B678" s="32" t="s">
        <v>164</v>
      </c>
      <c r="C678" s="46"/>
      <c r="D678" s="52"/>
      <c r="E678" s="5"/>
      <c r="F678" s="5"/>
    </row>
    <row r="679" spans="1:6">
      <c r="B679" s="32"/>
      <c r="C679" s="46"/>
      <c r="D679" s="51"/>
      <c r="E679" s="5"/>
      <c r="F679" s="5"/>
    </row>
    <row r="680" spans="1:6">
      <c r="B680" s="33" t="s">
        <v>55</v>
      </c>
      <c r="C680" s="46"/>
      <c r="D680" s="52"/>
      <c r="E680" s="5"/>
      <c r="F680" s="5"/>
    </row>
    <row r="681" spans="1:6">
      <c r="B681" s="32"/>
      <c r="C681" s="46"/>
      <c r="D681" s="51"/>
      <c r="E681" s="5"/>
      <c r="F681" s="5"/>
    </row>
    <row r="682" spans="1:6">
      <c r="B682" s="33" t="s">
        <v>151</v>
      </c>
      <c r="C682" s="46"/>
      <c r="D682" s="52"/>
      <c r="E682" s="5"/>
      <c r="F682" s="5"/>
    </row>
    <row r="683" spans="1:6">
      <c r="B683" s="32"/>
      <c r="C683" s="46"/>
      <c r="D683" s="51"/>
      <c r="E683" s="5"/>
      <c r="F683" s="5"/>
    </row>
    <row r="684" spans="1:6">
      <c r="B684" s="40" t="s">
        <v>165</v>
      </c>
      <c r="C684" s="46"/>
      <c r="D684" s="52"/>
      <c r="E684" s="5"/>
      <c r="F684" s="5"/>
    </row>
    <row r="685" spans="1:6">
      <c r="B685" s="32"/>
      <c r="C685" s="46"/>
      <c r="D685" s="51"/>
      <c r="E685" s="5"/>
      <c r="F685" s="5"/>
    </row>
    <row r="686" spans="1:6">
      <c r="A686" s="21">
        <v>1</v>
      </c>
      <c r="B686" s="32" t="s">
        <v>166</v>
      </c>
      <c r="C686" s="46" t="s">
        <v>242</v>
      </c>
      <c r="D686" s="51">
        <v>91</v>
      </c>
      <c r="E686" s="5"/>
      <c r="F686" s="5">
        <f>ROUND($D686*E686,2)</f>
        <v>0</v>
      </c>
    </row>
    <row r="687" spans="1:6">
      <c r="B687" s="32"/>
      <c r="C687" s="46"/>
      <c r="D687" s="51"/>
      <c r="E687" s="5"/>
      <c r="F687" s="5"/>
    </row>
    <row r="688" spans="1:6">
      <c r="B688" s="33" t="s">
        <v>167</v>
      </c>
      <c r="C688" s="46"/>
      <c r="D688" s="52"/>
      <c r="E688" s="5"/>
      <c r="F688" s="5"/>
    </row>
    <row r="689" spans="1:6">
      <c r="B689" s="32"/>
      <c r="C689" s="46"/>
      <c r="D689" s="51"/>
      <c r="E689" s="5"/>
      <c r="F689" s="5"/>
    </row>
    <row r="690" spans="1:6">
      <c r="B690" s="40" t="s">
        <v>168</v>
      </c>
      <c r="C690" s="46"/>
      <c r="D690" s="52"/>
      <c r="E690" s="5"/>
      <c r="F690" s="5"/>
    </row>
    <row r="691" spans="1:6">
      <c r="B691" s="32"/>
      <c r="C691" s="46"/>
      <c r="D691" s="51"/>
      <c r="E691" s="5"/>
      <c r="F691" s="5"/>
    </row>
    <row r="692" spans="1:6" ht="29">
      <c r="A692" s="21">
        <v>2</v>
      </c>
      <c r="B692" s="32" t="s">
        <v>169</v>
      </c>
      <c r="C692" s="46" t="s">
        <v>242</v>
      </c>
      <c r="D692" s="51">
        <v>191</v>
      </c>
      <c r="E692" s="5"/>
      <c r="F692" s="5">
        <f>ROUND($D692*E692,2)</f>
        <v>0</v>
      </c>
    </row>
    <row r="693" spans="1:6">
      <c r="B693" s="32"/>
      <c r="C693" s="46"/>
      <c r="D693" s="51"/>
      <c r="E693" s="5"/>
      <c r="F693" s="5"/>
    </row>
    <row r="694" spans="1:6">
      <c r="B694" s="40" t="s">
        <v>170</v>
      </c>
      <c r="C694" s="46"/>
      <c r="D694" s="52"/>
      <c r="E694" s="5"/>
      <c r="F694" s="5"/>
    </row>
    <row r="695" spans="1:6">
      <c r="B695" s="32"/>
      <c r="C695" s="46"/>
      <c r="D695" s="51"/>
      <c r="E695" s="5"/>
      <c r="F695" s="5"/>
    </row>
    <row r="696" spans="1:6">
      <c r="A696" s="21">
        <v>3</v>
      </c>
      <c r="B696" s="32" t="s">
        <v>171</v>
      </c>
      <c r="C696" s="46" t="s">
        <v>48</v>
      </c>
      <c r="D696" s="51">
        <v>2089</v>
      </c>
      <c r="E696" s="5"/>
      <c r="F696" s="5">
        <f>ROUND($D696*E696,2)</f>
        <v>0</v>
      </c>
    </row>
    <row r="697" spans="1:6">
      <c r="B697" s="32"/>
      <c r="C697" s="46"/>
      <c r="D697" s="51"/>
      <c r="E697" s="5"/>
      <c r="F697" s="5"/>
    </row>
    <row r="698" spans="1:6">
      <c r="B698" s="32"/>
      <c r="C698" s="46"/>
      <c r="D698" s="51"/>
      <c r="E698" s="5"/>
      <c r="F698" s="5"/>
    </row>
    <row r="699" spans="1:6">
      <c r="B699" s="32"/>
      <c r="C699" s="46"/>
      <c r="D699" s="51"/>
      <c r="E699" s="5"/>
      <c r="F699" s="5"/>
    </row>
    <row r="700" spans="1:6">
      <c r="B700" s="32"/>
      <c r="C700" s="46"/>
      <c r="D700" s="51"/>
      <c r="E700" s="5"/>
      <c r="F700" s="5"/>
    </row>
    <row r="701" spans="1:6" ht="27.75" customHeight="1" thickBot="1">
      <c r="A701" s="22"/>
      <c r="B701" s="34" t="s">
        <v>258</v>
      </c>
      <c r="C701" s="46"/>
      <c r="D701" s="51"/>
      <c r="E701" s="6" t="s">
        <v>259</v>
      </c>
      <c r="F701" s="7">
        <f>SUM(F686:F700)</f>
        <v>0</v>
      </c>
    </row>
    <row r="702" spans="1:6" ht="15" thickTop="1">
      <c r="A702" s="22"/>
      <c r="B702" s="35"/>
      <c r="C702" s="46"/>
      <c r="D702" s="51"/>
      <c r="E702" s="5"/>
      <c r="F702" s="5"/>
    </row>
    <row r="703" spans="1:6">
      <c r="A703" s="22"/>
      <c r="B703" s="36" t="str">
        <f>B660</f>
        <v>Section No.2</v>
      </c>
      <c r="C703" s="46"/>
      <c r="D703" s="51"/>
      <c r="E703" s="5"/>
      <c r="F703" s="5"/>
    </row>
    <row r="704" spans="1:6">
      <c r="A704" s="22"/>
      <c r="B704" s="36" t="str">
        <f t="shared" ref="B704:B707" si="3">B661</f>
        <v>BUILDING WORKS</v>
      </c>
      <c r="C704" s="46"/>
      <c r="D704" s="51"/>
      <c r="E704" s="5"/>
      <c r="F704" s="5"/>
    </row>
    <row r="705" spans="1:6">
      <c r="A705" s="22"/>
      <c r="B705" s="36" t="str">
        <f t="shared" si="3"/>
        <v>Bill No.4</v>
      </c>
      <c r="C705" s="46"/>
      <c r="D705" s="51"/>
      <c r="E705" s="5"/>
      <c r="F705" s="5"/>
    </row>
    <row r="706" spans="1:6">
      <c r="A706" s="22"/>
      <c r="B706" s="36" t="str">
        <f t="shared" si="3"/>
        <v>Masonry</v>
      </c>
      <c r="C706" s="46"/>
      <c r="D706" s="51"/>
      <c r="E706" s="5"/>
      <c r="F706" s="5"/>
    </row>
    <row r="707" spans="1:6">
      <c r="A707" s="22"/>
      <c r="B707" s="37" t="str">
        <f t="shared" si="3"/>
        <v>ROSHERVILLE ROTEK INDUSTRIES</v>
      </c>
      <c r="C707" s="46"/>
      <c r="D707" s="51"/>
      <c r="E707" s="5"/>
      <c r="F707" s="5"/>
    </row>
    <row r="708" spans="1:6">
      <c r="A708" s="23"/>
      <c r="B708" s="31"/>
      <c r="C708" s="45"/>
      <c r="D708" s="50"/>
      <c r="E708" s="4"/>
      <c r="F708" s="4"/>
    </row>
    <row r="709" spans="1:6" ht="27.75" customHeight="1">
      <c r="A709" s="23"/>
      <c r="B709" s="34" t="s">
        <v>258</v>
      </c>
      <c r="C709" s="46"/>
      <c r="D709" s="51"/>
      <c r="E709" s="6" t="s">
        <v>259</v>
      </c>
      <c r="F709" s="5">
        <f>F701</f>
        <v>0</v>
      </c>
    </row>
    <row r="710" spans="1:6">
      <c r="B710" s="32"/>
      <c r="C710" s="46"/>
      <c r="D710" s="51"/>
      <c r="E710" s="5"/>
      <c r="F710" s="5"/>
    </row>
    <row r="711" spans="1:6">
      <c r="B711" s="33" t="s">
        <v>172</v>
      </c>
      <c r="C711" s="46"/>
      <c r="D711" s="52"/>
      <c r="E711" s="5"/>
      <c r="F711" s="5"/>
    </row>
    <row r="712" spans="1:6">
      <c r="B712" s="32"/>
      <c r="C712" s="46"/>
      <c r="D712" s="51"/>
      <c r="E712" s="5"/>
      <c r="F712" s="5"/>
    </row>
    <row r="713" spans="1:6">
      <c r="B713" s="40" t="s">
        <v>173</v>
      </c>
      <c r="C713" s="46"/>
      <c r="D713" s="52"/>
      <c r="E713" s="5"/>
      <c r="F713" s="5"/>
    </row>
    <row r="714" spans="1:6">
      <c r="B714" s="32"/>
      <c r="C714" s="46"/>
      <c r="D714" s="51"/>
      <c r="E714" s="5"/>
      <c r="F714" s="5"/>
    </row>
    <row r="715" spans="1:6">
      <c r="A715" s="21">
        <v>4</v>
      </c>
      <c r="B715" s="32" t="s">
        <v>174</v>
      </c>
      <c r="C715" s="46" t="s">
        <v>242</v>
      </c>
      <c r="D715" s="51">
        <v>304</v>
      </c>
      <c r="E715" s="5"/>
      <c r="F715" s="5">
        <f>ROUND($D715*E715,2)</f>
        <v>0</v>
      </c>
    </row>
    <row r="716" spans="1:6">
      <c r="B716" s="32"/>
      <c r="C716" s="46"/>
      <c r="D716" s="51"/>
      <c r="E716" s="5"/>
      <c r="F716" s="5"/>
    </row>
    <row r="717" spans="1:6">
      <c r="A717" s="21">
        <v>5</v>
      </c>
      <c r="B717" s="32" t="s">
        <v>175</v>
      </c>
      <c r="C717" s="46" t="s">
        <v>242</v>
      </c>
      <c r="D717" s="51">
        <v>82</v>
      </c>
      <c r="E717" s="5"/>
      <c r="F717" s="5">
        <f>ROUND($D717*E717,2)</f>
        <v>0</v>
      </c>
    </row>
    <row r="718" spans="1:6">
      <c r="B718" s="32"/>
      <c r="C718" s="46"/>
      <c r="D718" s="51"/>
      <c r="E718" s="5"/>
      <c r="F718" s="5"/>
    </row>
    <row r="719" spans="1:6">
      <c r="B719" s="40" t="s">
        <v>168</v>
      </c>
      <c r="C719" s="46"/>
      <c r="D719" s="52"/>
      <c r="E719" s="5"/>
      <c r="F719" s="5"/>
    </row>
    <row r="720" spans="1:6">
      <c r="B720" s="32"/>
      <c r="C720" s="46"/>
      <c r="D720" s="51"/>
      <c r="E720" s="5"/>
      <c r="F720" s="5"/>
    </row>
    <row r="721" spans="1:6" ht="43.5">
      <c r="A721" s="21">
        <v>6</v>
      </c>
      <c r="B721" s="32" t="s">
        <v>176</v>
      </c>
      <c r="C721" s="46" t="s">
        <v>242</v>
      </c>
      <c r="D721" s="51">
        <v>190</v>
      </c>
      <c r="E721" s="5"/>
      <c r="F721" s="5">
        <f>ROUND($D721*E721,2)</f>
        <v>0</v>
      </c>
    </row>
    <row r="722" spans="1:6">
      <c r="B722" s="32"/>
      <c r="C722" s="46"/>
      <c r="D722" s="51"/>
      <c r="E722" s="5"/>
      <c r="F722" s="5"/>
    </row>
    <row r="723" spans="1:6">
      <c r="B723" s="40" t="s">
        <v>170</v>
      </c>
      <c r="C723" s="46"/>
      <c r="D723" s="52"/>
      <c r="E723" s="5"/>
      <c r="F723" s="5"/>
    </row>
    <row r="724" spans="1:6">
      <c r="B724" s="32"/>
      <c r="C724" s="46"/>
      <c r="D724" s="51"/>
      <c r="E724" s="5"/>
      <c r="F724" s="5"/>
    </row>
    <row r="725" spans="1:6">
      <c r="A725" s="21">
        <v>7</v>
      </c>
      <c r="B725" s="32" t="s">
        <v>171</v>
      </c>
      <c r="C725" s="46" t="s">
        <v>48</v>
      </c>
      <c r="D725" s="51">
        <v>3478</v>
      </c>
      <c r="E725" s="5"/>
      <c r="F725" s="5">
        <f>ROUND($D725*E725,2)</f>
        <v>0</v>
      </c>
    </row>
    <row r="726" spans="1:6">
      <c r="B726" s="32"/>
      <c r="C726" s="46"/>
      <c r="D726" s="51"/>
      <c r="E726" s="5"/>
      <c r="F726" s="5"/>
    </row>
    <row r="727" spans="1:6">
      <c r="B727" s="40" t="s">
        <v>177</v>
      </c>
      <c r="C727" s="46"/>
      <c r="D727" s="52"/>
      <c r="E727" s="5"/>
      <c r="F727" s="5"/>
    </row>
    <row r="728" spans="1:6">
      <c r="B728" s="32"/>
      <c r="C728" s="46"/>
      <c r="D728" s="51"/>
      <c r="E728" s="5"/>
      <c r="F728" s="5"/>
    </row>
    <row r="729" spans="1:6">
      <c r="A729" s="21">
        <v>8</v>
      </c>
      <c r="B729" s="32" t="s">
        <v>178</v>
      </c>
      <c r="C729" s="46" t="s">
        <v>48</v>
      </c>
      <c r="D729" s="51">
        <v>8</v>
      </c>
      <c r="E729" s="5"/>
      <c r="F729" s="5">
        <f>ROUND($D729*E729,2)</f>
        <v>0</v>
      </c>
    </row>
    <row r="730" spans="1:6">
      <c r="B730" s="32"/>
      <c r="C730" s="46"/>
      <c r="D730" s="51"/>
      <c r="E730" s="5"/>
      <c r="F730" s="5"/>
    </row>
    <row r="731" spans="1:6">
      <c r="B731" s="40" t="s">
        <v>179</v>
      </c>
      <c r="C731" s="46"/>
      <c r="D731" s="52"/>
      <c r="E731" s="5"/>
      <c r="F731" s="5"/>
    </row>
    <row r="732" spans="1:6">
      <c r="B732" s="32"/>
      <c r="C732" s="46"/>
      <c r="D732" s="51"/>
      <c r="E732" s="5"/>
      <c r="F732" s="5"/>
    </row>
    <row r="733" spans="1:6" ht="29">
      <c r="A733" s="21">
        <v>9</v>
      </c>
      <c r="B733" s="32" t="s">
        <v>180</v>
      </c>
      <c r="C733" s="46" t="s">
        <v>48</v>
      </c>
      <c r="D733" s="51">
        <v>15</v>
      </c>
      <c r="E733" s="5"/>
      <c r="F733" s="5">
        <f>ROUND($D733*E733,2)</f>
        <v>0</v>
      </c>
    </row>
    <row r="734" spans="1:6">
      <c r="B734" s="32"/>
      <c r="C734" s="46"/>
      <c r="D734" s="51"/>
      <c r="E734" s="5"/>
      <c r="F734" s="5"/>
    </row>
    <row r="735" spans="1:6">
      <c r="B735" s="33" t="s">
        <v>181</v>
      </c>
      <c r="C735" s="46"/>
      <c r="D735" s="52"/>
      <c r="E735" s="5"/>
      <c r="F735" s="5"/>
    </row>
    <row r="736" spans="1:6">
      <c r="B736" s="32"/>
      <c r="C736" s="46"/>
      <c r="D736" s="51"/>
      <c r="E736" s="5"/>
      <c r="F736" s="5"/>
    </row>
    <row r="737" spans="1:6" ht="43.5">
      <c r="B737" s="40" t="s">
        <v>182</v>
      </c>
      <c r="C737" s="46"/>
      <c r="D737" s="52"/>
      <c r="E737" s="5"/>
      <c r="F737" s="5"/>
    </row>
    <row r="738" spans="1:6">
      <c r="B738" s="32"/>
      <c r="C738" s="46"/>
      <c r="D738" s="51"/>
      <c r="E738" s="5"/>
      <c r="F738" s="5"/>
    </row>
    <row r="739" spans="1:6">
      <c r="A739" s="21">
        <v>10</v>
      </c>
      <c r="B739" s="32" t="s">
        <v>256</v>
      </c>
      <c r="C739" s="46" t="s">
        <v>242</v>
      </c>
      <c r="D739" s="51">
        <v>607</v>
      </c>
      <c r="E739" s="5"/>
      <c r="F739" s="5">
        <f>ROUND($D739*E739,2)</f>
        <v>0</v>
      </c>
    </row>
    <row r="740" spans="1:6">
      <c r="B740" s="32"/>
      <c r="C740" s="46"/>
      <c r="D740" s="51"/>
      <c r="E740" s="5"/>
      <c r="F740" s="5"/>
    </row>
    <row r="741" spans="1:6" ht="58">
      <c r="B741" s="40" t="s">
        <v>183</v>
      </c>
      <c r="C741" s="46"/>
      <c r="D741" s="52"/>
      <c r="E741" s="5"/>
      <c r="F741" s="5"/>
    </row>
    <row r="742" spans="1:6">
      <c r="B742" s="32"/>
      <c r="C742" s="46"/>
      <c r="D742" s="51"/>
      <c r="E742" s="5"/>
      <c r="F742" s="5"/>
    </row>
    <row r="743" spans="1:6">
      <c r="B743" s="32"/>
      <c r="C743" s="46"/>
      <c r="D743" s="51"/>
      <c r="E743" s="5"/>
      <c r="F743" s="5"/>
    </row>
    <row r="744" spans="1:6" ht="27.75" customHeight="1" thickBot="1">
      <c r="A744" s="22"/>
      <c r="B744" s="34" t="s">
        <v>258</v>
      </c>
      <c r="C744" s="46"/>
      <c r="D744" s="51"/>
      <c r="E744" s="6" t="s">
        <v>259</v>
      </c>
      <c r="F744" s="7">
        <f>SUM(F709:F743)</f>
        <v>0</v>
      </c>
    </row>
    <row r="745" spans="1:6" ht="15" thickTop="1">
      <c r="A745" s="22"/>
      <c r="B745" s="35"/>
      <c r="C745" s="46"/>
      <c r="D745" s="51"/>
      <c r="E745" s="5"/>
      <c r="F745" s="5"/>
    </row>
    <row r="746" spans="1:6">
      <c r="A746" s="22"/>
      <c r="B746" s="36" t="str">
        <f>B703</f>
        <v>Section No.2</v>
      </c>
      <c r="C746" s="46"/>
      <c r="D746" s="51"/>
      <c r="E746" s="5"/>
      <c r="F746" s="5"/>
    </row>
    <row r="747" spans="1:6">
      <c r="A747" s="22"/>
      <c r="B747" s="36" t="str">
        <f t="shared" ref="B747:B750" si="4">B704</f>
        <v>BUILDING WORKS</v>
      </c>
      <c r="C747" s="46"/>
      <c r="D747" s="51"/>
      <c r="E747" s="5"/>
      <c r="F747" s="5"/>
    </row>
    <row r="748" spans="1:6">
      <c r="A748" s="22"/>
      <c r="B748" s="36" t="str">
        <f t="shared" si="4"/>
        <v>Bill No.4</v>
      </c>
      <c r="C748" s="46"/>
      <c r="D748" s="51"/>
      <c r="E748" s="5"/>
      <c r="F748" s="5"/>
    </row>
    <row r="749" spans="1:6">
      <c r="A749" s="22"/>
      <c r="B749" s="36" t="str">
        <f t="shared" si="4"/>
        <v>Masonry</v>
      </c>
      <c r="C749" s="46"/>
      <c r="D749" s="51"/>
      <c r="E749" s="5"/>
      <c r="F749" s="5"/>
    </row>
    <row r="750" spans="1:6">
      <c r="A750" s="22"/>
      <c r="B750" s="37" t="str">
        <f t="shared" si="4"/>
        <v>ROSHERVILLE ROTEK INDUSTRIES</v>
      </c>
      <c r="C750" s="46"/>
      <c r="D750" s="51"/>
      <c r="E750" s="5"/>
      <c r="F750" s="5"/>
    </row>
    <row r="751" spans="1:6">
      <c r="A751" s="23"/>
      <c r="B751" s="31"/>
      <c r="C751" s="45"/>
      <c r="D751" s="50"/>
      <c r="E751" s="4"/>
      <c r="F751" s="4"/>
    </row>
    <row r="752" spans="1:6" ht="27.75" customHeight="1">
      <c r="A752" s="23"/>
      <c r="B752" s="34" t="s">
        <v>258</v>
      </c>
      <c r="C752" s="46"/>
      <c r="D752" s="51"/>
      <c r="E752" s="6" t="s">
        <v>259</v>
      </c>
      <c r="F752" s="5">
        <f>F744</f>
        <v>0</v>
      </c>
    </row>
    <row r="753" spans="1:6">
      <c r="B753" s="32"/>
      <c r="C753" s="46"/>
      <c r="D753" s="51"/>
      <c r="E753" s="5"/>
      <c r="F753" s="5"/>
    </row>
    <row r="754" spans="1:6" ht="29">
      <c r="A754" s="21">
        <v>11</v>
      </c>
      <c r="B754" s="32" t="s">
        <v>184</v>
      </c>
      <c r="C754" s="46" t="s">
        <v>48</v>
      </c>
      <c r="D754" s="51">
        <v>15</v>
      </c>
      <c r="E754" s="5"/>
      <c r="F754" s="5">
        <f>ROUND($D754*E754,2)</f>
        <v>0</v>
      </c>
    </row>
    <row r="755" spans="1:6">
      <c r="B755" s="32"/>
      <c r="C755" s="46"/>
      <c r="D755" s="51"/>
      <c r="E755" s="5"/>
      <c r="F755" s="5"/>
    </row>
    <row r="756" spans="1:6" ht="58">
      <c r="B756" s="40" t="s">
        <v>185</v>
      </c>
      <c r="C756" s="46"/>
      <c r="D756" s="52"/>
      <c r="E756" s="5"/>
      <c r="F756" s="5"/>
    </row>
    <row r="757" spans="1:6">
      <c r="B757" s="32"/>
      <c r="C757" s="46"/>
      <c r="D757" s="51"/>
      <c r="E757" s="5"/>
      <c r="F757" s="5"/>
    </row>
    <row r="758" spans="1:6" ht="29">
      <c r="A758" s="21">
        <v>12</v>
      </c>
      <c r="B758" s="32" t="s">
        <v>186</v>
      </c>
      <c r="C758" s="46" t="s">
        <v>48</v>
      </c>
      <c r="D758" s="51">
        <v>15</v>
      </c>
      <c r="E758" s="5"/>
      <c r="F758" s="5">
        <f>ROUND($D758*E758,2)</f>
        <v>0</v>
      </c>
    </row>
    <row r="759" spans="1:6">
      <c r="B759" s="32"/>
      <c r="C759" s="46"/>
      <c r="D759" s="51"/>
      <c r="E759" s="5"/>
      <c r="F759" s="5"/>
    </row>
    <row r="760" spans="1:6">
      <c r="A760" s="21">
        <v>13</v>
      </c>
      <c r="B760" s="32" t="s">
        <v>187</v>
      </c>
      <c r="C760" s="46" t="s">
        <v>48</v>
      </c>
      <c r="D760" s="51">
        <v>18</v>
      </c>
      <c r="E760" s="5"/>
      <c r="F760" s="5">
        <f>ROUND($D760*E760,2)</f>
        <v>0</v>
      </c>
    </row>
    <row r="761" spans="1:6">
      <c r="B761" s="32"/>
      <c r="C761" s="46"/>
      <c r="D761" s="51"/>
      <c r="E761" s="5"/>
      <c r="F761" s="5"/>
    </row>
    <row r="762" spans="1:6">
      <c r="B762" s="32"/>
      <c r="C762" s="46"/>
      <c r="D762" s="51"/>
      <c r="E762" s="5"/>
      <c r="F762" s="5"/>
    </row>
    <row r="763" spans="1:6">
      <c r="B763" s="32"/>
      <c r="C763" s="46"/>
      <c r="D763" s="51"/>
      <c r="E763" s="5"/>
      <c r="F763" s="5"/>
    </row>
    <row r="764" spans="1:6">
      <c r="B764" s="32"/>
      <c r="C764" s="46"/>
      <c r="D764" s="51"/>
      <c r="E764" s="5"/>
      <c r="F764" s="5"/>
    </row>
    <row r="765" spans="1:6">
      <c r="B765" s="32"/>
      <c r="C765" s="46"/>
      <c r="D765" s="51"/>
      <c r="E765" s="5"/>
      <c r="F765" s="5"/>
    </row>
    <row r="766" spans="1:6">
      <c r="B766" s="32"/>
      <c r="C766" s="46"/>
      <c r="D766" s="51"/>
      <c r="E766" s="5"/>
      <c r="F766" s="5"/>
    </row>
    <row r="767" spans="1:6">
      <c r="B767" s="32"/>
      <c r="C767" s="46"/>
      <c r="D767" s="51"/>
      <c r="E767" s="5"/>
      <c r="F767" s="5"/>
    </row>
    <row r="768" spans="1:6">
      <c r="B768" s="32"/>
      <c r="C768" s="46"/>
      <c r="D768" s="51"/>
      <c r="E768" s="5"/>
      <c r="F768" s="5"/>
    </row>
    <row r="769" spans="2:6">
      <c r="B769" s="32"/>
      <c r="C769" s="46"/>
      <c r="D769" s="51"/>
      <c r="E769" s="5"/>
      <c r="F769" s="5"/>
    </row>
    <row r="770" spans="2:6">
      <c r="B770" s="32"/>
      <c r="C770" s="46"/>
      <c r="D770" s="51"/>
      <c r="E770" s="5"/>
      <c r="F770" s="5"/>
    </row>
    <row r="771" spans="2:6">
      <c r="B771" s="32"/>
      <c r="C771" s="46"/>
      <c r="D771" s="51"/>
      <c r="E771" s="5"/>
      <c r="F771" s="5"/>
    </row>
    <row r="772" spans="2:6">
      <c r="B772" s="32"/>
      <c r="C772" s="46"/>
      <c r="D772" s="51"/>
      <c r="E772" s="5"/>
      <c r="F772" s="5"/>
    </row>
    <row r="773" spans="2:6">
      <c r="B773" s="32"/>
      <c r="C773" s="46"/>
      <c r="D773" s="51"/>
      <c r="E773" s="5"/>
      <c r="F773" s="5"/>
    </row>
    <row r="774" spans="2:6">
      <c r="B774" s="32"/>
      <c r="C774" s="46"/>
      <c r="D774" s="51"/>
      <c r="E774" s="5"/>
      <c r="F774" s="5"/>
    </row>
    <row r="775" spans="2:6">
      <c r="B775" s="32"/>
      <c r="C775" s="46"/>
      <c r="D775" s="51"/>
      <c r="E775" s="5"/>
      <c r="F775" s="5"/>
    </row>
    <row r="776" spans="2:6">
      <c r="B776" s="32"/>
      <c r="C776" s="46"/>
      <c r="D776" s="51"/>
      <c r="E776" s="5"/>
      <c r="F776" s="5"/>
    </row>
    <row r="777" spans="2:6">
      <c r="B777" s="32"/>
      <c r="C777" s="46"/>
      <c r="D777" s="51"/>
      <c r="E777" s="5"/>
      <c r="F777" s="5"/>
    </row>
    <row r="778" spans="2:6">
      <c r="B778" s="32"/>
      <c r="C778" s="46"/>
      <c r="D778" s="51"/>
      <c r="E778" s="5"/>
      <c r="F778" s="5"/>
    </row>
    <row r="779" spans="2:6">
      <c r="B779" s="32"/>
      <c r="C779" s="46"/>
      <c r="D779" s="51"/>
      <c r="E779" s="5"/>
      <c r="F779" s="5"/>
    </row>
    <row r="780" spans="2:6">
      <c r="B780" s="32"/>
      <c r="C780" s="46"/>
      <c r="D780" s="51"/>
      <c r="E780" s="5"/>
      <c r="F780" s="5"/>
    </row>
    <row r="781" spans="2:6">
      <c r="B781" s="32"/>
      <c r="C781" s="46"/>
      <c r="D781" s="51"/>
      <c r="E781" s="5"/>
      <c r="F781" s="5"/>
    </row>
    <row r="782" spans="2:6">
      <c r="B782" s="32"/>
      <c r="C782" s="46"/>
      <c r="D782" s="51"/>
      <c r="E782" s="5"/>
      <c r="F782" s="5"/>
    </row>
    <row r="783" spans="2:6">
      <c r="B783" s="32"/>
      <c r="C783" s="46"/>
      <c r="D783" s="51"/>
      <c r="E783" s="5"/>
      <c r="F783" s="5"/>
    </row>
    <row r="784" spans="2:6">
      <c r="B784" s="32"/>
      <c r="C784" s="46"/>
      <c r="D784" s="51"/>
      <c r="E784" s="5"/>
      <c r="F784" s="5"/>
    </row>
    <row r="785" spans="1:6">
      <c r="B785" s="32"/>
      <c r="C785" s="46"/>
      <c r="D785" s="51"/>
      <c r="E785" s="5"/>
      <c r="F785" s="5"/>
    </row>
    <row r="786" spans="1:6">
      <c r="B786" s="32"/>
      <c r="C786" s="46"/>
      <c r="D786" s="51"/>
      <c r="E786" s="5"/>
      <c r="F786" s="5"/>
    </row>
    <row r="787" spans="1:6">
      <c r="B787" s="32"/>
      <c r="C787" s="46"/>
      <c r="D787" s="51"/>
      <c r="E787" s="5"/>
      <c r="F787" s="5"/>
    </row>
    <row r="788" spans="1:6">
      <c r="B788" s="32"/>
      <c r="C788" s="46"/>
      <c r="D788" s="51"/>
      <c r="E788" s="5"/>
      <c r="F788" s="5"/>
    </row>
    <row r="789" spans="1:6" ht="27.75" customHeight="1" thickBot="1">
      <c r="A789" s="24"/>
      <c r="B789" s="34" t="s">
        <v>267</v>
      </c>
      <c r="C789" s="46"/>
      <c r="D789" s="51"/>
      <c r="E789" s="6" t="s">
        <v>259</v>
      </c>
      <c r="F789" s="7">
        <f>SUM(F752:F788)</f>
        <v>0</v>
      </c>
    </row>
    <row r="790" spans="1:6" ht="15" thickTop="1">
      <c r="A790" s="24"/>
      <c r="B790" s="35"/>
      <c r="C790" s="46"/>
      <c r="D790" s="51"/>
      <c r="E790" s="5"/>
      <c r="F790" s="5"/>
    </row>
    <row r="791" spans="1:6">
      <c r="A791" s="24"/>
      <c r="B791" s="36"/>
      <c r="C791" s="46"/>
      <c r="D791" s="51"/>
      <c r="E791" s="5"/>
      <c r="F791" s="5"/>
    </row>
    <row r="792" spans="1:6">
      <c r="A792" s="24"/>
      <c r="B792" s="36" t="str">
        <f>B746</f>
        <v>Section No.2</v>
      </c>
      <c r="C792" s="46"/>
      <c r="D792" s="51"/>
      <c r="E792" s="5"/>
      <c r="F792" s="5"/>
    </row>
    <row r="793" spans="1:6">
      <c r="A793" s="24"/>
      <c r="B793" s="36" t="str">
        <f t="shared" ref="B793:B796" si="5">B747</f>
        <v>BUILDING WORKS</v>
      </c>
      <c r="C793" s="46"/>
      <c r="D793" s="51"/>
      <c r="E793" s="5"/>
      <c r="F793" s="5"/>
    </row>
    <row r="794" spans="1:6">
      <c r="A794" s="24"/>
      <c r="B794" s="36" t="str">
        <f t="shared" si="5"/>
        <v>Bill No.4</v>
      </c>
      <c r="C794" s="46"/>
      <c r="D794" s="51"/>
      <c r="E794" s="5"/>
      <c r="F794" s="5"/>
    </row>
    <row r="795" spans="1:6">
      <c r="A795" s="24"/>
      <c r="B795" s="36" t="str">
        <f t="shared" si="5"/>
        <v>Masonry</v>
      </c>
      <c r="C795" s="46"/>
      <c r="D795" s="51"/>
      <c r="E795" s="5"/>
      <c r="F795" s="5"/>
    </row>
    <row r="796" spans="1:6">
      <c r="A796" s="24"/>
      <c r="B796" s="37" t="str">
        <f t="shared" si="5"/>
        <v>ROSHERVILLE ROTEK INDUSTRIES</v>
      </c>
      <c r="C796" s="46"/>
      <c r="D796" s="51"/>
      <c r="E796" s="5"/>
      <c r="F796" s="5"/>
    </row>
    <row r="797" spans="1:6">
      <c r="A797" s="25"/>
      <c r="B797" s="31"/>
      <c r="C797" s="45"/>
      <c r="D797" s="50"/>
      <c r="E797" s="4"/>
      <c r="F797" s="4"/>
    </row>
    <row r="798" spans="1:6" ht="26.25" customHeight="1">
      <c r="A798" s="26" t="s">
        <v>0</v>
      </c>
      <c r="B798" s="31" t="s">
        <v>1</v>
      </c>
      <c r="C798" s="45" t="s">
        <v>2</v>
      </c>
      <c r="D798" s="50" t="s">
        <v>257</v>
      </c>
      <c r="E798" s="4" t="s">
        <v>3</v>
      </c>
      <c r="F798" s="4" t="s">
        <v>4</v>
      </c>
    </row>
    <row r="799" spans="1:6">
      <c r="B799" s="32"/>
      <c r="C799" s="46"/>
      <c r="D799" s="51"/>
      <c r="E799" s="5"/>
      <c r="F799" s="5"/>
    </row>
    <row r="800" spans="1:6">
      <c r="B800" s="33" t="s">
        <v>52</v>
      </c>
      <c r="C800" s="46"/>
      <c r="D800" s="52"/>
      <c r="E800" s="5"/>
      <c r="F800" s="5"/>
    </row>
    <row r="801" spans="2:6">
      <c r="B801" s="32"/>
      <c r="C801" s="46"/>
      <c r="D801" s="51"/>
      <c r="E801" s="5"/>
      <c r="F801" s="5"/>
    </row>
    <row r="802" spans="2:6">
      <c r="B802" s="33" t="s">
        <v>53</v>
      </c>
      <c r="C802" s="46"/>
      <c r="D802" s="52"/>
      <c r="E802" s="5"/>
      <c r="F802" s="5"/>
    </row>
    <row r="803" spans="2:6">
      <c r="B803" s="32"/>
      <c r="C803" s="46"/>
      <c r="D803" s="51"/>
      <c r="E803" s="5"/>
      <c r="F803" s="5"/>
    </row>
    <row r="804" spans="2:6">
      <c r="B804" s="33" t="s">
        <v>188</v>
      </c>
      <c r="C804" s="46"/>
      <c r="D804" s="52"/>
      <c r="E804" s="5"/>
      <c r="F804" s="5"/>
    </row>
    <row r="805" spans="2:6">
      <c r="B805" s="32"/>
      <c r="C805" s="46"/>
      <c r="D805" s="51"/>
      <c r="E805" s="5"/>
      <c r="F805" s="5"/>
    </row>
    <row r="806" spans="2:6">
      <c r="B806" s="33" t="s">
        <v>189</v>
      </c>
      <c r="C806" s="46"/>
      <c r="D806" s="52"/>
      <c r="E806" s="5"/>
      <c r="F806" s="5"/>
    </row>
    <row r="807" spans="2:6">
      <c r="B807" s="32"/>
      <c r="C807" s="46"/>
      <c r="D807" s="51"/>
      <c r="E807" s="5"/>
      <c r="F807" s="5"/>
    </row>
    <row r="808" spans="2:6" ht="43.5">
      <c r="B808" s="32" t="s">
        <v>240</v>
      </c>
      <c r="C808" s="46"/>
      <c r="D808" s="52"/>
      <c r="E808" s="5"/>
      <c r="F808" s="5"/>
    </row>
    <row r="809" spans="2:6">
      <c r="B809" s="32"/>
      <c r="C809" s="46"/>
      <c r="D809" s="51"/>
      <c r="E809" s="5"/>
      <c r="F809" s="5"/>
    </row>
    <row r="810" spans="2:6">
      <c r="B810" s="32" t="s">
        <v>92</v>
      </c>
      <c r="C810" s="46"/>
      <c r="D810" s="52"/>
      <c r="E810" s="5"/>
      <c r="F810" s="5"/>
    </row>
    <row r="811" spans="2:6">
      <c r="B811" s="32"/>
      <c r="C811" s="46"/>
      <c r="D811" s="51"/>
      <c r="E811" s="5"/>
      <c r="F811" s="5"/>
    </row>
    <row r="812" spans="2:6">
      <c r="B812" s="33" t="s">
        <v>56</v>
      </c>
      <c r="C812" s="46"/>
      <c r="D812" s="52"/>
      <c r="E812" s="5"/>
      <c r="F812" s="5"/>
    </row>
    <row r="813" spans="2:6">
      <c r="B813" s="32"/>
      <c r="C813" s="46"/>
      <c r="D813" s="51"/>
      <c r="E813" s="5"/>
      <c r="F813" s="5"/>
    </row>
    <row r="814" spans="2:6">
      <c r="B814" s="40" t="s">
        <v>190</v>
      </c>
      <c r="C814" s="46"/>
      <c r="D814" s="52"/>
      <c r="E814" s="5"/>
      <c r="F814" s="5"/>
    </row>
    <row r="815" spans="2:6">
      <c r="B815" s="32"/>
      <c r="C815" s="46"/>
      <c r="D815" s="51"/>
      <c r="E815" s="5"/>
      <c r="F815" s="5"/>
    </row>
    <row r="816" spans="2:6">
      <c r="B816" s="33" t="s">
        <v>191</v>
      </c>
      <c r="C816" s="46"/>
      <c r="D816" s="52"/>
      <c r="E816" s="5"/>
      <c r="F816" s="5"/>
    </row>
    <row r="817" spans="1:6">
      <c r="B817" s="32"/>
      <c r="C817" s="46"/>
      <c r="D817" s="51"/>
      <c r="E817" s="5"/>
      <c r="F817" s="5"/>
    </row>
    <row r="818" spans="1:6" ht="29">
      <c r="B818" s="40" t="s">
        <v>192</v>
      </c>
      <c r="C818" s="46"/>
      <c r="D818" s="52"/>
      <c r="E818" s="5"/>
      <c r="F818" s="5"/>
    </row>
    <row r="819" spans="1:6">
      <c r="B819" s="32"/>
      <c r="C819" s="46"/>
      <c r="D819" s="51"/>
      <c r="E819" s="5"/>
      <c r="F819" s="5"/>
    </row>
    <row r="820" spans="1:6">
      <c r="A820" s="21">
        <v>1</v>
      </c>
      <c r="B820" s="32" t="s">
        <v>193</v>
      </c>
      <c r="C820" s="46" t="s">
        <v>242</v>
      </c>
      <c r="D820" s="51">
        <v>11</v>
      </c>
      <c r="E820" s="5"/>
      <c r="F820" s="5">
        <f>ROUND($D820*E820,2)</f>
        <v>0</v>
      </c>
    </row>
    <row r="821" spans="1:6">
      <c r="B821" s="32"/>
      <c r="C821" s="46"/>
      <c r="D821" s="51"/>
      <c r="E821" s="5"/>
      <c r="F821" s="5"/>
    </row>
    <row r="822" spans="1:6" ht="43.5">
      <c r="B822" s="40" t="s">
        <v>194</v>
      </c>
      <c r="C822" s="46"/>
      <c r="D822" s="52"/>
      <c r="E822" s="5"/>
      <c r="F822" s="5"/>
    </row>
    <row r="823" spans="1:6">
      <c r="B823" s="32"/>
      <c r="C823" s="46"/>
      <c r="D823" s="51"/>
      <c r="E823" s="5"/>
      <c r="F823" s="5"/>
    </row>
    <row r="824" spans="1:6">
      <c r="A824" s="21">
        <v>2</v>
      </c>
      <c r="B824" s="32" t="s">
        <v>195</v>
      </c>
      <c r="C824" s="46" t="s">
        <v>242</v>
      </c>
      <c r="D824" s="51">
        <v>98</v>
      </c>
      <c r="E824" s="5"/>
      <c r="F824" s="5">
        <f>ROUND($D824*E824,2)</f>
        <v>0</v>
      </c>
    </row>
    <row r="825" spans="1:6">
      <c r="B825" s="32"/>
      <c r="C825" s="46"/>
      <c r="D825" s="51"/>
      <c r="E825" s="5"/>
      <c r="F825" s="5"/>
    </row>
    <row r="826" spans="1:6">
      <c r="B826" s="33" t="s">
        <v>196</v>
      </c>
      <c r="C826" s="46"/>
      <c r="D826" s="52"/>
      <c r="E826" s="5"/>
      <c r="F826" s="5"/>
    </row>
    <row r="827" spans="1:6">
      <c r="B827" s="32"/>
      <c r="C827" s="46"/>
      <c r="D827" s="51"/>
      <c r="E827" s="5"/>
      <c r="F827" s="5"/>
    </row>
    <row r="828" spans="1:6" ht="43.5">
      <c r="B828" s="33" t="s">
        <v>197</v>
      </c>
      <c r="C828" s="46"/>
      <c r="D828" s="52"/>
      <c r="E828" s="5"/>
      <c r="F828" s="5"/>
    </row>
    <row r="829" spans="1:6">
      <c r="B829" s="32"/>
      <c r="C829" s="46"/>
      <c r="D829" s="51"/>
      <c r="E829" s="5"/>
      <c r="F829" s="5"/>
    </row>
    <row r="830" spans="1:6">
      <c r="A830" s="21">
        <v>3</v>
      </c>
      <c r="B830" s="32" t="s">
        <v>198</v>
      </c>
      <c r="C830" s="46" t="s">
        <v>242</v>
      </c>
      <c r="D830" s="51">
        <v>114</v>
      </c>
      <c r="E830" s="5"/>
      <c r="F830" s="5">
        <f>ROUND($D830*E830,2)</f>
        <v>0</v>
      </c>
    </row>
    <row r="831" spans="1:6">
      <c r="B831" s="32"/>
      <c r="C831" s="46"/>
      <c r="D831" s="51"/>
      <c r="E831" s="5"/>
      <c r="F831" s="5"/>
    </row>
    <row r="832" spans="1:6">
      <c r="B832" s="32"/>
      <c r="C832" s="46"/>
      <c r="D832" s="51"/>
      <c r="E832" s="5"/>
      <c r="F832" s="5"/>
    </row>
    <row r="833" spans="1:6" ht="27.75" customHeight="1" thickBot="1">
      <c r="A833" s="24"/>
      <c r="B833" s="34" t="s">
        <v>267</v>
      </c>
      <c r="C833" s="46"/>
      <c r="D833" s="51"/>
      <c r="E833" s="6" t="s">
        <v>259</v>
      </c>
      <c r="F833" s="7">
        <f>SUM(F819:F832)</f>
        <v>0</v>
      </c>
    </row>
    <row r="834" spans="1:6" ht="15" thickTop="1">
      <c r="A834" s="24"/>
      <c r="B834" s="35"/>
      <c r="C834" s="46"/>
      <c r="D834" s="51"/>
      <c r="E834" s="5"/>
      <c r="F834" s="5"/>
    </row>
    <row r="835" spans="1:6">
      <c r="A835" s="24"/>
      <c r="B835" s="36"/>
      <c r="C835" s="46"/>
      <c r="D835" s="51"/>
      <c r="E835" s="5"/>
      <c r="F835" s="5"/>
    </row>
    <row r="836" spans="1:6">
      <c r="A836" s="24"/>
      <c r="B836" s="36" t="str">
        <f>B792</f>
        <v>Section No.2</v>
      </c>
      <c r="C836" s="46"/>
      <c r="D836" s="51"/>
      <c r="E836" s="5"/>
      <c r="F836" s="5"/>
    </row>
    <row r="837" spans="1:6">
      <c r="A837" s="24"/>
      <c r="B837" s="36" t="str">
        <f t="shared" ref="B837:B840" si="6">B793</f>
        <v>BUILDING WORKS</v>
      </c>
      <c r="C837" s="46"/>
      <c r="D837" s="51"/>
      <c r="E837" s="5"/>
      <c r="F837" s="5"/>
    </row>
    <row r="838" spans="1:6">
      <c r="A838" s="24"/>
      <c r="B838" s="36" t="s">
        <v>273</v>
      </c>
      <c r="C838" s="46"/>
      <c r="D838" s="51"/>
      <c r="E838" s="5"/>
      <c r="F838" s="5"/>
    </row>
    <row r="839" spans="1:6">
      <c r="A839" s="24"/>
      <c r="B839" s="36" t="s">
        <v>190</v>
      </c>
      <c r="C839" s="46"/>
      <c r="D839" s="51"/>
      <c r="E839" s="5"/>
      <c r="F839" s="5"/>
    </row>
    <row r="840" spans="1:6">
      <c r="A840" s="24"/>
      <c r="B840" s="37" t="str">
        <f t="shared" si="6"/>
        <v>ROSHERVILLE ROTEK INDUSTRIES</v>
      </c>
      <c r="C840" s="46"/>
      <c r="D840" s="51"/>
      <c r="E840" s="5"/>
      <c r="F840" s="5"/>
    </row>
    <row r="841" spans="1:6">
      <c r="A841" s="25"/>
      <c r="B841" s="31"/>
      <c r="C841" s="45"/>
      <c r="D841" s="50"/>
      <c r="E841" s="4"/>
      <c r="F841" s="4"/>
    </row>
    <row r="842" spans="1:6" ht="27" customHeight="1">
      <c r="A842" s="26" t="s">
        <v>0</v>
      </c>
      <c r="B842" s="31" t="s">
        <v>1</v>
      </c>
      <c r="C842" s="45" t="s">
        <v>2</v>
      </c>
      <c r="D842" s="50" t="s">
        <v>257</v>
      </c>
      <c r="E842" s="4" t="s">
        <v>3</v>
      </c>
      <c r="F842" s="4" t="s">
        <v>4</v>
      </c>
    </row>
    <row r="843" spans="1:6">
      <c r="B843" s="32"/>
      <c r="C843" s="46"/>
      <c r="D843" s="51"/>
      <c r="E843" s="5"/>
      <c r="F843" s="5"/>
    </row>
    <row r="844" spans="1:6">
      <c r="B844" s="33" t="s">
        <v>52</v>
      </c>
      <c r="C844" s="46"/>
      <c r="D844" s="52"/>
      <c r="E844" s="5"/>
      <c r="F844" s="5"/>
    </row>
    <row r="845" spans="1:6">
      <c r="B845" s="32"/>
      <c r="C845" s="46"/>
      <c r="D845" s="51"/>
      <c r="E845" s="5"/>
      <c r="F845" s="5"/>
    </row>
    <row r="846" spans="1:6">
      <c r="B846" s="33" t="s">
        <v>53</v>
      </c>
      <c r="C846" s="46"/>
      <c r="D846" s="52"/>
      <c r="E846" s="5"/>
      <c r="F846" s="5"/>
    </row>
    <row r="847" spans="1:6">
      <c r="B847" s="32"/>
      <c r="C847" s="46"/>
      <c r="D847" s="51"/>
      <c r="E847" s="5"/>
      <c r="F847" s="5"/>
    </row>
    <row r="848" spans="1:6">
      <c r="B848" s="33" t="s">
        <v>199</v>
      </c>
      <c r="C848" s="46"/>
      <c r="D848" s="52"/>
      <c r="E848" s="5"/>
      <c r="F848" s="5"/>
    </row>
    <row r="849" spans="1:6">
      <c r="B849" s="32"/>
      <c r="C849" s="46"/>
      <c r="D849" s="51"/>
      <c r="E849" s="5"/>
      <c r="F849" s="5"/>
    </row>
    <row r="850" spans="1:6">
      <c r="B850" s="33" t="s">
        <v>200</v>
      </c>
      <c r="C850" s="46"/>
      <c r="D850" s="52"/>
      <c r="E850" s="5"/>
      <c r="F850" s="5"/>
    </row>
    <row r="851" spans="1:6">
      <c r="B851" s="32"/>
      <c r="C851" s="46"/>
      <c r="D851" s="51"/>
      <c r="E851" s="5"/>
      <c r="F851" s="5"/>
    </row>
    <row r="852" spans="1:6" ht="43.5">
      <c r="B852" s="32" t="s">
        <v>240</v>
      </c>
      <c r="C852" s="46"/>
      <c r="D852" s="52"/>
      <c r="E852" s="5"/>
      <c r="F852" s="5"/>
    </row>
    <row r="853" spans="1:6">
      <c r="B853" s="32"/>
      <c r="C853" s="46"/>
      <c r="D853" s="51"/>
      <c r="E853" s="5"/>
      <c r="F853" s="5"/>
    </row>
    <row r="854" spans="1:6">
      <c r="B854" s="32" t="s">
        <v>92</v>
      </c>
      <c r="C854" s="46"/>
      <c r="D854" s="52"/>
      <c r="E854" s="5"/>
      <c r="F854" s="5"/>
    </row>
    <row r="855" spans="1:6">
      <c r="B855" s="32"/>
      <c r="C855" s="46"/>
      <c r="D855" s="51"/>
      <c r="E855" s="5"/>
      <c r="F855" s="5"/>
    </row>
    <row r="856" spans="1:6">
      <c r="B856" s="33" t="s">
        <v>201</v>
      </c>
      <c r="C856" s="46"/>
      <c r="D856" s="52"/>
      <c r="E856" s="5"/>
      <c r="F856" s="5"/>
    </row>
    <row r="857" spans="1:6">
      <c r="B857" s="32"/>
      <c r="C857" s="46"/>
      <c r="D857" s="51"/>
      <c r="E857" s="5"/>
      <c r="F857" s="5"/>
    </row>
    <row r="858" spans="1:6">
      <c r="B858" s="39" t="s">
        <v>202</v>
      </c>
      <c r="C858" s="46"/>
      <c r="D858" s="52"/>
      <c r="E858" s="5"/>
      <c r="F858" s="5"/>
    </row>
    <row r="859" spans="1:6">
      <c r="B859" s="32"/>
      <c r="C859" s="46"/>
      <c r="D859" s="51"/>
      <c r="E859" s="5"/>
      <c r="F859" s="5"/>
    </row>
    <row r="860" spans="1:6">
      <c r="A860" s="21">
        <v>1</v>
      </c>
      <c r="B860" s="32" t="s">
        <v>203</v>
      </c>
      <c r="C860" s="46" t="s">
        <v>242</v>
      </c>
      <c r="D860" s="51">
        <v>98</v>
      </c>
      <c r="E860" s="5"/>
      <c r="F860" s="5">
        <f>ROUND($D860*E860,2)</f>
        <v>0</v>
      </c>
    </row>
    <row r="861" spans="1:6">
      <c r="B861" s="32"/>
      <c r="C861" s="46"/>
      <c r="D861" s="51"/>
      <c r="E861" s="5"/>
      <c r="F861" s="5"/>
    </row>
    <row r="862" spans="1:6">
      <c r="B862" s="32"/>
      <c r="C862" s="46"/>
      <c r="D862" s="51"/>
      <c r="E862" s="5"/>
      <c r="F862" s="5"/>
    </row>
    <row r="863" spans="1:6">
      <c r="B863" s="32"/>
      <c r="C863" s="46"/>
      <c r="D863" s="51"/>
      <c r="E863" s="5"/>
      <c r="F863" s="5"/>
    </row>
    <row r="864" spans="1:6">
      <c r="B864" s="32"/>
      <c r="C864" s="46"/>
      <c r="D864" s="51"/>
      <c r="E864" s="5"/>
      <c r="F864" s="5"/>
    </row>
    <row r="865" spans="2:6">
      <c r="B865" s="32"/>
      <c r="C865" s="46"/>
      <c r="D865" s="51"/>
      <c r="E865" s="5"/>
      <c r="F865" s="5"/>
    </row>
    <row r="866" spans="2:6">
      <c r="B866" s="32"/>
      <c r="C866" s="46"/>
      <c r="D866" s="51"/>
      <c r="E866" s="5"/>
      <c r="F866" s="5"/>
    </row>
    <row r="867" spans="2:6">
      <c r="B867" s="32"/>
      <c r="C867" s="46"/>
      <c r="D867" s="51"/>
      <c r="E867" s="5"/>
      <c r="F867" s="5"/>
    </row>
    <row r="868" spans="2:6">
      <c r="B868" s="32"/>
      <c r="C868" s="46"/>
      <c r="D868" s="51"/>
      <c r="E868" s="5"/>
      <c r="F868" s="5"/>
    </row>
    <row r="869" spans="2:6">
      <c r="B869" s="32"/>
      <c r="C869" s="46"/>
      <c r="D869" s="51"/>
      <c r="E869" s="5"/>
      <c r="F869" s="5"/>
    </row>
    <row r="870" spans="2:6">
      <c r="B870" s="32"/>
      <c r="C870" s="46"/>
      <c r="D870" s="51"/>
      <c r="E870" s="5"/>
      <c r="F870" s="5"/>
    </row>
    <row r="871" spans="2:6">
      <c r="B871" s="32"/>
      <c r="C871" s="46"/>
      <c r="D871" s="51"/>
      <c r="E871" s="5"/>
      <c r="F871" s="5"/>
    </row>
    <row r="872" spans="2:6">
      <c r="B872" s="32"/>
      <c r="C872" s="46"/>
      <c r="D872" s="51"/>
      <c r="E872" s="5"/>
      <c r="F872" s="5"/>
    </row>
    <row r="873" spans="2:6">
      <c r="B873" s="32"/>
      <c r="C873" s="46"/>
      <c r="D873" s="51"/>
      <c r="E873" s="5"/>
      <c r="F873" s="5"/>
    </row>
    <row r="874" spans="2:6">
      <c r="B874" s="32"/>
      <c r="C874" s="46"/>
      <c r="D874" s="51"/>
      <c r="E874" s="5"/>
      <c r="F874" s="5"/>
    </row>
    <row r="875" spans="2:6">
      <c r="B875" s="32"/>
      <c r="C875" s="46"/>
      <c r="D875" s="51"/>
      <c r="E875" s="5"/>
      <c r="F875" s="5"/>
    </row>
    <row r="876" spans="2:6">
      <c r="B876" s="32"/>
      <c r="C876" s="46"/>
      <c r="D876" s="51"/>
      <c r="E876" s="5"/>
      <c r="F876" s="5"/>
    </row>
    <row r="877" spans="2:6">
      <c r="B877" s="32"/>
      <c r="C877" s="46"/>
      <c r="D877" s="51"/>
      <c r="E877" s="5"/>
      <c r="F877" s="5"/>
    </row>
    <row r="878" spans="2:6">
      <c r="B878" s="32"/>
      <c r="C878" s="46"/>
      <c r="D878" s="51"/>
      <c r="E878" s="5"/>
      <c r="F878" s="5"/>
    </row>
    <row r="879" spans="2:6">
      <c r="B879" s="32"/>
      <c r="C879" s="46"/>
      <c r="D879" s="51"/>
      <c r="E879" s="5"/>
      <c r="F879" s="5"/>
    </row>
    <row r="880" spans="2:6">
      <c r="B880" s="32"/>
      <c r="C880" s="46"/>
      <c r="D880" s="51"/>
      <c r="E880" s="5"/>
      <c r="F880" s="5"/>
    </row>
    <row r="881" spans="1:6">
      <c r="B881" s="32"/>
      <c r="C881" s="46"/>
      <c r="D881" s="51"/>
      <c r="E881" s="5"/>
      <c r="F881" s="5"/>
    </row>
    <row r="882" spans="1:6" ht="27.75" customHeight="1" thickBot="1">
      <c r="A882" s="24"/>
      <c r="B882" s="34" t="s">
        <v>267</v>
      </c>
      <c r="C882" s="46"/>
      <c r="D882" s="51"/>
      <c r="E882" s="6" t="s">
        <v>259</v>
      </c>
      <c r="F882" s="7">
        <f>SUM(F858:F881)</f>
        <v>0</v>
      </c>
    </row>
    <row r="883" spans="1:6" ht="15" thickTop="1">
      <c r="A883" s="24"/>
      <c r="B883" s="35"/>
      <c r="C883" s="46"/>
      <c r="D883" s="51"/>
      <c r="E883" s="5"/>
      <c r="F883" s="5"/>
    </row>
    <row r="884" spans="1:6">
      <c r="A884" s="24"/>
      <c r="B884" s="36"/>
      <c r="C884" s="46"/>
      <c r="D884" s="51"/>
      <c r="E884" s="5"/>
      <c r="F884" s="5"/>
    </row>
    <row r="885" spans="1:6">
      <c r="A885" s="24"/>
      <c r="B885" s="36" t="str">
        <f>B836</f>
        <v>Section No.2</v>
      </c>
      <c r="C885" s="46"/>
      <c r="D885" s="51"/>
      <c r="E885" s="5"/>
      <c r="F885" s="5"/>
    </row>
    <row r="886" spans="1:6">
      <c r="A886" s="24"/>
      <c r="B886" s="36" t="str">
        <f>B837</f>
        <v>BUILDING WORKS</v>
      </c>
      <c r="C886" s="46"/>
      <c r="D886" s="51"/>
      <c r="E886" s="5"/>
      <c r="F886" s="5"/>
    </row>
    <row r="887" spans="1:6">
      <c r="A887" s="24"/>
      <c r="B887" s="36" t="s">
        <v>274</v>
      </c>
      <c r="C887" s="46"/>
      <c r="D887" s="51"/>
      <c r="E887" s="5"/>
      <c r="F887" s="5"/>
    </row>
    <row r="888" spans="1:6">
      <c r="A888" s="24"/>
      <c r="B888" s="36" t="s">
        <v>214</v>
      </c>
      <c r="C888" s="46"/>
      <c r="D888" s="51"/>
      <c r="E888" s="5"/>
      <c r="F888" s="5"/>
    </row>
    <row r="889" spans="1:6">
      <c r="A889" s="24"/>
      <c r="B889" s="37" t="str">
        <f>B840</f>
        <v>ROSHERVILLE ROTEK INDUSTRIES</v>
      </c>
      <c r="C889" s="46"/>
      <c r="D889" s="51"/>
      <c r="E889" s="5"/>
      <c r="F889" s="5"/>
    </row>
    <row r="890" spans="1:6">
      <c r="A890" s="25"/>
      <c r="B890" s="31"/>
      <c r="C890" s="45"/>
      <c r="D890" s="50"/>
      <c r="E890" s="4"/>
      <c r="F890" s="4"/>
    </row>
    <row r="891" spans="1:6" ht="30.75" customHeight="1">
      <c r="A891" s="26" t="s">
        <v>0</v>
      </c>
      <c r="B891" s="31" t="s">
        <v>1</v>
      </c>
      <c r="C891" s="45" t="s">
        <v>2</v>
      </c>
      <c r="D891" s="50" t="s">
        <v>257</v>
      </c>
      <c r="E891" s="4" t="s">
        <v>3</v>
      </c>
      <c r="F891" s="4" t="s">
        <v>4</v>
      </c>
    </row>
    <row r="892" spans="1:6">
      <c r="B892" s="32"/>
      <c r="C892" s="46"/>
      <c r="D892" s="51"/>
      <c r="E892" s="5"/>
      <c r="F892" s="5"/>
    </row>
    <row r="893" spans="1:6">
      <c r="B893" s="33" t="s">
        <v>52</v>
      </c>
      <c r="C893" s="46"/>
      <c r="D893" s="52"/>
      <c r="E893" s="5"/>
      <c r="F893" s="5"/>
    </row>
    <row r="894" spans="1:6">
      <c r="B894" s="32"/>
      <c r="C894" s="46"/>
      <c r="D894" s="51"/>
      <c r="E894" s="5"/>
      <c r="F894" s="5"/>
    </row>
    <row r="895" spans="1:6">
      <c r="B895" s="33" t="s">
        <v>53</v>
      </c>
      <c r="C895" s="46"/>
      <c r="D895" s="52"/>
      <c r="E895" s="5"/>
      <c r="F895" s="5"/>
    </row>
    <row r="896" spans="1:6">
      <c r="B896" s="32"/>
      <c r="C896" s="46"/>
      <c r="D896" s="51"/>
      <c r="E896" s="5"/>
      <c r="F896" s="5"/>
    </row>
    <row r="897" spans="1:6">
      <c r="B897" s="33" t="s">
        <v>204</v>
      </c>
      <c r="C897" s="46"/>
      <c r="D897" s="52"/>
      <c r="E897" s="5"/>
      <c r="F897" s="5"/>
    </row>
    <row r="898" spans="1:6">
      <c r="B898" s="32"/>
      <c r="C898" s="46"/>
      <c r="D898" s="51"/>
      <c r="E898" s="5"/>
      <c r="F898" s="5"/>
    </row>
    <row r="899" spans="1:6">
      <c r="B899" s="33" t="s">
        <v>205</v>
      </c>
      <c r="C899" s="46"/>
      <c r="D899" s="52"/>
      <c r="E899" s="5"/>
      <c r="F899" s="5"/>
    </row>
    <row r="900" spans="1:6">
      <c r="B900" s="32"/>
      <c r="C900" s="46"/>
      <c r="D900" s="51"/>
      <c r="E900" s="5"/>
      <c r="F900" s="5"/>
    </row>
    <row r="901" spans="1:6">
      <c r="B901" s="33" t="s">
        <v>206</v>
      </c>
      <c r="C901" s="46"/>
      <c r="D901" s="52"/>
      <c r="E901" s="5"/>
      <c r="F901" s="5"/>
    </row>
    <row r="902" spans="1:6">
      <c r="B902" s="32"/>
      <c r="C902" s="46"/>
      <c r="D902" s="51"/>
      <c r="E902" s="5"/>
      <c r="F902" s="5"/>
    </row>
    <row r="903" spans="1:6">
      <c r="B903" s="33" t="s">
        <v>207</v>
      </c>
      <c r="C903" s="46"/>
      <c r="D903" s="52"/>
      <c r="E903" s="5"/>
      <c r="F903" s="5"/>
    </row>
    <row r="904" spans="1:6">
      <c r="B904" s="32"/>
      <c r="C904" s="46"/>
      <c r="D904" s="51"/>
      <c r="E904" s="5"/>
      <c r="F904" s="5"/>
    </row>
    <row r="905" spans="1:6">
      <c r="A905" s="21">
        <v>1</v>
      </c>
      <c r="B905" s="32" t="s">
        <v>208</v>
      </c>
      <c r="C905" s="46" t="s">
        <v>48</v>
      </c>
      <c r="D905" s="51">
        <v>24</v>
      </c>
      <c r="E905" s="5"/>
      <c r="F905" s="5">
        <f>ROUND($D905*E905,2)</f>
        <v>0</v>
      </c>
    </row>
    <row r="906" spans="1:6">
      <c r="B906" s="32"/>
      <c r="C906" s="46"/>
      <c r="D906" s="51"/>
      <c r="E906" s="5"/>
      <c r="F906" s="5"/>
    </row>
    <row r="907" spans="1:6">
      <c r="A907" s="21">
        <v>2</v>
      </c>
      <c r="B907" s="32" t="s">
        <v>209</v>
      </c>
      <c r="C907" s="46" t="s">
        <v>48</v>
      </c>
      <c r="D907" s="51">
        <v>32</v>
      </c>
      <c r="E907" s="5"/>
      <c r="F907" s="5">
        <f>ROUND($D907*E907,2)</f>
        <v>0</v>
      </c>
    </row>
    <row r="908" spans="1:6">
      <c r="B908" s="32"/>
      <c r="C908" s="46"/>
      <c r="D908" s="51"/>
      <c r="E908" s="5"/>
      <c r="F908" s="5"/>
    </row>
    <row r="909" spans="1:6">
      <c r="B909" s="32"/>
      <c r="C909" s="46"/>
      <c r="D909" s="51"/>
      <c r="E909" s="5"/>
      <c r="F909" s="5"/>
    </row>
    <row r="910" spans="1:6">
      <c r="B910" s="32"/>
      <c r="C910" s="46"/>
      <c r="D910" s="51"/>
      <c r="E910" s="5"/>
      <c r="F910" s="5"/>
    </row>
    <row r="911" spans="1:6">
      <c r="B911" s="32"/>
      <c r="C911" s="46"/>
      <c r="D911" s="51"/>
      <c r="E911" s="5"/>
      <c r="F911" s="5"/>
    </row>
    <row r="912" spans="1:6">
      <c r="B912" s="32"/>
      <c r="C912" s="46"/>
      <c r="D912" s="51"/>
      <c r="E912" s="5"/>
      <c r="F912" s="5"/>
    </row>
    <row r="913" spans="2:6">
      <c r="B913" s="32"/>
      <c r="C913" s="46"/>
      <c r="D913" s="51"/>
      <c r="E913" s="5"/>
      <c r="F913" s="5"/>
    </row>
    <row r="914" spans="2:6">
      <c r="B914" s="32"/>
      <c r="C914" s="46"/>
      <c r="D914" s="51"/>
      <c r="E914" s="5"/>
      <c r="F914" s="5"/>
    </row>
    <row r="915" spans="2:6">
      <c r="B915" s="32"/>
      <c r="C915" s="46"/>
      <c r="D915" s="51"/>
      <c r="E915" s="5"/>
      <c r="F915" s="5"/>
    </row>
    <row r="916" spans="2:6">
      <c r="B916" s="32"/>
      <c r="C916" s="46"/>
      <c r="D916" s="51"/>
      <c r="E916" s="5"/>
      <c r="F916" s="5"/>
    </row>
    <row r="917" spans="2:6">
      <c r="B917" s="32"/>
      <c r="C917" s="46"/>
      <c r="D917" s="51"/>
      <c r="E917" s="5"/>
      <c r="F917" s="5"/>
    </row>
    <row r="918" spans="2:6">
      <c r="B918" s="32"/>
      <c r="C918" s="46"/>
      <c r="D918" s="51"/>
      <c r="E918" s="5"/>
      <c r="F918" s="5"/>
    </row>
    <row r="919" spans="2:6">
      <c r="B919" s="32"/>
      <c r="C919" s="46"/>
      <c r="D919" s="51"/>
      <c r="E919" s="5"/>
      <c r="F919" s="5"/>
    </row>
    <row r="920" spans="2:6">
      <c r="B920" s="32"/>
      <c r="C920" s="46"/>
      <c r="D920" s="51"/>
      <c r="E920" s="5"/>
      <c r="F920" s="5"/>
    </row>
    <row r="921" spans="2:6">
      <c r="B921" s="32"/>
      <c r="C921" s="46"/>
      <c r="D921" s="51"/>
      <c r="E921" s="5"/>
      <c r="F921" s="5"/>
    </row>
    <row r="922" spans="2:6">
      <c r="B922" s="32"/>
      <c r="C922" s="46"/>
      <c r="D922" s="51"/>
      <c r="E922" s="5"/>
      <c r="F922" s="5"/>
    </row>
    <row r="923" spans="2:6">
      <c r="B923" s="32"/>
      <c r="C923" s="46"/>
      <c r="D923" s="51"/>
      <c r="E923" s="5"/>
      <c r="F923" s="5"/>
    </row>
    <row r="924" spans="2:6">
      <c r="B924" s="32"/>
      <c r="C924" s="46"/>
      <c r="D924" s="51"/>
      <c r="E924" s="5"/>
      <c r="F924" s="5"/>
    </row>
    <row r="925" spans="2:6">
      <c r="B925" s="32"/>
      <c r="C925" s="46"/>
      <c r="D925" s="51"/>
      <c r="E925" s="5"/>
      <c r="F925" s="5"/>
    </row>
    <row r="926" spans="2:6">
      <c r="B926" s="32"/>
      <c r="C926" s="46"/>
      <c r="D926" s="51"/>
      <c r="E926" s="5"/>
      <c r="F926" s="5"/>
    </row>
    <row r="927" spans="2:6">
      <c r="B927" s="32"/>
      <c r="C927" s="46"/>
      <c r="D927" s="51"/>
      <c r="E927" s="5"/>
      <c r="F927" s="5"/>
    </row>
    <row r="928" spans="2:6">
      <c r="B928" s="32"/>
      <c r="C928" s="46"/>
      <c r="D928" s="51"/>
      <c r="E928" s="5"/>
      <c r="F928" s="5"/>
    </row>
    <row r="929" spans="1:6">
      <c r="B929" s="32"/>
      <c r="C929" s="46"/>
      <c r="D929" s="51"/>
      <c r="E929" s="5"/>
      <c r="F929" s="5"/>
    </row>
    <row r="930" spans="1:6">
      <c r="B930" s="32"/>
      <c r="C930" s="46"/>
      <c r="D930" s="51"/>
      <c r="E930" s="5"/>
      <c r="F930" s="5"/>
    </row>
    <row r="931" spans="1:6">
      <c r="B931" s="32"/>
      <c r="C931" s="46"/>
      <c r="D931" s="51"/>
      <c r="E931" s="5"/>
      <c r="F931" s="5"/>
    </row>
    <row r="932" spans="1:6">
      <c r="B932" s="32"/>
      <c r="C932" s="46"/>
      <c r="D932" s="51"/>
      <c r="E932" s="5"/>
      <c r="F932" s="5"/>
    </row>
    <row r="933" spans="1:6" ht="27.75" customHeight="1" thickBot="1">
      <c r="A933" s="24"/>
      <c r="B933" s="34" t="s">
        <v>267</v>
      </c>
      <c r="C933" s="46"/>
      <c r="D933" s="51"/>
      <c r="E933" s="6" t="s">
        <v>259</v>
      </c>
      <c r="F933" s="7">
        <f>SUM(F904:F932)</f>
        <v>0</v>
      </c>
    </row>
    <row r="934" spans="1:6" ht="15" thickTop="1">
      <c r="A934" s="24"/>
      <c r="B934" s="35"/>
      <c r="C934" s="46"/>
      <c r="D934" s="51"/>
      <c r="E934" s="5"/>
      <c r="F934" s="5"/>
    </row>
    <row r="935" spans="1:6">
      <c r="A935" s="24"/>
      <c r="B935" s="36"/>
      <c r="C935" s="46"/>
      <c r="D935" s="51"/>
      <c r="E935" s="5"/>
      <c r="F935" s="5"/>
    </row>
    <row r="936" spans="1:6">
      <c r="A936" s="24"/>
      <c r="B936" s="36" t="str">
        <f>B885</f>
        <v>Section No.2</v>
      </c>
      <c r="C936" s="46"/>
      <c r="D936" s="51"/>
      <c r="E936" s="5"/>
      <c r="F936" s="5"/>
    </row>
    <row r="937" spans="1:6">
      <c r="A937" s="24"/>
      <c r="B937" s="36" t="str">
        <f t="shared" ref="B937:B940" si="7">B886</f>
        <v>BUILDING WORKS</v>
      </c>
      <c r="C937" s="46"/>
      <c r="D937" s="51"/>
      <c r="E937" s="5"/>
      <c r="F937" s="5"/>
    </row>
    <row r="938" spans="1:6">
      <c r="A938" s="24"/>
      <c r="B938" s="36" t="s">
        <v>275</v>
      </c>
      <c r="C938" s="46"/>
      <c r="D938" s="51"/>
      <c r="E938" s="5"/>
      <c r="F938" s="5"/>
    </row>
    <row r="939" spans="1:6">
      <c r="A939" s="24"/>
      <c r="B939" s="36" t="s">
        <v>215</v>
      </c>
      <c r="C939" s="46"/>
      <c r="D939" s="51"/>
      <c r="E939" s="5"/>
      <c r="F939" s="5"/>
    </row>
    <row r="940" spans="1:6">
      <c r="A940" s="24"/>
      <c r="B940" s="37" t="str">
        <f t="shared" si="7"/>
        <v>ROSHERVILLE ROTEK INDUSTRIES</v>
      </c>
      <c r="C940" s="46"/>
      <c r="D940" s="51"/>
      <c r="E940" s="5"/>
      <c r="F940" s="5"/>
    </row>
    <row r="941" spans="1:6">
      <c r="A941" s="25"/>
      <c r="B941" s="31"/>
      <c r="C941" s="45"/>
      <c r="D941" s="50"/>
      <c r="E941" s="4"/>
      <c r="F941" s="4"/>
    </row>
    <row r="942" spans="1:6" ht="21.75" customHeight="1">
      <c r="A942" s="26"/>
      <c r="B942" s="31"/>
      <c r="C942" s="45"/>
      <c r="D942" s="50"/>
      <c r="E942" s="4"/>
      <c r="F942" s="4"/>
    </row>
    <row r="943" spans="1:6">
      <c r="B943" s="36" t="s">
        <v>265</v>
      </c>
      <c r="C943" s="46"/>
      <c r="D943" s="51"/>
      <c r="E943" s="5"/>
      <c r="F943" s="5"/>
    </row>
    <row r="944" spans="1:6">
      <c r="B944" s="36"/>
      <c r="C944" s="46"/>
      <c r="D944" s="51"/>
      <c r="E944" s="5"/>
      <c r="F944" s="5"/>
    </row>
    <row r="945" spans="1:6">
      <c r="B945" s="36" t="s">
        <v>224</v>
      </c>
      <c r="C945" s="46"/>
      <c r="D945" s="51"/>
      <c r="E945" s="5"/>
      <c r="F945" s="5"/>
    </row>
    <row r="946" spans="1:6">
      <c r="B946" s="36"/>
      <c r="C946" s="46"/>
      <c r="D946" s="51"/>
      <c r="E946" s="5"/>
      <c r="F946" s="5"/>
    </row>
    <row r="947" spans="1:6">
      <c r="B947" s="41" t="s">
        <v>276</v>
      </c>
      <c r="C947" s="46"/>
      <c r="D947" s="51"/>
      <c r="E947" s="5"/>
      <c r="F947" s="5"/>
    </row>
    <row r="948" spans="1:6">
      <c r="B948" s="36"/>
      <c r="C948" s="46"/>
      <c r="D948" s="51"/>
      <c r="E948" s="5"/>
      <c r="F948" s="5"/>
    </row>
    <row r="949" spans="1:6">
      <c r="A949" s="27" t="s">
        <v>279</v>
      </c>
      <c r="B949" s="41" t="s">
        <v>277</v>
      </c>
      <c r="C949" s="46"/>
      <c r="D949" s="54"/>
      <c r="E949" s="8"/>
      <c r="F949" s="9" t="s">
        <v>278</v>
      </c>
    </row>
    <row r="950" spans="1:6">
      <c r="A950" s="28" t="s">
        <v>280</v>
      </c>
      <c r="B950" s="32"/>
      <c r="C950" s="46"/>
      <c r="D950" s="54"/>
      <c r="E950" s="5"/>
      <c r="F950" s="5"/>
    </row>
    <row r="951" spans="1:6">
      <c r="B951" s="32"/>
      <c r="C951" s="46"/>
      <c r="D951" s="51"/>
      <c r="E951" s="5"/>
      <c r="F951" s="5"/>
    </row>
    <row r="952" spans="1:6">
      <c r="A952" s="21">
        <v>1</v>
      </c>
      <c r="B952" s="32" t="s">
        <v>210</v>
      </c>
      <c r="C952" s="46"/>
      <c r="D952" s="51"/>
      <c r="E952" s="5"/>
      <c r="F952" s="5">
        <f>F278</f>
        <v>0</v>
      </c>
    </row>
    <row r="953" spans="1:6">
      <c r="B953" s="32"/>
      <c r="C953" s="46"/>
      <c r="D953" s="51"/>
      <c r="E953" s="5"/>
      <c r="F953" s="5"/>
    </row>
    <row r="954" spans="1:6">
      <c r="A954" s="21">
        <v>2</v>
      </c>
      <c r="B954" s="32" t="s">
        <v>211</v>
      </c>
      <c r="C954" s="46"/>
      <c r="D954" s="51"/>
      <c r="E954" s="5"/>
      <c r="F954" s="5">
        <f>F401</f>
        <v>0</v>
      </c>
    </row>
    <row r="955" spans="1:6">
      <c r="B955" s="32"/>
      <c r="C955" s="46"/>
      <c r="D955" s="51"/>
      <c r="E955" s="5"/>
      <c r="F955" s="5"/>
    </row>
    <row r="956" spans="1:6">
      <c r="A956" s="21">
        <v>3</v>
      </c>
      <c r="B956" s="32" t="s">
        <v>212</v>
      </c>
      <c r="C956" s="46"/>
      <c r="D956" s="51"/>
      <c r="E956" s="5"/>
      <c r="F956" s="5">
        <f>F614</f>
        <v>0</v>
      </c>
    </row>
    <row r="957" spans="1:6">
      <c r="B957" s="32"/>
      <c r="C957" s="46"/>
      <c r="D957" s="51"/>
      <c r="E957" s="5"/>
      <c r="F957" s="5"/>
    </row>
    <row r="958" spans="1:6">
      <c r="A958" s="21">
        <v>4</v>
      </c>
      <c r="B958" s="32" t="s">
        <v>213</v>
      </c>
      <c r="C958" s="46"/>
      <c r="D958" s="51"/>
      <c r="E958" s="5"/>
      <c r="F958" s="5">
        <f>F789</f>
        <v>0</v>
      </c>
    </row>
    <row r="959" spans="1:6">
      <c r="B959" s="32"/>
      <c r="C959" s="46"/>
      <c r="D959" s="51"/>
      <c r="E959" s="5"/>
      <c r="F959" s="5"/>
    </row>
    <row r="960" spans="1:6">
      <c r="A960" s="21">
        <v>5</v>
      </c>
      <c r="B960" s="32" t="s">
        <v>190</v>
      </c>
      <c r="C960" s="46"/>
      <c r="D960" s="51"/>
      <c r="E960" s="5"/>
      <c r="F960" s="5">
        <f>F833</f>
        <v>0</v>
      </c>
    </row>
    <row r="961" spans="1:6">
      <c r="B961" s="32"/>
      <c r="C961" s="46"/>
      <c r="D961" s="51"/>
      <c r="E961" s="5"/>
      <c r="F961" s="5"/>
    </row>
    <row r="962" spans="1:6">
      <c r="A962" s="21">
        <v>6</v>
      </c>
      <c r="B962" s="32" t="s">
        <v>214</v>
      </c>
      <c r="C962" s="46"/>
      <c r="D962" s="51"/>
      <c r="E962" s="5"/>
      <c r="F962" s="5">
        <f>F882</f>
        <v>0</v>
      </c>
    </row>
    <row r="963" spans="1:6">
      <c r="B963" s="32"/>
      <c r="C963" s="46"/>
      <c r="D963" s="51"/>
      <c r="E963" s="5"/>
      <c r="F963" s="5"/>
    </row>
    <row r="964" spans="1:6">
      <c r="A964" s="21">
        <v>7</v>
      </c>
      <c r="B964" s="32" t="s">
        <v>215</v>
      </c>
      <c r="C964" s="46"/>
      <c r="D964" s="51"/>
      <c r="E964" s="5"/>
      <c r="F964" s="5">
        <f>F933</f>
        <v>0</v>
      </c>
    </row>
    <row r="965" spans="1:6">
      <c r="B965" s="32"/>
      <c r="C965" s="46"/>
      <c r="D965" s="51"/>
      <c r="E965" s="5"/>
      <c r="F965" s="5"/>
    </row>
    <row r="966" spans="1:6">
      <c r="B966" s="32"/>
      <c r="C966" s="46"/>
      <c r="D966" s="51"/>
      <c r="E966" s="5"/>
      <c r="F966" s="5"/>
    </row>
    <row r="967" spans="1:6">
      <c r="B967" s="32"/>
      <c r="C967" s="46"/>
      <c r="D967" s="51"/>
      <c r="E967" s="5"/>
      <c r="F967" s="5"/>
    </row>
    <row r="968" spans="1:6">
      <c r="B968" s="32"/>
      <c r="C968" s="46"/>
      <c r="D968" s="51"/>
      <c r="E968" s="5"/>
      <c r="F968" s="5"/>
    </row>
    <row r="969" spans="1:6">
      <c r="B969" s="32"/>
      <c r="C969" s="46"/>
      <c r="D969" s="51"/>
      <c r="E969" s="5"/>
      <c r="F969" s="5"/>
    </row>
    <row r="970" spans="1:6">
      <c r="B970" s="32"/>
      <c r="C970" s="46"/>
      <c r="D970" s="51"/>
      <c r="E970" s="5"/>
      <c r="F970" s="5"/>
    </row>
    <row r="971" spans="1:6">
      <c r="B971" s="32"/>
      <c r="C971" s="46"/>
      <c r="D971" s="51"/>
      <c r="E971" s="5"/>
      <c r="F971" s="5"/>
    </row>
    <row r="972" spans="1:6">
      <c r="B972" s="32"/>
      <c r="C972" s="46"/>
      <c r="D972" s="51"/>
      <c r="E972" s="5"/>
      <c r="F972" s="5"/>
    </row>
    <row r="973" spans="1:6">
      <c r="B973" s="32"/>
      <c r="C973" s="46"/>
      <c r="D973" s="51"/>
      <c r="E973" s="5"/>
      <c r="F973" s="5"/>
    </row>
    <row r="974" spans="1:6">
      <c r="B974" s="32"/>
      <c r="C974" s="46"/>
      <c r="D974" s="51"/>
      <c r="E974" s="5"/>
      <c r="F974" s="5"/>
    </row>
    <row r="975" spans="1:6">
      <c r="B975" s="32"/>
      <c r="C975" s="46"/>
      <c r="D975" s="51"/>
      <c r="E975" s="5"/>
      <c r="F975" s="5"/>
    </row>
    <row r="976" spans="1:6">
      <c r="B976" s="32"/>
      <c r="C976" s="46"/>
      <c r="D976" s="51"/>
      <c r="E976" s="5"/>
      <c r="F976" s="5"/>
    </row>
    <row r="977" spans="2:6">
      <c r="B977" s="32"/>
      <c r="C977" s="46"/>
      <c r="D977" s="51"/>
      <c r="E977" s="5"/>
      <c r="F977" s="5"/>
    </row>
    <row r="978" spans="2:6">
      <c r="B978" s="32"/>
      <c r="C978" s="46"/>
      <c r="D978" s="51"/>
      <c r="E978" s="5"/>
      <c r="F978" s="5"/>
    </row>
    <row r="979" spans="2:6">
      <c r="B979" s="32"/>
      <c r="C979" s="46"/>
      <c r="D979" s="51"/>
      <c r="E979" s="5"/>
      <c r="F979" s="5"/>
    </row>
    <row r="980" spans="2:6">
      <c r="B980" s="32"/>
      <c r="C980" s="46"/>
      <c r="D980" s="51"/>
      <c r="E980" s="5"/>
      <c r="F980" s="5"/>
    </row>
    <row r="981" spans="2:6">
      <c r="B981" s="32"/>
      <c r="C981" s="46"/>
      <c r="D981" s="51"/>
      <c r="E981" s="5"/>
      <c r="F981" s="5"/>
    </row>
    <row r="982" spans="2:6">
      <c r="B982" s="32"/>
      <c r="C982" s="46"/>
      <c r="D982" s="51"/>
      <c r="E982" s="5"/>
      <c r="F982" s="5"/>
    </row>
    <row r="983" spans="2:6">
      <c r="B983" s="32"/>
      <c r="C983" s="46"/>
      <c r="D983" s="51"/>
      <c r="E983" s="5"/>
      <c r="F983" s="5"/>
    </row>
    <row r="984" spans="2:6">
      <c r="B984" s="32"/>
      <c r="C984" s="46"/>
      <c r="D984" s="51"/>
      <c r="E984" s="5"/>
      <c r="F984" s="5"/>
    </row>
    <row r="985" spans="2:6">
      <c r="B985" s="32"/>
      <c r="C985" s="46"/>
      <c r="D985" s="51"/>
      <c r="E985" s="5"/>
      <c r="F985" s="5"/>
    </row>
    <row r="986" spans="2:6">
      <c r="B986" s="32"/>
      <c r="C986" s="46"/>
      <c r="D986" s="51"/>
      <c r="E986" s="5"/>
      <c r="F986" s="5"/>
    </row>
    <row r="987" spans="2:6" ht="27.75" customHeight="1" thickBot="1">
      <c r="B987" s="34" t="s">
        <v>264</v>
      </c>
      <c r="C987" s="46"/>
      <c r="D987" s="51"/>
      <c r="E987" s="5"/>
      <c r="F987" s="7">
        <f>SUM(F952:F985)</f>
        <v>0</v>
      </c>
    </row>
    <row r="988" spans="2:6" ht="15" thickTop="1">
      <c r="B988" s="36"/>
      <c r="C988" s="46"/>
      <c r="D988" s="51"/>
      <c r="E988" s="5"/>
      <c r="F988" s="5"/>
    </row>
    <row r="989" spans="2:6">
      <c r="B989" s="36"/>
      <c r="C989" s="46"/>
      <c r="D989" s="51"/>
      <c r="E989" s="5"/>
      <c r="F989" s="5"/>
    </row>
    <row r="990" spans="2:6">
      <c r="B990" s="36" t="s">
        <v>265</v>
      </c>
      <c r="C990" s="46"/>
      <c r="D990" s="51"/>
      <c r="E990" s="5"/>
      <c r="F990" s="5"/>
    </row>
    <row r="991" spans="2:6">
      <c r="B991" s="36" t="s">
        <v>224</v>
      </c>
      <c r="C991" s="46"/>
      <c r="D991" s="51"/>
      <c r="E991" s="5"/>
      <c r="F991" s="5"/>
    </row>
    <row r="992" spans="2:6">
      <c r="B992" s="37" t="str">
        <f>B940</f>
        <v>ROSHERVILLE ROTEK INDUSTRIES</v>
      </c>
      <c r="C992" s="46"/>
      <c r="D992" s="51"/>
      <c r="E992" s="5"/>
      <c r="F992" s="5"/>
    </row>
    <row r="993" spans="1:6">
      <c r="B993" s="32"/>
      <c r="C993" s="46"/>
      <c r="D993" s="51"/>
      <c r="E993" s="5"/>
      <c r="F993" s="5"/>
    </row>
    <row r="994" spans="1:6" ht="30" customHeight="1">
      <c r="A994" s="26" t="s">
        <v>0</v>
      </c>
      <c r="B994" s="31" t="s">
        <v>1</v>
      </c>
      <c r="C994" s="45" t="s">
        <v>2</v>
      </c>
      <c r="D994" s="50" t="s">
        <v>257</v>
      </c>
      <c r="E994" s="4" t="s">
        <v>3</v>
      </c>
      <c r="F994" s="4" t="s">
        <v>4</v>
      </c>
    </row>
    <row r="995" spans="1:6">
      <c r="B995" s="32"/>
      <c r="C995" s="46"/>
      <c r="D995" s="51"/>
      <c r="E995" s="5"/>
      <c r="F995" s="5"/>
    </row>
    <row r="996" spans="1:6">
      <c r="B996" s="33" t="s">
        <v>216</v>
      </c>
      <c r="C996" s="46"/>
      <c r="D996" s="52"/>
      <c r="E996" s="5"/>
      <c r="F996" s="5"/>
    </row>
    <row r="997" spans="1:6">
      <c r="B997" s="32"/>
      <c r="C997" s="46"/>
      <c r="D997" s="51"/>
      <c r="E997" s="5"/>
      <c r="F997" s="5"/>
    </row>
    <row r="998" spans="1:6">
      <c r="B998" s="33" t="s">
        <v>217</v>
      </c>
      <c r="C998" s="46"/>
      <c r="D998" s="52"/>
      <c r="E998" s="5"/>
      <c r="F998" s="5"/>
    </row>
    <row r="999" spans="1:6">
      <c r="B999" s="32"/>
      <c r="C999" s="46"/>
      <c r="D999" s="51"/>
      <c r="E999" s="5"/>
      <c r="F999" s="5"/>
    </row>
    <row r="1000" spans="1:6">
      <c r="B1000" s="33" t="s">
        <v>218</v>
      </c>
      <c r="C1000" s="46"/>
      <c r="D1000" s="52"/>
      <c r="E1000" s="5"/>
      <c r="F1000" s="5"/>
    </row>
    <row r="1001" spans="1:6">
      <c r="B1001" s="32"/>
      <c r="C1001" s="46"/>
      <c r="D1001" s="51"/>
      <c r="E1001" s="5"/>
      <c r="F1001" s="5"/>
    </row>
    <row r="1002" spans="1:6">
      <c r="B1002" s="33" t="s">
        <v>56</v>
      </c>
      <c r="C1002" s="46"/>
      <c r="D1002" s="52"/>
      <c r="E1002" s="5"/>
      <c r="F1002" s="5"/>
    </row>
    <row r="1003" spans="1:6">
      <c r="B1003" s="32"/>
      <c r="C1003" s="46"/>
      <c r="D1003" s="51"/>
      <c r="E1003" s="5"/>
      <c r="F1003" s="5"/>
    </row>
    <row r="1004" spans="1:6" ht="43.5">
      <c r="B1004" s="32" t="s">
        <v>219</v>
      </c>
      <c r="C1004" s="46"/>
      <c r="D1004" s="52"/>
      <c r="E1004" s="5"/>
      <c r="F1004" s="5"/>
    </row>
    <row r="1005" spans="1:6">
      <c r="B1005" s="32"/>
      <c r="C1005" s="46"/>
      <c r="D1005" s="51"/>
      <c r="E1005" s="5"/>
      <c r="F1005" s="5"/>
    </row>
    <row r="1006" spans="1:6" ht="43.5">
      <c r="B1006" s="32" t="s">
        <v>220</v>
      </c>
      <c r="C1006" s="46"/>
      <c r="D1006" s="52"/>
      <c r="E1006" s="5"/>
      <c r="F1006" s="5"/>
    </row>
    <row r="1007" spans="1:6">
      <c r="B1007" s="32"/>
      <c r="C1007" s="46"/>
      <c r="D1007" s="52"/>
      <c r="E1007" s="5"/>
      <c r="F1007" s="5"/>
    </row>
    <row r="1008" spans="1:6">
      <c r="B1008" s="32"/>
      <c r="C1008" s="46"/>
      <c r="D1008" s="52"/>
      <c r="E1008" s="5"/>
      <c r="F1008" s="5"/>
    </row>
    <row r="1009" spans="2:6">
      <c r="B1009" s="32"/>
      <c r="C1009" s="46"/>
      <c r="D1009" s="52"/>
      <c r="E1009" s="5"/>
      <c r="F1009" s="5"/>
    </row>
    <row r="1010" spans="2:6">
      <c r="B1010" s="32"/>
      <c r="C1010" s="46"/>
      <c r="D1010" s="52"/>
      <c r="E1010" s="5"/>
      <c r="F1010" s="5"/>
    </row>
    <row r="1011" spans="2:6">
      <c r="B1011" s="32"/>
      <c r="C1011" s="46"/>
      <c r="D1011" s="52"/>
      <c r="E1011" s="5"/>
      <c r="F1011" s="5"/>
    </row>
    <row r="1012" spans="2:6">
      <c r="B1012" s="32"/>
      <c r="C1012" s="46"/>
      <c r="D1012" s="52"/>
      <c r="E1012" s="5"/>
      <c r="F1012" s="5"/>
    </row>
    <row r="1013" spans="2:6">
      <c r="B1013" s="32"/>
      <c r="C1013" s="46"/>
      <c r="D1013" s="52"/>
      <c r="E1013" s="5"/>
      <c r="F1013" s="5"/>
    </row>
    <row r="1014" spans="2:6">
      <c r="B1014" s="32"/>
      <c r="C1014" s="46"/>
      <c r="D1014" s="52"/>
      <c r="E1014" s="5"/>
      <c r="F1014" s="5"/>
    </row>
    <row r="1015" spans="2:6">
      <c r="B1015" s="32"/>
      <c r="C1015" s="46"/>
      <c r="D1015" s="52"/>
      <c r="E1015" s="5"/>
      <c r="F1015" s="5"/>
    </row>
    <row r="1016" spans="2:6">
      <c r="B1016" s="32"/>
      <c r="C1016" s="46"/>
      <c r="D1016" s="52"/>
      <c r="E1016" s="5"/>
      <c r="F1016" s="5"/>
    </row>
    <row r="1017" spans="2:6">
      <c r="B1017" s="32"/>
      <c r="C1017" s="46"/>
      <c r="D1017" s="52"/>
      <c r="E1017" s="5"/>
      <c r="F1017" s="5"/>
    </row>
    <row r="1018" spans="2:6">
      <c r="B1018" s="32"/>
      <c r="C1018" s="46"/>
      <c r="D1018" s="52"/>
      <c r="E1018" s="5"/>
      <c r="F1018" s="5"/>
    </row>
    <row r="1019" spans="2:6">
      <c r="B1019" s="32"/>
      <c r="C1019" s="46"/>
      <c r="D1019" s="52"/>
      <c r="E1019" s="5"/>
      <c r="F1019" s="5"/>
    </row>
    <row r="1020" spans="2:6">
      <c r="B1020" s="32"/>
      <c r="C1020" s="46"/>
      <c r="D1020" s="52"/>
      <c r="E1020" s="5"/>
      <c r="F1020" s="5"/>
    </row>
    <row r="1021" spans="2:6">
      <c r="B1021" s="32"/>
      <c r="C1021" s="46"/>
      <c r="D1021" s="52"/>
      <c r="E1021" s="5"/>
      <c r="F1021" s="5"/>
    </row>
    <row r="1022" spans="2:6">
      <c r="B1022" s="32"/>
      <c r="C1022" s="46"/>
      <c r="D1022" s="52"/>
      <c r="E1022" s="5"/>
      <c r="F1022" s="5"/>
    </row>
    <row r="1023" spans="2:6">
      <c r="B1023" s="32"/>
      <c r="C1023" s="46"/>
      <c r="D1023" s="52"/>
      <c r="E1023" s="5"/>
      <c r="F1023" s="5"/>
    </row>
    <row r="1024" spans="2:6">
      <c r="B1024" s="32"/>
      <c r="C1024" s="46"/>
      <c r="D1024" s="52"/>
      <c r="E1024" s="5"/>
      <c r="F1024" s="5"/>
    </row>
    <row r="1025" spans="1:6">
      <c r="B1025" s="32"/>
      <c r="C1025" s="46"/>
      <c r="D1025" s="52"/>
      <c r="E1025" s="5"/>
      <c r="F1025" s="5"/>
    </row>
    <row r="1026" spans="1:6">
      <c r="B1026" s="32"/>
      <c r="C1026" s="46"/>
      <c r="D1026" s="52"/>
      <c r="E1026" s="5"/>
      <c r="F1026" s="5"/>
    </row>
    <row r="1027" spans="1:6">
      <c r="B1027" s="32"/>
      <c r="C1027" s="46"/>
      <c r="D1027" s="52"/>
      <c r="E1027" s="5"/>
      <c r="F1027" s="5"/>
    </row>
    <row r="1028" spans="1:6">
      <c r="B1028" s="32"/>
      <c r="C1028" s="46"/>
      <c r="D1028" s="52"/>
      <c r="E1028" s="5"/>
      <c r="F1028" s="5"/>
    </row>
    <row r="1029" spans="1:6">
      <c r="B1029" s="32"/>
      <c r="C1029" s="46"/>
      <c r="D1029" s="52"/>
      <c r="E1029" s="5"/>
      <c r="F1029" s="5"/>
    </row>
    <row r="1030" spans="1:6">
      <c r="B1030" s="32"/>
      <c r="C1030" s="46"/>
      <c r="D1030" s="52"/>
      <c r="E1030" s="5"/>
      <c r="F1030" s="5"/>
    </row>
    <row r="1031" spans="1:6">
      <c r="B1031" s="32"/>
      <c r="C1031" s="46"/>
      <c r="D1031" s="52"/>
      <c r="E1031" s="5"/>
      <c r="F1031" s="5"/>
    </row>
    <row r="1032" spans="1:6">
      <c r="B1032" s="32"/>
      <c r="C1032" s="46"/>
      <c r="D1032" s="52"/>
      <c r="E1032" s="5"/>
      <c r="F1032" s="5"/>
    </row>
    <row r="1033" spans="1:6" ht="27.75" customHeight="1" thickBot="1">
      <c r="A1033" s="22"/>
      <c r="B1033" s="34" t="s">
        <v>258</v>
      </c>
      <c r="C1033" s="46"/>
      <c r="D1033" s="51"/>
      <c r="E1033" s="6" t="s">
        <v>259</v>
      </c>
      <c r="F1033" s="7">
        <f>SUM(F1018:F1032)</f>
        <v>0</v>
      </c>
    </row>
    <row r="1034" spans="1:6" ht="15" thickTop="1">
      <c r="A1034" s="22"/>
      <c r="B1034" s="35"/>
      <c r="C1034" s="46"/>
      <c r="D1034" s="51"/>
      <c r="E1034" s="5"/>
      <c r="F1034" s="5"/>
    </row>
    <row r="1035" spans="1:6">
      <c r="A1035" s="22"/>
      <c r="B1035" s="36" t="str">
        <f>B936</f>
        <v>Section No.2</v>
      </c>
      <c r="C1035" s="46"/>
      <c r="D1035" s="51"/>
      <c r="E1035" s="5"/>
      <c r="F1035" s="5"/>
    </row>
    <row r="1036" spans="1:6">
      <c r="A1036" s="22"/>
      <c r="B1036" s="36" t="s">
        <v>218</v>
      </c>
      <c r="C1036" s="46"/>
      <c r="D1036" s="51"/>
      <c r="E1036" s="5"/>
      <c r="F1036" s="5"/>
    </row>
    <row r="1037" spans="1:6">
      <c r="A1037" s="22"/>
      <c r="B1037" s="36" t="s">
        <v>261</v>
      </c>
      <c r="C1037" s="46"/>
      <c r="D1037" s="51"/>
      <c r="E1037" s="5"/>
      <c r="F1037" s="5"/>
    </row>
    <row r="1038" spans="1:6">
      <c r="A1038" s="22"/>
      <c r="B1038" s="36" t="s">
        <v>281</v>
      </c>
      <c r="C1038" s="46"/>
      <c r="D1038" s="51"/>
      <c r="E1038" s="5"/>
      <c r="F1038" s="5"/>
    </row>
    <row r="1039" spans="1:6">
      <c r="A1039" s="22"/>
      <c r="B1039" s="37" t="str">
        <f t="shared" ref="B1039" si="8">B940</f>
        <v>ROSHERVILLE ROTEK INDUSTRIES</v>
      </c>
      <c r="C1039" s="46"/>
      <c r="D1039" s="51"/>
      <c r="E1039" s="5"/>
      <c r="F1039" s="5"/>
    </row>
    <row r="1040" spans="1:6">
      <c r="A1040" s="23"/>
      <c r="B1040" s="31"/>
      <c r="C1040" s="45"/>
      <c r="D1040" s="50"/>
      <c r="E1040" s="4"/>
      <c r="F1040" s="4"/>
    </row>
    <row r="1041" spans="1:6" ht="27.75" customHeight="1">
      <c r="A1041" s="23"/>
      <c r="B1041" s="34" t="s">
        <v>258</v>
      </c>
      <c r="C1041" s="46"/>
      <c r="D1041" s="51"/>
      <c r="E1041" s="6" t="s">
        <v>259</v>
      </c>
      <c r="F1041" s="5">
        <f>F1033</f>
        <v>0</v>
      </c>
    </row>
    <row r="1042" spans="1:6">
      <c r="B1042" s="32"/>
      <c r="C1042" s="46"/>
      <c r="D1042" s="52"/>
      <c r="E1042" s="5"/>
      <c r="F1042" s="5"/>
    </row>
    <row r="1043" spans="1:6" ht="409.4" customHeight="1">
      <c r="B1043" s="32" t="s">
        <v>221</v>
      </c>
      <c r="C1043" s="46"/>
      <c r="D1043" s="52"/>
      <c r="E1043" s="5"/>
      <c r="F1043" s="5"/>
    </row>
    <row r="1044" spans="1:6">
      <c r="B1044" s="32"/>
      <c r="C1044" s="46"/>
      <c r="D1044" s="51"/>
      <c r="E1044" s="5"/>
      <c r="F1044" s="5"/>
    </row>
    <row r="1045" spans="1:6">
      <c r="B1045" s="40" t="s">
        <v>222</v>
      </c>
      <c r="C1045" s="46"/>
      <c r="D1045" s="52"/>
      <c r="E1045" s="5"/>
      <c r="F1045" s="5"/>
    </row>
    <row r="1046" spans="1:6">
      <c r="B1046" s="32"/>
      <c r="C1046" s="46"/>
      <c r="D1046" s="51"/>
      <c r="E1046" s="5"/>
      <c r="F1046" s="5"/>
    </row>
    <row r="1047" spans="1:6" ht="29">
      <c r="A1047" s="21">
        <v>1</v>
      </c>
      <c r="B1047" s="32" t="s">
        <v>289</v>
      </c>
      <c r="C1047" s="46" t="s">
        <v>78</v>
      </c>
      <c r="D1047" s="51">
        <v>1</v>
      </c>
      <c r="E1047" s="5"/>
      <c r="F1047" s="5">
        <f>ROUND($D1047*E1047,2)</f>
        <v>0</v>
      </c>
    </row>
    <row r="1048" spans="1:6">
      <c r="B1048" s="32"/>
      <c r="C1048" s="46"/>
      <c r="D1048" s="51"/>
      <c r="E1048" s="5"/>
      <c r="F1048" s="5"/>
    </row>
    <row r="1049" spans="1:6">
      <c r="B1049" s="32"/>
      <c r="C1049" s="46"/>
      <c r="D1049" s="51"/>
      <c r="E1049" s="5"/>
      <c r="F1049" s="5"/>
    </row>
    <row r="1050" spans="1:6">
      <c r="B1050" s="32"/>
      <c r="C1050" s="46"/>
      <c r="D1050" s="51"/>
      <c r="E1050" s="5"/>
      <c r="F1050" s="5"/>
    </row>
    <row r="1051" spans="1:6">
      <c r="B1051" s="32"/>
      <c r="C1051" s="46"/>
      <c r="D1051" s="51"/>
      <c r="E1051" s="5"/>
      <c r="F1051" s="5"/>
    </row>
    <row r="1052" spans="1:6" ht="27.75" customHeight="1" thickBot="1">
      <c r="B1052" s="34" t="s">
        <v>264</v>
      </c>
      <c r="C1052" s="46"/>
      <c r="D1052" s="51"/>
      <c r="E1052" s="5"/>
      <c r="F1052" s="7">
        <f>SUM(F1041:F1051)</f>
        <v>0</v>
      </c>
    </row>
    <row r="1053" spans="1:6" ht="15" thickTop="1">
      <c r="B1053" s="36"/>
      <c r="C1053" s="46"/>
      <c r="D1053" s="51"/>
      <c r="E1053" s="5"/>
      <c r="F1053" s="5"/>
    </row>
    <row r="1054" spans="1:6">
      <c r="B1054" s="36"/>
      <c r="C1054" s="46"/>
      <c r="D1054" s="51"/>
      <c r="E1054" s="5"/>
      <c r="F1054" s="5"/>
    </row>
    <row r="1055" spans="1:6">
      <c r="B1055" s="36" t="s">
        <v>282</v>
      </c>
      <c r="C1055" s="46"/>
      <c r="D1055" s="51"/>
      <c r="E1055" s="5"/>
      <c r="F1055" s="5"/>
    </row>
    <row r="1056" spans="1:6">
      <c r="B1056" s="36"/>
      <c r="C1056" s="46"/>
      <c r="D1056" s="51"/>
      <c r="E1056" s="5"/>
      <c r="F1056" s="5"/>
    </row>
    <row r="1057" spans="1:6">
      <c r="B1057" s="36" t="s">
        <v>261</v>
      </c>
      <c r="C1057" s="46"/>
      <c r="D1057" s="51"/>
      <c r="E1057" s="5"/>
      <c r="F1057" s="5"/>
    </row>
    <row r="1058" spans="1:6">
      <c r="B1058" s="36" t="s">
        <v>281</v>
      </c>
      <c r="C1058" s="46"/>
      <c r="D1058" s="51"/>
      <c r="E1058" s="5"/>
      <c r="F1058" s="5"/>
    </row>
    <row r="1059" spans="1:6">
      <c r="B1059" s="37" t="str">
        <f>B940</f>
        <v>ROSHERVILLE ROTEK INDUSTRIES</v>
      </c>
      <c r="C1059" s="46"/>
      <c r="D1059" s="51"/>
      <c r="E1059" s="5"/>
      <c r="F1059" s="5"/>
    </row>
    <row r="1060" spans="1:6">
      <c r="B1060" s="36"/>
      <c r="C1060" s="46"/>
      <c r="D1060" s="51"/>
      <c r="E1060" s="5"/>
      <c r="F1060" s="5"/>
    </row>
    <row r="1061" spans="1:6">
      <c r="B1061" s="39" t="s">
        <v>283</v>
      </c>
      <c r="C1061" s="46"/>
      <c r="D1061" s="51"/>
      <c r="E1061" s="8"/>
      <c r="F1061" s="10"/>
    </row>
    <row r="1062" spans="1:6" ht="29">
      <c r="A1062" s="29" t="s">
        <v>284</v>
      </c>
      <c r="B1062" s="32"/>
      <c r="C1062" s="46"/>
      <c r="D1062" s="55"/>
      <c r="E1062" s="11"/>
      <c r="F1062" s="12" t="s">
        <v>278</v>
      </c>
    </row>
    <row r="1063" spans="1:6">
      <c r="B1063" s="32"/>
      <c r="C1063" s="46"/>
      <c r="D1063" s="51"/>
      <c r="E1063" s="8"/>
      <c r="F1063" s="10"/>
    </row>
    <row r="1064" spans="1:6">
      <c r="B1064" s="32"/>
      <c r="C1064" s="46"/>
      <c r="D1064" s="51"/>
      <c r="E1064" s="8"/>
      <c r="F1064" s="10"/>
    </row>
    <row r="1065" spans="1:6">
      <c r="A1065" s="21">
        <v>1</v>
      </c>
      <c r="B1065" s="32" t="s">
        <v>223</v>
      </c>
      <c r="C1065" s="46"/>
      <c r="D1065" s="51"/>
      <c r="E1065" s="13" t="s">
        <v>259</v>
      </c>
      <c r="F1065" s="10">
        <f>F137</f>
        <v>0</v>
      </c>
    </row>
    <row r="1066" spans="1:6">
      <c r="B1066" s="32"/>
      <c r="C1066" s="46"/>
      <c r="D1066" s="51"/>
      <c r="E1066" s="8"/>
      <c r="F1066" s="10"/>
    </row>
    <row r="1067" spans="1:6">
      <c r="A1067" s="21">
        <v>2</v>
      </c>
      <c r="B1067" s="32" t="s">
        <v>224</v>
      </c>
      <c r="C1067" s="46"/>
      <c r="D1067" s="51"/>
      <c r="E1067" s="13" t="s">
        <v>259</v>
      </c>
      <c r="F1067" s="10">
        <f>F987</f>
        <v>0</v>
      </c>
    </row>
    <row r="1068" spans="1:6">
      <c r="B1068" s="32"/>
      <c r="C1068" s="46"/>
      <c r="D1068" s="51"/>
      <c r="E1068" s="8"/>
      <c r="F1068" s="10"/>
    </row>
    <row r="1069" spans="1:6">
      <c r="A1069" s="21">
        <v>3</v>
      </c>
      <c r="B1069" s="32" t="s">
        <v>287</v>
      </c>
      <c r="C1069" s="46"/>
      <c r="D1069" s="51"/>
      <c r="E1069" s="13" t="s">
        <v>259</v>
      </c>
      <c r="F1069" s="14">
        <f>F1052</f>
        <v>0</v>
      </c>
    </row>
    <row r="1070" spans="1:6">
      <c r="B1070" s="32"/>
      <c r="C1070" s="46"/>
      <c r="D1070" s="51"/>
      <c r="E1070" s="8"/>
      <c r="F1070" s="15"/>
    </row>
    <row r="1071" spans="1:6">
      <c r="B1071" s="32"/>
      <c r="C1071" s="46"/>
      <c r="D1071" s="51"/>
      <c r="E1071" s="8"/>
      <c r="F1071" s="10"/>
    </row>
    <row r="1072" spans="1:6">
      <c r="B1072" s="32" t="s">
        <v>285</v>
      </c>
      <c r="C1072" s="46"/>
      <c r="D1072" s="51"/>
      <c r="E1072" s="8"/>
      <c r="F1072" s="10">
        <f>SUM(F1065:F1070)</f>
        <v>0</v>
      </c>
    </row>
    <row r="1073" spans="2:6">
      <c r="B1073" s="32"/>
      <c r="C1073" s="46"/>
      <c r="D1073" s="51"/>
      <c r="E1073" s="8"/>
      <c r="F1073" s="10"/>
    </row>
    <row r="1074" spans="2:6">
      <c r="B1074" s="33" t="s">
        <v>225</v>
      </c>
      <c r="C1074" s="46"/>
      <c r="D1074" s="52"/>
      <c r="E1074" s="8"/>
      <c r="F1074" s="10"/>
    </row>
    <row r="1075" spans="2:6">
      <c r="B1075" s="32"/>
      <c r="C1075" s="46"/>
      <c r="D1075" s="51"/>
      <c r="E1075" s="8"/>
      <c r="F1075" s="10"/>
    </row>
    <row r="1076" spans="2:6" ht="43.5">
      <c r="B1076" s="42" t="s">
        <v>288</v>
      </c>
      <c r="C1076" s="46"/>
      <c r="D1076" s="51"/>
      <c r="E1076" s="13" t="s">
        <v>259</v>
      </c>
      <c r="F1076" s="16">
        <f>F1072*5%</f>
        <v>0</v>
      </c>
    </row>
    <row r="1077" spans="2:6">
      <c r="B1077" s="32"/>
      <c r="C1077" s="46"/>
      <c r="D1077" s="51"/>
      <c r="E1077" s="8"/>
      <c r="F1077" s="10"/>
    </row>
    <row r="1078" spans="2:6">
      <c r="B1078" s="32" t="s">
        <v>291</v>
      </c>
      <c r="C1078" s="46"/>
      <c r="D1078" s="51"/>
      <c r="E1078" s="13" t="s">
        <v>259</v>
      </c>
      <c r="F1078" s="10">
        <f>SUM(F1072:F1076)</f>
        <v>0</v>
      </c>
    </row>
    <row r="1079" spans="2:6">
      <c r="B1079" s="32"/>
      <c r="C1079" s="46"/>
      <c r="D1079" s="51"/>
      <c r="E1079" s="8"/>
      <c r="F1079" s="10"/>
    </row>
    <row r="1080" spans="2:6">
      <c r="B1080" s="32"/>
      <c r="C1080" s="46"/>
      <c r="D1080" s="51"/>
      <c r="E1080" s="8"/>
      <c r="F1080" s="10"/>
    </row>
    <row r="1081" spans="2:6">
      <c r="B1081" s="32"/>
      <c r="C1081" s="46"/>
      <c r="D1081" s="51"/>
      <c r="E1081" s="8"/>
      <c r="F1081" s="10"/>
    </row>
    <row r="1082" spans="2:6">
      <c r="B1082" s="32"/>
      <c r="C1082" s="46"/>
      <c r="D1082" s="51"/>
      <c r="E1082" s="8"/>
      <c r="F1082" s="10"/>
    </row>
    <row r="1083" spans="2:6">
      <c r="B1083" s="32"/>
      <c r="C1083" s="46"/>
      <c r="D1083" s="51"/>
      <c r="E1083" s="8"/>
      <c r="F1083" s="10"/>
    </row>
    <row r="1084" spans="2:6">
      <c r="B1084" s="32"/>
      <c r="C1084" s="46"/>
      <c r="D1084" s="51"/>
      <c r="E1084" s="8"/>
      <c r="F1084" s="10"/>
    </row>
  </sheetData>
  <sheetProtection algorithmName="SHA-512" hashValue="lV1FU9j4FISxlC+bzFdV/NCNRXUZD/ZkmMPGIdbTa7/BHomFk6NLEmzWUQsVNxANjJneroMyq5NGZLVTuRHiQA==" saltValue="3rRkAnrvSAhD6ghfL+Dbew==" spinCount="100000" sheet="1" objects="1" scenarios="1"/>
  <mergeCells count="1">
    <mergeCell ref="B103:B104"/>
  </mergeCells>
  <pageMargins left="0.7" right="0.7" top="0.75" bottom="0.75" header="0.3" footer="0.3"/>
  <pageSetup paperSize="9" scale="67" orientation="portrait" r:id="rId1"/>
  <headerFooter>
    <oddHeader>&amp;R&amp;"-,Bold"PROPOSED NEW COPPER STORE</oddHeader>
  </headerFooter>
  <rowBreaks count="25" manualBreakCount="25">
    <brk id="41" max="16383" man="1"/>
    <brk id="89" max="16383" man="1"/>
    <brk id="111" max="16383" man="1"/>
    <brk id="145" max="16383" man="1"/>
    <brk id="173" max="16383" man="1"/>
    <brk id="198" max="16383" man="1"/>
    <brk id="235" max="16383" man="1"/>
    <brk id="280" max="16383" man="1"/>
    <brk id="318" max="16383" man="1"/>
    <brk id="361" max="16383" man="1"/>
    <brk id="403" max="16383" man="1"/>
    <brk id="438" max="16383" man="1"/>
    <brk id="469" max="16383" man="1"/>
    <brk id="520" max="16383" man="1"/>
    <brk id="568" max="16383" man="1"/>
    <brk id="616" max="16383" man="1"/>
    <brk id="659" max="16383" man="1"/>
    <brk id="702" max="16383" man="1"/>
    <brk id="745" max="16383" man="1"/>
    <brk id="791" max="16383" man="1"/>
    <brk id="835" max="16383" man="1"/>
    <brk id="884" max="16383" man="1"/>
    <brk id="935" max="16383" man="1"/>
    <brk id="988" max="16383" man="1"/>
    <brk id="104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Copper Store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Livhuwani</dc:creator>
  <cp:lastModifiedBy>Theona Dzingwa</cp:lastModifiedBy>
  <dcterms:created xsi:type="dcterms:W3CDTF">2021-02-22T09:32:16Z</dcterms:created>
  <dcterms:modified xsi:type="dcterms:W3CDTF">2023-06-14T11:02:11Z</dcterms:modified>
</cp:coreProperties>
</file>