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klfpho\Desktop\Msunduzi Plantation\Procurement\"/>
    </mc:Choice>
  </mc:AlternateContent>
  <xr:revisionPtr revIDLastSave="0" documentId="13_ncr:1_{F14628D2-D5B6-446F-9213-7640B6DAD37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ate calculation" sheetId="2" r:id="rId1"/>
    <sheet name="Qoutation" sheetId="3" r:id="rId2"/>
    <sheet name="Contract Value" sheetId="4" r:id="rId3"/>
  </sheets>
  <definedNames>
    <definedName name="_xlnm.Print_Area" localSheetId="2">'Contract Value'!$A$1:$L$34</definedName>
    <definedName name="_xlnm.Print_Area" localSheetId="1">Qoutation!$A$1:$H$23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2" l="1"/>
  <c r="B5" i="3" l="1"/>
  <c r="C8" i="4" s="1"/>
  <c r="G22" i="3" l="1"/>
  <c r="F22" i="3"/>
  <c r="H22" i="3" s="1"/>
  <c r="G21" i="3"/>
  <c r="F21" i="3"/>
  <c r="H21" i="3" l="1"/>
  <c r="C19" i="2" l="1"/>
  <c r="D6" i="3" s="1"/>
  <c r="F15" i="3" s="1"/>
  <c r="D19" i="2"/>
  <c r="F16" i="3" l="1"/>
  <c r="F10" i="3"/>
  <c r="E6" i="3"/>
  <c r="G15" i="3" s="1"/>
  <c r="H15" i="3" s="1"/>
  <c r="F14" i="3"/>
  <c r="F11" i="3"/>
  <c r="F13" i="3"/>
  <c r="F9" i="3"/>
  <c r="F8" i="3"/>
  <c r="F12" i="3"/>
  <c r="F17" i="3" l="1"/>
  <c r="G16" i="3"/>
  <c r="H16" i="3" s="1"/>
  <c r="F23" i="3"/>
  <c r="G9" i="3"/>
  <c r="H9" i="3" s="1"/>
  <c r="G10" i="3"/>
  <c r="H10" i="3" s="1"/>
  <c r="G8" i="3"/>
  <c r="H8" i="3" s="1"/>
  <c r="G14" i="3"/>
  <c r="H14" i="3" s="1"/>
  <c r="G11" i="3"/>
  <c r="H11" i="3" s="1"/>
  <c r="G12" i="3"/>
  <c r="H12" i="3" s="1"/>
  <c r="G13" i="3"/>
  <c r="H13" i="3" s="1"/>
  <c r="G17" i="3" l="1"/>
  <c r="H17" i="3" s="1"/>
  <c r="G23" i="3"/>
  <c r="H23" i="3" s="1"/>
  <c r="F18" i="3" l="1"/>
  <c r="D12" i="4" s="1"/>
  <c r="D13" i="4"/>
  <c r="D15" i="4" l="1"/>
  <c r="D16" i="4" s="1"/>
  <c r="D18" i="4" s="1"/>
</calcChain>
</file>

<file path=xl/sharedStrings.xml><?xml version="1.0" encoding="utf-8"?>
<sst xmlns="http://schemas.openxmlformats.org/spreadsheetml/2006/main" count="59" uniqueCount="49">
  <si>
    <t>Activities</t>
  </si>
  <si>
    <t>Establishment</t>
  </si>
  <si>
    <t>Weeding</t>
  </si>
  <si>
    <t>Tending</t>
  </si>
  <si>
    <t>Pruning</t>
  </si>
  <si>
    <t>Supply of labour (PTM, EHM)</t>
  </si>
  <si>
    <t>Rate Yr1</t>
  </si>
  <si>
    <t>Rate Yr2</t>
  </si>
  <si>
    <t>Total Yr2</t>
  </si>
  <si>
    <t>Total Yr1</t>
  </si>
  <si>
    <t>Grand Total</t>
  </si>
  <si>
    <t>Totals</t>
  </si>
  <si>
    <t>Cost element</t>
  </si>
  <si>
    <t>% contribution to rate</t>
  </si>
  <si>
    <t>Year 1</t>
  </si>
  <si>
    <t>Year 2</t>
  </si>
  <si>
    <t>Lost time recovery</t>
  </si>
  <si>
    <t>Tools</t>
  </si>
  <si>
    <t>PPE</t>
  </si>
  <si>
    <t>Transport</t>
  </si>
  <si>
    <t>Training</t>
  </si>
  <si>
    <t>Admin and overhead</t>
  </si>
  <si>
    <t>UNIT RATE</t>
  </si>
  <si>
    <t>Cost per Manday (Rands)</t>
  </si>
  <si>
    <t>Man-days</t>
  </si>
  <si>
    <t>Medicals</t>
  </si>
  <si>
    <t>year 2</t>
  </si>
  <si>
    <t>Plantation Name</t>
  </si>
  <si>
    <t>Bidders Name</t>
  </si>
  <si>
    <t>Other Ad hoc work</t>
  </si>
  <si>
    <t>Chainsaw wet rate</t>
  </si>
  <si>
    <t>Driver operator</t>
  </si>
  <si>
    <t>BIDDER'S NAME</t>
  </si>
  <si>
    <t>PLANTATION</t>
  </si>
  <si>
    <t>CORE SILVICULTURE</t>
  </si>
  <si>
    <t>AD HOC ACTIVITIES</t>
  </si>
  <si>
    <t>TOTAL</t>
  </si>
  <si>
    <t>VAT @15%</t>
  </si>
  <si>
    <t>GRAND TOTAL</t>
  </si>
  <si>
    <t>TOTAL IN WORDS</t>
  </si>
  <si>
    <t>2.     Bidders to provide SAFCOL with market related rates as bidders who quotes within a certain market range will be appointed</t>
  </si>
  <si>
    <t>Baic Wage &amp; statutory costs</t>
  </si>
  <si>
    <t>Mark-up</t>
  </si>
  <si>
    <t>Operational components</t>
  </si>
  <si>
    <t>SILVICULTURE PRICING SCHEDULE</t>
  </si>
  <si>
    <t>MSUNDUZI</t>
  </si>
  <si>
    <t>Conservation and Protection</t>
  </si>
  <si>
    <t>Road clearing and maintenance, Village maintenance, etc.</t>
  </si>
  <si>
    <t>1.     Failure to fully complete the document (Annexure A) will be a disqualification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</si>
</sst>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0.0"/>
    <numFmt numFmtId="165" formatCode="&quot;R&quot;#,##0.00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164" fontId="1" fillId="0" borderId="2" xfId="0" applyNumberFormat="1" applyFont="1" applyBorder="1" applyProtection="1">
      <protection hidden="1"/>
    </xf>
    <xf numFmtId="0" fontId="0" fillId="0" borderId="2" xfId="0" applyBorder="1" applyProtection="1">
      <protection hidden="1"/>
    </xf>
    <xf numFmtId="0" fontId="0" fillId="0" borderId="15" xfId="0" applyBorder="1" applyProtection="1">
      <protection hidden="1"/>
    </xf>
    <xf numFmtId="165" fontId="3" fillId="0" borderId="11" xfId="0" applyNumberFormat="1" applyFont="1" applyBorder="1" applyProtection="1">
      <protection hidden="1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2" fillId="0" borderId="2" xfId="0" applyFont="1" applyBorder="1" applyProtection="1">
      <protection hidden="1"/>
    </xf>
    <xf numFmtId="0" fontId="2" fillId="0" borderId="2" xfId="0" applyFont="1" applyBorder="1" applyAlignment="1" applyProtection="1">
      <alignment wrapText="1"/>
      <protection hidden="1"/>
    </xf>
    <xf numFmtId="0" fontId="2" fillId="0" borderId="12" xfId="0" applyFont="1" applyBorder="1" applyAlignment="1" applyProtection="1">
      <alignment wrapText="1"/>
      <protection hidden="1"/>
    </xf>
    <xf numFmtId="0" fontId="2" fillId="0" borderId="13" xfId="0" applyFont="1" applyBorder="1" applyAlignment="1" applyProtection="1">
      <alignment wrapText="1"/>
      <protection hidden="1"/>
    </xf>
    <xf numFmtId="0" fontId="5" fillId="0" borderId="0" xfId="0" applyFont="1" applyProtection="1">
      <protection locked="0"/>
    </xf>
    <xf numFmtId="0" fontId="5" fillId="2" borderId="2" xfId="0" applyFont="1" applyFill="1" applyBorder="1" applyAlignment="1" applyProtection="1">
      <alignment vertical="center" wrapText="1"/>
      <protection locked="0"/>
    </xf>
    <xf numFmtId="0" fontId="5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4" fillId="0" borderId="19" xfId="0" applyFont="1" applyBorder="1" applyProtection="1">
      <protection hidden="1"/>
    </xf>
    <xf numFmtId="0" fontId="4" fillId="0" borderId="10" xfId="0" applyFont="1" applyBorder="1" applyProtection="1">
      <protection hidden="1"/>
    </xf>
    <xf numFmtId="0" fontId="4" fillId="0" borderId="12" xfId="0" applyFont="1" applyBorder="1" applyProtection="1">
      <protection hidden="1"/>
    </xf>
    <xf numFmtId="0" fontId="4" fillId="0" borderId="13" xfId="0" applyFont="1" applyBorder="1" applyProtection="1">
      <protection hidden="1"/>
    </xf>
    <xf numFmtId="0" fontId="4" fillId="0" borderId="14" xfId="0" applyFont="1" applyBorder="1" applyProtection="1">
      <protection hidden="1"/>
    </xf>
    <xf numFmtId="0" fontId="4" fillId="0" borderId="5" xfId="0" applyFont="1" applyBorder="1" applyAlignment="1" applyProtection="1">
      <alignment vertical="center" wrapText="1"/>
      <protection hidden="1"/>
    </xf>
    <xf numFmtId="0" fontId="5" fillId="2" borderId="24" xfId="0" applyFont="1" applyFill="1" applyBorder="1" applyAlignment="1" applyProtection="1">
      <alignment vertical="center" wrapText="1"/>
      <protection hidden="1"/>
    </xf>
    <xf numFmtId="0" fontId="5" fillId="2" borderId="18" xfId="0" applyFont="1" applyFill="1" applyBorder="1" applyAlignment="1" applyProtection="1">
      <alignment vertical="center" wrapText="1"/>
      <protection hidden="1"/>
    </xf>
    <xf numFmtId="0" fontId="5" fillId="3" borderId="3" xfId="0" applyFont="1" applyFill="1" applyBorder="1" applyProtection="1">
      <protection hidden="1"/>
    </xf>
    <xf numFmtId="0" fontId="5" fillId="3" borderId="2" xfId="0" applyFont="1" applyFill="1" applyBorder="1" applyProtection="1">
      <protection hidden="1"/>
    </xf>
    <xf numFmtId="0" fontId="5" fillId="3" borderId="15" xfId="0" applyFont="1" applyFill="1" applyBorder="1" applyProtection="1">
      <protection hidden="1"/>
    </xf>
    <xf numFmtId="165" fontId="5" fillId="0" borderId="3" xfId="0" applyNumberFormat="1" applyFont="1" applyBorder="1" applyProtection="1">
      <protection hidden="1"/>
    </xf>
    <xf numFmtId="0" fontId="5" fillId="0" borderId="0" xfId="0" applyFont="1" applyAlignment="1" applyProtection="1">
      <alignment vertical="center" wrapText="1"/>
      <protection hidden="1"/>
    </xf>
    <xf numFmtId="1" fontId="5" fillId="0" borderId="0" xfId="0" applyNumberFormat="1" applyFont="1" applyAlignment="1" applyProtection="1">
      <alignment horizontal="center" wrapText="1"/>
      <protection hidden="1"/>
    </xf>
    <xf numFmtId="0" fontId="4" fillId="0" borderId="2" xfId="0" applyFont="1" applyBorder="1" applyAlignment="1" applyProtection="1">
      <alignment vertical="center" wrapText="1"/>
      <protection hidden="1"/>
    </xf>
    <xf numFmtId="0" fontId="4" fillId="0" borderId="2" xfId="0" applyFont="1" applyBorder="1" applyProtection="1">
      <protection hidden="1"/>
    </xf>
    <xf numFmtId="165" fontId="5" fillId="0" borderId="2" xfId="0" applyNumberFormat="1" applyFont="1" applyBorder="1" applyProtection="1">
      <protection hidden="1"/>
    </xf>
    <xf numFmtId="0" fontId="5" fillId="0" borderId="2" xfId="0" applyFont="1" applyBorder="1" applyProtection="1">
      <protection hidden="1"/>
    </xf>
    <xf numFmtId="165" fontId="4" fillId="0" borderId="0" xfId="0" applyNumberFormat="1" applyFont="1" applyProtection="1">
      <protection hidden="1"/>
    </xf>
    <xf numFmtId="0" fontId="5" fillId="0" borderId="0" xfId="0" applyFont="1" applyAlignment="1" applyProtection="1">
      <alignment horizontal="left" vertical="center" indent="4"/>
      <protection hidden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0" xfId="0" applyFont="1"/>
    <xf numFmtId="0" fontId="5" fillId="0" borderId="4" xfId="0" applyFont="1" applyBorder="1" applyAlignment="1" applyProtection="1">
      <alignment vertical="center" wrapText="1"/>
      <protection hidden="1"/>
    </xf>
    <xf numFmtId="0" fontId="11" fillId="0" borderId="2" xfId="0" applyFont="1" applyBorder="1"/>
    <xf numFmtId="164" fontId="1" fillId="5" borderId="2" xfId="0" applyNumberFormat="1" applyFont="1" applyFill="1" applyBorder="1" applyProtection="1">
      <protection hidden="1"/>
    </xf>
    <xf numFmtId="0" fontId="0" fillId="5" borderId="15" xfId="0" applyFill="1" applyBorder="1" applyProtection="1">
      <protection hidden="1"/>
    </xf>
    <xf numFmtId="0" fontId="10" fillId="0" borderId="4" xfId="0" applyFont="1" applyBorder="1" applyAlignment="1">
      <alignment vertical="center"/>
    </xf>
    <xf numFmtId="0" fontId="5" fillId="0" borderId="6" xfId="0" applyFont="1" applyBorder="1" applyProtection="1">
      <protection hidden="1"/>
    </xf>
    <xf numFmtId="0" fontId="10" fillId="0" borderId="2" xfId="0" applyFont="1" applyBorder="1"/>
    <xf numFmtId="2" fontId="0" fillId="0" borderId="2" xfId="0" applyNumberFormat="1" applyBorder="1" applyProtection="1">
      <protection hidden="1"/>
    </xf>
    <xf numFmtId="0" fontId="9" fillId="0" borderId="5" xfId="0" applyFont="1" applyBorder="1"/>
    <xf numFmtId="0" fontId="9" fillId="0" borderId="0" xfId="0" applyFont="1"/>
    <xf numFmtId="0" fontId="5" fillId="0" borderId="2" xfId="0" applyFont="1" applyBorder="1" applyAlignment="1">
      <alignment vertical="center" wrapText="1"/>
    </xf>
    <xf numFmtId="165" fontId="5" fillId="6" borderId="3" xfId="0" applyNumberFormat="1" applyFont="1" applyFill="1" applyBorder="1" applyProtection="1">
      <protection hidden="1"/>
    </xf>
    <xf numFmtId="0" fontId="5" fillId="0" borderId="17" xfId="0" applyFont="1" applyBorder="1" applyProtection="1">
      <protection hidden="1"/>
    </xf>
    <xf numFmtId="0" fontId="2" fillId="0" borderId="14" xfId="0" applyFont="1" applyBorder="1" applyAlignment="1" applyProtection="1">
      <alignment horizontal="right" wrapText="1"/>
      <protection hidden="1"/>
    </xf>
    <xf numFmtId="44" fontId="0" fillId="0" borderId="3" xfId="0" applyNumberFormat="1" applyBorder="1" applyProtection="1">
      <protection hidden="1"/>
    </xf>
    <xf numFmtId="44" fontId="0" fillId="0" borderId="2" xfId="0" applyNumberFormat="1" applyBorder="1" applyProtection="1">
      <protection hidden="1"/>
    </xf>
    <xf numFmtId="44" fontId="0" fillId="5" borderId="3" xfId="0" applyNumberFormat="1" applyFill="1" applyBorder="1" applyProtection="1">
      <protection hidden="1"/>
    </xf>
    <xf numFmtId="44" fontId="0" fillId="5" borderId="2" xfId="0" applyNumberFormat="1" applyFill="1" applyBorder="1" applyProtection="1">
      <protection hidden="1"/>
    </xf>
    <xf numFmtId="44" fontId="0" fillId="0" borderId="16" xfId="0" applyNumberFormat="1" applyBorder="1" applyProtection="1">
      <protection hidden="1"/>
    </xf>
    <xf numFmtId="44" fontId="3" fillId="0" borderId="9" xfId="0" applyNumberFormat="1" applyFont="1" applyBorder="1" applyProtection="1">
      <protection hidden="1"/>
    </xf>
    <xf numFmtId="44" fontId="3" fillId="0" borderId="10" xfId="0" applyNumberFormat="1" applyFont="1" applyBorder="1" applyProtection="1">
      <protection hidden="1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8" xfId="0" applyFont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1" fontId="7" fillId="0" borderId="2" xfId="0" applyNumberFormat="1" applyFont="1" applyBorder="1" applyAlignment="1" applyProtection="1">
      <alignment horizontal="center" wrapText="1"/>
      <protection hidden="1"/>
    </xf>
    <xf numFmtId="1" fontId="5" fillId="0" borderId="2" xfId="0" applyNumberFormat="1" applyFont="1" applyBorder="1" applyAlignment="1" applyProtection="1">
      <alignment horizontal="center" wrapText="1"/>
      <protection hidden="1"/>
    </xf>
    <xf numFmtId="165" fontId="4" fillId="0" borderId="26" xfId="0" applyNumberFormat="1" applyFont="1" applyBorder="1" applyAlignment="1" applyProtection="1">
      <alignment horizontal="center" vertical="center"/>
      <protection hidden="1"/>
    </xf>
    <xf numFmtId="165" fontId="4" fillId="0" borderId="27" xfId="0" applyNumberFormat="1" applyFont="1" applyBorder="1" applyAlignment="1" applyProtection="1">
      <alignment horizontal="center" vertical="center"/>
      <protection hidden="1"/>
    </xf>
    <xf numFmtId="165" fontId="4" fillId="0" borderId="25" xfId="0" applyNumberFormat="1" applyFont="1" applyBorder="1" applyAlignment="1" applyProtection="1">
      <alignment horizontal="center" vertical="center"/>
      <protection hidden="1"/>
    </xf>
    <xf numFmtId="165" fontId="4" fillId="0" borderId="22" xfId="0" applyNumberFormat="1" applyFont="1" applyBorder="1" applyAlignment="1" applyProtection="1">
      <alignment horizontal="center" vertic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20" xfId="0" applyFont="1" applyBorder="1" applyAlignment="1" applyProtection="1">
      <alignment horizontal="center"/>
      <protection hidden="1"/>
    </xf>
    <xf numFmtId="165" fontId="5" fillId="0" borderId="28" xfId="0" applyNumberFormat="1" applyFont="1" applyBorder="1" applyAlignment="1" applyProtection="1">
      <alignment horizontal="center"/>
      <protection hidden="1"/>
    </xf>
    <xf numFmtId="165" fontId="5" fillId="0" borderId="29" xfId="0" applyNumberFormat="1" applyFont="1" applyBorder="1" applyAlignment="1" applyProtection="1">
      <alignment horizontal="center"/>
      <protection hidden="1"/>
    </xf>
    <xf numFmtId="165" fontId="5" fillId="0" borderId="7" xfId="0" applyNumberFormat="1" applyFont="1" applyBorder="1" applyAlignment="1" applyProtection="1">
      <alignment horizontal="center"/>
      <protection hidden="1"/>
    </xf>
    <xf numFmtId="0" fontId="6" fillId="0" borderId="8" xfId="0" applyFont="1" applyBorder="1" applyAlignment="1" applyProtection="1">
      <alignment horizontal="center"/>
      <protection locked="0"/>
    </xf>
    <xf numFmtId="165" fontId="5" fillId="0" borderId="8" xfId="0" applyNumberFormat="1" applyFont="1" applyBorder="1" applyAlignment="1" applyProtection="1">
      <alignment horizontal="center"/>
      <protection hidden="1"/>
    </xf>
    <xf numFmtId="0" fontId="5" fillId="0" borderId="8" xfId="0" applyFont="1" applyBorder="1" applyAlignment="1" applyProtection="1">
      <alignment horizontal="center"/>
      <protection hidden="1"/>
    </xf>
    <xf numFmtId="165" fontId="5" fillId="4" borderId="7" xfId="0" applyNumberFormat="1" applyFont="1" applyFill="1" applyBorder="1" applyAlignment="1" applyProtection="1">
      <alignment horizontal="center"/>
      <protection hidden="1"/>
    </xf>
    <xf numFmtId="0" fontId="5" fillId="4" borderId="7" xfId="0" applyFont="1" applyFill="1" applyBorder="1" applyAlignment="1" applyProtection="1">
      <alignment horizontal="center"/>
      <protection hidden="1"/>
    </xf>
    <xf numFmtId="165" fontId="4" fillId="0" borderId="8" xfId="0" applyNumberFormat="1" applyFont="1" applyBorder="1" applyAlignment="1" applyProtection="1">
      <alignment horizontal="center"/>
      <protection hidden="1"/>
    </xf>
    <xf numFmtId="0" fontId="4" fillId="0" borderId="8" xfId="0" applyFont="1" applyBorder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704850</xdr:colOff>
      <xdr:row>0</xdr:row>
      <xdr:rowOff>171450</xdr:rowOff>
    </xdr:from>
    <xdr:to>
      <xdr:col>4</xdr:col>
      <xdr:colOff>1021714</xdr:colOff>
      <xdr:row>3</xdr:row>
      <xdr:rowOff>152717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835231-87B3-433D-9794-3E9DD8AB9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9800" y="171450"/>
          <a:ext cx="2218689" cy="5337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9314</xdr:colOff>
      <xdr:row>0</xdr:row>
      <xdr:rowOff>46990</xdr:rowOff>
    </xdr:from>
    <xdr:to>
      <xdr:col>7</xdr:col>
      <xdr:colOff>1059603</xdr:colOff>
      <xdr:row>3</xdr:row>
      <xdr:rowOff>142557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8064" y="46990"/>
          <a:ext cx="2165773" cy="5400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151130</xdr:colOff>
      <xdr:row>0</xdr:row>
      <xdr:rowOff>147320</xdr:rowOff>
    </xdr:from>
    <xdr:to>
      <xdr:col>11</xdr:col>
      <xdr:colOff>201384</xdr:colOff>
      <xdr:row>4</xdr:row>
      <xdr:rowOff>30279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8330" y="147320"/>
          <a:ext cx="2488654" cy="619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E28"/>
  <sheetViews>
    <sheetView tabSelected="1" view="pageBreakPreview" topLeftCell="A4" zoomScaleNormal="100" zoomScaleSheetLayoutView="100" workbookViewId="0">
      <selection activeCell="C11" sqref="C11:D12"/>
    </sheetView>
  </sheetViews>
  <sheetFormatPr defaultColWidth="8.81640625" defaultRowHeight="14.5" x14ac:dyDescent="0.35"/>
  <cols>
    <col min="1" max="1" width="24.08984375" style="1" bestFit="1" customWidth="1"/>
    <col min="2" max="2" width="11.7265625" style="1" customWidth="1"/>
    <col min="3" max="3" width="14.453125" style="1" customWidth="1"/>
    <col min="4" max="4" width="12.7265625" style="1" customWidth="1"/>
    <col min="5" max="5" width="14.7265625" style="1" customWidth="1"/>
    <col min="6" max="16384" width="8.81640625" style="1"/>
  </cols>
  <sheetData>
    <row r="5" spans="1:5" ht="15" thickBot="1" x14ac:dyDescent="0.4">
      <c r="A5" s="7"/>
    </row>
    <row r="6" spans="1:5" ht="15" thickBot="1" x14ac:dyDescent="0.4">
      <c r="A6" s="8" t="s">
        <v>45</v>
      </c>
      <c r="C6" s="62" t="s">
        <v>22</v>
      </c>
      <c r="D6" s="63"/>
      <c r="E6" s="64"/>
    </row>
    <row r="7" spans="1:5" ht="43.5" x14ac:dyDescent="0.35">
      <c r="A7" s="9" t="s">
        <v>12</v>
      </c>
      <c r="B7" s="10" t="s">
        <v>13</v>
      </c>
      <c r="C7" s="11" t="s">
        <v>14</v>
      </c>
      <c r="D7" s="12" t="s">
        <v>15</v>
      </c>
      <c r="E7" s="54"/>
    </row>
    <row r="8" spans="1:5" x14ac:dyDescent="0.35">
      <c r="A8" s="4" t="s">
        <v>41</v>
      </c>
      <c r="B8" s="3">
        <v>54.1</v>
      </c>
      <c r="C8" s="55"/>
      <c r="D8" s="56"/>
      <c r="E8" s="48"/>
    </row>
    <row r="9" spans="1:5" x14ac:dyDescent="0.35">
      <c r="A9" s="4" t="s">
        <v>16</v>
      </c>
      <c r="B9" s="3">
        <v>5</v>
      </c>
      <c r="C9" s="55"/>
      <c r="D9" s="56"/>
      <c r="E9" s="48"/>
    </row>
    <row r="10" spans="1:5" x14ac:dyDescent="0.35">
      <c r="A10" s="9" t="s">
        <v>43</v>
      </c>
      <c r="B10" s="43"/>
      <c r="C10" s="57"/>
      <c r="D10" s="58"/>
      <c r="E10" s="44"/>
    </row>
    <row r="11" spans="1:5" x14ac:dyDescent="0.35">
      <c r="A11" s="4" t="s">
        <v>19</v>
      </c>
      <c r="B11" s="3">
        <v>8.1</v>
      </c>
      <c r="C11" s="55"/>
      <c r="D11" s="56"/>
      <c r="E11" s="48"/>
    </row>
    <row r="12" spans="1:5" x14ac:dyDescent="0.35">
      <c r="A12" s="4" t="s">
        <v>25</v>
      </c>
      <c r="B12" s="3">
        <v>1.8</v>
      </c>
      <c r="C12" s="55"/>
      <c r="D12" s="56"/>
      <c r="E12" s="48"/>
    </row>
    <row r="13" spans="1:5" x14ac:dyDescent="0.35">
      <c r="A13" s="4" t="s">
        <v>17</v>
      </c>
      <c r="B13" s="3">
        <v>8</v>
      </c>
      <c r="C13" s="55"/>
      <c r="D13" s="56"/>
      <c r="E13" s="48"/>
    </row>
    <row r="14" spans="1:5" x14ac:dyDescent="0.35">
      <c r="A14" s="4" t="s">
        <v>18</v>
      </c>
      <c r="B14" s="3">
        <v>5</v>
      </c>
      <c r="C14" s="55"/>
      <c r="D14" s="56"/>
      <c r="E14" s="48"/>
    </row>
    <row r="15" spans="1:5" x14ac:dyDescent="0.35">
      <c r="A15" s="4" t="s">
        <v>20</v>
      </c>
      <c r="B15" s="3">
        <v>3</v>
      </c>
      <c r="C15" s="55"/>
      <c r="D15" s="56"/>
      <c r="E15" s="48"/>
    </row>
    <row r="16" spans="1:5" x14ac:dyDescent="0.35">
      <c r="A16" s="4" t="s">
        <v>21</v>
      </c>
      <c r="B16" s="3">
        <v>5</v>
      </c>
      <c r="C16" s="55"/>
      <c r="D16" s="56"/>
      <c r="E16" s="48"/>
    </row>
    <row r="17" spans="1:5" x14ac:dyDescent="0.35">
      <c r="A17" s="4" t="s">
        <v>42</v>
      </c>
      <c r="B17" s="3">
        <v>10</v>
      </c>
      <c r="C17" s="55"/>
      <c r="D17" s="56"/>
      <c r="E17" s="48"/>
    </row>
    <row r="18" spans="1:5" ht="15" thickBot="1" x14ac:dyDescent="0.4">
      <c r="A18" s="4"/>
      <c r="B18" s="3"/>
      <c r="C18" s="59"/>
      <c r="D18" s="56"/>
      <c r="E18" s="5"/>
    </row>
    <row r="19" spans="1:5" ht="15" thickBot="1" x14ac:dyDescent="0.4">
      <c r="A19" s="9" t="s">
        <v>23</v>
      </c>
      <c r="B19" s="3">
        <f>SUM(B8:B17)</f>
        <v>100</v>
      </c>
      <c r="C19" s="60">
        <f>SUM(C8:C18)</f>
        <v>0</v>
      </c>
      <c r="D19" s="61">
        <f>SUM(D8:D18)</f>
        <v>0</v>
      </c>
      <c r="E19" s="6"/>
    </row>
    <row r="20" spans="1:5" x14ac:dyDescent="0.35">
      <c r="A20" s="7"/>
      <c r="C20" s="65"/>
      <c r="D20" s="65"/>
      <c r="E20" s="65"/>
    </row>
    <row r="21" spans="1:5" x14ac:dyDescent="0.35">
      <c r="A21" s="7"/>
      <c r="C21" s="2"/>
      <c r="D21" s="2"/>
      <c r="E21" s="2"/>
    </row>
    <row r="22" spans="1:5" x14ac:dyDescent="0.35">
      <c r="A22" s="7"/>
      <c r="C22" s="2"/>
      <c r="D22" s="2"/>
      <c r="E22" s="2"/>
    </row>
    <row r="23" spans="1:5" x14ac:dyDescent="0.35">
      <c r="A23" s="7"/>
      <c r="C23" s="2"/>
      <c r="D23" s="2"/>
      <c r="E23" s="2"/>
    </row>
    <row r="24" spans="1:5" x14ac:dyDescent="0.35">
      <c r="A24" s="7"/>
      <c r="C24" s="2"/>
      <c r="D24" s="2"/>
      <c r="E24" s="2"/>
    </row>
    <row r="25" spans="1:5" x14ac:dyDescent="0.35">
      <c r="A25" s="7"/>
      <c r="C25" s="2"/>
      <c r="D25" s="2"/>
      <c r="E25" s="2"/>
    </row>
    <row r="26" spans="1:5" x14ac:dyDescent="0.35">
      <c r="A26" s="7"/>
      <c r="C26" s="2"/>
      <c r="D26" s="2"/>
      <c r="E26" s="2"/>
    </row>
    <row r="27" spans="1:5" x14ac:dyDescent="0.35">
      <c r="A27" s="7"/>
      <c r="C27" s="2"/>
      <c r="D27" s="2"/>
      <c r="E27" s="2"/>
    </row>
    <row r="28" spans="1:5" x14ac:dyDescent="0.35">
      <c r="A28" s="7"/>
      <c r="C28" s="2"/>
      <c r="D28" s="2"/>
      <c r="E28" s="2"/>
    </row>
  </sheetData>
  <mergeCells count="2">
    <mergeCell ref="C6:E6"/>
    <mergeCell ref="C20:E20"/>
  </mergeCells>
  <pageMargins left="0.7" right="0.7" top="0.75" bottom="0.75" header="0.3" footer="0.3"/>
  <pageSetup paperSize="9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view="pageBreakPreview" zoomScaleNormal="100" zoomScaleSheetLayoutView="100" workbookViewId="0">
      <selection activeCell="C36" sqref="C36"/>
    </sheetView>
  </sheetViews>
  <sheetFormatPr defaultColWidth="8.81640625" defaultRowHeight="11.5" x14ac:dyDescent="0.25"/>
  <cols>
    <col min="1" max="1" width="27" style="15" customWidth="1"/>
    <col min="2" max="3" width="9" style="15" bestFit="1" customWidth="1"/>
    <col min="4" max="5" width="9.26953125" style="15" bestFit="1" customWidth="1"/>
    <col min="6" max="6" width="16.7265625" style="15" customWidth="1"/>
    <col min="7" max="7" width="16.81640625" style="15" customWidth="1"/>
    <col min="8" max="8" width="17.26953125" style="15" customWidth="1"/>
    <col min="9" max="16384" width="8.81640625" style="15"/>
  </cols>
  <sheetData>
    <row r="1" spans="1:8" x14ac:dyDescent="0.25">
      <c r="A1" s="68" t="s">
        <v>44</v>
      </c>
      <c r="B1" s="68"/>
      <c r="C1" s="68"/>
      <c r="D1" s="68"/>
      <c r="E1" s="68"/>
    </row>
    <row r="3" spans="1:8" x14ac:dyDescent="0.25">
      <c r="A3" s="16" t="s">
        <v>28</v>
      </c>
      <c r="B3" s="69"/>
      <c r="C3" s="69"/>
      <c r="D3" s="69"/>
    </row>
    <row r="4" spans="1:8" ht="12" thickBot="1" x14ac:dyDescent="0.3"/>
    <row r="5" spans="1:8" ht="12" thickBot="1" x14ac:dyDescent="0.3">
      <c r="A5" s="17" t="s">
        <v>27</v>
      </c>
      <c r="B5" s="78" t="str">
        <f>'Rate calculation'!A6</f>
        <v>MSUNDUZI</v>
      </c>
      <c r="C5" s="79"/>
      <c r="D5" s="18" t="s">
        <v>6</v>
      </c>
      <c r="E5" s="18" t="s">
        <v>7</v>
      </c>
      <c r="F5" s="19" t="s">
        <v>9</v>
      </c>
      <c r="G5" s="20" t="s">
        <v>8</v>
      </c>
      <c r="H5" s="21" t="s">
        <v>36</v>
      </c>
    </row>
    <row r="6" spans="1:8" x14ac:dyDescent="0.25">
      <c r="A6" s="22"/>
      <c r="B6" s="23" t="s">
        <v>14</v>
      </c>
      <c r="C6" s="24" t="s">
        <v>26</v>
      </c>
      <c r="D6" s="74">
        <f>'Rate calculation'!C19</f>
        <v>0</v>
      </c>
      <c r="E6" s="76">
        <f>'Rate calculation'!D19</f>
        <v>0</v>
      </c>
      <c r="F6" s="25"/>
      <c r="G6" s="26"/>
      <c r="H6" s="27"/>
    </row>
    <row r="7" spans="1:8" x14ac:dyDescent="0.25">
      <c r="A7" s="22" t="s">
        <v>0</v>
      </c>
      <c r="B7" s="70" t="s">
        <v>24</v>
      </c>
      <c r="C7" s="71"/>
      <c r="D7" s="75"/>
      <c r="E7" s="77"/>
      <c r="F7" s="25"/>
      <c r="G7" s="26"/>
      <c r="H7" s="27"/>
    </row>
    <row r="8" spans="1:8" ht="13" x14ac:dyDescent="0.3">
      <c r="A8" s="41" t="s">
        <v>1</v>
      </c>
      <c r="B8" s="39">
        <v>5250</v>
      </c>
      <c r="C8" s="40">
        <v>4325</v>
      </c>
      <c r="D8" s="75"/>
      <c r="E8" s="77"/>
      <c r="F8" s="28">
        <f t="shared" ref="F8:F16" si="0">B8*$D$6</f>
        <v>0</v>
      </c>
      <c r="G8" s="28">
        <f t="shared" ref="G8:G16" si="1">C8*$E$6</f>
        <v>0</v>
      </c>
      <c r="H8" s="28">
        <f>F8+G8</f>
        <v>0</v>
      </c>
    </row>
    <row r="9" spans="1:8" ht="13" x14ac:dyDescent="0.3">
      <c r="A9" s="41" t="s">
        <v>2</v>
      </c>
      <c r="B9" s="49">
        <v>2220</v>
      </c>
      <c r="C9" s="50">
        <v>2320</v>
      </c>
      <c r="D9" s="75"/>
      <c r="E9" s="77"/>
      <c r="F9" s="28">
        <f t="shared" si="0"/>
        <v>0</v>
      </c>
      <c r="G9" s="28">
        <f t="shared" si="1"/>
        <v>0</v>
      </c>
      <c r="H9" s="28">
        <f t="shared" ref="H9:H17" si="2">F9+G9</f>
        <v>0</v>
      </c>
    </row>
    <row r="10" spans="1:8" ht="13" x14ac:dyDescent="0.3">
      <c r="A10" s="41" t="s">
        <v>3</v>
      </c>
      <c r="B10" s="39">
        <v>3501</v>
      </c>
      <c r="C10" s="40">
        <v>3470</v>
      </c>
      <c r="D10" s="75"/>
      <c r="E10" s="77"/>
      <c r="F10" s="28">
        <f t="shared" si="0"/>
        <v>0</v>
      </c>
      <c r="G10" s="28">
        <f t="shared" si="1"/>
        <v>0</v>
      </c>
      <c r="H10" s="28">
        <f t="shared" si="2"/>
        <v>0</v>
      </c>
    </row>
    <row r="11" spans="1:8" ht="13" x14ac:dyDescent="0.3">
      <c r="A11" s="41" t="s">
        <v>46</v>
      </c>
      <c r="B11" s="39">
        <v>2025</v>
      </c>
      <c r="C11" s="40">
        <v>2025</v>
      </c>
      <c r="D11" s="75"/>
      <c r="E11" s="77"/>
      <c r="F11" s="28">
        <f t="shared" si="0"/>
        <v>0</v>
      </c>
      <c r="G11" s="28">
        <f t="shared" si="1"/>
        <v>0</v>
      </c>
      <c r="H11" s="28">
        <f t="shared" si="2"/>
        <v>0</v>
      </c>
    </row>
    <row r="12" spans="1:8" ht="13" x14ac:dyDescent="0.3">
      <c r="A12" s="41" t="s">
        <v>4</v>
      </c>
      <c r="B12" s="39">
        <v>3050</v>
      </c>
      <c r="C12" s="40">
        <v>3200</v>
      </c>
      <c r="D12" s="75"/>
      <c r="E12" s="77"/>
      <c r="F12" s="28">
        <f t="shared" si="0"/>
        <v>0</v>
      </c>
      <c r="G12" s="28">
        <f t="shared" si="1"/>
        <v>0</v>
      </c>
      <c r="H12" s="28">
        <f t="shared" si="2"/>
        <v>0</v>
      </c>
    </row>
    <row r="13" spans="1:8" ht="13" x14ac:dyDescent="0.3">
      <c r="A13" s="51" t="s">
        <v>4</v>
      </c>
      <c r="B13" s="37"/>
      <c r="C13" s="38">
        <v>500</v>
      </c>
      <c r="D13" s="75"/>
      <c r="E13" s="77"/>
      <c r="F13" s="28">
        <f t="shared" si="0"/>
        <v>0</v>
      </c>
      <c r="G13" s="28">
        <f t="shared" si="1"/>
        <v>0</v>
      </c>
      <c r="H13" s="28">
        <f t="shared" si="2"/>
        <v>0</v>
      </c>
    </row>
    <row r="14" spans="1:8" ht="13" x14ac:dyDescent="0.3">
      <c r="A14" s="51" t="s">
        <v>5</v>
      </c>
      <c r="B14" s="37">
        <v>500</v>
      </c>
      <c r="C14" s="38">
        <v>500</v>
      </c>
      <c r="D14" s="75"/>
      <c r="E14" s="77"/>
      <c r="F14" s="28">
        <f t="shared" si="0"/>
        <v>0</v>
      </c>
      <c r="G14" s="28">
        <f t="shared" si="1"/>
        <v>0</v>
      </c>
      <c r="H14" s="28">
        <f t="shared" si="2"/>
        <v>0</v>
      </c>
    </row>
    <row r="15" spans="1:8" ht="23" x14ac:dyDescent="0.3">
      <c r="A15" s="51" t="s">
        <v>47</v>
      </c>
      <c r="B15" s="37">
        <v>1500</v>
      </c>
      <c r="C15" s="38">
        <v>1500</v>
      </c>
      <c r="D15" s="75"/>
      <c r="E15" s="77"/>
      <c r="F15" s="28">
        <f t="shared" si="0"/>
        <v>0</v>
      </c>
      <c r="G15" s="28">
        <f t="shared" si="1"/>
        <v>0</v>
      </c>
      <c r="H15" s="28">
        <f t="shared" si="2"/>
        <v>0</v>
      </c>
    </row>
    <row r="16" spans="1:8" ht="12" x14ac:dyDescent="0.3">
      <c r="A16" s="41"/>
      <c r="B16" s="42"/>
      <c r="C16" s="42"/>
      <c r="D16" s="75"/>
      <c r="E16" s="77"/>
      <c r="F16" s="28">
        <f t="shared" si="0"/>
        <v>0</v>
      </c>
      <c r="G16" s="28">
        <f t="shared" si="1"/>
        <v>0</v>
      </c>
      <c r="H16" s="28">
        <f t="shared" si="2"/>
        <v>0</v>
      </c>
    </row>
    <row r="17" spans="1:8" ht="16.899999999999999" customHeight="1" x14ac:dyDescent="0.25">
      <c r="A17" s="29"/>
      <c r="B17" s="13"/>
      <c r="C17" s="13"/>
      <c r="D17" s="72" t="s">
        <v>11</v>
      </c>
      <c r="E17" s="72"/>
      <c r="F17" s="52">
        <f>SUM(F8:F16)</f>
        <v>0</v>
      </c>
      <c r="G17" s="52">
        <f>SUM(G8:G16)</f>
        <v>0</v>
      </c>
      <c r="H17" s="52">
        <f t="shared" si="2"/>
        <v>0</v>
      </c>
    </row>
    <row r="18" spans="1:8" ht="16.899999999999999" customHeight="1" thickBot="1" x14ac:dyDescent="0.3">
      <c r="A18" s="29"/>
      <c r="B18" s="13"/>
      <c r="C18" s="13"/>
      <c r="D18" s="73" t="s">
        <v>10</v>
      </c>
      <c r="E18" s="73"/>
      <c r="F18" s="80">
        <f>SUM(F17:G17)</f>
        <v>0</v>
      </c>
      <c r="G18" s="81"/>
      <c r="H18" s="53"/>
    </row>
    <row r="19" spans="1:8" x14ac:dyDescent="0.25">
      <c r="B19" s="13"/>
      <c r="C19" s="13"/>
      <c r="D19" s="30"/>
      <c r="E19" s="30"/>
      <c r="F19" s="66"/>
      <c r="G19" s="67"/>
      <c r="H19" s="67"/>
    </row>
    <row r="20" spans="1:8" x14ac:dyDescent="0.25">
      <c r="A20" s="31" t="s">
        <v>29</v>
      </c>
      <c r="B20" s="14" t="s">
        <v>14</v>
      </c>
      <c r="C20" s="14" t="s">
        <v>26</v>
      </c>
      <c r="D20" s="32" t="s">
        <v>6</v>
      </c>
      <c r="E20" s="32" t="s">
        <v>7</v>
      </c>
      <c r="F20" s="32" t="s">
        <v>9</v>
      </c>
      <c r="G20" s="32" t="s">
        <v>8</v>
      </c>
      <c r="H20" s="32" t="s">
        <v>36</v>
      </c>
    </row>
    <row r="21" spans="1:8" ht="12" x14ac:dyDescent="0.3">
      <c r="A21" s="45" t="s">
        <v>30</v>
      </c>
      <c r="B21" s="47">
        <v>400</v>
      </c>
      <c r="C21" s="47">
        <v>400</v>
      </c>
      <c r="D21" s="46"/>
      <c r="E21" s="34"/>
      <c r="F21" s="33">
        <f>B21*D21</f>
        <v>0</v>
      </c>
      <c r="G21" s="33">
        <f>C21*E21</f>
        <v>0</v>
      </c>
      <c r="H21" s="33">
        <f>F21+G21</f>
        <v>0</v>
      </c>
    </row>
    <row r="22" spans="1:8" ht="12" x14ac:dyDescent="0.3">
      <c r="A22" s="45" t="s">
        <v>31</v>
      </c>
      <c r="B22" s="47">
        <v>200</v>
      </c>
      <c r="C22" s="47">
        <v>200</v>
      </c>
      <c r="D22" s="46"/>
      <c r="E22" s="34"/>
      <c r="F22" s="33">
        <f>B22*D22</f>
        <v>0</v>
      </c>
      <c r="G22" s="33">
        <f>C22*E22</f>
        <v>0</v>
      </c>
      <c r="H22" s="33">
        <f t="shared" ref="H22:H23" si="3">F22+G22</f>
        <v>0</v>
      </c>
    </row>
    <row r="23" spans="1:8" x14ac:dyDescent="0.25">
      <c r="F23" s="35">
        <f>SUM(F21:F22)</f>
        <v>0</v>
      </c>
      <c r="G23" s="35">
        <f>SUM(G21:G22)</f>
        <v>0</v>
      </c>
      <c r="H23" s="33">
        <f t="shared" si="3"/>
        <v>0</v>
      </c>
    </row>
  </sheetData>
  <mergeCells count="10">
    <mergeCell ref="F19:H19"/>
    <mergeCell ref="A1:E1"/>
    <mergeCell ref="B3:D3"/>
    <mergeCell ref="B7:C7"/>
    <mergeCell ref="D17:E17"/>
    <mergeCell ref="D18:E18"/>
    <mergeCell ref="D6:D16"/>
    <mergeCell ref="E6:E16"/>
    <mergeCell ref="B5:C5"/>
    <mergeCell ref="F18:G18"/>
  </mergeCells>
  <pageMargins left="0.7" right="0.7" top="0.75" bottom="0.75" header="0.3" footer="0.3"/>
  <pageSetup paperSize="9" scale="6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6"/>
  <sheetViews>
    <sheetView view="pageBreakPreview" zoomScaleNormal="100" zoomScaleSheetLayoutView="100" workbookViewId="0">
      <selection activeCell="L23" sqref="L23"/>
    </sheetView>
  </sheetViews>
  <sheetFormatPr defaultRowHeight="14.5" x14ac:dyDescent="0.35"/>
  <sheetData>
    <row r="1" spans="1:10" x14ac:dyDescent="0.35">
      <c r="A1" s="15"/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3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x14ac:dyDescent="0.35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5"/>
      <c r="B5" s="15"/>
      <c r="C5" s="15"/>
      <c r="D5" s="15"/>
      <c r="E5" s="15"/>
      <c r="F5" s="15"/>
      <c r="G5" s="15"/>
      <c r="H5" s="15"/>
      <c r="I5" s="15"/>
      <c r="J5" s="15"/>
    </row>
    <row r="6" spans="1:10" x14ac:dyDescent="0.35">
      <c r="A6" s="16" t="s">
        <v>32</v>
      </c>
      <c r="B6" s="15"/>
      <c r="C6" s="69"/>
      <c r="D6" s="69"/>
      <c r="E6" s="69"/>
      <c r="F6" s="69"/>
      <c r="G6" s="69"/>
      <c r="H6" s="15"/>
      <c r="I6" s="15"/>
      <c r="J6" s="15"/>
    </row>
    <row r="7" spans="1:10" x14ac:dyDescent="0.35">
      <c r="A7" s="16"/>
      <c r="B7" s="15"/>
      <c r="C7" s="13"/>
      <c r="D7" s="13"/>
      <c r="E7" s="13"/>
      <c r="F7" s="13"/>
      <c r="G7" s="13"/>
      <c r="H7" s="15"/>
      <c r="I7" s="15"/>
      <c r="J7" s="15"/>
    </row>
    <row r="8" spans="1:10" x14ac:dyDescent="0.35">
      <c r="A8" s="16" t="s">
        <v>33</v>
      </c>
      <c r="B8" s="15"/>
      <c r="C8" s="83" t="str">
        <f>Qoutation!$B$5</f>
        <v>MSUNDUZI</v>
      </c>
      <c r="D8" s="83"/>
      <c r="E8" s="83"/>
      <c r="F8" s="83"/>
      <c r="G8" s="83"/>
      <c r="H8" s="15"/>
      <c r="I8" s="15"/>
      <c r="J8" s="15"/>
    </row>
    <row r="9" spans="1:10" x14ac:dyDescent="0.3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3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3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35">
      <c r="A12" s="15"/>
      <c r="B12" s="16" t="s">
        <v>34</v>
      </c>
      <c r="C12" s="16"/>
      <c r="D12" s="84">
        <f>Qoutation!F18</f>
        <v>0</v>
      </c>
      <c r="E12" s="85"/>
      <c r="F12" s="85"/>
      <c r="G12" s="85"/>
      <c r="H12" s="85"/>
      <c r="I12" s="15"/>
      <c r="J12" s="15"/>
    </row>
    <row r="13" spans="1:10" x14ac:dyDescent="0.35">
      <c r="A13" s="15"/>
      <c r="B13" s="16" t="s">
        <v>35</v>
      </c>
      <c r="C13" s="16"/>
      <c r="D13" s="86">
        <f>SUM(Qoutation!F23:H23)</f>
        <v>0</v>
      </c>
      <c r="E13" s="87"/>
      <c r="F13" s="87"/>
      <c r="G13" s="87"/>
      <c r="H13" s="87"/>
      <c r="I13" s="15"/>
      <c r="J13" s="15"/>
    </row>
    <row r="14" spans="1:10" x14ac:dyDescent="0.35">
      <c r="A14" s="15"/>
      <c r="B14" s="16"/>
      <c r="C14" s="16"/>
      <c r="D14" s="15"/>
      <c r="E14" s="15"/>
      <c r="F14" s="15"/>
      <c r="G14" s="15"/>
      <c r="H14" s="15"/>
      <c r="I14" s="15"/>
      <c r="J14" s="15"/>
    </row>
    <row r="15" spans="1:10" x14ac:dyDescent="0.35">
      <c r="A15" s="15"/>
      <c r="B15" s="16"/>
      <c r="C15" s="16" t="s">
        <v>36</v>
      </c>
      <c r="D15" s="84">
        <f>D12+D13</f>
        <v>0</v>
      </c>
      <c r="E15" s="85"/>
      <c r="F15" s="85"/>
      <c r="G15" s="85"/>
      <c r="H15" s="85"/>
      <c r="I15" s="15"/>
      <c r="J15" s="15"/>
    </row>
    <row r="16" spans="1:10" x14ac:dyDescent="0.35">
      <c r="A16" s="15"/>
      <c r="B16" s="16"/>
      <c r="C16" s="16" t="s">
        <v>37</v>
      </c>
      <c r="D16" s="82">
        <f>D15*0.15</f>
        <v>0</v>
      </c>
      <c r="E16" s="82"/>
      <c r="F16" s="82"/>
      <c r="G16" s="82"/>
      <c r="H16" s="82"/>
      <c r="I16" s="15"/>
      <c r="J16" s="15"/>
    </row>
    <row r="17" spans="1:10" x14ac:dyDescent="0.35">
      <c r="A17" s="15"/>
      <c r="B17" s="16"/>
      <c r="C17" s="16"/>
      <c r="D17" s="15"/>
      <c r="E17" s="15"/>
      <c r="F17" s="15"/>
      <c r="G17" s="15"/>
      <c r="H17" s="15"/>
      <c r="I17" s="15"/>
      <c r="J17" s="15"/>
    </row>
    <row r="18" spans="1:10" x14ac:dyDescent="0.35">
      <c r="A18" s="15"/>
      <c r="B18" s="16" t="s">
        <v>38</v>
      </c>
      <c r="C18" s="16"/>
      <c r="D18" s="88">
        <f>D15+D16</f>
        <v>0</v>
      </c>
      <c r="E18" s="89"/>
      <c r="F18" s="89"/>
      <c r="G18" s="89"/>
      <c r="H18" s="89"/>
      <c r="I18" s="15"/>
      <c r="J18" s="15"/>
    </row>
    <row r="19" spans="1:10" x14ac:dyDescent="0.35">
      <c r="A19" s="15"/>
      <c r="B19" s="15"/>
      <c r="C19" s="15"/>
      <c r="D19" s="15"/>
      <c r="E19" s="15"/>
      <c r="F19" s="15"/>
      <c r="G19" s="15"/>
      <c r="H19" s="15"/>
      <c r="I19" s="15"/>
      <c r="J19" s="15"/>
    </row>
    <row r="20" spans="1:10" x14ac:dyDescent="0.35">
      <c r="A20" s="15"/>
      <c r="B20" s="16" t="s">
        <v>39</v>
      </c>
      <c r="C20" s="15"/>
      <c r="D20" s="69"/>
      <c r="E20" s="69"/>
      <c r="F20" s="69"/>
      <c r="G20" s="69"/>
      <c r="H20" s="69"/>
      <c r="I20" s="15"/>
      <c r="J20" s="15"/>
    </row>
    <row r="21" spans="1:10" x14ac:dyDescent="0.35">
      <c r="A21" s="15"/>
      <c r="B21" s="15"/>
      <c r="C21" s="15"/>
      <c r="D21" s="69"/>
      <c r="E21" s="69"/>
      <c r="F21" s="69"/>
      <c r="G21" s="69"/>
      <c r="H21" s="69"/>
      <c r="I21" s="15"/>
      <c r="J21" s="15"/>
    </row>
    <row r="22" spans="1:10" x14ac:dyDescent="0.35">
      <c r="A22" s="15"/>
      <c r="B22" s="15"/>
      <c r="C22" s="15"/>
      <c r="D22" s="69"/>
      <c r="E22" s="69"/>
      <c r="F22" s="69"/>
      <c r="G22" s="69"/>
      <c r="H22" s="69"/>
      <c r="I22" s="15"/>
      <c r="J22" s="15"/>
    </row>
    <row r="23" spans="1:10" x14ac:dyDescent="0.35">
      <c r="A23" s="15"/>
      <c r="B23" s="15"/>
      <c r="C23" s="15"/>
      <c r="D23" s="69"/>
      <c r="E23" s="69"/>
      <c r="F23" s="69"/>
      <c r="G23" s="69"/>
      <c r="H23" s="69"/>
      <c r="I23" s="15"/>
      <c r="J23" s="15"/>
    </row>
    <row r="24" spans="1:10" x14ac:dyDescent="0.35">
      <c r="A24" s="15"/>
      <c r="B24" s="15"/>
      <c r="C24" s="15"/>
      <c r="D24" s="69"/>
      <c r="E24" s="69"/>
      <c r="F24" s="69"/>
      <c r="G24" s="69"/>
      <c r="H24" s="69"/>
      <c r="I24" s="15"/>
      <c r="J24" s="15"/>
    </row>
    <row r="25" spans="1:10" x14ac:dyDescent="0.35">
      <c r="A25" s="15"/>
      <c r="B25" s="15"/>
      <c r="C25" s="15"/>
      <c r="D25" s="15"/>
      <c r="E25" s="15"/>
      <c r="F25" s="15"/>
      <c r="G25" s="15"/>
      <c r="H25" s="15"/>
      <c r="I25" s="15"/>
      <c r="J25" s="15"/>
    </row>
    <row r="26" spans="1:10" x14ac:dyDescent="0.35">
      <c r="A26" s="15"/>
      <c r="B26" s="15"/>
      <c r="C26" s="15"/>
      <c r="D26" s="15"/>
      <c r="E26" s="15"/>
      <c r="F26" s="15"/>
      <c r="G26" s="15"/>
      <c r="H26" s="15"/>
      <c r="I26" s="15"/>
      <c r="J26" s="15"/>
    </row>
    <row r="27" spans="1:10" x14ac:dyDescent="0.35">
      <c r="A27" s="15"/>
      <c r="B27" s="15"/>
      <c r="C27" s="15"/>
      <c r="D27" s="15"/>
      <c r="E27" s="15"/>
      <c r="F27" s="15"/>
      <c r="G27" s="15"/>
      <c r="H27" s="15"/>
      <c r="I27" s="15"/>
      <c r="J27" s="15"/>
    </row>
    <row r="28" spans="1:10" x14ac:dyDescent="0.35">
      <c r="A28" s="15"/>
      <c r="B28" s="15"/>
      <c r="C28" s="15"/>
      <c r="D28" s="15"/>
      <c r="E28" s="15"/>
      <c r="F28" s="15"/>
      <c r="G28" s="15"/>
      <c r="H28" s="15"/>
      <c r="I28" s="15"/>
      <c r="J28" s="15"/>
    </row>
    <row r="29" spans="1:10" x14ac:dyDescent="0.35">
      <c r="A29" s="36" t="s">
        <v>48</v>
      </c>
      <c r="B29" s="15"/>
      <c r="C29" s="15"/>
      <c r="D29" s="15"/>
      <c r="E29" s="15"/>
      <c r="F29" s="15"/>
      <c r="G29" s="15"/>
      <c r="H29" s="15"/>
      <c r="I29" s="15"/>
      <c r="J29" s="15"/>
    </row>
    <row r="30" spans="1:10" x14ac:dyDescent="0.35">
      <c r="A30" s="36" t="s">
        <v>40</v>
      </c>
      <c r="B30" s="15"/>
      <c r="C30" s="15"/>
      <c r="D30" s="15"/>
      <c r="E30" s="15"/>
      <c r="F30" s="15"/>
      <c r="G30" s="15"/>
      <c r="H30" s="15"/>
      <c r="I30" s="15"/>
      <c r="J30" s="15"/>
    </row>
    <row r="31" spans="1:10" x14ac:dyDescent="0.35">
      <c r="A31" s="15"/>
      <c r="B31" s="15"/>
      <c r="C31" s="15"/>
      <c r="D31" s="15"/>
      <c r="E31" s="15"/>
      <c r="F31" s="15"/>
      <c r="G31" s="15"/>
      <c r="H31" s="15"/>
      <c r="I31" s="15"/>
      <c r="J31" s="15"/>
    </row>
    <row r="32" spans="1:10" x14ac:dyDescent="0.35">
      <c r="A32" s="15"/>
      <c r="B32" s="15"/>
      <c r="C32" s="15"/>
      <c r="D32" s="15"/>
      <c r="E32" s="15"/>
      <c r="F32" s="15"/>
      <c r="G32" s="15"/>
      <c r="H32" s="15"/>
      <c r="I32" s="15"/>
      <c r="J32" s="15"/>
    </row>
    <row r="33" spans="1:10" x14ac:dyDescent="0.35">
      <c r="A33" s="15"/>
      <c r="B33" s="15"/>
      <c r="C33" s="15"/>
      <c r="D33" s="15"/>
      <c r="E33" s="15"/>
      <c r="F33" s="15"/>
      <c r="G33" s="15"/>
      <c r="H33" s="15"/>
      <c r="I33" s="15"/>
      <c r="J33" s="15"/>
    </row>
    <row r="34" spans="1:10" x14ac:dyDescent="0.35">
      <c r="A34" s="15"/>
      <c r="B34" s="15"/>
      <c r="C34" s="15"/>
      <c r="D34" s="15"/>
      <c r="E34" s="15"/>
      <c r="F34" s="15"/>
      <c r="G34" s="15"/>
      <c r="H34" s="15"/>
      <c r="I34" s="15"/>
      <c r="J34" s="15"/>
    </row>
    <row r="35" spans="1:10" x14ac:dyDescent="0.35">
      <c r="A35" s="15"/>
      <c r="B35" s="15"/>
      <c r="C35" s="15"/>
      <c r="D35" s="15"/>
      <c r="E35" s="15"/>
      <c r="F35" s="15"/>
      <c r="G35" s="15"/>
      <c r="H35" s="15"/>
      <c r="I35" s="15"/>
      <c r="J35" s="15"/>
    </row>
    <row r="36" spans="1:10" x14ac:dyDescent="0.35">
      <c r="A36" s="15"/>
      <c r="B36" s="15"/>
      <c r="C36" s="15"/>
      <c r="D36" s="15"/>
      <c r="E36" s="15"/>
      <c r="F36" s="15"/>
      <c r="G36" s="15"/>
      <c r="H36" s="15"/>
      <c r="I36" s="15"/>
      <c r="J36" s="15"/>
    </row>
  </sheetData>
  <mergeCells count="12">
    <mergeCell ref="D24:H24"/>
    <mergeCell ref="D16:H16"/>
    <mergeCell ref="C6:G6"/>
    <mergeCell ref="C8:G8"/>
    <mergeCell ref="D12:H12"/>
    <mergeCell ref="D13:H13"/>
    <mergeCell ref="D15:H15"/>
    <mergeCell ref="D18:H18"/>
    <mergeCell ref="D20:H20"/>
    <mergeCell ref="D21:H21"/>
    <mergeCell ref="D22:H22"/>
    <mergeCell ref="D23:H23"/>
  </mergeCells>
  <pageMargins left="0.7" right="0.7" top="0.75" bottom="0.75" header="0.3" footer="0.3"/>
  <pageSetup paperSize="9" scale="75" orientation="portrait" r:id="rId1"/>
  <colBreaks count="1" manualBreakCount="1">
    <brk id="12" max="32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Rate calculation</vt:lpstr>
      <vt:lpstr>Qoutation</vt:lpstr>
      <vt:lpstr>Contract Value</vt:lpstr>
      <vt:lpstr>'Contract Value'!Print_Area</vt:lpstr>
      <vt:lpstr>Qoutation!Print_Area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 Hongwane</dc:creator>
  <cp:lastModifiedBy>Phillip Hongwane</cp:lastModifiedBy>
  <cp:lastPrinted>2021-04-20T20:09:20Z</cp:lastPrinted>
  <dcterms:created xsi:type="dcterms:W3CDTF">2021-03-29T12:18:28Z</dcterms:created>
  <dcterms:modified xsi:type="dcterms:W3CDTF">2024-02-06T12:06:37Z</dcterms:modified>
</cp:coreProperties>
</file>