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 MOKHOBO\Documents\Technical Department\PMU\WORK FILES\PROJECTS\WESSELSBRON\2023-2024\Ugdrading of Sport facilities in Monyakeng\Reports\"/>
    </mc:Choice>
  </mc:AlternateContent>
  <xr:revisionPtr revIDLastSave="0" documentId="13_ncr:1_{47DDA50D-D3D1-4992-A807-240F35CAA3D6}" xr6:coauthVersionLast="47" xr6:coauthVersionMax="47" xr10:uidLastSave="{00000000-0000-0000-0000-000000000000}"/>
  <bookViews>
    <workbookView xWindow="-110" yWindow="-110" windowWidth="19420" windowHeight="10300" activeTab="2" xr2:uid="{22B601BD-3AA5-4A6F-9DC5-A7316B8B54DF}"/>
  </bookViews>
  <sheets>
    <sheet name="1" sheetId="1" r:id="rId1"/>
    <sheet name="A" sheetId="2" r:id="rId2"/>
    <sheet name="SUMMAR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G66" i="2"/>
  <c r="G64" i="2"/>
  <c r="G60" i="2"/>
  <c r="G62" i="2" s="1"/>
  <c r="G56" i="2"/>
  <c r="G58" i="2" s="1"/>
  <c r="G52" i="2"/>
  <c r="G54" i="2" s="1"/>
  <c r="G44" i="2"/>
  <c r="G46" i="2" s="1"/>
  <c r="G40" i="2"/>
  <c r="G42" i="2" s="1"/>
  <c r="G48" i="2"/>
  <c r="G50" i="2" s="1"/>
  <c r="G12" i="1"/>
  <c r="G14" i="1"/>
  <c r="G39" i="1" l="1"/>
  <c r="G18" i="1"/>
  <c r="G29" i="1"/>
  <c r="G31" i="1"/>
  <c r="G35" i="1"/>
  <c r="G32" i="2"/>
  <c r="G30" i="2"/>
  <c r="G26" i="2"/>
  <c r="G22" i="2"/>
  <c r="G20" i="2"/>
  <c r="G18" i="2"/>
  <c r="G16" i="2"/>
  <c r="G14" i="2"/>
  <c r="G10" i="2"/>
  <c r="G8" i="2"/>
  <c r="G25" i="1"/>
  <c r="G8" i="1"/>
  <c r="G34" i="2" l="1"/>
  <c r="G36" i="2" s="1"/>
  <c r="G68" i="2" s="1"/>
  <c r="G42" i="1"/>
</calcChain>
</file>

<file path=xl/sharedStrings.xml><?xml version="1.0" encoding="utf-8"?>
<sst xmlns="http://schemas.openxmlformats.org/spreadsheetml/2006/main" count="152" uniqueCount="106">
  <si>
    <t>Item No</t>
  </si>
  <si>
    <t>Ref</t>
  </si>
  <si>
    <t>Description</t>
  </si>
  <si>
    <t>Unit</t>
  </si>
  <si>
    <t>Quantity</t>
  </si>
  <si>
    <t>Rate</t>
  </si>
  <si>
    <t>Amount</t>
  </si>
  <si>
    <t>SANS 1200 D</t>
  </si>
  <si>
    <t>SECURITY PERIMETER FENCE</t>
  </si>
  <si>
    <t>Sum</t>
  </si>
  <si>
    <t>No</t>
  </si>
  <si>
    <t xml:space="preserve"> Total Carried To Summary</t>
  </si>
  <si>
    <t>1.1</t>
  </si>
  <si>
    <t>1.1.1</t>
  </si>
  <si>
    <t>1.2.1</t>
  </si>
  <si>
    <t>1.3.1</t>
  </si>
  <si>
    <t>1.4.1</t>
  </si>
  <si>
    <t>1.5.1</t>
  </si>
  <si>
    <t>1.6.1</t>
  </si>
  <si>
    <t>1.2.2</t>
  </si>
  <si>
    <t>CLEARVU GATES - Embedded Posts</t>
  </si>
  <si>
    <t xml:space="preserve">Demolition and removal of existing pallisade fence to a desired area requested by the Client </t>
  </si>
  <si>
    <t>ADDITIONS</t>
  </si>
  <si>
    <t xml:space="preserve">TRANSPORTATION </t>
  </si>
  <si>
    <t>POST: TAPER LOCKING POST</t>
  </si>
  <si>
    <t>PANEL: CLEARVU INVINSIBLE WALL</t>
  </si>
  <si>
    <t xml:space="preserve">DEMOLITION OF EXISITING PRECAST FENCING AND REMOVING FROM SITE </t>
  </si>
  <si>
    <t>A</t>
  </si>
  <si>
    <t>SANS 1200A</t>
  </si>
  <si>
    <t>SCHEDULED FIXED-CHARGE AND VALUE-RELATED ITEMS</t>
  </si>
  <si>
    <t>8.3</t>
  </si>
  <si>
    <t xml:space="preserve">SCHEDULED FIXED-CHARGE </t>
  </si>
  <si>
    <t>8.3.1</t>
  </si>
  <si>
    <t>Contractual requirements</t>
  </si>
  <si>
    <t>Establish facilities on site:</t>
  </si>
  <si>
    <t>8.3.2.1</t>
  </si>
  <si>
    <t>Facilities required by Client</t>
  </si>
  <si>
    <t>PSAA 1</t>
  </si>
  <si>
    <t>8.3.2.2</t>
  </si>
  <si>
    <t>Facilities required by Contractor</t>
  </si>
  <si>
    <t>8.3.2.3 / 8.3.3</t>
  </si>
  <si>
    <t>General responsibilities and other fixed charge obligations</t>
  </si>
  <si>
    <t>8.3.4</t>
  </si>
  <si>
    <t>Removal of site establishment</t>
  </si>
  <si>
    <t>PSAA 3</t>
  </si>
  <si>
    <t>Compliance with the OHS Act regulations</t>
  </si>
  <si>
    <t>8.4</t>
  </si>
  <si>
    <t>SCHEDULED TIME-RELATED ITEMS</t>
  </si>
  <si>
    <t>8.4.1</t>
  </si>
  <si>
    <t>8.4.2</t>
  </si>
  <si>
    <t>Operation and Maintenance of Facilities on Site</t>
  </si>
  <si>
    <t>8.4.2.2.</t>
  </si>
  <si>
    <t>Facilities for Contractor</t>
  </si>
  <si>
    <t>8.4.5</t>
  </si>
  <si>
    <t>General responsibilities and other time related obligations</t>
  </si>
  <si>
    <t>Total Carried Forward</t>
  </si>
  <si>
    <t>Amount brought forward</t>
  </si>
  <si>
    <t>B</t>
  </si>
  <si>
    <t>PROVISIONAL SUMS</t>
  </si>
  <si>
    <t>PSAA 4</t>
  </si>
  <si>
    <t>Prov Sum</t>
  </si>
  <si>
    <t>Overheads and profit on item 1.7.1</t>
  </si>
  <si>
    <t>%</t>
  </si>
  <si>
    <t>PSAA 5</t>
  </si>
  <si>
    <t>Community Liaison Officer</t>
  </si>
  <si>
    <t>Overheads and profit on item 1.7.3</t>
  </si>
  <si>
    <t xml:space="preserve">PSAA 6 </t>
  </si>
  <si>
    <t>Additional survey required by the Client</t>
  </si>
  <si>
    <t>Overheads and profit on item 1.7.5</t>
  </si>
  <si>
    <t>PSAA 7</t>
  </si>
  <si>
    <t>Employer's Health and Safety Officer</t>
  </si>
  <si>
    <t>Overheads and profit on item 1.7.7</t>
  </si>
  <si>
    <t>PSAA 8</t>
  </si>
  <si>
    <t>Employer's Security Personnel</t>
  </si>
  <si>
    <t xml:space="preserve">Overheads and profit on the 1.7.9 </t>
  </si>
  <si>
    <t>Relocate existing water, electricity and telkom services</t>
  </si>
  <si>
    <t>Overheads and profit on item 1.7.13</t>
  </si>
  <si>
    <t>Overheads and profit on item 1.7.16</t>
  </si>
  <si>
    <t xml:space="preserve"> Total Carried to Summary</t>
  </si>
  <si>
    <t xml:space="preserve">PSAA 9 </t>
  </si>
  <si>
    <t>Allow the Provisional Sum of R 15 000.00 for landscaping executed by the Contractor</t>
  </si>
  <si>
    <t>c) Contract sign board</t>
  </si>
  <si>
    <t>Month</t>
  </si>
  <si>
    <t>Section</t>
  </si>
  <si>
    <t>Total</t>
  </si>
  <si>
    <t>PRELIMINARY AND GENERAL</t>
  </si>
  <si>
    <t>SUBTOTAL 1</t>
  </si>
  <si>
    <t xml:space="preserve">ADD 10% CONTIGENCIES </t>
  </si>
  <si>
    <t>SUBTOTAL 2</t>
  </si>
  <si>
    <t xml:space="preserve">ADD 15% VAT </t>
  </si>
  <si>
    <t xml:space="preserve">Total Carried to Form of Offer </t>
  </si>
  <si>
    <t xml:space="preserve">Supply  and Delivery of all material Required for  Fencing  </t>
  </si>
  <si>
    <t>CONCRETE</t>
  </si>
  <si>
    <r>
      <t>m</t>
    </r>
    <r>
      <rPr>
        <sz val="8"/>
        <rFont val="Aptos Narrow"/>
        <family val="2"/>
      </rPr>
      <t>³</t>
    </r>
  </si>
  <si>
    <t>Casting 15Mpa Concrete</t>
  </si>
  <si>
    <t xml:space="preserve">Excavation (450mm X450mm X450mm) footing </t>
  </si>
  <si>
    <t>1.3.2</t>
  </si>
  <si>
    <t>Installation: Taper Locking Post with a Height of 2.7m which is Galvanised and Alu Coated</t>
  </si>
  <si>
    <t>Installation:Square Post with a Height of 2.7m Galvanised and Alu Coated</t>
  </si>
  <si>
    <t>Installation:Panel = 3,305m(W) x 2.1m(H) Mesh Galvanised Alu Coated with diameter of 3.5mm including Combination Clamps and Tech Bolts</t>
  </si>
  <si>
    <t>Installation:Single Leaf Swing Gate with a Height of 2.1m x Width of 1.2m which is Galvanised and Alu Coated</t>
  </si>
  <si>
    <t xml:space="preserve">Installation:Single Leaf Sliding Gate with a Height of 2.1m and Width of 4m which is Galvanised and Alu Coated </t>
  </si>
  <si>
    <t>Installation: Anti - scales Devise which is Galvanised and Alu Coated</t>
  </si>
  <si>
    <t>Tests required by Client</t>
  </si>
  <si>
    <t>1.5.2</t>
  </si>
  <si>
    <t>1.7.1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</si>
</sst>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&quot;#,##0.00;[Red]\-&quot;R&quot;#,##0.00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&quot;R&quot;#,##0.00"/>
    <numFmt numFmtId="166" formatCode="_(* #,##0.00_);_(* \(#,##0.00\);_(* &quot;-&quot;??_);_(@_)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name val="Aptos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vertical="top"/>
    </xf>
    <xf numFmtId="1" fontId="2" fillId="0" borderId="0" xfId="0" applyNumberFormat="1" applyFont="1" applyAlignment="1">
      <alignment horizontal="right" vertical="top"/>
    </xf>
    <xf numFmtId="164" fontId="2" fillId="0" borderId="0" xfId="2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top"/>
    </xf>
    <xf numFmtId="43" fontId="3" fillId="0" borderId="1" xfId="1" applyFont="1" applyBorder="1" applyAlignment="1">
      <alignment horizontal="center" vertical="top"/>
    </xf>
    <xf numFmtId="164" fontId="3" fillId="0" borderId="1" xfId="1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wrapText="1"/>
    </xf>
    <xf numFmtId="0" fontId="4" fillId="0" borderId="0" xfId="0" applyFont="1" applyAlignment="1">
      <alignment horizontal="right" vertical="top"/>
    </xf>
    <xf numFmtId="1" fontId="4" fillId="0" borderId="2" xfId="0" applyNumberFormat="1" applyFont="1" applyBorder="1" applyAlignment="1">
      <alignment horizontal="right" vertical="top"/>
    </xf>
    <xf numFmtId="1" fontId="4" fillId="0" borderId="3" xfId="0" applyNumberFormat="1" applyFont="1" applyBorder="1" applyAlignment="1">
      <alignment horizontal="right" vertical="top"/>
    </xf>
    <xf numFmtId="164" fontId="4" fillId="0" borderId="2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wrapText="1"/>
    </xf>
    <xf numFmtId="0" fontId="4" fillId="0" borderId="3" xfId="0" applyFont="1" applyBorder="1" applyAlignment="1">
      <alignment horizontal="right" vertical="top"/>
    </xf>
    <xf numFmtId="0" fontId="6" fillId="0" borderId="2" xfId="3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wrapText="1"/>
    </xf>
    <xf numFmtId="49" fontId="6" fillId="0" borderId="0" xfId="0" applyNumberFormat="1" applyFont="1" applyAlignment="1">
      <alignment horizontal="left" wrapText="1"/>
    </xf>
    <xf numFmtId="0" fontId="8" fillId="0" borderId="2" xfId="0" applyFont="1" applyBorder="1" applyAlignment="1">
      <alignment horizontal="right" vertical="top" wrapText="1"/>
    </xf>
    <xf numFmtId="1" fontId="8" fillId="0" borderId="2" xfId="4" quotePrefix="1" applyNumberFormat="1" applyFont="1" applyFill="1" applyBorder="1" applyAlignment="1" applyProtection="1">
      <alignment horizontal="right" vertical="top" wrapText="1"/>
      <protection locked="0"/>
    </xf>
    <xf numFmtId="4" fontId="4" fillId="0" borderId="2" xfId="0" applyNumberFormat="1" applyFont="1" applyBorder="1" applyAlignment="1">
      <alignment horizontal="right" vertical="top"/>
    </xf>
    <xf numFmtId="0" fontId="8" fillId="0" borderId="2" xfId="3" applyFont="1" applyBorder="1" applyAlignment="1">
      <alignment horizontal="right" vertical="center" wrapText="1"/>
    </xf>
    <xf numFmtId="49" fontId="8" fillId="0" borderId="4" xfId="0" applyNumberFormat="1" applyFont="1" applyBorder="1" applyAlignment="1">
      <alignment horizontal="left" vertical="center" wrapText="1"/>
    </xf>
    <xf numFmtId="0" fontId="8" fillId="0" borderId="2" xfId="3" applyFont="1" applyBorder="1" applyAlignment="1">
      <alignment horizontal="right" vertical="top"/>
    </xf>
    <xf numFmtId="1" fontId="8" fillId="0" borderId="4" xfId="5" applyNumberFormat="1" applyFont="1" applyFill="1" applyBorder="1" applyAlignment="1" applyProtection="1">
      <alignment horizontal="right" vertical="top"/>
    </xf>
    <xf numFmtId="4" fontId="8" fillId="0" borderId="2" xfId="0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center" wrapText="1"/>
    </xf>
    <xf numFmtId="49" fontId="8" fillId="0" borderId="0" xfId="6" applyNumberFormat="1" applyFont="1" applyAlignment="1">
      <alignment horizontal="left" vertical="center" wrapText="1"/>
    </xf>
    <xf numFmtId="165" fontId="4" fillId="0" borderId="0" xfId="0" applyNumberFormat="1" applyFont="1" applyAlignment="1">
      <alignment horizontal="right" vertical="top"/>
    </xf>
    <xf numFmtId="165" fontId="8" fillId="0" borderId="2" xfId="0" applyNumberFormat="1" applyFont="1" applyBorder="1" applyAlignment="1">
      <alignment horizontal="right" vertical="top"/>
    </xf>
    <xf numFmtId="0" fontId="8" fillId="0" borderId="2" xfId="3" applyFont="1" applyBorder="1" applyAlignment="1">
      <alignment vertical="center" wrapText="1"/>
    </xf>
    <xf numFmtId="49" fontId="6" fillId="0" borderId="0" xfId="6" applyNumberFormat="1" applyFont="1" applyAlignment="1">
      <alignment horizontal="left" wrapText="1"/>
    </xf>
    <xf numFmtId="49" fontId="8" fillId="0" borderId="0" xfId="6" applyNumberFormat="1" applyFont="1" applyAlignment="1">
      <alignment horizontal="left" wrapText="1"/>
    </xf>
    <xf numFmtId="165" fontId="8" fillId="0" borderId="0" xfId="0" applyNumberFormat="1" applyFont="1" applyAlignment="1">
      <alignment horizontal="right" vertical="top"/>
    </xf>
    <xf numFmtId="49" fontId="9" fillId="0" borderId="0" xfId="6" applyNumberFormat="1" applyFont="1" applyAlignment="1">
      <alignment horizontal="left" wrapText="1"/>
    </xf>
    <xf numFmtId="1" fontId="9" fillId="0" borderId="4" xfId="5" applyNumberFormat="1" applyFont="1" applyFill="1" applyBorder="1" applyAlignment="1" applyProtection="1">
      <alignment horizontal="right" vertical="top"/>
    </xf>
    <xf numFmtId="165" fontId="9" fillId="0" borderId="0" xfId="0" applyNumberFormat="1" applyFont="1" applyAlignment="1">
      <alignment horizontal="right" vertical="top"/>
    </xf>
    <xf numFmtId="0" fontId="4" fillId="0" borderId="5" xfId="0" applyFont="1" applyBorder="1" applyAlignment="1">
      <alignment horizontal="right"/>
    </xf>
    <xf numFmtId="0" fontId="4" fillId="0" borderId="5" xfId="0" applyFont="1" applyBorder="1"/>
    <xf numFmtId="49" fontId="8" fillId="0" borderId="5" xfId="6" applyNumberFormat="1" applyFont="1" applyBorder="1" applyAlignment="1">
      <alignment horizontal="left" wrapText="1"/>
    </xf>
    <xf numFmtId="0" fontId="4" fillId="0" borderId="6" xfId="0" applyFont="1" applyBorder="1" applyAlignment="1">
      <alignment horizontal="right" vertical="top"/>
    </xf>
    <xf numFmtId="1" fontId="4" fillId="0" borderId="5" xfId="0" applyNumberFormat="1" applyFont="1" applyBorder="1" applyAlignment="1">
      <alignment horizontal="right" vertical="top"/>
    </xf>
    <xf numFmtId="165" fontId="4" fillId="0" borderId="7" xfId="0" applyNumberFormat="1" applyFont="1" applyBorder="1" applyAlignment="1">
      <alignment horizontal="right" vertical="top"/>
    </xf>
    <xf numFmtId="165" fontId="8" fillId="0" borderId="5" xfId="0" applyNumberFormat="1" applyFont="1" applyBorder="1" applyAlignment="1">
      <alignment horizontal="right" vertical="top"/>
    </xf>
    <xf numFmtId="164" fontId="2" fillId="0" borderId="10" xfId="0" applyNumberFormat="1" applyFont="1" applyBorder="1"/>
    <xf numFmtId="0" fontId="8" fillId="0" borderId="0" xfId="3" applyFont="1" applyAlignment="1">
      <alignment horizontal="right" vertical="center" wrapText="1"/>
    </xf>
    <xf numFmtId="0" fontId="8" fillId="0" borderId="0" xfId="3" applyFont="1" applyAlignment="1">
      <alignment vertical="center" wrapText="1"/>
    </xf>
    <xf numFmtId="0" fontId="8" fillId="0" borderId="0" xfId="3" applyFont="1" applyAlignment="1">
      <alignment horizontal="right" vertical="top"/>
    </xf>
    <xf numFmtId="1" fontId="8" fillId="0" borderId="0" xfId="5" applyNumberFormat="1" applyFont="1" applyFill="1" applyBorder="1" applyAlignment="1" applyProtection="1">
      <alignment horizontal="right" vertical="top"/>
    </xf>
    <xf numFmtId="4" fontId="8" fillId="0" borderId="0" xfId="0" applyNumberFormat="1" applyFont="1" applyAlignment="1">
      <alignment horizontal="right" vertical="top"/>
    </xf>
    <xf numFmtId="0" fontId="2" fillId="0" borderId="0" xfId="0" applyFont="1" applyAlignment="1">
      <alignment wrapText="1"/>
    </xf>
    <xf numFmtId="1" fontId="4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0" fontId="6" fillId="0" borderId="0" xfId="3" applyFont="1" applyAlignment="1">
      <alignment horizontal="right" vertic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right" vertical="top" wrapText="1"/>
    </xf>
    <xf numFmtId="1" fontId="8" fillId="0" borderId="0" xfId="4" quotePrefix="1" applyNumberFormat="1" applyFont="1" applyFill="1" applyBorder="1" applyAlignment="1" applyProtection="1">
      <alignment horizontal="right" vertical="top" wrapText="1"/>
      <protection locked="0"/>
    </xf>
    <xf numFmtId="4" fontId="4" fillId="0" borderId="0" xfId="0" applyNumberFormat="1" applyFont="1" applyAlignment="1">
      <alignment horizontal="right" vertical="top"/>
    </xf>
    <xf numFmtId="49" fontId="8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49" fontId="8" fillId="0" borderId="0" xfId="6" applyNumberFormat="1" applyFont="1" applyAlignment="1">
      <alignment horizontal="left" vertical="top" wrapText="1"/>
    </xf>
    <xf numFmtId="165" fontId="2" fillId="0" borderId="0" xfId="0" applyNumberFormat="1" applyFont="1"/>
    <xf numFmtId="49" fontId="6" fillId="0" borderId="0" xfId="6" applyNumberFormat="1" applyFont="1" applyAlignment="1">
      <alignment horizontal="left" vertical="center" wrapText="1"/>
    </xf>
    <xf numFmtId="0" fontId="3" fillId="0" borderId="9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44" fontId="3" fillId="0" borderId="9" xfId="4" applyFont="1" applyBorder="1" applyAlignment="1">
      <alignment horizontal="center"/>
    </xf>
    <xf numFmtId="44" fontId="3" fillId="0" borderId="1" xfId="4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43" fontId="11" fillId="0" borderId="2" xfId="1" applyFont="1" applyBorder="1" applyAlignment="1">
      <alignment horizontal="center"/>
    </xf>
    <xf numFmtId="44" fontId="11" fillId="0" borderId="0" xfId="4" applyFont="1" applyBorder="1" applyAlignment="1">
      <alignment horizontal="center"/>
    </xf>
    <xf numFmtId="44" fontId="11" fillId="0" borderId="2" xfId="4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2" fillId="0" borderId="0" xfId="0" applyFont="1"/>
    <xf numFmtId="0" fontId="12" fillId="0" borderId="2" xfId="0" applyFont="1" applyBorder="1"/>
    <xf numFmtId="44" fontId="12" fillId="0" borderId="2" xfId="4" applyFont="1" applyBorder="1"/>
    <xf numFmtId="0" fontId="1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/>
    <xf numFmtId="0" fontId="4" fillId="0" borderId="2" xfId="0" applyFont="1" applyBorder="1"/>
    <xf numFmtId="44" fontId="4" fillId="0" borderId="2" xfId="4" applyFont="1" applyBorder="1"/>
    <xf numFmtId="0" fontId="4" fillId="0" borderId="0" xfId="0" applyFont="1" applyAlignment="1">
      <alignment horizontal="center"/>
    </xf>
    <xf numFmtId="44" fontId="4" fillId="0" borderId="2" xfId="4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44" fontId="7" fillId="0" borderId="2" xfId="4" applyFont="1" applyBorder="1" applyAlignment="1">
      <alignment horizontal="right"/>
    </xf>
    <xf numFmtId="44" fontId="2" fillId="0" borderId="1" xfId="4" applyFont="1" applyBorder="1"/>
    <xf numFmtId="44" fontId="3" fillId="0" borderId="1" xfId="4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0" xfId="0" applyFont="1"/>
    <xf numFmtId="44" fontId="7" fillId="0" borderId="2" xfId="4" applyFont="1" applyBorder="1"/>
    <xf numFmtId="1" fontId="4" fillId="0" borderId="2" xfId="0" applyNumberFormat="1" applyFont="1" applyBorder="1" applyAlignment="1">
      <alignment horizontal="center"/>
    </xf>
    <xf numFmtId="9" fontId="4" fillId="0" borderId="2" xfId="7" applyFont="1" applyBorder="1" applyAlignment="1">
      <alignment horizontal="right"/>
    </xf>
    <xf numFmtId="8" fontId="4" fillId="0" borderId="2" xfId="7" applyNumberFormat="1" applyFont="1" applyBorder="1" applyAlignment="1">
      <alignment horizontal="right"/>
    </xf>
    <xf numFmtId="8" fontId="4" fillId="0" borderId="2" xfId="4" applyNumberFormat="1" applyFont="1" applyBorder="1"/>
    <xf numFmtId="1" fontId="4" fillId="0" borderId="2" xfId="0" applyNumberFormat="1" applyFont="1" applyBorder="1"/>
    <xf numFmtId="44" fontId="4" fillId="0" borderId="2" xfId="4" applyFont="1" applyBorder="1" applyAlignment="1"/>
    <xf numFmtId="0" fontId="8" fillId="0" borderId="2" xfId="0" applyFont="1" applyBorder="1" applyAlignment="1">
      <alignment wrapText="1"/>
    </xf>
    <xf numFmtId="0" fontId="4" fillId="0" borderId="2" xfId="0" applyFont="1" applyBorder="1" applyAlignment="1">
      <alignment vertical="top" wrapText="1"/>
    </xf>
    <xf numFmtId="1" fontId="8" fillId="0" borderId="2" xfId="0" applyNumberFormat="1" applyFont="1" applyBorder="1"/>
    <xf numFmtId="44" fontId="0" fillId="0" borderId="0" xfId="4" applyFont="1"/>
    <xf numFmtId="165" fontId="6" fillId="0" borderId="2" xfId="0" applyNumberFormat="1" applyFont="1" applyBorder="1" applyAlignment="1">
      <alignment horizontal="right" vertical="top"/>
    </xf>
    <xf numFmtId="44" fontId="0" fillId="0" borderId="0" xfId="2" applyFont="1"/>
    <xf numFmtId="44" fontId="0" fillId="0" borderId="0" xfId="0" applyNumberForma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166" fontId="13" fillId="0" borderId="0" xfId="0" applyNumberFormat="1" applyFont="1" applyAlignment="1">
      <alignment vertical="center" wrapText="1"/>
    </xf>
    <xf numFmtId="166" fontId="0" fillId="0" borderId="0" xfId="0" applyNumberFormat="1"/>
    <xf numFmtId="0" fontId="10" fillId="0" borderId="0" xfId="0" applyFont="1"/>
    <xf numFmtId="1" fontId="0" fillId="0" borderId="0" xfId="0" applyNumberFormat="1"/>
    <xf numFmtId="0" fontId="4" fillId="0" borderId="1" xfId="0" applyFont="1" applyBorder="1" applyAlignment="1">
      <alignment horizontal="right" vertical="top"/>
    </xf>
    <xf numFmtId="165" fontId="4" fillId="0" borderId="1" xfId="0" applyNumberFormat="1" applyFont="1" applyBorder="1" applyAlignment="1">
      <alignment horizontal="right" vertical="top"/>
    </xf>
    <xf numFmtId="0" fontId="2" fillId="0" borderId="8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13" fillId="0" borderId="8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right" vertical="center" wrapText="1"/>
    </xf>
    <xf numFmtId="9" fontId="4" fillId="0" borderId="2" xfId="7" applyFont="1" applyBorder="1" applyAlignment="1">
      <alignment horizontal="center"/>
    </xf>
    <xf numFmtId="44" fontId="4" fillId="0" borderId="2" xfId="4" applyNumberFormat="1" applyFont="1" applyBorder="1"/>
    <xf numFmtId="9" fontId="4" fillId="0" borderId="2" xfId="4" applyNumberFormat="1" applyFont="1" applyBorder="1" applyAlignment="1">
      <alignment horizontal="center"/>
    </xf>
    <xf numFmtId="44" fontId="8" fillId="0" borderId="2" xfId="0" applyNumberFormat="1" applyFont="1" applyBorder="1" applyAlignment="1">
      <alignment horizontal="right" vertical="top"/>
    </xf>
  </cellXfs>
  <cellStyles count="8">
    <cellStyle name="Comma" xfId="1" builtinId="3"/>
    <cellStyle name="Comma0" xfId="5" xr:uid="{1D37373B-40A0-4207-AB18-20FFC372B512}"/>
    <cellStyle name="Currency" xfId="2" builtinId="4"/>
    <cellStyle name="Currency 2" xfId="4" xr:uid="{406B73B7-6E58-4AA2-B3E0-59FA7938EA40}"/>
    <cellStyle name="Normal" xfId="0" builtinId="0"/>
    <cellStyle name="Normal 11" xfId="3" xr:uid="{8B0D7B73-D706-44AD-83AC-27363D71B093}"/>
    <cellStyle name="Normal 2 2" xfId="6" xr:uid="{43449F45-DEDC-4C29-8A00-A7C7D31E2F34}"/>
    <cellStyle name="Percent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D1DD-8A4A-4BCB-8DEA-42B54B362FAF}">
  <dimension ref="A1:I66"/>
  <sheetViews>
    <sheetView topLeftCell="A29" workbookViewId="0">
      <selection activeCell="I36" sqref="I36"/>
    </sheetView>
  </sheetViews>
  <sheetFormatPr defaultRowHeight="14.5" x14ac:dyDescent="0.35"/>
  <cols>
    <col min="3" max="3" width="34.7265625" customWidth="1"/>
    <col min="7" max="7" width="13.90625" customWidth="1"/>
    <col min="8" max="8" width="15" customWidth="1"/>
    <col min="9" max="9" width="13.54296875" bestFit="1" customWidth="1"/>
  </cols>
  <sheetData>
    <row r="1" spans="1:7" x14ac:dyDescent="0.35">
      <c r="A1" s="1"/>
      <c r="B1" s="2"/>
      <c r="C1" s="3"/>
      <c r="D1" s="4"/>
      <c r="E1" s="5"/>
      <c r="F1" s="5"/>
      <c r="G1" s="6"/>
    </row>
    <row r="2" spans="1:7" x14ac:dyDescent="0.35">
      <c r="A2" s="7" t="s">
        <v>0</v>
      </c>
      <c r="B2" s="7" t="s">
        <v>1</v>
      </c>
      <c r="C2" s="8" t="s">
        <v>2</v>
      </c>
      <c r="D2" s="9" t="s">
        <v>3</v>
      </c>
      <c r="E2" s="10" t="s">
        <v>4</v>
      </c>
      <c r="F2" s="11" t="s">
        <v>5</v>
      </c>
      <c r="G2" s="12" t="s">
        <v>6</v>
      </c>
    </row>
    <row r="3" spans="1:7" x14ac:dyDescent="0.35">
      <c r="A3" s="13"/>
      <c r="B3" s="14"/>
      <c r="C3" s="15"/>
      <c r="D3" s="16"/>
      <c r="E3" s="17"/>
      <c r="F3" s="18"/>
      <c r="G3" s="19"/>
    </row>
    <row r="4" spans="1:7" ht="24" x14ac:dyDescent="0.35">
      <c r="A4" s="20">
        <v>1</v>
      </c>
      <c r="B4" s="21" t="s">
        <v>7</v>
      </c>
      <c r="C4" s="22" t="s">
        <v>8</v>
      </c>
      <c r="D4" s="16"/>
      <c r="E4" s="17"/>
      <c r="F4" s="23"/>
      <c r="G4" s="19"/>
    </row>
    <row r="5" spans="1:7" x14ac:dyDescent="0.35">
      <c r="A5" s="24"/>
      <c r="B5" s="25"/>
      <c r="C5" s="26"/>
      <c r="D5" s="27"/>
      <c r="E5" s="28"/>
      <c r="F5" s="16"/>
      <c r="G5" s="29"/>
    </row>
    <row r="6" spans="1:7" ht="22" x14ac:dyDescent="0.35">
      <c r="A6" s="30" t="s">
        <v>12</v>
      </c>
      <c r="B6" s="31"/>
      <c r="C6" s="26" t="s">
        <v>26</v>
      </c>
      <c r="D6" s="32"/>
      <c r="E6" s="33"/>
      <c r="F6" s="16"/>
      <c r="G6" s="34"/>
    </row>
    <row r="7" spans="1:7" x14ac:dyDescent="0.35">
      <c r="A7" s="30"/>
      <c r="B7" s="31"/>
      <c r="C7" s="26"/>
      <c r="D7" s="32"/>
      <c r="E7" s="33"/>
      <c r="F7" s="16"/>
      <c r="G7" s="34"/>
    </row>
    <row r="8" spans="1:7" ht="20" x14ac:dyDescent="0.35">
      <c r="A8" s="30" t="s">
        <v>13</v>
      </c>
      <c r="B8" s="35"/>
      <c r="C8" s="36" t="s">
        <v>21</v>
      </c>
      <c r="D8" s="32" t="s">
        <v>9</v>
      </c>
      <c r="E8" s="33">
        <v>1</v>
      </c>
      <c r="F8" s="37"/>
      <c r="G8" s="149">
        <f>E8*F8</f>
        <v>0</v>
      </c>
    </row>
    <row r="9" spans="1:7" x14ac:dyDescent="0.35">
      <c r="A9" s="30"/>
      <c r="B9" s="35"/>
      <c r="C9" s="36"/>
      <c r="D9" s="32"/>
      <c r="E9" s="33"/>
      <c r="F9" s="37"/>
      <c r="G9" s="38"/>
    </row>
    <row r="10" spans="1:7" x14ac:dyDescent="0.35">
      <c r="A10" s="30">
        <v>1.2</v>
      </c>
      <c r="B10" s="35"/>
      <c r="C10" s="71" t="s">
        <v>92</v>
      </c>
      <c r="D10" s="32"/>
      <c r="E10" s="33"/>
      <c r="F10" s="37"/>
      <c r="G10" s="38"/>
    </row>
    <row r="11" spans="1:7" x14ac:dyDescent="0.35">
      <c r="A11" s="30"/>
      <c r="B11" s="35"/>
      <c r="C11" s="36"/>
      <c r="D11" s="32"/>
      <c r="E11" s="33"/>
      <c r="F11" s="37"/>
      <c r="G11" s="38"/>
    </row>
    <row r="12" spans="1:7" x14ac:dyDescent="0.35">
      <c r="A12" s="30" t="s">
        <v>14</v>
      </c>
      <c r="B12" s="35"/>
      <c r="C12" s="36" t="s">
        <v>95</v>
      </c>
      <c r="D12" s="32" t="s">
        <v>93</v>
      </c>
      <c r="E12" s="33">
        <v>21</v>
      </c>
      <c r="F12" s="37"/>
      <c r="G12" s="149">
        <f t="shared" ref="G12:G14" si="0">E12*F12</f>
        <v>0</v>
      </c>
    </row>
    <row r="13" spans="1:7" x14ac:dyDescent="0.35">
      <c r="A13" s="30"/>
      <c r="B13" s="35"/>
      <c r="C13" s="36"/>
      <c r="D13" s="32"/>
      <c r="E13" s="33"/>
      <c r="F13" s="37"/>
      <c r="G13" s="38"/>
    </row>
    <row r="14" spans="1:7" x14ac:dyDescent="0.35">
      <c r="A14" s="30" t="s">
        <v>19</v>
      </c>
      <c r="B14" s="35"/>
      <c r="C14" s="36" t="s">
        <v>94</v>
      </c>
      <c r="D14" s="32" t="s">
        <v>93</v>
      </c>
      <c r="E14" s="33">
        <v>21</v>
      </c>
      <c r="F14" s="37"/>
      <c r="G14" s="149">
        <f t="shared" si="0"/>
        <v>0</v>
      </c>
    </row>
    <row r="15" spans="1:7" x14ac:dyDescent="0.35">
      <c r="A15" s="30"/>
      <c r="B15" s="35"/>
      <c r="C15" s="36"/>
      <c r="D15" s="32"/>
      <c r="E15" s="33"/>
      <c r="F15" s="37"/>
      <c r="G15" s="38"/>
    </row>
    <row r="16" spans="1:7" x14ac:dyDescent="0.35">
      <c r="A16" s="30">
        <v>1.3</v>
      </c>
      <c r="B16" s="35"/>
      <c r="C16" s="71" t="s">
        <v>24</v>
      </c>
      <c r="D16" s="32"/>
      <c r="E16" s="33"/>
      <c r="F16" s="37"/>
      <c r="G16" s="38"/>
    </row>
    <row r="17" spans="1:7" x14ac:dyDescent="0.35">
      <c r="A17" s="30"/>
      <c r="B17" s="35"/>
      <c r="C17" s="36"/>
      <c r="D17" s="32"/>
      <c r="E17" s="33"/>
      <c r="F17" s="37"/>
      <c r="G17" s="38"/>
    </row>
    <row r="18" spans="1:7" ht="20" x14ac:dyDescent="0.35">
      <c r="A18" s="30" t="s">
        <v>15</v>
      </c>
      <c r="B18" s="35"/>
      <c r="C18" s="36" t="s">
        <v>97</v>
      </c>
      <c r="D18" s="32" t="s">
        <v>10</v>
      </c>
      <c r="E18" s="33">
        <v>189</v>
      </c>
      <c r="F18" s="37"/>
      <c r="G18" s="149">
        <f>SUM(E18*F18)</f>
        <v>0</v>
      </c>
    </row>
    <row r="19" spans="1:7" x14ac:dyDescent="0.35">
      <c r="A19" s="30"/>
      <c r="B19" s="35"/>
      <c r="C19" s="36"/>
      <c r="D19" s="32"/>
      <c r="E19" s="33"/>
      <c r="F19" s="37"/>
      <c r="G19" s="113"/>
    </row>
    <row r="20" spans="1:7" x14ac:dyDescent="0.35">
      <c r="A20" s="30"/>
      <c r="B20" s="35"/>
      <c r="C20" s="36"/>
      <c r="D20" s="32"/>
      <c r="E20" s="33"/>
      <c r="F20" s="37"/>
      <c r="G20" s="38"/>
    </row>
    <row r="21" spans="1:7" ht="20" x14ac:dyDescent="0.35">
      <c r="A21" s="30" t="s">
        <v>96</v>
      </c>
      <c r="B21" s="35"/>
      <c r="C21" s="36" t="s">
        <v>98</v>
      </c>
      <c r="D21" s="32" t="s">
        <v>10</v>
      </c>
      <c r="E21" s="33">
        <v>4</v>
      </c>
      <c r="F21" s="37"/>
      <c r="G21" s="149">
        <f>SUM(E21*F21)</f>
        <v>0</v>
      </c>
    </row>
    <row r="22" spans="1:7" x14ac:dyDescent="0.35">
      <c r="A22" s="30"/>
      <c r="B22" s="35"/>
      <c r="C22" s="36"/>
      <c r="D22" s="32"/>
      <c r="E22" s="33"/>
      <c r="F22" s="37"/>
      <c r="G22" s="38"/>
    </row>
    <row r="23" spans="1:7" x14ac:dyDescent="0.35">
      <c r="A23" s="30">
        <v>1.4</v>
      </c>
      <c r="B23" s="35"/>
      <c r="C23" s="71" t="s">
        <v>25</v>
      </c>
      <c r="D23" s="32"/>
      <c r="E23" s="33"/>
      <c r="F23" s="37"/>
      <c r="G23" s="38"/>
    </row>
    <row r="24" spans="1:7" x14ac:dyDescent="0.35">
      <c r="A24" s="30"/>
      <c r="B24" s="35"/>
      <c r="C24" s="36"/>
      <c r="D24" s="32"/>
      <c r="E24" s="33"/>
      <c r="F24" s="37"/>
      <c r="G24" s="38"/>
    </row>
    <row r="25" spans="1:7" ht="30" x14ac:dyDescent="0.35">
      <c r="A25" s="30" t="s">
        <v>16</v>
      </c>
      <c r="B25" s="35"/>
      <c r="C25" s="36" t="s">
        <v>99</v>
      </c>
      <c r="D25" s="32" t="s">
        <v>10</v>
      </c>
      <c r="E25" s="33">
        <v>192</v>
      </c>
      <c r="F25" s="37"/>
      <c r="G25" s="149">
        <f t="shared" ref="G25" si="1">E25*F25</f>
        <v>0</v>
      </c>
    </row>
    <row r="26" spans="1:7" x14ac:dyDescent="0.35">
      <c r="A26" s="30"/>
      <c r="B26" s="39"/>
      <c r="C26" s="40"/>
      <c r="D26" s="32"/>
      <c r="E26" s="33"/>
      <c r="F26" s="37"/>
      <c r="G26" s="38"/>
    </row>
    <row r="27" spans="1:7" x14ac:dyDescent="0.35">
      <c r="A27" s="30">
        <v>1.5</v>
      </c>
      <c r="B27" s="39"/>
      <c r="C27" s="40" t="s">
        <v>20</v>
      </c>
      <c r="D27" s="32"/>
      <c r="E27" s="33"/>
      <c r="F27" s="37"/>
      <c r="G27" s="38"/>
    </row>
    <row r="28" spans="1:7" x14ac:dyDescent="0.35">
      <c r="A28" s="30"/>
      <c r="B28" s="39"/>
      <c r="C28" s="40"/>
      <c r="D28" s="32"/>
      <c r="E28" s="33"/>
      <c r="F28" s="37"/>
      <c r="G28" s="38"/>
    </row>
    <row r="29" spans="1:7" ht="31.5" x14ac:dyDescent="0.35">
      <c r="A29" s="30" t="s">
        <v>17</v>
      </c>
      <c r="B29" s="39"/>
      <c r="C29" s="41" t="s">
        <v>100</v>
      </c>
      <c r="D29" s="32" t="s">
        <v>10</v>
      </c>
      <c r="E29" s="33">
        <v>2</v>
      </c>
      <c r="F29" s="42"/>
      <c r="G29" s="149">
        <f>SUM(E29*F29)</f>
        <v>0</v>
      </c>
    </row>
    <row r="30" spans="1:7" x14ac:dyDescent="0.35">
      <c r="A30" s="30"/>
      <c r="B30" s="39"/>
      <c r="C30" s="43"/>
      <c r="D30" s="32"/>
      <c r="E30" s="44"/>
      <c r="F30" s="45"/>
      <c r="G30" s="38"/>
    </row>
    <row r="31" spans="1:7" ht="31.5" x14ac:dyDescent="0.35">
      <c r="A31" s="30" t="s">
        <v>104</v>
      </c>
      <c r="B31" s="39"/>
      <c r="C31" s="41" t="s">
        <v>101</v>
      </c>
      <c r="D31" s="32" t="s">
        <v>10</v>
      </c>
      <c r="E31" s="33">
        <v>1</v>
      </c>
      <c r="F31" s="42"/>
      <c r="G31" s="149">
        <f>SUM(E31*F31)</f>
        <v>0</v>
      </c>
    </row>
    <row r="32" spans="1:7" x14ac:dyDescent="0.35">
      <c r="A32" s="30"/>
      <c r="B32" s="39"/>
      <c r="C32" s="41"/>
      <c r="D32" s="32"/>
      <c r="E32" s="33"/>
      <c r="F32" s="45"/>
      <c r="G32" s="38"/>
    </row>
    <row r="33" spans="1:7" x14ac:dyDescent="0.35">
      <c r="A33" s="30">
        <v>1.6</v>
      </c>
      <c r="B33" s="39"/>
      <c r="C33" s="40" t="s">
        <v>22</v>
      </c>
      <c r="D33" s="32"/>
      <c r="E33" s="33"/>
      <c r="F33" s="37"/>
      <c r="G33" s="38"/>
    </row>
    <row r="34" spans="1:7" x14ac:dyDescent="0.35">
      <c r="A34" s="30"/>
      <c r="B34" s="39"/>
      <c r="C34" s="40"/>
      <c r="D34" s="32"/>
      <c r="E34" s="33"/>
      <c r="F34" s="37"/>
      <c r="G34" s="38"/>
    </row>
    <row r="35" spans="1:7" ht="21.5" x14ac:dyDescent="0.35">
      <c r="A35" s="30" t="s">
        <v>18</v>
      </c>
      <c r="B35" s="39"/>
      <c r="C35" s="41" t="s">
        <v>102</v>
      </c>
      <c r="D35" s="32" t="s">
        <v>10</v>
      </c>
      <c r="E35" s="33">
        <v>1536</v>
      </c>
      <c r="F35" s="42"/>
      <c r="G35" s="149">
        <f>SUM(E35*F35)</f>
        <v>0</v>
      </c>
    </row>
    <row r="36" spans="1:7" x14ac:dyDescent="0.35">
      <c r="A36" s="30"/>
      <c r="B36" s="39"/>
      <c r="C36" s="41"/>
      <c r="D36" s="32"/>
      <c r="E36" s="33"/>
      <c r="F36" s="37"/>
      <c r="G36" s="38"/>
    </row>
    <row r="37" spans="1:7" x14ac:dyDescent="0.35">
      <c r="A37" s="30">
        <v>1.7</v>
      </c>
      <c r="B37" s="39"/>
      <c r="C37" s="40" t="s">
        <v>23</v>
      </c>
      <c r="D37" s="32"/>
      <c r="E37" s="33"/>
      <c r="F37" s="37"/>
      <c r="G37" s="38"/>
    </row>
    <row r="38" spans="1:7" x14ac:dyDescent="0.35">
      <c r="A38" s="30"/>
      <c r="B38" s="39"/>
      <c r="C38" s="40"/>
      <c r="D38" s="32"/>
      <c r="E38" s="33"/>
      <c r="F38" s="37"/>
      <c r="G38" s="38"/>
    </row>
    <row r="39" spans="1:7" ht="21.5" x14ac:dyDescent="0.35">
      <c r="A39" s="30" t="s">
        <v>105</v>
      </c>
      <c r="B39" s="39"/>
      <c r="C39" s="41" t="s">
        <v>91</v>
      </c>
      <c r="D39" s="32" t="s">
        <v>9</v>
      </c>
      <c r="E39" s="33">
        <v>1</v>
      </c>
      <c r="F39" s="37"/>
      <c r="G39" s="149">
        <f>E39*F39</f>
        <v>0</v>
      </c>
    </row>
    <row r="40" spans="1:7" x14ac:dyDescent="0.35">
      <c r="A40" s="30"/>
      <c r="B40" s="39"/>
      <c r="C40" s="41"/>
      <c r="D40" s="32"/>
      <c r="E40" s="33"/>
      <c r="F40" s="37"/>
      <c r="G40" s="38"/>
    </row>
    <row r="41" spans="1:7" x14ac:dyDescent="0.35">
      <c r="A41" s="46"/>
      <c r="B41" s="47"/>
      <c r="C41" s="48"/>
      <c r="D41" s="49"/>
      <c r="E41" s="50"/>
      <c r="F41" s="51"/>
      <c r="G41" s="52"/>
    </row>
    <row r="42" spans="1:7" x14ac:dyDescent="0.35">
      <c r="A42" s="131" t="s">
        <v>11</v>
      </c>
      <c r="B42" s="132"/>
      <c r="C42" s="132"/>
      <c r="D42" s="132"/>
      <c r="E42" s="132"/>
      <c r="F42" s="133"/>
      <c r="G42" s="53">
        <f>SUM(G3:G41)</f>
        <v>0</v>
      </c>
    </row>
    <row r="43" spans="1:7" x14ac:dyDescent="0.35">
      <c r="A43" s="54"/>
      <c r="B43" s="55"/>
      <c r="C43" s="41"/>
      <c r="D43" s="56"/>
      <c r="E43" s="57"/>
      <c r="F43" s="16"/>
      <c r="G43" s="58"/>
    </row>
    <row r="44" spans="1:7" x14ac:dyDescent="0.35">
      <c r="A44" s="1"/>
      <c r="B44" s="21"/>
      <c r="C44" s="59"/>
      <c r="D44" s="16"/>
      <c r="E44" s="60"/>
      <c r="F44" s="16"/>
      <c r="G44" s="61"/>
    </row>
    <row r="45" spans="1:7" x14ac:dyDescent="0.35">
      <c r="A45" s="62"/>
      <c r="B45" s="63"/>
      <c r="C45" s="26"/>
      <c r="D45" s="64"/>
      <c r="E45" s="65"/>
      <c r="F45" s="16"/>
      <c r="G45" s="66"/>
    </row>
    <row r="46" spans="1:7" x14ac:dyDescent="0.35">
      <c r="A46" s="54"/>
      <c r="B46" s="67"/>
      <c r="C46" s="26"/>
      <c r="D46" s="56"/>
      <c r="E46" s="57"/>
      <c r="F46" s="16"/>
      <c r="G46" s="58"/>
    </row>
    <row r="47" spans="1:7" x14ac:dyDescent="0.35">
      <c r="A47" s="54"/>
      <c r="B47" s="67"/>
      <c r="C47" s="26"/>
      <c r="D47" s="56"/>
      <c r="E47" s="57"/>
      <c r="F47" s="16"/>
      <c r="G47" s="58"/>
    </row>
    <row r="48" spans="1:7" x14ac:dyDescent="0.35">
      <c r="A48" s="54"/>
      <c r="B48" s="68"/>
      <c r="C48" s="36"/>
      <c r="D48" s="56"/>
      <c r="E48" s="57"/>
      <c r="F48" s="16"/>
      <c r="G48" s="58"/>
    </row>
    <row r="49" spans="1:9" x14ac:dyDescent="0.35">
      <c r="A49" s="54"/>
      <c r="B49" s="68"/>
      <c r="C49" s="36"/>
      <c r="D49" s="56"/>
      <c r="E49" s="57"/>
      <c r="F49" s="16"/>
      <c r="G49" s="58"/>
    </row>
    <row r="50" spans="1:9" x14ac:dyDescent="0.35">
      <c r="A50" s="54"/>
      <c r="B50" s="55"/>
      <c r="C50" s="40"/>
      <c r="D50" s="56"/>
      <c r="E50" s="57"/>
      <c r="F50" s="16"/>
      <c r="G50" s="58"/>
      <c r="I50" s="114"/>
    </row>
    <row r="51" spans="1:9" x14ac:dyDescent="0.35">
      <c r="A51" s="54"/>
      <c r="B51" s="55"/>
      <c r="C51" s="40"/>
      <c r="D51" s="56"/>
      <c r="E51" s="57"/>
      <c r="F51" s="16"/>
      <c r="G51" s="58"/>
      <c r="H51" s="115"/>
    </row>
    <row r="52" spans="1:9" x14ac:dyDescent="0.35">
      <c r="A52" s="54"/>
      <c r="B52" s="55"/>
      <c r="C52" s="41"/>
      <c r="D52" s="56"/>
      <c r="E52" s="57"/>
      <c r="F52" s="16"/>
      <c r="G52" s="58"/>
    </row>
    <row r="53" spans="1:9" x14ac:dyDescent="0.35">
      <c r="A53" s="54"/>
      <c r="B53" s="55"/>
      <c r="C53" s="40"/>
      <c r="D53" s="56"/>
      <c r="E53" s="57"/>
      <c r="F53" s="16"/>
      <c r="G53" s="58"/>
    </row>
    <row r="54" spans="1:9" x14ac:dyDescent="0.35">
      <c r="A54" s="54"/>
      <c r="B54" s="55"/>
      <c r="C54" s="41"/>
      <c r="D54" s="56"/>
      <c r="E54" s="57"/>
      <c r="F54" s="16"/>
      <c r="G54" s="58"/>
    </row>
    <row r="55" spans="1:9" x14ac:dyDescent="0.35">
      <c r="A55" s="54"/>
      <c r="B55" s="55"/>
      <c r="C55" s="69"/>
      <c r="D55" s="56"/>
      <c r="E55" s="57"/>
      <c r="F55" s="16"/>
      <c r="G55" s="58"/>
    </row>
    <row r="56" spans="1:9" x14ac:dyDescent="0.35">
      <c r="A56" s="54"/>
      <c r="B56" s="55"/>
      <c r="C56" s="69"/>
      <c r="D56" s="56"/>
      <c r="E56" s="57"/>
      <c r="F56" s="16"/>
      <c r="G56" s="58"/>
    </row>
    <row r="57" spans="1:9" x14ac:dyDescent="0.35">
      <c r="A57" s="54"/>
      <c r="B57" s="55"/>
      <c r="C57" s="41"/>
      <c r="D57" s="56"/>
      <c r="E57" s="57"/>
      <c r="F57" s="16"/>
      <c r="G57" s="58"/>
    </row>
    <row r="58" spans="1:9" x14ac:dyDescent="0.35">
      <c r="A58" s="54"/>
      <c r="B58" s="55"/>
      <c r="C58" s="41"/>
      <c r="D58" s="56"/>
      <c r="E58" s="57"/>
      <c r="F58" s="16"/>
      <c r="G58" s="58"/>
    </row>
    <row r="59" spans="1:9" x14ac:dyDescent="0.35">
      <c r="A59" s="54"/>
      <c r="B59" s="55"/>
      <c r="C59" s="40"/>
      <c r="D59" s="56"/>
      <c r="E59" s="57"/>
      <c r="F59" s="16"/>
      <c r="G59" s="58"/>
    </row>
    <row r="60" spans="1:9" x14ac:dyDescent="0.35">
      <c r="A60" s="54"/>
      <c r="B60" s="55"/>
      <c r="C60" s="41"/>
      <c r="D60" s="56"/>
      <c r="E60" s="57"/>
      <c r="F60" s="16"/>
      <c r="G60" s="58"/>
    </row>
    <row r="61" spans="1:9" x14ac:dyDescent="0.35">
      <c r="A61" s="54"/>
      <c r="B61" s="55"/>
      <c r="C61" s="41"/>
      <c r="D61" s="56"/>
      <c r="E61" s="57"/>
      <c r="F61" s="16"/>
      <c r="G61" s="58"/>
    </row>
    <row r="62" spans="1:9" x14ac:dyDescent="0.35">
      <c r="A62" s="54"/>
      <c r="B62" s="55"/>
      <c r="C62" s="40"/>
      <c r="D62" s="56"/>
      <c r="E62" s="57"/>
      <c r="F62" s="16"/>
      <c r="G62" s="58"/>
    </row>
    <row r="63" spans="1:9" x14ac:dyDescent="0.35">
      <c r="A63" s="54"/>
      <c r="B63" s="55"/>
      <c r="C63" s="40"/>
      <c r="D63" s="56"/>
      <c r="E63" s="57"/>
      <c r="F63" s="16"/>
      <c r="G63" s="58"/>
    </row>
    <row r="64" spans="1:9" x14ac:dyDescent="0.35">
      <c r="A64" s="54"/>
      <c r="B64" s="55"/>
      <c r="C64" s="41"/>
      <c r="D64" s="56"/>
      <c r="E64" s="57"/>
      <c r="F64" s="16"/>
      <c r="G64" s="58"/>
    </row>
    <row r="65" spans="1:7" x14ac:dyDescent="0.35">
      <c r="A65" s="54"/>
      <c r="B65" s="55"/>
      <c r="C65" s="41"/>
      <c r="D65" s="56"/>
      <c r="E65" s="57"/>
      <c r="F65" s="16"/>
      <c r="G65" s="58"/>
    </row>
    <row r="66" spans="1:7" x14ac:dyDescent="0.35">
      <c r="A66" s="134"/>
      <c r="B66" s="134"/>
      <c r="C66" s="134"/>
      <c r="D66" s="134"/>
      <c r="E66" s="134"/>
      <c r="F66" s="134"/>
      <c r="G66" s="70"/>
    </row>
  </sheetData>
  <mergeCells count="2">
    <mergeCell ref="A42:F42"/>
    <mergeCell ref="A66:F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6E192-702F-4AFC-8925-8AC09261E58A}">
  <dimension ref="A1:G70"/>
  <sheetViews>
    <sheetView topLeftCell="A54" workbookViewId="0">
      <selection activeCell="J64" sqref="J64"/>
    </sheetView>
  </sheetViews>
  <sheetFormatPr defaultRowHeight="14.5" x14ac:dyDescent="0.35"/>
  <cols>
    <col min="2" max="2" width="10.26953125" customWidth="1"/>
    <col min="3" max="3" width="32" customWidth="1"/>
    <col min="6" max="6" width="14.6328125" customWidth="1"/>
    <col min="7" max="7" width="14.90625" customWidth="1"/>
  </cols>
  <sheetData>
    <row r="1" spans="1:7" x14ac:dyDescent="0.35">
      <c r="A1" s="135"/>
      <c r="B1" s="135"/>
      <c r="C1" s="135"/>
      <c r="D1" s="135"/>
      <c r="E1" s="135"/>
      <c r="F1" s="135"/>
      <c r="G1" s="135"/>
    </row>
    <row r="2" spans="1:7" x14ac:dyDescent="0.35">
      <c r="A2" s="7" t="s">
        <v>0</v>
      </c>
      <c r="B2" s="72" t="s">
        <v>1</v>
      </c>
      <c r="C2" s="7" t="s">
        <v>2</v>
      </c>
      <c r="D2" s="72" t="s">
        <v>3</v>
      </c>
      <c r="E2" s="73" t="s">
        <v>4</v>
      </c>
      <c r="F2" s="74" t="s">
        <v>5</v>
      </c>
      <c r="G2" s="75" t="s">
        <v>6</v>
      </c>
    </row>
    <row r="3" spans="1:7" x14ac:dyDescent="0.35">
      <c r="A3" s="76"/>
      <c r="B3" s="77"/>
      <c r="C3" s="76"/>
      <c r="D3" s="78"/>
      <c r="E3" s="79"/>
      <c r="F3" s="80"/>
      <c r="G3" s="81"/>
    </row>
    <row r="4" spans="1:7" ht="80.5" x14ac:dyDescent="0.35">
      <c r="A4" s="82" t="s">
        <v>27</v>
      </c>
      <c r="B4" s="21" t="s">
        <v>28</v>
      </c>
      <c r="C4" s="83" t="s">
        <v>29</v>
      </c>
      <c r="D4" s="84"/>
      <c r="E4" s="85"/>
      <c r="F4" s="86"/>
      <c r="G4" s="86"/>
    </row>
    <row r="5" spans="1:7" x14ac:dyDescent="0.35">
      <c r="A5" s="87"/>
      <c r="B5" s="84"/>
      <c r="C5" s="83"/>
      <c r="D5" s="84"/>
      <c r="E5" s="85"/>
      <c r="F5" s="86"/>
      <c r="G5" s="86"/>
    </row>
    <row r="6" spans="1:7" x14ac:dyDescent="0.35">
      <c r="A6" s="88">
        <v>1</v>
      </c>
      <c r="B6" s="89" t="s">
        <v>30</v>
      </c>
      <c r="C6" s="90" t="s">
        <v>31</v>
      </c>
      <c r="D6" s="14"/>
      <c r="E6" s="91"/>
      <c r="F6" s="92"/>
      <c r="G6" s="92"/>
    </row>
    <row r="7" spans="1:7" x14ac:dyDescent="0.35">
      <c r="A7" s="88"/>
      <c r="B7" s="93"/>
      <c r="C7" s="91"/>
      <c r="D7" s="14"/>
      <c r="E7" s="91"/>
      <c r="F7" s="92"/>
      <c r="G7" s="92"/>
    </row>
    <row r="8" spans="1:7" x14ac:dyDescent="0.35">
      <c r="A8" s="88">
        <v>2</v>
      </c>
      <c r="B8" s="93" t="s">
        <v>32</v>
      </c>
      <c r="C8" s="91" t="s">
        <v>33</v>
      </c>
      <c r="D8" s="93" t="s">
        <v>9</v>
      </c>
      <c r="E8" s="88">
        <v>1</v>
      </c>
      <c r="F8" s="94"/>
      <c r="G8" s="92">
        <f>E8*F8</f>
        <v>0</v>
      </c>
    </row>
    <row r="9" spans="1:7" x14ac:dyDescent="0.35">
      <c r="A9" s="88"/>
      <c r="B9" s="93"/>
      <c r="C9" s="91"/>
      <c r="D9" s="93"/>
      <c r="E9" s="88"/>
      <c r="F9" s="94"/>
      <c r="G9" s="92"/>
    </row>
    <row r="10" spans="1:7" x14ac:dyDescent="0.35">
      <c r="A10" s="88">
        <v>3</v>
      </c>
      <c r="B10" s="93"/>
      <c r="C10" s="91" t="s">
        <v>34</v>
      </c>
      <c r="D10" s="93" t="s">
        <v>9</v>
      </c>
      <c r="E10" s="88">
        <v>1</v>
      </c>
      <c r="F10" s="94"/>
      <c r="G10" s="92">
        <f>E10*F10</f>
        <v>0</v>
      </c>
    </row>
    <row r="11" spans="1:7" x14ac:dyDescent="0.35">
      <c r="A11" s="88"/>
      <c r="B11" s="93"/>
      <c r="C11" s="91"/>
      <c r="D11" s="93"/>
      <c r="E11" s="88"/>
      <c r="F11" s="94"/>
      <c r="G11" s="92"/>
    </row>
    <row r="12" spans="1:7" x14ac:dyDescent="0.35">
      <c r="A12" s="88">
        <v>4</v>
      </c>
      <c r="B12" s="93" t="s">
        <v>35</v>
      </c>
      <c r="C12" s="91" t="s">
        <v>36</v>
      </c>
      <c r="D12" s="93"/>
      <c r="E12" s="88"/>
      <c r="F12" s="94"/>
      <c r="G12" s="92"/>
    </row>
    <row r="13" spans="1:7" x14ac:dyDescent="0.35">
      <c r="A13" s="88"/>
      <c r="B13" s="93"/>
      <c r="C13" s="91"/>
      <c r="D13" s="93"/>
      <c r="E13" s="88"/>
      <c r="F13" s="94"/>
      <c r="G13" s="92"/>
    </row>
    <row r="14" spans="1:7" x14ac:dyDescent="0.35">
      <c r="A14" s="88">
        <v>5</v>
      </c>
      <c r="B14" s="93" t="s">
        <v>37</v>
      </c>
      <c r="C14" s="91" t="s">
        <v>81</v>
      </c>
      <c r="D14" s="93" t="s">
        <v>9</v>
      </c>
      <c r="E14" s="88">
        <v>1</v>
      </c>
      <c r="F14" s="94"/>
      <c r="G14" s="92">
        <f t="shared" ref="G14:G22" si="0">E14*F14</f>
        <v>0</v>
      </c>
    </row>
    <row r="15" spans="1:7" x14ac:dyDescent="0.35">
      <c r="A15" s="88"/>
      <c r="B15" s="93"/>
      <c r="C15" s="91"/>
      <c r="D15" s="93"/>
      <c r="E15" s="88"/>
      <c r="F15" s="94"/>
      <c r="G15" s="92"/>
    </row>
    <row r="16" spans="1:7" x14ac:dyDescent="0.35">
      <c r="A16" s="88">
        <v>6</v>
      </c>
      <c r="B16" s="93" t="s">
        <v>38</v>
      </c>
      <c r="C16" s="91" t="s">
        <v>39</v>
      </c>
      <c r="D16" s="93" t="s">
        <v>9</v>
      </c>
      <c r="E16" s="88">
        <v>1</v>
      </c>
      <c r="F16" s="94"/>
      <c r="G16" s="92">
        <f>E16*F16</f>
        <v>0</v>
      </c>
    </row>
    <row r="17" spans="1:7" x14ac:dyDescent="0.35">
      <c r="A17" s="88"/>
      <c r="B17" s="93"/>
      <c r="C17" s="91"/>
      <c r="D17" s="93"/>
      <c r="E17" s="88"/>
      <c r="F17" s="94"/>
      <c r="G17" s="92"/>
    </row>
    <row r="18" spans="1:7" ht="21.5" x14ac:dyDescent="0.35">
      <c r="A18" s="88">
        <v>7</v>
      </c>
      <c r="B18" s="68" t="s">
        <v>40</v>
      </c>
      <c r="C18" s="15" t="s">
        <v>41</v>
      </c>
      <c r="D18" s="93" t="s">
        <v>9</v>
      </c>
      <c r="E18" s="88">
        <v>1</v>
      </c>
      <c r="F18" s="94"/>
      <c r="G18" s="92">
        <f>E18*F18</f>
        <v>0</v>
      </c>
    </row>
    <row r="19" spans="1:7" x14ac:dyDescent="0.35">
      <c r="A19" s="88"/>
      <c r="B19" s="93"/>
      <c r="C19" s="15"/>
      <c r="D19" s="93"/>
      <c r="E19" s="88"/>
      <c r="F19" s="94"/>
      <c r="G19" s="92"/>
    </row>
    <row r="20" spans="1:7" x14ac:dyDescent="0.35">
      <c r="A20" s="88">
        <v>8</v>
      </c>
      <c r="B20" s="93" t="s">
        <v>42</v>
      </c>
      <c r="C20" s="91" t="s">
        <v>43</v>
      </c>
      <c r="D20" s="93" t="s">
        <v>9</v>
      </c>
      <c r="E20" s="88">
        <v>1</v>
      </c>
      <c r="F20" s="94"/>
      <c r="G20" s="92">
        <f>E20*F20</f>
        <v>0</v>
      </c>
    </row>
    <row r="21" spans="1:7" x14ac:dyDescent="0.35">
      <c r="A21" s="88"/>
      <c r="B21" s="93"/>
      <c r="C21" s="91"/>
      <c r="D21" s="93"/>
      <c r="E21" s="88"/>
      <c r="F21" s="94"/>
      <c r="G21" s="92"/>
    </row>
    <row r="22" spans="1:7" x14ac:dyDescent="0.35">
      <c r="A22" s="88">
        <v>9</v>
      </c>
      <c r="B22" s="93" t="s">
        <v>44</v>
      </c>
      <c r="C22" s="15" t="s">
        <v>45</v>
      </c>
      <c r="D22" s="93" t="s">
        <v>9</v>
      </c>
      <c r="E22" s="88">
        <v>1</v>
      </c>
      <c r="F22" s="94"/>
      <c r="G22" s="92">
        <f t="shared" si="0"/>
        <v>0</v>
      </c>
    </row>
    <row r="23" spans="1:7" x14ac:dyDescent="0.35">
      <c r="A23" s="88"/>
      <c r="B23" s="93"/>
      <c r="C23" s="91"/>
      <c r="D23" s="93"/>
      <c r="E23" s="88"/>
      <c r="F23" s="94"/>
      <c r="G23" s="92"/>
    </row>
    <row r="24" spans="1:7" x14ac:dyDescent="0.35">
      <c r="A24" s="88">
        <v>10</v>
      </c>
      <c r="B24" s="89" t="s">
        <v>46</v>
      </c>
      <c r="C24" s="90" t="s">
        <v>47</v>
      </c>
      <c r="D24" s="89"/>
      <c r="E24" s="95"/>
      <c r="F24" s="96"/>
      <c r="G24" s="92"/>
    </row>
    <row r="25" spans="1:7" x14ac:dyDescent="0.35">
      <c r="A25" s="88"/>
      <c r="B25" s="89"/>
      <c r="C25" s="90"/>
      <c r="D25" s="89"/>
      <c r="E25" s="95"/>
      <c r="F25" s="96"/>
      <c r="G25" s="92"/>
    </row>
    <row r="26" spans="1:7" x14ac:dyDescent="0.35">
      <c r="A26" s="88">
        <v>11</v>
      </c>
      <c r="B26" s="93" t="s">
        <v>48</v>
      </c>
      <c r="C26" s="91" t="s">
        <v>33</v>
      </c>
      <c r="D26" s="93" t="s">
        <v>9</v>
      </c>
      <c r="E26" s="88">
        <v>1</v>
      </c>
      <c r="F26" s="94"/>
      <c r="G26" s="92">
        <f>E26*F26</f>
        <v>0</v>
      </c>
    </row>
    <row r="27" spans="1:7" x14ac:dyDescent="0.35">
      <c r="A27" s="88"/>
      <c r="B27" s="93"/>
      <c r="C27" s="91"/>
      <c r="D27" s="93"/>
      <c r="E27" s="88"/>
      <c r="F27" s="94"/>
      <c r="G27" s="92"/>
    </row>
    <row r="28" spans="1:7" x14ac:dyDescent="0.35">
      <c r="A28" s="88">
        <v>12</v>
      </c>
      <c r="B28" s="93" t="s">
        <v>49</v>
      </c>
      <c r="C28" s="15" t="s">
        <v>50</v>
      </c>
      <c r="D28" s="93"/>
      <c r="E28" s="88"/>
      <c r="F28" s="94"/>
      <c r="G28" s="92"/>
    </row>
    <row r="29" spans="1:7" x14ac:dyDescent="0.35">
      <c r="A29" s="88"/>
      <c r="B29" s="93"/>
      <c r="C29" s="15"/>
      <c r="D29" s="93"/>
      <c r="E29" s="88"/>
      <c r="F29" s="94"/>
      <c r="G29" s="92"/>
    </row>
    <row r="30" spans="1:7" x14ac:dyDescent="0.35">
      <c r="A30" s="88">
        <v>14</v>
      </c>
      <c r="B30" s="93" t="s">
        <v>51</v>
      </c>
      <c r="C30" s="91" t="s">
        <v>52</v>
      </c>
      <c r="D30" s="93" t="s">
        <v>9</v>
      </c>
      <c r="E30" s="88">
        <v>1</v>
      </c>
      <c r="F30" s="94"/>
      <c r="G30" s="92">
        <f>E30*F30</f>
        <v>0</v>
      </c>
    </row>
    <row r="31" spans="1:7" x14ac:dyDescent="0.35">
      <c r="A31" s="88"/>
      <c r="B31" s="93"/>
      <c r="C31" s="91"/>
      <c r="D31" s="93"/>
      <c r="E31" s="88"/>
      <c r="F31" s="94"/>
      <c r="G31" s="92"/>
    </row>
    <row r="32" spans="1:7" ht="21.5" x14ac:dyDescent="0.35">
      <c r="A32" s="88">
        <v>15</v>
      </c>
      <c r="B32" s="93" t="s">
        <v>53</v>
      </c>
      <c r="C32" s="15" t="s">
        <v>54</v>
      </c>
      <c r="D32" s="93" t="s">
        <v>9</v>
      </c>
      <c r="E32" s="88">
        <v>1</v>
      </c>
      <c r="F32" s="94"/>
      <c r="G32" s="92">
        <f>E32*F32</f>
        <v>0</v>
      </c>
    </row>
    <row r="33" spans="1:7" x14ac:dyDescent="0.35">
      <c r="A33" s="95"/>
      <c r="B33" s="93"/>
      <c r="C33" s="15"/>
      <c r="D33" s="93"/>
      <c r="E33" s="88"/>
      <c r="F33" s="94"/>
      <c r="G33" s="92"/>
    </row>
    <row r="34" spans="1:7" x14ac:dyDescent="0.35">
      <c r="A34" s="131" t="s">
        <v>55</v>
      </c>
      <c r="B34" s="132"/>
      <c r="C34" s="132"/>
      <c r="D34" s="132"/>
      <c r="E34" s="132"/>
      <c r="F34" s="133"/>
      <c r="G34" s="97">
        <f>SUM(G3:G33)</f>
        <v>0</v>
      </c>
    </row>
    <row r="35" spans="1:7" x14ac:dyDescent="0.35">
      <c r="A35" s="7" t="s">
        <v>0</v>
      </c>
      <c r="B35" s="72" t="s">
        <v>1</v>
      </c>
      <c r="C35" s="7" t="s">
        <v>2</v>
      </c>
      <c r="D35" s="72" t="s">
        <v>3</v>
      </c>
      <c r="E35" s="73" t="s">
        <v>4</v>
      </c>
      <c r="F35" s="74" t="s">
        <v>5</v>
      </c>
      <c r="G35" s="75" t="s">
        <v>6</v>
      </c>
    </row>
    <row r="36" spans="1:7" x14ac:dyDescent="0.35">
      <c r="A36" s="136" t="s">
        <v>56</v>
      </c>
      <c r="B36" s="137"/>
      <c r="C36" s="137"/>
      <c r="D36" s="137"/>
      <c r="E36" s="137"/>
      <c r="F36" s="138"/>
      <c r="G36" s="98">
        <f>G34</f>
        <v>0</v>
      </c>
    </row>
    <row r="37" spans="1:7" x14ac:dyDescent="0.35">
      <c r="A37" s="99"/>
      <c r="B37" s="100"/>
      <c r="C37" s="85"/>
      <c r="D37" s="84"/>
      <c r="E37" s="85"/>
      <c r="F37" s="86"/>
      <c r="G37" s="86"/>
    </row>
    <row r="38" spans="1:7" x14ac:dyDescent="0.35">
      <c r="A38" s="88" t="s">
        <v>57</v>
      </c>
      <c r="B38" s="89"/>
      <c r="C38" s="90" t="s">
        <v>58</v>
      </c>
      <c r="D38" s="101"/>
      <c r="E38" s="90"/>
      <c r="F38" s="102"/>
      <c r="G38" s="92"/>
    </row>
    <row r="39" spans="1:7" x14ac:dyDescent="0.35">
      <c r="A39" s="95"/>
      <c r="B39" s="89"/>
      <c r="C39" s="90"/>
      <c r="D39" s="101"/>
      <c r="E39" s="90"/>
      <c r="F39" s="102"/>
      <c r="G39" s="92"/>
    </row>
    <row r="40" spans="1:7" x14ac:dyDescent="0.35">
      <c r="A40" s="88">
        <v>1</v>
      </c>
      <c r="B40" s="93" t="s">
        <v>59</v>
      </c>
      <c r="C40" s="15" t="s">
        <v>103</v>
      </c>
      <c r="D40" s="68" t="s">
        <v>60</v>
      </c>
      <c r="E40" s="103">
        <v>1</v>
      </c>
      <c r="F40" s="94"/>
      <c r="G40" s="92">
        <f>E40*F40</f>
        <v>0</v>
      </c>
    </row>
    <row r="41" spans="1:7" x14ac:dyDescent="0.35">
      <c r="A41" s="88"/>
      <c r="B41" s="93"/>
      <c r="C41" s="15"/>
      <c r="D41" s="68"/>
      <c r="E41" s="103"/>
      <c r="F41" s="94"/>
      <c r="G41" s="92"/>
    </row>
    <row r="42" spans="1:7" x14ac:dyDescent="0.35">
      <c r="A42" s="88">
        <v>2</v>
      </c>
      <c r="B42" s="93"/>
      <c r="C42" s="91" t="s">
        <v>61</v>
      </c>
      <c r="D42" s="93" t="s">
        <v>62</v>
      </c>
      <c r="E42" s="103"/>
      <c r="F42" s="146">
        <v>0.15</v>
      </c>
      <c r="G42" s="92">
        <f>F42*G40</f>
        <v>0</v>
      </c>
    </row>
    <row r="43" spans="1:7" x14ac:dyDescent="0.35">
      <c r="A43" s="88"/>
      <c r="B43" s="93"/>
      <c r="C43" s="91"/>
      <c r="D43" s="93"/>
      <c r="E43" s="103"/>
      <c r="F43" s="94"/>
      <c r="G43" s="92"/>
    </row>
    <row r="44" spans="1:7" x14ac:dyDescent="0.35">
      <c r="A44" s="88">
        <v>3</v>
      </c>
      <c r="B44" s="93" t="s">
        <v>63</v>
      </c>
      <c r="C44" s="91" t="s">
        <v>64</v>
      </c>
      <c r="D44" s="68" t="s">
        <v>82</v>
      </c>
      <c r="E44" s="103">
        <v>4</v>
      </c>
      <c r="F44" s="94"/>
      <c r="G44" s="92">
        <f>E44*F44</f>
        <v>0</v>
      </c>
    </row>
    <row r="45" spans="1:7" x14ac:dyDescent="0.35">
      <c r="A45" s="88"/>
      <c r="B45" s="93"/>
      <c r="C45" s="91"/>
      <c r="D45" s="68"/>
      <c r="E45" s="103"/>
      <c r="F45" s="94"/>
      <c r="G45" s="92"/>
    </row>
    <row r="46" spans="1:7" x14ac:dyDescent="0.35">
      <c r="A46" s="88">
        <v>4</v>
      </c>
      <c r="B46" s="93"/>
      <c r="C46" s="91" t="s">
        <v>65</v>
      </c>
      <c r="D46" s="93" t="s">
        <v>62</v>
      </c>
      <c r="E46" s="103"/>
      <c r="F46" s="146">
        <v>0.15</v>
      </c>
      <c r="G46" s="92">
        <f>F46*G44</f>
        <v>0</v>
      </c>
    </row>
    <row r="47" spans="1:7" x14ac:dyDescent="0.35">
      <c r="A47" s="88"/>
      <c r="B47" s="93"/>
      <c r="C47" s="91"/>
      <c r="D47" s="93"/>
      <c r="E47" s="103"/>
      <c r="F47" s="94"/>
      <c r="G47" s="92"/>
    </row>
    <row r="48" spans="1:7" x14ac:dyDescent="0.35">
      <c r="A48" s="88">
        <v>5</v>
      </c>
      <c r="B48" s="93" t="s">
        <v>66</v>
      </c>
      <c r="C48" s="15" t="s">
        <v>67</v>
      </c>
      <c r="D48" s="68" t="s">
        <v>60</v>
      </c>
      <c r="E48" s="103">
        <v>1</v>
      </c>
      <c r="F48" s="94"/>
      <c r="G48" s="92">
        <f>E48*F48</f>
        <v>0</v>
      </c>
    </row>
    <row r="49" spans="1:7" x14ac:dyDescent="0.35">
      <c r="A49" s="88"/>
      <c r="B49" s="93"/>
      <c r="C49" s="15"/>
      <c r="D49" s="68"/>
      <c r="E49" s="103"/>
      <c r="F49" s="94"/>
      <c r="G49" s="92"/>
    </row>
    <row r="50" spans="1:7" x14ac:dyDescent="0.35">
      <c r="A50" s="88">
        <v>6</v>
      </c>
      <c r="B50" s="93"/>
      <c r="C50" s="91" t="s">
        <v>68</v>
      </c>
      <c r="D50" s="93" t="s">
        <v>62</v>
      </c>
      <c r="E50" s="103"/>
      <c r="F50" s="146">
        <v>0.15</v>
      </c>
      <c r="G50" s="92">
        <f>F50*G48</f>
        <v>0</v>
      </c>
    </row>
    <row r="51" spans="1:7" x14ac:dyDescent="0.35">
      <c r="A51" s="88"/>
      <c r="B51" s="93"/>
      <c r="C51" s="91"/>
      <c r="D51" s="93"/>
      <c r="E51" s="103"/>
      <c r="F51" s="94"/>
      <c r="G51" s="92"/>
    </row>
    <row r="52" spans="1:7" x14ac:dyDescent="0.35">
      <c r="A52" s="88">
        <v>7</v>
      </c>
      <c r="B52" s="93" t="s">
        <v>69</v>
      </c>
      <c r="C52" s="15" t="s">
        <v>70</v>
      </c>
      <c r="D52" s="68" t="s">
        <v>82</v>
      </c>
      <c r="E52" s="103">
        <v>4</v>
      </c>
      <c r="F52" s="94"/>
      <c r="G52" s="92">
        <f>E52*F52</f>
        <v>0</v>
      </c>
    </row>
    <row r="53" spans="1:7" x14ac:dyDescent="0.35">
      <c r="A53" s="88"/>
      <c r="B53" s="93"/>
      <c r="C53" s="15"/>
      <c r="D53" s="68"/>
      <c r="E53" s="103"/>
      <c r="F53" s="94"/>
      <c r="G53" s="92"/>
    </row>
    <row r="54" spans="1:7" x14ac:dyDescent="0.35">
      <c r="A54" s="88">
        <v>8</v>
      </c>
      <c r="B54" s="93"/>
      <c r="C54" s="91" t="s">
        <v>71</v>
      </c>
      <c r="D54" s="93" t="s">
        <v>62</v>
      </c>
      <c r="E54" s="103"/>
      <c r="F54" s="104"/>
      <c r="G54" s="92">
        <f>F54*G52</f>
        <v>0</v>
      </c>
    </row>
    <row r="55" spans="1:7" x14ac:dyDescent="0.35">
      <c r="A55" s="88"/>
      <c r="B55" s="93"/>
      <c r="C55" s="91"/>
      <c r="D55" s="93"/>
      <c r="E55" s="103"/>
      <c r="F55" s="104"/>
      <c r="G55" s="92"/>
    </row>
    <row r="56" spans="1:7" x14ac:dyDescent="0.35">
      <c r="A56" s="88">
        <v>9</v>
      </c>
      <c r="B56" s="93" t="s">
        <v>72</v>
      </c>
      <c r="C56" s="91" t="s">
        <v>73</v>
      </c>
      <c r="D56" s="93" t="s">
        <v>82</v>
      </c>
      <c r="E56" s="103">
        <v>4</v>
      </c>
      <c r="F56" s="105"/>
      <c r="G56" s="147">
        <f>E56*F56</f>
        <v>0</v>
      </c>
    </row>
    <row r="57" spans="1:7" x14ac:dyDescent="0.35">
      <c r="A57" s="88"/>
      <c r="B57" s="93"/>
      <c r="C57" s="91"/>
      <c r="D57" s="93"/>
      <c r="E57" s="103"/>
      <c r="F57" s="105"/>
      <c r="G57" s="106"/>
    </row>
    <row r="58" spans="1:7" x14ac:dyDescent="0.35">
      <c r="A58" s="88">
        <v>10</v>
      </c>
      <c r="B58" s="93"/>
      <c r="C58" s="91" t="s">
        <v>74</v>
      </c>
      <c r="D58" s="93" t="s">
        <v>62</v>
      </c>
      <c r="E58" s="103"/>
      <c r="F58" s="148">
        <v>0.15</v>
      </c>
      <c r="G58" s="92">
        <f>F58*G56</f>
        <v>0</v>
      </c>
    </row>
    <row r="59" spans="1:7" x14ac:dyDescent="0.35">
      <c r="A59" s="88"/>
      <c r="B59" s="93"/>
      <c r="C59" s="15"/>
      <c r="D59" s="68"/>
      <c r="E59" s="107"/>
      <c r="F59" s="108"/>
      <c r="G59" s="92"/>
    </row>
    <row r="60" spans="1:7" ht="21.5" x14ac:dyDescent="0.35">
      <c r="A60" s="88">
        <v>13</v>
      </c>
      <c r="B60" s="93" t="s">
        <v>79</v>
      </c>
      <c r="C60" s="109" t="s">
        <v>75</v>
      </c>
      <c r="D60" s="68" t="s">
        <v>60</v>
      </c>
      <c r="E60" s="107">
        <v>1</v>
      </c>
      <c r="F60" s="108"/>
      <c r="G60" s="92">
        <f>E60*F60</f>
        <v>0</v>
      </c>
    </row>
    <row r="61" spans="1:7" x14ac:dyDescent="0.35">
      <c r="A61" s="88"/>
      <c r="B61" s="93"/>
      <c r="C61" s="15"/>
      <c r="D61" s="68"/>
      <c r="E61" s="107"/>
      <c r="F61" s="108"/>
      <c r="G61" s="92"/>
    </row>
    <row r="62" spans="1:7" x14ac:dyDescent="0.35">
      <c r="A62" s="88">
        <v>14</v>
      </c>
      <c r="B62" s="93"/>
      <c r="C62" s="15" t="s">
        <v>76</v>
      </c>
      <c r="D62" s="93" t="s">
        <v>62</v>
      </c>
      <c r="E62" s="103"/>
      <c r="F62" s="146">
        <v>0.15</v>
      </c>
      <c r="G62" s="92">
        <f>F62*G60</f>
        <v>0</v>
      </c>
    </row>
    <row r="63" spans="1:7" x14ac:dyDescent="0.35">
      <c r="A63" s="88"/>
      <c r="B63" s="93"/>
      <c r="C63" s="15"/>
      <c r="D63" s="93"/>
      <c r="E63" s="107"/>
      <c r="F63" s="94"/>
      <c r="G63" s="108"/>
    </row>
    <row r="64" spans="1:7" ht="20" x14ac:dyDescent="0.35">
      <c r="A64" s="88">
        <v>15</v>
      </c>
      <c r="B64" s="93"/>
      <c r="C64" s="110" t="s">
        <v>80</v>
      </c>
      <c r="D64" s="68" t="s">
        <v>60</v>
      </c>
      <c r="E64" s="107">
        <v>1</v>
      </c>
      <c r="F64" s="94"/>
      <c r="G64" s="92">
        <f>E64*F64</f>
        <v>0</v>
      </c>
    </row>
    <row r="65" spans="1:7" x14ac:dyDescent="0.35">
      <c r="A65" s="88"/>
      <c r="B65" s="93"/>
      <c r="C65" s="110"/>
      <c r="D65" s="68"/>
      <c r="E65" s="107"/>
      <c r="F65" s="94"/>
      <c r="G65" s="92"/>
    </row>
    <row r="66" spans="1:7" x14ac:dyDescent="0.35">
      <c r="A66" s="88">
        <v>16</v>
      </c>
      <c r="B66" s="93"/>
      <c r="C66" s="15" t="s">
        <v>77</v>
      </c>
      <c r="D66" s="93" t="s">
        <v>62</v>
      </c>
      <c r="E66" s="111"/>
      <c r="F66" s="146">
        <v>0.15</v>
      </c>
      <c r="G66" s="92">
        <f>F66*G64</f>
        <v>0</v>
      </c>
    </row>
    <row r="67" spans="1:7" x14ac:dyDescent="0.35">
      <c r="A67" s="88"/>
      <c r="B67" s="93"/>
      <c r="C67" s="15"/>
      <c r="D67" s="93"/>
      <c r="E67" s="107"/>
      <c r="F67" s="94"/>
      <c r="G67" s="108"/>
    </row>
    <row r="68" spans="1:7" x14ac:dyDescent="0.35">
      <c r="A68" s="139" t="s">
        <v>78</v>
      </c>
      <c r="B68" s="140"/>
      <c r="C68" s="140"/>
      <c r="D68" s="140"/>
      <c r="E68" s="140"/>
      <c r="F68" s="141"/>
      <c r="G68" s="97">
        <f>SUM(G36:G67)</f>
        <v>0</v>
      </c>
    </row>
    <row r="69" spans="1:7" x14ac:dyDescent="0.35">
      <c r="F69" s="112"/>
      <c r="G69" s="112"/>
    </row>
    <row r="70" spans="1:7" x14ac:dyDescent="0.35">
      <c r="F70" s="112"/>
      <c r="G70" s="112"/>
    </row>
  </sheetData>
  <mergeCells count="4">
    <mergeCell ref="A1:G1"/>
    <mergeCell ref="A34:F34"/>
    <mergeCell ref="A36:F36"/>
    <mergeCell ref="A68:F6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98A15-154F-4D4E-8068-E21BC642AE2F}">
  <dimension ref="A1:G56"/>
  <sheetViews>
    <sheetView tabSelected="1" workbookViewId="0">
      <selection activeCell="C16" sqref="C16"/>
    </sheetView>
  </sheetViews>
  <sheetFormatPr defaultRowHeight="14.5" x14ac:dyDescent="0.35"/>
  <cols>
    <col min="1" max="1" width="15.1796875" style="127" customWidth="1"/>
    <col min="2" max="2" width="41.81640625" bestFit="1" customWidth="1"/>
    <col min="3" max="3" width="12.1796875" bestFit="1" customWidth="1"/>
    <col min="4" max="4" width="6" customWidth="1"/>
    <col min="5" max="5" width="12.453125" customWidth="1"/>
    <col min="6" max="6" width="10.54296875" customWidth="1"/>
    <col min="7" max="7" width="9.453125" customWidth="1"/>
  </cols>
  <sheetData>
    <row r="1" spans="1:4" x14ac:dyDescent="0.35">
      <c r="A1" s="116"/>
      <c r="B1" s="116"/>
      <c r="C1" s="116"/>
      <c r="D1" s="117"/>
    </row>
    <row r="2" spans="1:4" ht="15" customHeight="1" x14ac:dyDescent="0.35">
      <c r="A2" s="118" t="s">
        <v>83</v>
      </c>
      <c r="B2" s="118" t="s">
        <v>2</v>
      </c>
      <c r="C2" s="118" t="s">
        <v>84</v>
      </c>
    </row>
    <row r="3" spans="1:4" ht="15" customHeight="1" x14ac:dyDescent="0.35">
      <c r="A3" s="118" t="s">
        <v>27</v>
      </c>
      <c r="B3" s="119" t="s">
        <v>85</v>
      </c>
      <c r="C3" s="120"/>
    </row>
    <row r="4" spans="1:4" ht="15" customHeight="1" x14ac:dyDescent="0.35">
      <c r="A4" s="118"/>
      <c r="B4" s="119"/>
      <c r="C4" s="120"/>
    </row>
    <row r="5" spans="1:4" ht="15" customHeight="1" x14ac:dyDescent="0.35">
      <c r="A5" s="118">
        <v>1</v>
      </c>
      <c r="B5" s="22" t="s">
        <v>8</v>
      </c>
      <c r="C5" s="120"/>
    </row>
    <row r="6" spans="1:4" ht="15" customHeight="1" x14ac:dyDescent="0.35">
      <c r="A6" s="118"/>
      <c r="B6" s="121"/>
      <c r="C6" s="120"/>
    </row>
    <row r="7" spans="1:4" ht="15" customHeight="1" x14ac:dyDescent="0.35">
      <c r="A7" s="142" t="s">
        <v>86</v>
      </c>
      <c r="B7" s="143"/>
      <c r="C7" s="130"/>
    </row>
    <row r="8" spans="1:4" ht="15" customHeight="1" x14ac:dyDescent="0.35">
      <c r="A8" s="122"/>
      <c r="B8" s="123"/>
      <c r="C8" s="129"/>
    </row>
    <row r="9" spans="1:4" ht="15" customHeight="1" x14ac:dyDescent="0.35">
      <c r="A9" s="144" t="s">
        <v>87</v>
      </c>
      <c r="B9" s="145"/>
      <c r="C9" s="130"/>
    </row>
    <row r="10" spans="1:4" ht="15" customHeight="1" x14ac:dyDescent="0.35">
      <c r="A10" s="122"/>
      <c r="B10" s="124"/>
      <c r="C10" s="129"/>
    </row>
    <row r="11" spans="1:4" ht="15" customHeight="1" x14ac:dyDescent="0.35">
      <c r="A11" s="142" t="s">
        <v>88</v>
      </c>
      <c r="B11" s="143"/>
      <c r="C11" s="130"/>
    </row>
    <row r="12" spans="1:4" ht="15" customHeight="1" x14ac:dyDescent="0.35">
      <c r="A12" s="122"/>
      <c r="B12" s="123"/>
      <c r="C12" s="129"/>
    </row>
    <row r="13" spans="1:4" ht="15" customHeight="1" x14ac:dyDescent="0.35">
      <c r="A13" s="144" t="s">
        <v>89</v>
      </c>
      <c r="B13" s="145"/>
      <c r="C13" s="130"/>
    </row>
    <row r="14" spans="1:4" ht="15" customHeight="1" x14ac:dyDescent="0.35">
      <c r="A14" s="122"/>
      <c r="B14" s="124"/>
      <c r="C14" s="129"/>
    </row>
    <row r="15" spans="1:4" ht="15" customHeight="1" x14ac:dyDescent="0.35">
      <c r="A15" s="142" t="s">
        <v>90</v>
      </c>
      <c r="B15" s="143"/>
      <c r="C15" s="130"/>
    </row>
    <row r="16" spans="1:4" ht="15" customHeight="1" x14ac:dyDescent="0.35">
      <c r="A16" s="123"/>
      <c r="B16" s="124"/>
      <c r="C16" s="124"/>
    </row>
    <row r="17" spans="1:5" ht="15" customHeight="1" x14ac:dyDescent="0.35">
      <c r="A17" s="123"/>
      <c r="B17" s="124"/>
      <c r="C17" s="124"/>
    </row>
    <row r="18" spans="1:5" ht="15" customHeight="1" x14ac:dyDescent="0.35">
      <c r="A18" s="123"/>
      <c r="B18" s="124"/>
      <c r="C18" s="125"/>
    </row>
    <row r="19" spans="1:5" ht="15" customHeight="1" x14ac:dyDescent="0.35">
      <c r="A19" s="123"/>
      <c r="B19" s="124"/>
      <c r="C19" s="124"/>
    </row>
    <row r="20" spans="1:5" ht="15" customHeight="1" x14ac:dyDescent="0.35">
      <c r="A20" s="123"/>
      <c r="B20" s="124"/>
      <c r="C20" s="124"/>
    </row>
    <row r="21" spans="1:5" ht="15" customHeight="1" x14ac:dyDescent="0.35">
      <c r="A21" s="123"/>
      <c r="B21" s="124"/>
      <c r="C21" s="124"/>
    </row>
    <row r="22" spans="1:5" ht="15" customHeight="1" x14ac:dyDescent="0.35">
      <c r="A22" s="123"/>
      <c r="B22" s="124"/>
      <c r="C22" s="124"/>
      <c r="E22" s="126"/>
    </row>
    <row r="23" spans="1:5" ht="15" customHeight="1" x14ac:dyDescent="0.35">
      <c r="A23" s="123"/>
      <c r="B23" s="124"/>
      <c r="C23" s="124"/>
    </row>
    <row r="24" spans="1:5" ht="15" customHeight="1" x14ac:dyDescent="0.35">
      <c r="A24" s="123"/>
      <c r="B24" s="124"/>
      <c r="C24" s="124"/>
    </row>
    <row r="25" spans="1:5" ht="15" customHeight="1" x14ac:dyDescent="0.35"/>
    <row r="26" spans="1:5" ht="15" customHeight="1" x14ac:dyDescent="0.35"/>
    <row r="27" spans="1:5" ht="15" customHeight="1" x14ac:dyDescent="0.35"/>
    <row r="28" spans="1:5" ht="15" customHeight="1" x14ac:dyDescent="0.35"/>
    <row r="29" spans="1:5" ht="15" customHeight="1" x14ac:dyDescent="0.35"/>
    <row r="30" spans="1:5" ht="15" customHeight="1" x14ac:dyDescent="0.35"/>
    <row r="31" spans="1:5" ht="15" customHeight="1" x14ac:dyDescent="0.35"/>
    <row r="40" spans="5:7" x14ac:dyDescent="0.35">
      <c r="E40" s="128"/>
      <c r="F40" s="128"/>
      <c r="G40" s="128"/>
    </row>
    <row r="41" spans="5:7" x14ac:dyDescent="0.35">
      <c r="E41" s="128"/>
      <c r="F41" s="128"/>
      <c r="G41" s="128"/>
    </row>
    <row r="42" spans="5:7" x14ac:dyDescent="0.35">
      <c r="E42" s="128"/>
      <c r="F42" s="128"/>
      <c r="G42" s="128"/>
    </row>
    <row r="43" spans="5:7" x14ac:dyDescent="0.35">
      <c r="E43" s="128"/>
      <c r="F43" s="128"/>
      <c r="G43" s="128"/>
    </row>
    <row r="44" spans="5:7" x14ac:dyDescent="0.35">
      <c r="E44" s="128"/>
      <c r="F44" s="128"/>
      <c r="G44" s="128"/>
    </row>
    <row r="45" spans="5:7" x14ac:dyDescent="0.35">
      <c r="E45" s="128"/>
      <c r="F45" s="128"/>
      <c r="G45" s="128"/>
    </row>
    <row r="46" spans="5:7" x14ac:dyDescent="0.35">
      <c r="E46" s="128"/>
      <c r="F46" s="128"/>
      <c r="G46" s="128"/>
    </row>
    <row r="47" spans="5:7" x14ac:dyDescent="0.35">
      <c r="E47" s="128"/>
      <c r="F47" s="128"/>
      <c r="G47" s="128"/>
    </row>
    <row r="48" spans="5:7" x14ac:dyDescent="0.35">
      <c r="E48" s="128"/>
      <c r="F48" s="128"/>
      <c r="G48" s="128"/>
    </row>
    <row r="49" spans="5:7" x14ac:dyDescent="0.35">
      <c r="E49" s="128"/>
      <c r="F49" s="128"/>
      <c r="G49" s="128"/>
    </row>
    <row r="50" spans="5:7" x14ac:dyDescent="0.35">
      <c r="E50" s="128"/>
      <c r="F50" s="128"/>
      <c r="G50" s="128"/>
    </row>
    <row r="51" spans="5:7" x14ac:dyDescent="0.35">
      <c r="E51" s="128"/>
      <c r="F51" s="128"/>
      <c r="G51" s="128"/>
    </row>
    <row r="52" spans="5:7" x14ac:dyDescent="0.35">
      <c r="E52" s="128"/>
      <c r="F52" s="128"/>
      <c r="G52" s="128"/>
    </row>
    <row r="53" spans="5:7" x14ac:dyDescent="0.35">
      <c r="E53" s="128"/>
      <c r="F53" s="128"/>
      <c r="G53" s="128"/>
    </row>
    <row r="54" spans="5:7" x14ac:dyDescent="0.35">
      <c r="E54" s="128"/>
      <c r="F54" s="128"/>
      <c r="G54" s="128"/>
    </row>
    <row r="55" spans="5:7" x14ac:dyDescent="0.35">
      <c r="E55" s="128"/>
      <c r="F55" s="128"/>
      <c r="G55" s="128"/>
    </row>
    <row r="56" spans="5:7" x14ac:dyDescent="0.35">
      <c r="E56" s="128"/>
      <c r="F56" s="128"/>
      <c r="G56" s="128"/>
    </row>
  </sheetData>
  <mergeCells count="5">
    <mergeCell ref="A7:B7"/>
    <mergeCell ref="A9:B9"/>
    <mergeCell ref="A11:B11"/>
    <mergeCell ref="A13:B13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A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Sello Mokhobo</dc:creator>
  <cp:lastModifiedBy>Sello Mokhobo</cp:lastModifiedBy>
  <dcterms:created xsi:type="dcterms:W3CDTF">2024-11-01T06:59:47Z</dcterms:created>
  <dcterms:modified xsi:type="dcterms:W3CDTF">2025-09-19T12:05:36Z</dcterms:modified>
</cp:coreProperties>
</file>