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C:\Users\refiloe\Documents\Paulandpartners\Paulandpartners 2\BSC PREP\"/>
    </mc:Choice>
  </mc:AlternateContent>
  <xr:revisionPtr revIDLastSave="0" documentId="13_ncr:1_{B4668691-7953-466C-B196-30E02044392B}" xr6:coauthVersionLast="47" xr6:coauthVersionMax="47" xr10:uidLastSave="{00000000-0000-0000-0000-000000000000}"/>
  <bookViews>
    <workbookView xWindow="-108" yWindow="-108" windowWidth="23256" windowHeight="12576" tabRatio="886" firstSheet="1" activeTab="1" xr2:uid="{00000000-000D-0000-FFFF-FFFF00000000}"/>
  </bookViews>
  <sheets>
    <sheet name="Cover Page" sheetId="51" r:id="rId1"/>
    <sheet name="Summary" sheetId="49" r:id="rId2"/>
    <sheet name="S1-B1 P&amp;G" sheetId="2" r:id="rId3"/>
    <sheet name="S2 - B1  Alterations" sheetId="3" r:id="rId4"/>
    <sheet name="S2 - B2 EarthWorks" sheetId="19" r:id="rId5"/>
    <sheet name="S2 - B3 Concrete etc)" sheetId="20" r:id="rId6"/>
    <sheet name="S2 - B4 Masonry" sheetId="22" r:id="rId7"/>
    <sheet name="S2 - B5 Waterproofing" sheetId="24" r:id="rId8"/>
    <sheet name="S2 - B6 Roof Covering" sheetId="26" r:id="rId9"/>
    <sheet name="S2 - B7 Carpentry &amp; Joinery)" sheetId="29" r:id="rId10"/>
    <sheet name="S2 - B8 Ceilings etc" sheetId="30" r:id="rId11"/>
    <sheet name="S2 - B9 Floor Covering" sheetId="32" r:id="rId12"/>
    <sheet name="S2 - B10 Ironmongery" sheetId="34" r:id="rId13"/>
    <sheet name="S2 - B11 Metalwork" sheetId="36" r:id="rId14"/>
    <sheet name="S2 - B12 Structural Steel" sheetId="52" r:id="rId15"/>
    <sheet name="S2 - B13 Plastering)" sheetId="38" r:id="rId16"/>
    <sheet name="S2 - B14 Tiling" sheetId="40" r:id="rId17"/>
    <sheet name="S2 - B15 Plumbing and Drainage" sheetId="42" r:id="rId18"/>
    <sheet name="S2 - B16 Glazing" sheetId="46" r:id="rId19"/>
    <sheet name="S2 - B17 Painting" sheetId="47" r:id="rId20"/>
    <sheet name="S3 - B1 External works" sheetId="48" r:id="rId21"/>
    <sheet name="S4 - B1 Provisional Sum" sheetId="50" r:id="rId22"/>
    <sheet name="Day Works" sheetId="17" r:id="rId23"/>
  </sheets>
  <definedNames>
    <definedName name="__1BROUGHT_FORWARD">#N/A</definedName>
    <definedName name="__C">#REF!</definedName>
    <definedName name="_1BROUGHT_FORWARD">#N/A</definedName>
    <definedName name="_C">#REF!</definedName>
    <definedName name="abcdef">#N/A</definedName>
    <definedName name="_xlnm.Print_Area" localSheetId="0">'Cover Page'!$A$1:$K$28</definedName>
    <definedName name="_xlnm.Print_Area" localSheetId="2">'S1-B1 P&amp;G'!$A$1:$H$442</definedName>
    <definedName name="_xlnm.Print_Area" localSheetId="3">'S2 - B1  Alterations'!$A$1:$I$848</definedName>
    <definedName name="_xlnm.Print_Area" localSheetId="12">'S2 - B10 Ironmongery'!$A$1:$J$232</definedName>
    <definedName name="_xlnm.Print_Area" localSheetId="13">'S2 - B11 Metalwork'!$A$1:$J$181</definedName>
    <definedName name="_xlnm.Print_Area" localSheetId="14">'S2 - B12 Structural Steel'!$A$1:$J$82</definedName>
    <definedName name="_xlnm.Print_Area" localSheetId="15">'S2 - B13 Plastering)'!$A$1:$J$102</definedName>
    <definedName name="_xlnm.Print_Area" localSheetId="16">'S2 - B14 Tiling'!$A$1:$J$84</definedName>
    <definedName name="_xlnm.Print_Area" localSheetId="17">'S2 - B15 Plumbing and Drainage'!$A$1:$J$341</definedName>
    <definedName name="_xlnm.Print_Area" localSheetId="18">'S2 - B16 Glazing'!$A$1:$J$78</definedName>
    <definedName name="_xlnm.Print_Area" localSheetId="19">'S2 - B17 Painting'!$A$1:$J$207</definedName>
    <definedName name="_xlnm.Print_Area" localSheetId="4">'S2 - B2 EarthWorks'!$A$1:$J$99</definedName>
    <definedName name="_xlnm.Print_Area" localSheetId="5">'S2 - B3 Concrete etc)'!$A$1:$J$157</definedName>
    <definedName name="_xlnm.Print_Area" localSheetId="6">'S2 - B4 Masonry'!$A$1:$J$154</definedName>
    <definedName name="_xlnm.Print_Area" localSheetId="7">'S2 - B5 Waterproofing'!$A$1:$J$85</definedName>
    <definedName name="_xlnm.Print_Area" localSheetId="8">'S2 - B6 Roof Covering'!$A$1:$I$115</definedName>
    <definedName name="_xlnm.Print_Area" localSheetId="9">'S2 - B7 Carpentry &amp; Joinery)'!$A$1:$I$109</definedName>
    <definedName name="_xlnm.Print_Area" localSheetId="10">'S2 - B8 Ceilings etc'!$A$1:$I$111</definedName>
    <definedName name="_xlnm.Print_Area" localSheetId="11">'S2 - B9 Floor Covering'!$A$1:$I$48</definedName>
    <definedName name="_xlnm.Print_Area" localSheetId="20">'S3 - B1 External works'!$A$1:$J$46</definedName>
    <definedName name="_xlnm.Print_Area" localSheetId="21">'S4 - B1 Provisional Sum'!$A$1:$J$62</definedName>
    <definedName name="Print_Area_MI">#REF!</definedName>
    <definedName name="_xlnm.Print_Titles" localSheetId="2">'S1-B1 P&amp;G'!$1:$3</definedName>
    <definedName name="_xlnm.Print_Titles" localSheetId="3">'S2 - B1  Alterations'!$1:$3</definedName>
    <definedName name="_xlnm.Print_Titles" localSheetId="12">'S2 - B10 Ironmongery'!$1:$3</definedName>
    <definedName name="_xlnm.Print_Titles" localSheetId="13">'S2 - B11 Metalwork'!$1:$3</definedName>
    <definedName name="_xlnm.Print_Titles" localSheetId="14">'S2 - B12 Structural Steel'!$1:$3</definedName>
    <definedName name="_xlnm.Print_Titles" localSheetId="15">'S2 - B13 Plastering)'!$1:$3</definedName>
    <definedName name="_xlnm.Print_Titles" localSheetId="16">'S2 - B14 Tiling'!$1:$3</definedName>
    <definedName name="_xlnm.Print_Titles" localSheetId="17">'S2 - B15 Plumbing and Drainage'!$1:$3</definedName>
    <definedName name="_xlnm.Print_Titles" localSheetId="18">'S2 - B16 Glazing'!$1:$3</definedName>
    <definedName name="_xlnm.Print_Titles" localSheetId="19">'S2 - B17 Painting'!$1:$3</definedName>
    <definedName name="_xlnm.Print_Titles" localSheetId="4">'S2 - B2 EarthWorks'!$1:$3</definedName>
    <definedName name="_xlnm.Print_Titles" localSheetId="5">'S2 - B3 Concrete etc)'!$1:$3</definedName>
    <definedName name="_xlnm.Print_Titles" localSheetId="6">'S2 - B4 Masonry'!$1:$3</definedName>
    <definedName name="_xlnm.Print_Titles" localSheetId="7">'S2 - B5 Waterproofing'!$1:$3</definedName>
    <definedName name="_xlnm.Print_Titles" localSheetId="8">'S2 - B6 Roof Covering'!$1:$3</definedName>
    <definedName name="_xlnm.Print_Titles" localSheetId="9">'S2 - B7 Carpentry &amp; Joinery)'!$1:$3</definedName>
    <definedName name="_xlnm.Print_Titles" localSheetId="10">'S2 - B8 Ceilings etc'!$1:$3</definedName>
    <definedName name="_xlnm.Print_Titles" localSheetId="11">'S2 - B9 Floor Covering'!$1:$3</definedName>
    <definedName name="_xlnm.Print_Titles" localSheetId="20">'S3 - B1 External works'!$1:$3</definedName>
    <definedName name="_xlnm.Print_Titles" localSheetId="21">'S4 - B1 Provisional Sum'!$1:$3</definedName>
    <definedName name="STATEMENT">#REF!</definedName>
    <definedName name="SUBTOTA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49" l="1"/>
  <c r="E73" i="49"/>
  <c r="E71" i="49"/>
  <c r="E69" i="49"/>
  <c r="E67" i="49"/>
  <c r="E65" i="49"/>
  <c r="E62" i="49"/>
  <c r="E56" i="49"/>
  <c r="E50" i="49"/>
  <c r="E48" i="49"/>
  <c r="E46" i="49"/>
  <c r="E44" i="49"/>
  <c r="E42" i="49"/>
  <c r="E40" i="49"/>
  <c r="E38" i="49"/>
  <c r="E36" i="49"/>
  <c r="H44" i="32"/>
  <c r="E34" i="49"/>
  <c r="E32" i="49"/>
  <c r="E30" i="49"/>
  <c r="E28" i="49"/>
  <c r="E26" i="49"/>
  <c r="E24" i="49"/>
  <c r="I155" i="20"/>
  <c r="E22" i="49" s="1"/>
  <c r="I76" i="19"/>
  <c r="E20" i="49" s="1"/>
  <c r="E18" i="49"/>
  <c r="E12" i="49"/>
  <c r="I61" i="50"/>
  <c r="I53" i="50"/>
  <c r="I51" i="50"/>
  <c r="I45" i="48"/>
  <c r="I21" i="48"/>
  <c r="I23" i="48"/>
  <c r="I27" i="48"/>
  <c r="I29" i="48"/>
  <c r="I31" i="48"/>
  <c r="I37" i="48"/>
  <c r="I39" i="48"/>
  <c r="I15" i="48"/>
  <c r="I91" i="47"/>
  <c r="I125" i="47"/>
  <c r="I206" i="47" s="1"/>
  <c r="I39" i="47"/>
  <c r="I41" i="47"/>
  <c r="I43" i="47"/>
  <c r="I45" i="47"/>
  <c r="I51" i="47"/>
  <c r="I53" i="47"/>
  <c r="I55" i="47"/>
  <c r="I57" i="47"/>
  <c r="I63" i="47"/>
  <c r="I65" i="47"/>
  <c r="I69" i="47"/>
  <c r="I75" i="47"/>
  <c r="I77" i="47"/>
  <c r="I83" i="47"/>
  <c r="I85" i="47"/>
  <c r="I93" i="47"/>
  <c r="I95" i="47"/>
  <c r="I97" i="47"/>
  <c r="I103" i="47"/>
  <c r="I105" i="47"/>
  <c r="I107" i="47"/>
  <c r="I109" i="47"/>
  <c r="I111" i="47"/>
  <c r="I113" i="47"/>
  <c r="I115" i="47"/>
  <c r="I127" i="47"/>
  <c r="I129" i="47"/>
  <c r="I131" i="47"/>
  <c r="I133" i="47"/>
  <c r="I139" i="47"/>
  <c r="I141" i="47"/>
  <c r="I143" i="47"/>
  <c r="I145" i="47"/>
  <c r="I151" i="47"/>
  <c r="I153" i="47"/>
  <c r="I157" i="47"/>
  <c r="I163" i="47"/>
  <c r="I165" i="47"/>
  <c r="I171" i="47"/>
  <c r="I173" i="47"/>
  <c r="I179" i="47"/>
  <c r="I181" i="47"/>
  <c r="I183" i="47"/>
  <c r="I185" i="47"/>
  <c r="I191" i="47"/>
  <c r="I193" i="47"/>
  <c r="I195" i="47"/>
  <c r="I197" i="47"/>
  <c r="I199" i="47"/>
  <c r="I201" i="47"/>
  <c r="I203" i="47"/>
  <c r="I37" i="47"/>
  <c r="I27" i="46"/>
  <c r="I77" i="46" s="1"/>
  <c r="I17" i="46"/>
  <c r="I19" i="46"/>
  <c r="I21" i="46"/>
  <c r="I25" i="46"/>
  <c r="I29" i="46"/>
  <c r="I31" i="46"/>
  <c r="I35" i="46"/>
  <c r="I37" i="46"/>
  <c r="I39" i="46"/>
  <c r="I41" i="46"/>
  <c r="I45" i="46"/>
  <c r="I47" i="46"/>
  <c r="I49" i="46"/>
  <c r="I51" i="46"/>
  <c r="I59" i="46"/>
  <c r="I61" i="46"/>
  <c r="I63" i="46"/>
  <c r="I65" i="46"/>
  <c r="I67" i="46"/>
  <c r="I69" i="46"/>
  <c r="I71" i="46"/>
  <c r="I73" i="46"/>
  <c r="I15" i="46"/>
  <c r="I340" i="42"/>
  <c r="I247" i="42"/>
  <c r="I325" i="42"/>
  <c r="I125" i="42"/>
  <c r="I127" i="42"/>
  <c r="I129" i="42"/>
  <c r="I131" i="42"/>
  <c r="I133" i="42"/>
  <c r="I137" i="42"/>
  <c r="I141" i="42"/>
  <c r="I147" i="42"/>
  <c r="I149" i="42"/>
  <c r="I151" i="42"/>
  <c r="I153" i="42"/>
  <c r="I155" i="42"/>
  <c r="I157" i="42"/>
  <c r="I159" i="42"/>
  <c r="I161" i="42"/>
  <c r="I163" i="42"/>
  <c r="I165" i="42"/>
  <c r="I167" i="42"/>
  <c r="I169" i="42"/>
  <c r="I171" i="42"/>
  <c r="I173" i="42"/>
  <c r="I175" i="42"/>
  <c r="I177" i="42"/>
  <c r="I181" i="42"/>
  <c r="I183" i="42"/>
  <c r="I185" i="42"/>
  <c r="I187" i="42"/>
  <c r="I191" i="42"/>
  <c r="I193" i="42"/>
  <c r="I195" i="42"/>
  <c r="I197" i="42"/>
  <c r="I201" i="42"/>
  <c r="I203" i="42"/>
  <c r="I207" i="42"/>
  <c r="I209" i="42"/>
  <c r="I211" i="42"/>
  <c r="I213" i="42"/>
  <c r="I217" i="42"/>
  <c r="I219" i="42"/>
  <c r="I221" i="42"/>
  <c r="I223" i="42"/>
  <c r="I225" i="42"/>
  <c r="I227" i="42"/>
  <c r="I229" i="42"/>
  <c r="I231" i="42"/>
  <c r="I233" i="42"/>
  <c r="I235" i="42"/>
  <c r="I237" i="42"/>
  <c r="I239" i="42"/>
  <c r="I241" i="42"/>
  <c r="I243" i="42"/>
  <c r="I245" i="42"/>
  <c r="I249" i="42"/>
  <c r="I251" i="42"/>
  <c r="I253" i="42"/>
  <c r="I255" i="42"/>
  <c r="I257" i="42"/>
  <c r="I259" i="42"/>
  <c r="I261" i="42"/>
  <c r="I267" i="42"/>
  <c r="I269" i="42"/>
  <c r="I271" i="42"/>
  <c r="I275" i="42"/>
  <c r="I277" i="42"/>
  <c r="I279" i="42"/>
  <c r="I281" i="42"/>
  <c r="I283" i="42"/>
  <c r="I285" i="42"/>
  <c r="I287" i="42"/>
  <c r="I289" i="42"/>
  <c r="I291" i="42"/>
  <c r="I293" i="42"/>
  <c r="I295" i="42"/>
  <c r="I297" i="42"/>
  <c r="I299" i="42"/>
  <c r="I301" i="42"/>
  <c r="I307" i="42"/>
  <c r="I309" i="42"/>
  <c r="I311" i="42"/>
  <c r="I313" i="42"/>
  <c r="I317" i="42"/>
  <c r="I319" i="42"/>
  <c r="I321" i="42"/>
  <c r="I323" i="42"/>
  <c r="I327" i="42"/>
  <c r="I331" i="42"/>
  <c r="I335" i="42"/>
  <c r="I337" i="42"/>
  <c r="I123" i="42"/>
  <c r="I70" i="40"/>
  <c r="I43" i="40"/>
  <c r="I45" i="40"/>
  <c r="I47" i="40"/>
  <c r="I50" i="40"/>
  <c r="I52" i="40"/>
  <c r="I54" i="40"/>
  <c r="I56" i="40"/>
  <c r="I62" i="40"/>
  <c r="I64" i="40"/>
  <c r="I68" i="40"/>
  <c r="I74" i="40"/>
  <c r="I76" i="40"/>
  <c r="I41" i="40"/>
  <c r="I100" i="38"/>
  <c r="I62" i="38"/>
  <c r="I68" i="38"/>
  <c r="I72" i="38"/>
  <c r="I74" i="38"/>
  <c r="I80" i="38"/>
  <c r="I82" i="38"/>
  <c r="I88" i="38"/>
  <c r="I90" i="38"/>
  <c r="I58" i="38"/>
  <c r="I75" i="52"/>
  <c r="I38" i="52"/>
  <c r="I44" i="52"/>
  <c r="I46" i="52"/>
  <c r="I50" i="52"/>
  <c r="I52" i="52"/>
  <c r="I58" i="52"/>
  <c r="I62" i="52"/>
  <c r="I66" i="52"/>
  <c r="I68" i="52"/>
  <c r="I69" i="52"/>
  <c r="I70" i="52"/>
  <c r="I71" i="52"/>
  <c r="I36" i="52"/>
  <c r="I80" i="36"/>
  <c r="I148" i="36"/>
  <c r="I27" i="36"/>
  <c r="I29" i="36"/>
  <c r="I31" i="36"/>
  <c r="I37" i="36"/>
  <c r="I41" i="36"/>
  <c r="I43" i="36"/>
  <c r="I49" i="36"/>
  <c r="I51" i="36"/>
  <c r="I55" i="36"/>
  <c r="I57" i="36"/>
  <c r="I62" i="36"/>
  <c r="I64" i="36"/>
  <c r="I66" i="36"/>
  <c r="I68" i="36"/>
  <c r="I70" i="36"/>
  <c r="I72" i="36"/>
  <c r="I74" i="36"/>
  <c r="I76" i="36"/>
  <c r="I78" i="36"/>
  <c r="I86" i="36"/>
  <c r="I88" i="36"/>
  <c r="I94" i="36"/>
  <c r="I96" i="36"/>
  <c r="I102" i="36"/>
  <c r="I104" i="36"/>
  <c r="I106" i="36"/>
  <c r="I108" i="36"/>
  <c r="I112" i="36"/>
  <c r="I114" i="36"/>
  <c r="I116" i="36"/>
  <c r="I120" i="36"/>
  <c r="I122" i="36"/>
  <c r="I124" i="36"/>
  <c r="I128" i="36"/>
  <c r="I130" i="36"/>
  <c r="I132" i="36"/>
  <c r="I134" i="36"/>
  <c r="I138" i="36"/>
  <c r="I142" i="36"/>
  <c r="I25" i="36"/>
  <c r="I146" i="34"/>
  <c r="I231" i="34"/>
  <c r="I37" i="34"/>
  <c r="I39" i="34"/>
  <c r="I41" i="34"/>
  <c r="I43" i="34"/>
  <c r="I45" i="34"/>
  <c r="I47" i="34"/>
  <c r="I49" i="34"/>
  <c r="I55" i="34"/>
  <c r="I57" i="34"/>
  <c r="I59" i="34"/>
  <c r="I61" i="34"/>
  <c r="I63" i="34"/>
  <c r="I65" i="34"/>
  <c r="I67" i="34"/>
  <c r="I69" i="34"/>
  <c r="I76" i="34"/>
  <c r="I78" i="34"/>
  <c r="I80" i="34"/>
  <c r="I82" i="34"/>
  <c r="I84" i="34"/>
  <c r="I86" i="34"/>
  <c r="I88" i="34"/>
  <c r="I90" i="34"/>
  <c r="I92" i="34"/>
  <c r="I94" i="34"/>
  <c r="I96" i="34"/>
  <c r="I98" i="34"/>
  <c r="I100" i="34"/>
  <c r="I102" i="34"/>
  <c r="I104" i="34"/>
  <c r="I106" i="34"/>
  <c r="I108" i="34"/>
  <c r="I110" i="34"/>
  <c r="I112" i="34"/>
  <c r="I114" i="34"/>
  <c r="I116" i="34"/>
  <c r="I118" i="34"/>
  <c r="I120" i="34"/>
  <c r="I122" i="34"/>
  <c r="I124" i="34"/>
  <c r="I126" i="34"/>
  <c r="I128" i="34"/>
  <c r="I130" i="34"/>
  <c r="I132" i="34"/>
  <c r="I134" i="34"/>
  <c r="I136" i="34"/>
  <c r="I142" i="34"/>
  <c r="I144" i="34"/>
  <c r="I148" i="34"/>
  <c r="I154" i="34"/>
  <c r="I156" i="34"/>
  <c r="I158" i="34"/>
  <c r="I164" i="34"/>
  <c r="I166" i="34"/>
  <c r="I168" i="34"/>
  <c r="I170" i="34"/>
  <c r="I176" i="34"/>
  <c r="I178" i="34"/>
  <c r="I180" i="34"/>
  <c r="I186" i="34"/>
  <c r="I188" i="34"/>
  <c r="I190" i="34"/>
  <c r="I192" i="34"/>
  <c r="I194" i="34"/>
  <c r="I196" i="34"/>
  <c r="I198" i="34"/>
  <c r="I200" i="34"/>
  <c r="I202" i="34"/>
  <c r="I204" i="34"/>
  <c r="I206" i="34"/>
  <c r="I212" i="34"/>
  <c r="I218" i="34"/>
  <c r="I224" i="34"/>
  <c r="I228" i="34"/>
  <c r="I35" i="34"/>
  <c r="H23" i="32"/>
  <c r="H25" i="32"/>
  <c r="H29" i="32"/>
  <c r="H31" i="32"/>
  <c r="H35" i="32"/>
  <c r="H19" i="32"/>
  <c r="H110" i="30"/>
  <c r="H47" i="30"/>
  <c r="H49" i="30"/>
  <c r="H51" i="30"/>
  <c r="H57" i="30"/>
  <c r="H61" i="30"/>
  <c r="H63" i="30"/>
  <c r="H69" i="30"/>
  <c r="H79" i="30"/>
  <c r="H81" i="30"/>
  <c r="H85" i="30"/>
  <c r="H89" i="30"/>
  <c r="H95" i="30"/>
  <c r="H97" i="30"/>
  <c r="H99" i="30"/>
  <c r="H103" i="30"/>
  <c r="H43" i="30"/>
  <c r="H106" i="29"/>
  <c r="H40" i="29"/>
  <c r="H46" i="29"/>
  <c r="H52" i="29"/>
  <c r="H54" i="29"/>
  <c r="H56" i="29"/>
  <c r="H58" i="29"/>
  <c r="H60" i="29"/>
  <c r="H62" i="29"/>
  <c r="H64" i="29"/>
  <c r="H66" i="29"/>
  <c r="H68" i="29"/>
  <c r="H70" i="29"/>
  <c r="H82" i="29"/>
  <c r="H84" i="29"/>
  <c r="H86" i="29"/>
  <c r="H90" i="29"/>
  <c r="H92" i="29"/>
  <c r="H96" i="29"/>
  <c r="H98" i="29"/>
  <c r="H100" i="29"/>
  <c r="H102" i="29"/>
  <c r="H39" i="29"/>
  <c r="H102" i="26"/>
  <c r="H17" i="26"/>
  <c r="H19" i="26"/>
  <c r="H21" i="26"/>
  <c r="H23" i="26"/>
  <c r="H29" i="26"/>
  <c r="H31" i="26"/>
  <c r="H33" i="26"/>
  <c r="H35" i="26"/>
  <c r="H41" i="26"/>
  <c r="H43" i="26"/>
  <c r="H45" i="26"/>
  <c r="H47" i="26"/>
  <c r="H53" i="26"/>
  <c r="H61" i="26"/>
  <c r="H63" i="26"/>
  <c r="H65" i="26"/>
  <c r="H67" i="26"/>
  <c r="H69" i="26"/>
  <c r="H71" i="26"/>
  <c r="H73" i="26"/>
  <c r="H77" i="26"/>
  <c r="H79" i="26"/>
  <c r="H81" i="26"/>
  <c r="H83" i="26"/>
  <c r="H85" i="26"/>
  <c r="H87" i="26"/>
  <c r="H89" i="26"/>
  <c r="H95" i="26"/>
  <c r="H15" i="26"/>
  <c r="I73" i="24"/>
  <c r="I23" i="24"/>
  <c r="I27" i="24"/>
  <c r="I34" i="24"/>
  <c r="I36" i="24"/>
  <c r="I38" i="24"/>
  <c r="I40" i="24"/>
  <c r="I42" i="24"/>
  <c r="I44" i="24"/>
  <c r="I50" i="24"/>
  <c r="I54" i="24"/>
  <c r="I60" i="24"/>
  <c r="I62" i="24"/>
  <c r="I68" i="24"/>
  <c r="I70" i="24"/>
  <c r="I21" i="24"/>
  <c r="I149" i="22"/>
  <c r="I107" i="22"/>
  <c r="I67" i="22"/>
  <c r="I69" i="22"/>
  <c r="I71" i="22"/>
  <c r="I77" i="22"/>
  <c r="I79" i="22"/>
  <c r="I81" i="22"/>
  <c r="I83" i="22"/>
  <c r="I85" i="22"/>
  <c r="I87" i="22"/>
  <c r="I89" i="22"/>
  <c r="I91" i="22"/>
  <c r="I93" i="22"/>
  <c r="I95" i="22"/>
  <c r="I97" i="22"/>
  <c r="I99" i="22"/>
  <c r="I101" i="22"/>
  <c r="I103" i="22"/>
  <c r="I105" i="22"/>
  <c r="I109" i="22"/>
  <c r="I115" i="22"/>
  <c r="I119" i="22"/>
  <c r="I121" i="22"/>
  <c r="I123" i="22"/>
  <c r="I125" i="22"/>
  <c r="I127" i="22"/>
  <c r="I131" i="22"/>
  <c r="I137" i="22"/>
  <c r="I139" i="22"/>
  <c r="I141" i="22"/>
  <c r="I143" i="22"/>
  <c r="I145" i="22"/>
  <c r="I65" i="22"/>
  <c r="I82" i="20"/>
  <c r="I34" i="20"/>
  <c r="I41" i="20"/>
  <c r="I43" i="20"/>
  <c r="I45" i="20"/>
  <c r="I47" i="20"/>
  <c r="I49" i="20"/>
  <c r="I51" i="20"/>
  <c r="I53" i="20"/>
  <c r="I59" i="20"/>
  <c r="I61" i="20"/>
  <c r="I63" i="20"/>
  <c r="I65" i="20"/>
  <c r="I67" i="20"/>
  <c r="I69" i="20"/>
  <c r="I76" i="20"/>
  <c r="I78" i="20"/>
  <c r="I80" i="20"/>
  <c r="I84" i="20"/>
  <c r="I89" i="20"/>
  <c r="I96" i="20"/>
  <c r="I101" i="20"/>
  <c r="I106" i="20"/>
  <c r="I111" i="20"/>
  <c r="I113" i="20"/>
  <c r="I115" i="20"/>
  <c r="I117" i="20"/>
  <c r="I121" i="20"/>
  <c r="I125" i="20"/>
  <c r="I129" i="20"/>
  <c r="I137" i="20"/>
  <c r="I139" i="20"/>
  <c r="I141" i="20"/>
  <c r="I143" i="20"/>
  <c r="I145" i="20"/>
  <c r="I147" i="20"/>
  <c r="I149" i="20"/>
  <c r="I151" i="20"/>
  <c r="I32" i="20"/>
  <c r="I31" i="19"/>
  <c r="I38" i="19"/>
  <c r="I40" i="19"/>
  <c r="I44" i="19"/>
  <c r="I46" i="19"/>
  <c r="I48" i="19"/>
  <c r="I50" i="19"/>
  <c r="I52" i="19"/>
  <c r="I54" i="19"/>
  <c r="I56" i="19"/>
  <c r="I29" i="19"/>
  <c r="H77" i="3"/>
  <c r="H117" i="3"/>
  <c r="H179" i="3"/>
  <c r="H206" i="3"/>
  <c r="H215" i="3"/>
  <c r="H321" i="3"/>
  <c r="H390" i="3"/>
  <c r="H413" i="3"/>
  <c r="H424" i="3"/>
  <c r="H462" i="3"/>
  <c r="H561" i="3"/>
  <c r="H727" i="3"/>
  <c r="H51" i="3"/>
  <c r="H53" i="3"/>
  <c r="H55" i="3"/>
  <c r="H59" i="3"/>
  <c r="H61" i="3"/>
  <c r="H63" i="3"/>
  <c r="H65" i="3"/>
  <c r="H69" i="3"/>
  <c r="H71" i="3"/>
  <c r="H73" i="3"/>
  <c r="H75" i="3"/>
  <c r="H79" i="3"/>
  <c r="H83" i="3"/>
  <c r="H85" i="3"/>
  <c r="H89" i="3"/>
  <c r="H93" i="3"/>
  <c r="H95" i="3"/>
  <c r="H97" i="3"/>
  <c r="H99" i="3"/>
  <c r="H101" i="3"/>
  <c r="H103" i="3"/>
  <c r="H105" i="3"/>
  <c r="H107" i="3"/>
  <c r="H109" i="3"/>
  <c r="H113" i="3"/>
  <c r="H115" i="3"/>
  <c r="H119" i="3"/>
  <c r="H123" i="3"/>
  <c r="H125" i="3"/>
  <c r="H127" i="3"/>
  <c r="H129" i="3"/>
  <c r="H131" i="3"/>
  <c r="H135" i="3"/>
  <c r="H137" i="3"/>
  <c r="H139" i="3"/>
  <c r="H141" i="3"/>
  <c r="H145" i="3"/>
  <c r="H147" i="3"/>
  <c r="H149" i="3"/>
  <c r="H151" i="3"/>
  <c r="H153" i="3"/>
  <c r="H157" i="3"/>
  <c r="H159" i="3"/>
  <c r="H163" i="3"/>
  <c r="H165" i="3"/>
  <c r="H169" i="3"/>
  <c r="H171" i="3"/>
  <c r="H173" i="3"/>
  <c r="H177" i="3"/>
  <c r="H181" i="3"/>
  <c r="H182" i="3"/>
  <c r="H186" i="3"/>
  <c r="H188" i="3"/>
  <c r="H190" i="3"/>
  <c r="H192" i="3"/>
  <c r="H194" i="3"/>
  <c r="H198" i="3"/>
  <c r="H200" i="3"/>
  <c r="H202" i="3"/>
  <c r="H204" i="3"/>
  <c r="H211" i="3"/>
  <c r="H213" i="3"/>
  <c r="H217" i="3"/>
  <c r="H219" i="3"/>
  <c r="H221" i="3"/>
  <c r="H224" i="3"/>
  <c r="H226" i="3"/>
  <c r="H228" i="3"/>
  <c r="H232" i="3"/>
  <c r="H234" i="3"/>
  <c r="H236" i="3"/>
  <c r="H238" i="3"/>
  <c r="H240" i="3"/>
  <c r="H244" i="3"/>
  <c r="H246" i="3"/>
  <c r="H248" i="3"/>
  <c r="H250" i="3"/>
  <c r="H251" i="3"/>
  <c r="H252" i="3"/>
  <c r="H254" i="3"/>
  <c r="H256" i="3"/>
  <c r="H258" i="3"/>
  <c r="H260" i="3"/>
  <c r="H262" i="3"/>
  <c r="H264" i="3"/>
  <c r="H266" i="3"/>
  <c r="H271" i="3"/>
  <c r="H273" i="3"/>
  <c r="H275" i="3"/>
  <c r="H277" i="3"/>
  <c r="H279" i="3"/>
  <c r="H281" i="3"/>
  <c r="H285" i="3"/>
  <c r="H287" i="3"/>
  <c r="H289" i="3"/>
  <c r="H291" i="3"/>
  <c r="H293" i="3"/>
  <c r="H295" i="3"/>
  <c r="H297" i="3"/>
  <c r="H299" i="3"/>
  <c r="H301" i="3"/>
  <c r="H303" i="3"/>
  <c r="H305" i="3"/>
  <c r="H307" i="3"/>
  <c r="H309" i="3"/>
  <c r="H311" i="3"/>
  <c r="H313" i="3"/>
  <c r="H315" i="3"/>
  <c r="H317" i="3"/>
  <c r="H319" i="3"/>
  <c r="H323" i="3"/>
  <c r="H329" i="3"/>
  <c r="H331" i="3"/>
  <c r="H333" i="3"/>
  <c r="H335" i="3"/>
  <c r="H337" i="3"/>
  <c r="H341" i="3"/>
  <c r="H343" i="3"/>
  <c r="H345" i="3"/>
  <c r="H347" i="3"/>
  <c r="H349" i="3"/>
  <c r="H351" i="3"/>
  <c r="H353" i="3"/>
  <c r="H355" i="3"/>
  <c r="H357" i="3"/>
  <c r="H359" i="3"/>
  <c r="H363" i="3"/>
  <c r="H365" i="3"/>
  <c r="H367" i="3"/>
  <c r="H371" i="3"/>
  <c r="H373" i="3"/>
  <c r="H375" i="3"/>
  <c r="H377" i="3"/>
  <c r="H379" i="3"/>
  <c r="H381" i="3"/>
  <c r="H388" i="3"/>
  <c r="H394" i="3"/>
  <c r="H398" i="3"/>
  <c r="H400" i="3"/>
  <c r="H402" i="3"/>
  <c r="H408" i="3"/>
  <c r="H416" i="3"/>
  <c r="H418" i="3"/>
  <c r="H420" i="3"/>
  <c r="H422" i="3"/>
  <c r="H426" i="3"/>
  <c r="H428" i="3"/>
  <c r="H432" i="3"/>
  <c r="H434" i="3"/>
  <c r="H436" i="3"/>
  <c r="H438" i="3"/>
  <c r="H440" i="3"/>
  <c r="H442" i="3"/>
  <c r="H444" i="3"/>
  <c r="H448" i="3"/>
  <c r="H450" i="3"/>
  <c r="H452" i="3"/>
  <c r="H454" i="3"/>
  <c r="H456" i="3"/>
  <c r="H458" i="3"/>
  <c r="H460" i="3"/>
  <c r="H463" i="3"/>
  <c r="H465" i="3"/>
  <c r="H467" i="3"/>
  <c r="H471" i="3"/>
  <c r="H475" i="3"/>
  <c r="H477" i="3"/>
  <c r="H479" i="3"/>
  <c r="H481" i="3"/>
  <c r="H483" i="3"/>
  <c r="H489" i="3"/>
  <c r="H491" i="3"/>
  <c r="H493" i="3"/>
  <c r="H495" i="3"/>
  <c r="H497" i="3"/>
  <c r="H501" i="3"/>
  <c r="H503" i="3"/>
  <c r="H505" i="3"/>
  <c r="H507" i="3"/>
  <c r="H509" i="3"/>
  <c r="H511" i="3"/>
  <c r="H513" i="3"/>
  <c r="H515" i="3"/>
  <c r="H517" i="3"/>
  <c r="H519" i="3"/>
  <c r="H521" i="3"/>
  <c r="H523" i="3"/>
  <c r="H527" i="3"/>
  <c r="H529" i="3"/>
  <c r="H531" i="3"/>
  <c r="H533" i="3"/>
  <c r="H535" i="3"/>
  <c r="H537" i="3"/>
  <c r="H541" i="3"/>
  <c r="H543" i="3"/>
  <c r="H545" i="3"/>
  <c r="H547" i="3"/>
  <c r="H549" i="3"/>
  <c r="H551" i="3"/>
  <c r="H555" i="3"/>
  <c r="H557" i="3"/>
  <c r="H559" i="3"/>
  <c r="H563" i="3"/>
  <c r="H565" i="3"/>
  <c r="H569" i="3"/>
  <c r="H571" i="3"/>
  <c r="H575" i="3"/>
  <c r="H577" i="3"/>
  <c r="H581" i="3"/>
  <c r="H583" i="3"/>
  <c r="H587" i="3"/>
  <c r="H589" i="3"/>
  <c r="H593" i="3"/>
  <c r="H595" i="3"/>
  <c r="H599" i="3"/>
  <c r="H601" i="3"/>
  <c r="H603" i="3"/>
  <c r="H605" i="3"/>
  <c r="H607" i="3"/>
  <c r="H609" i="3"/>
  <c r="H611" i="3"/>
  <c r="H613" i="3"/>
  <c r="H615" i="3"/>
  <c r="H617" i="3"/>
  <c r="H619" i="3"/>
  <c r="H621" i="3"/>
  <c r="H623" i="3"/>
  <c r="H625" i="3"/>
  <c r="H631" i="3"/>
  <c r="H633" i="3"/>
  <c r="H635" i="3"/>
  <c r="H637" i="3"/>
  <c r="H641" i="3"/>
  <c r="H643" i="3"/>
  <c r="H651" i="3"/>
  <c r="H653" i="3"/>
  <c r="H655" i="3"/>
  <c r="H657" i="3"/>
  <c r="H661" i="3"/>
  <c r="H663" i="3"/>
  <c r="H665" i="3"/>
  <c r="H667" i="3"/>
  <c r="H669" i="3"/>
  <c r="H671" i="3"/>
  <c r="H673" i="3"/>
  <c r="H675" i="3"/>
  <c r="H677" i="3"/>
  <c r="H679" i="3"/>
  <c r="H681" i="3"/>
  <c r="H683" i="3"/>
  <c r="H685" i="3"/>
  <c r="H687" i="3"/>
  <c r="H689" i="3"/>
  <c r="H691" i="3"/>
  <c r="H693" i="3"/>
  <c r="H695" i="3"/>
  <c r="H697" i="3"/>
  <c r="H699" i="3"/>
  <c r="H701" i="3"/>
  <c r="H703" i="3"/>
  <c r="H705" i="3"/>
  <c r="H711" i="3"/>
  <c r="H713" i="3"/>
  <c r="H715" i="3"/>
  <c r="H717" i="3"/>
  <c r="H721" i="3"/>
  <c r="H723" i="3"/>
  <c r="H725" i="3"/>
  <c r="H729" i="3"/>
  <c r="H731" i="3"/>
  <c r="H733" i="3"/>
  <c r="H735" i="3"/>
  <c r="H737" i="3"/>
  <c r="H739" i="3"/>
  <c r="H741" i="3"/>
  <c r="H743" i="3"/>
  <c r="H745" i="3"/>
  <c r="H747" i="3"/>
  <c r="H749" i="3"/>
  <c r="H751" i="3"/>
  <c r="H753" i="3"/>
  <c r="H755" i="3"/>
  <c r="H757" i="3"/>
  <c r="H759" i="3"/>
  <c r="H761" i="3"/>
  <c r="H763" i="3"/>
  <c r="H765" i="3"/>
  <c r="H769" i="3"/>
  <c r="H771" i="3"/>
  <c r="H773" i="3"/>
  <c r="H777" i="3"/>
  <c r="H779" i="3"/>
  <c r="H781" i="3"/>
  <c r="H785" i="3"/>
  <c r="H787" i="3"/>
  <c r="H789" i="3"/>
  <c r="H795" i="3"/>
  <c r="H797" i="3"/>
  <c r="H799" i="3"/>
  <c r="H801" i="3"/>
  <c r="H807" i="3"/>
  <c r="H811" i="3"/>
  <c r="H813" i="3"/>
  <c r="H815" i="3"/>
  <c r="H819" i="3"/>
  <c r="H821" i="3"/>
  <c r="H823" i="3"/>
  <c r="H827" i="3"/>
  <c r="H829" i="3"/>
  <c r="H831" i="3"/>
  <c r="H833" i="3"/>
  <c r="H835" i="3"/>
  <c r="H45" i="3"/>
  <c r="H844" i="3" l="1"/>
  <c r="B67" i="22" l="1"/>
  <c r="I82" i="40" l="1"/>
  <c r="G442" i="2" l="1"/>
</calcChain>
</file>

<file path=xl/sharedStrings.xml><?xml version="1.0" encoding="utf-8"?>
<sst xmlns="http://schemas.openxmlformats.org/spreadsheetml/2006/main" count="3007" uniqueCount="1438">
  <si>
    <t>ALTERATIONS</t>
  </si>
  <si>
    <t>MASONRY</t>
  </si>
  <si>
    <t>WATERPROOFING</t>
  </si>
  <si>
    <t>CARPENTRY AND JOINERY</t>
  </si>
  <si>
    <t>IRONMONGERY</t>
  </si>
  <si>
    <t>METALWORK</t>
  </si>
  <si>
    <t>TILING</t>
  </si>
  <si>
    <t>GLAZING</t>
  </si>
  <si>
    <t>DESCRIPTION</t>
  </si>
  <si>
    <t>UNIT</t>
  </si>
  <si>
    <t>RATE</t>
  </si>
  <si>
    <t>No</t>
  </si>
  <si>
    <t>CEILINGS, PARTITIONS AND ACCESS FLOORING</t>
  </si>
  <si>
    <t>ITEM NO</t>
  </si>
  <si>
    <t>PAYMENT CLAUSE</t>
  </si>
  <si>
    <t>QTY</t>
  </si>
  <si>
    <t>TENDER AMOUNT</t>
  </si>
  <si>
    <t>1200 A</t>
  </si>
  <si>
    <t>Sum</t>
  </si>
  <si>
    <t>%</t>
  </si>
  <si>
    <t>m³</t>
  </si>
  <si>
    <t xml:space="preserve">TOTAL FOR SECTION A: CARRIED FORWARD TO SUMMARY PAGE </t>
  </si>
  <si>
    <t>LI</t>
  </si>
  <si>
    <t>The Contractor must read each description throughout this bill of quantities in conjunction with the relevant specifications and in the context of the obligations, requirements and specifications stated in the descriptions, the Model Preambles for Trades (2008 edition) and any Supplementary Preambles to the Model Preambles forming part of these Bills of Quantities.</t>
  </si>
  <si>
    <t>No claim arising from brevity of description of items fully described in the said Model Preambles for Trades and any Supplementary Preambles to the Model Preambles will be granted.</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</si>
  <si>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</si>
  <si>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</si>
  <si>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</si>
  <si>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</si>
  <si>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</si>
  <si>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supervisor</t>
  </si>
  <si>
    <t>Doors, fanlights, windows, fittings, frames, linings, etc. which are to remain the property of the employer shall be carefully taken out, temporarily stored, transported over a specified distance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</si>
  <si>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</si>
  <si>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</si>
  <si>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</si>
  <si>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</si>
  <si>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</si>
  <si>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</si>
  <si>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TEMPORARY BARRICADES, SCREENS, ETC</t>
  </si>
  <si>
    <t>Temporary barricades, screens, roofs, etc. including removal</t>
  </si>
  <si>
    <t>m</t>
  </si>
  <si>
    <t>REMOVAL OF EXISTING WORK</t>
  </si>
  <si>
    <t>Breaking down and removing brickwork, etc. complete and making good to match existing, all to the satisfaction of the supervisor</t>
  </si>
  <si>
    <t>110mm brick walls</t>
  </si>
  <si>
    <t>m²</t>
  </si>
  <si>
    <t>220mm brick walls</t>
  </si>
  <si>
    <t>Carefully take out and remove existing paved surface including layer works, complete and prepare to receive new paving, all to the satisfaction of the supervisor</t>
  </si>
  <si>
    <t>60mm paved surfaces</t>
  </si>
  <si>
    <t>Taking down and removing roofs, floors, panelling, ceilings, partitions, etc.</t>
  </si>
  <si>
    <t>Tiles to floors</t>
  </si>
  <si>
    <t>Tiles to walls</t>
  </si>
  <si>
    <t>No claim arising from brevity of description of items fully described in the said Model Preambles for Trades and Supplementary Preambles to the Model Preambles will be granted.</t>
  </si>
  <si>
    <t>SUPPLEMENTARY PREAMBLES</t>
  </si>
  <si>
    <t>BRICKWORK</t>
  </si>
  <si>
    <t>Sizes in descriptions</t>
  </si>
  <si>
    <t>Where sizes in descriptions are given in brick units, "one brick" shall represent the length and "half brick" the width of a brick</t>
  </si>
  <si>
    <t>Face bricks</t>
  </si>
  <si>
    <t>Bricks shall be ordered timeously to obtain uniformity in size and colour</t>
  </si>
  <si>
    <t>Pointing</t>
  </si>
  <si>
    <t>DECORATIVE BLOCKS</t>
  </si>
  <si>
    <t>Blocks shall be of approved manufacture, sound, well burnt or cured and uniform and true in size, shape and colour</t>
  </si>
  <si>
    <t>SUPERSTRUCTURE</t>
  </si>
  <si>
    <t>Brickwork of NFP bricks in class II mortar</t>
  </si>
  <si>
    <t>Brickwork reinforcement</t>
  </si>
  <si>
    <t>75mm Wide reinforcement built in horizontally</t>
  </si>
  <si>
    <t>150mm Wide reinforcement built in horizontally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</si>
  <si>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</si>
  <si>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</si>
  <si>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</si>
  <si>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DOORS ETC</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</si>
  <si>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</si>
  <si>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</si>
  <si>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</si>
  <si>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</si>
  <si>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</si>
  <si>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</si>
  <si>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CEILINGS, ETC</t>
  </si>
  <si>
    <t>SUSPENDED CEILINGS</t>
  </si>
  <si>
    <t>Ceilings suspended not exceeding 1m below concrete soffits, to match existing</t>
  </si>
  <si>
    <t>Extra over ceiling for 600 x 600mm trap door with wrought softwood rebated  framing with one sawn softwood cross brander covered with ceiling board and fitted flush in opening</t>
  </si>
  <si>
    <t>Cornices, perimeter trims, etc. to suspended ceilings</t>
  </si>
  <si>
    <t>Pre-painted wall angles, plugged</t>
  </si>
  <si>
    <t>FLOOR COVERINGS</t>
  </si>
  <si>
    <t>Carpets</t>
  </si>
  <si>
    <t>On floors, to match existing</t>
  </si>
  <si>
    <t>Items, materials or methods to be used specified by trade names or catalogue numbers are only an indication of the quality required. Items, materials or other approved may be used with prior approval from the Architect.</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</si>
  <si>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</si>
  <si>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supervisor for consideration</t>
  </si>
  <si>
    <t>Finishes to ironmongery</t>
  </si>
  <si>
    <t>Where applicable finishes to ironmongery are indicated by suffixes in accordance with the following list:</t>
  </si>
  <si>
    <t>BS 	Satin bronze lacquered CH 	Chromium plated SC 	Satin chromium plated AN 	Anodised natural AB 	Anodised bronze ABL 	Anodised black PB 	Polished brass PT 	Epoxy coated</t>
  </si>
  <si>
    <t>LOCKS</t>
  </si>
  <si>
    <t>Sundries</t>
  </si>
  <si>
    <t>Doorstop, to match existing</t>
  </si>
  <si>
    <t>Descriptions of bolts shall be deemed to include nuts and washers</t>
  </si>
  <si>
    <t>PRESSED STEEL DOOR FRAMES</t>
  </si>
  <si>
    <t>GRANOLITHIC</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</si>
  <si>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</si>
  <si>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</si>
  <si>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</si>
  <si>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</si>
  <si>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</si>
  <si>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</si>
  <si>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</si>
  <si>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14mÂ² for monolithic finishes, not exceeding 9,5mÂ² for bonded finishes and not exceeding 6mÂ²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</si>
  <si>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</si>
  <si>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</si>
  <si>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</si>
  <si>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thoroughly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</si>
  <si>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</si>
  <si>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</si>
  <si>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</si>
  <si>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INTERNAL PLASTER</t>
  </si>
  <si>
    <t>On walls</t>
  </si>
  <si>
    <t>On narrow widths</t>
  </si>
  <si>
    <t>EXTERNAL PLASTER</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</si>
  <si>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</si>
  <si>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</si>
  <si>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</si>
  <si>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</si>
  <si>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</si>
  <si>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Note:</t>
  </si>
  <si>
    <t>All porcelain tiles to be cut with diamond cutter.</t>
  </si>
  <si>
    <t>SUNDRIES</t>
  </si>
  <si>
    <t>27 x 10mm Aluminium straight edge trim</t>
  </si>
  <si>
    <t>Panes exceeding 0,5m2 and not exceeding 2m2</t>
  </si>
  <si>
    <t>Panes exceeding 2m2 and not exceeding 4m2</t>
  </si>
  <si>
    <t>PREPARATORY WORK TO EXISTING WORK</t>
  </si>
  <si>
    <t>Previously painted plastered surfaces</t>
  </si>
  <si>
    <t>Previously painted metal surfaces</t>
  </si>
  <si>
    <t>Previously painted wood surfaces</t>
  </si>
  <si>
    <t xml:space="preserve">EARTHWORKS </t>
  </si>
  <si>
    <t>m3</t>
  </si>
  <si>
    <t>Item</t>
  </si>
  <si>
    <t>Profit</t>
  </si>
  <si>
    <t>PLASTERING</t>
  </si>
  <si>
    <t>PAINTWORK</t>
  </si>
  <si>
    <t>PROVISIONAL SUMS</t>
  </si>
  <si>
    <t>m2</t>
  </si>
  <si>
    <t>STRUCTURAL STEEL</t>
  </si>
  <si>
    <t>t</t>
  </si>
  <si>
    <t>no</t>
  </si>
  <si>
    <t>Description</t>
  </si>
  <si>
    <t>Amount</t>
  </si>
  <si>
    <t>Item No.</t>
  </si>
  <si>
    <t>Payment Refers SANS</t>
  </si>
  <si>
    <t>Unit</t>
  </si>
  <si>
    <t>Quantity</t>
  </si>
  <si>
    <t>B1.0</t>
  </si>
  <si>
    <t>SECTION B: DAYWORKS</t>
  </si>
  <si>
    <t>PSA 8.7</t>
  </si>
  <si>
    <t>LABOUR</t>
  </si>
  <si>
    <t>B1.1</t>
  </si>
  <si>
    <t/>
  </si>
  <si>
    <t>Foreman</t>
  </si>
  <si>
    <t>hr</t>
  </si>
  <si>
    <t>B1.2</t>
  </si>
  <si>
    <t>Steel Fixer</t>
  </si>
  <si>
    <t>B1.3</t>
  </si>
  <si>
    <t>Concretor</t>
  </si>
  <si>
    <t>B1.4</t>
  </si>
  <si>
    <t>Chargehand</t>
  </si>
  <si>
    <t>B1.5</t>
  </si>
  <si>
    <t>Artisan (Welder, Plumber, etc)</t>
  </si>
  <si>
    <t>B1.6</t>
  </si>
  <si>
    <t>Pipe layer</t>
  </si>
  <si>
    <t>B1.7</t>
  </si>
  <si>
    <t>Semi Skilled Labourer</t>
  </si>
  <si>
    <t>B1.8</t>
  </si>
  <si>
    <t>Unskilled Labour</t>
  </si>
  <si>
    <t>B1.9</t>
  </si>
  <si>
    <t>MATERIALS</t>
  </si>
  <si>
    <t>B1.10</t>
  </si>
  <si>
    <t xml:space="preserve">Allow for Materials </t>
  </si>
  <si>
    <t xml:space="preserve"> Prov. Sum</t>
  </si>
  <si>
    <t>B1.11</t>
  </si>
  <si>
    <t xml:space="preserve">Overheads, charges and profit on item 2.2.1 </t>
  </si>
  <si>
    <t>PLANT (RATES INCLUDE ESTABLISHMENTS)</t>
  </si>
  <si>
    <t>B1.12</t>
  </si>
  <si>
    <t>Front-end Loader, approx. flywheel power 145 kW</t>
  </si>
  <si>
    <t>B1.13</t>
  </si>
  <si>
    <t>Back acting excavator, approx. flywheel power 100 kW</t>
  </si>
  <si>
    <t>B1.14</t>
  </si>
  <si>
    <t>Hand vibrating compactor, static mass</t>
  </si>
  <si>
    <t>B1.15</t>
  </si>
  <si>
    <t>Mobile Crane, 5 tonne at 3m radius</t>
  </si>
  <si>
    <t>B1.16</t>
  </si>
  <si>
    <t>Compressor, 10.3 m3/min including tools and hoses</t>
  </si>
  <si>
    <t>B1.17</t>
  </si>
  <si>
    <t>Poker vibrator</t>
  </si>
  <si>
    <t>B1.18</t>
  </si>
  <si>
    <t>Concrete Mixer 0.3 m3 dry mix capacity</t>
  </si>
  <si>
    <t>B1.19</t>
  </si>
  <si>
    <t>50 mm Water Pump including hoses</t>
  </si>
  <si>
    <t>B1.20</t>
  </si>
  <si>
    <t>Tipper, 10 m3 capacity</t>
  </si>
  <si>
    <t>B1.21</t>
  </si>
  <si>
    <t>Tipper, 5 m3 capacity</t>
  </si>
  <si>
    <t>B1.22</t>
  </si>
  <si>
    <t>Flat bed, 7 tonne capacity</t>
  </si>
  <si>
    <t>B1.23</t>
  </si>
  <si>
    <t>Flat bed, 5 tonne capacity</t>
  </si>
  <si>
    <t>B1.24</t>
  </si>
  <si>
    <t>1 tonne LDV</t>
  </si>
  <si>
    <t>Other Plant and Special Item (item with rate only to be entered by the Tenderer)</t>
  </si>
  <si>
    <t>B1.25</t>
  </si>
  <si>
    <t>B1.26</t>
  </si>
  <si>
    <t>B1.27</t>
  </si>
  <si>
    <t>B1.28</t>
  </si>
  <si>
    <t>B1.29</t>
  </si>
  <si>
    <t>e)</t>
  </si>
  <si>
    <t>B1.30</t>
  </si>
  <si>
    <t>f)</t>
  </si>
  <si>
    <t>B1.31</t>
  </si>
  <si>
    <t>g)</t>
  </si>
  <si>
    <t>TOTAL CARRIED FORWARD TO SUMMARY</t>
  </si>
  <si>
    <t>TENDER TO APPOINT CONTRACTORS FOR CIVIL MAINTENANCE AND REPAIRS AT CITY OF TSHWANE BUILDINGS AND FACILITIES FOR A PERIOD OF THREE (3) YEARS AS AND WHEN REQUIRED.</t>
  </si>
  <si>
    <t xml:space="preserve">CITY OF TSWANE - GROUP PROPERTY DEPARTMENT
TENDER NO: GPM 03 – 2023/24
TENDER:  MAINTENANCE </t>
  </si>
  <si>
    <t>FACE BRICKWORK</t>
  </si>
  <si>
    <t>Extra over brickwork for face brickwork</t>
  </si>
  <si>
    <t>BRICKWORK SUNDRIES</t>
  </si>
  <si>
    <t>Dust screen average 2m high between concrete floor and ceiling, of suitable timber framing with 375 micron polyethylene sheeting stapled on  one side, including corners, ends, etc.</t>
  </si>
  <si>
    <t>Break Up and Remove Reinforced Concrete, Including Cutting Off And Removing Reinforcement</t>
  </si>
  <si>
    <t>150mm Thick Surface beds</t>
  </si>
  <si>
    <t>Breakup and removing mass concrete</t>
  </si>
  <si>
    <t>Concrete steps</t>
  </si>
  <si>
    <t>Reinforced concrete stairs and landings</t>
  </si>
  <si>
    <t>Beams</t>
  </si>
  <si>
    <t>Columns</t>
  </si>
  <si>
    <t>200mm thick slab</t>
  </si>
  <si>
    <t>Brick piers etc</t>
  </si>
  <si>
    <t>90mm block walls</t>
  </si>
  <si>
    <t>140mm block walls</t>
  </si>
  <si>
    <t>270mm Cavitty walls</t>
  </si>
  <si>
    <t>80mm paved surfaces</t>
  </si>
  <si>
    <t>Taking out and removing glass and mirrors</t>
  </si>
  <si>
    <t>Glass from steel doors and windows including cleaning out rebates and preparing with primer for new glass</t>
  </si>
  <si>
    <t>200mm Thick Surface beds</t>
  </si>
  <si>
    <t>Timber single door and frame not exceeding 2,5m2</t>
  </si>
  <si>
    <t>Timber double door and frame exceeding 2.5m2 and not exceeding 3.5m2</t>
  </si>
  <si>
    <t>Taking out and removing doors, windows, etc from brickwork to be demolished</t>
  </si>
  <si>
    <t>Glazed timber window not exceeding 2.5m²</t>
  </si>
  <si>
    <t>Glazed steel window not exceeding 2.5m²</t>
  </si>
  <si>
    <t>Glazed steel window exceeding 2.5m² and not exceeding 5m²</t>
  </si>
  <si>
    <t>Glazed aluminium window not exceeding 2.5m²</t>
  </si>
  <si>
    <t>Glazed aluminium window exceeding 2.5m² and not exceeding 5m²</t>
  </si>
  <si>
    <t>Roller shutter 3.00 x 3.00m high</t>
  </si>
  <si>
    <t>Glazed timber window exceeding 2.5m² and not exceeding 5m2</t>
  </si>
  <si>
    <t>Taking out and removing doors, windows, etc
including thresholds, sills, etc (building up openings
elsewhere)</t>
  </si>
  <si>
    <t>Taking out doors, windows, etc including
thresholds, sills, etc and setting aside for re-use
(refixing and building up openings elsewhere measured)</t>
  </si>
  <si>
    <t>Timber double door and frame 1626 x 2032mm
high</t>
  </si>
  <si>
    <t>Taking out and removing doors, windows, etc
including thresholds, sills, etc and building up
openings in brick walls including making good
cement plaster on both sides (making good
paintwork elsewhere)</t>
  </si>
  <si>
    <t>Taking out and removing doors, windows, etc
including thresholds, sills, etc and building up
openings in brick walls including making good face
brickwork on one side and cement plaster on other
side (making good paintwork elsewhere</t>
  </si>
  <si>
    <t>Timber single door and frame 813 x 2032mm high</t>
  </si>
  <si>
    <t>Timber double door and frame exceeding 2.5m2
and not exceeding 3.5m2</t>
  </si>
  <si>
    <t>Timber single door and steel frame not exceeding
2,5m2</t>
  </si>
  <si>
    <t>Refixing of existing doors, windows, etc (removal
and setting aside elsewhere)</t>
  </si>
  <si>
    <t>Setting up and building in timber door frame in
brickwork, rehanging single door on new 100mm
brass hinges and replacing lock with mortice lock
(mortice lock elsewhere measured)</t>
  </si>
  <si>
    <t>Setting up steel window 1000 x 1000mm high in
brickwork and replacing any broken glass panes
with 3mm clear float glass</t>
  </si>
  <si>
    <t>Taking out/off and removing sundry metalwork</t>
  </si>
  <si>
    <t>Steel pipe handrail from walls including making
good plaster finish</t>
  </si>
  <si>
    <t>Steel balustrade 900mm high from concrete stairs
including making good granolithic/tile finish</t>
  </si>
  <si>
    <t>Taking out and removing sundry joinery work</t>
  </si>
  <si>
    <t>Timber cornices from brickwork</t>
  </si>
  <si>
    <t>Timber skirtings from brickwork</t>
  </si>
  <si>
    <t>Timber sills from brickwork</t>
  </si>
  <si>
    <t>Taking out and removing joinery fittings etc</t>
  </si>
  <si>
    <t>Timber wall cupboard 1500 x 300 x 600mm high</t>
  </si>
  <si>
    <t>Timber floor cupboard 2000 x 600 x 900mm high</t>
  </si>
  <si>
    <t>Taking up and removing wood block coverings, vinyl floor coverings, 
carpeting, etc and prepare screeds for new floor finishes</t>
  </si>
  <si>
    <t>Vinyl tile floor coverings</t>
  </si>
  <si>
    <t>Vinyl sheet floor coverings</t>
  </si>
  <si>
    <t>Carpet tile floor coverings</t>
  </si>
  <si>
    <t>Carpet sheet floor coverings, including underfelt</t>
  </si>
  <si>
    <t>Epoxy flooring</t>
  </si>
  <si>
    <t xml:space="preserve">Timber sink cupboard 2000 x 600 x 900mm high
including disconnecting waste pipe (new trap and
connecting to new waste pipe elsewhere)
</t>
  </si>
  <si>
    <t>Timber counter 2500 x 600 x 1200mm high</t>
  </si>
  <si>
    <t>Taking out sundry joinery work,  fittings etc, set aside for re-use and later refix in similar new position</t>
  </si>
  <si>
    <t xml:space="preserve">Timber skirtings </t>
  </si>
  <si>
    <t>Timber sink cupboard 2000 x 600 x 900mm high, including disconnecting waste pipe (new trap and connecting to new waste pipe elsewhere)</t>
  </si>
  <si>
    <t xml:space="preserve">Hacking up/off and removing granolithic, screeds, plaster, etc from concrete
 or brickwork and preparing surfaces for new screeds, plaster, etc
</t>
  </si>
  <si>
    <t>30mm Granolithic from floors</t>
  </si>
  <si>
    <t>30mm Granolithic from treads and risers of stairs</t>
  </si>
  <si>
    <t>Granolithic skirting 15mm high</t>
  </si>
  <si>
    <t>25mm Screed from floors</t>
  </si>
  <si>
    <t>Internal plaster from walls and columns</t>
  </si>
  <si>
    <t>Internal plaster from ceilings and beams</t>
  </si>
  <si>
    <t>External plaster from walls, columns and beams</t>
  </si>
  <si>
    <t xml:space="preserve">Hacking up/off and removing ceramic tile floor and wall finishes including
removing mortar bed orbacking and preparing concrete or brick surfaces for new
screed, plaster or tile finishes
</t>
  </si>
  <si>
    <t>Tile skirting 20mm high</t>
  </si>
  <si>
    <t>Taking out and removing piping, sanitary fittings, etc including disconnecting piping
from fittings and making good floor and wall finishes (making good tiling and paintwork elsewhere)</t>
  </si>
  <si>
    <t xml:space="preserve">Wall mounted hand wash porcelain basin </t>
  </si>
  <si>
    <t xml:space="preserve">Flush water closet porcelain pan with cistern </t>
  </si>
  <si>
    <t xml:space="preserve">Flush water closet porcelain pan with flush valve </t>
  </si>
  <si>
    <t xml:space="preserve">Front flush wall hung porcelain urinal with flush valve </t>
  </si>
  <si>
    <t>Stainless steel sink, including timber cupboard 1200 x 600 x 900mm high</t>
  </si>
  <si>
    <t>Carefully remove cracked or broken glazing in panes not exceeding 0,1m2 in existing metal
windows and doors including scraping out putty on reveals and prepare windows and or 
doors to receive new glazing (New glazing elsewhere measured)</t>
  </si>
  <si>
    <t>Carefully remove cracked or broken glazing in panes exceeding 2m2 and not exceeding 4m2 in
existing metal windows and doors including scraping out putty on reveals and prepare windows
and or doors to receive new glazing (New glazing elsewhere measured)</t>
  </si>
  <si>
    <t>Timber single door and frame 930mm x 2090mm high overall from 110mm brick wall</t>
  </si>
  <si>
    <t>Timber double door and frame 1620 x 2090mm high overall from 230mm brick wall</t>
  </si>
  <si>
    <t>Glazed timber window 1500 x 1000mm high from 230mm brick wall</t>
  </si>
  <si>
    <t>Glazed steel window 1510 x 1250mm high from 230mm brick wall</t>
  </si>
  <si>
    <t>Timber double door and frame 1620 x 2090mm high overall from 220mm brick wall</t>
  </si>
  <si>
    <t>Glazed steel window 1510 x 1250m high from 230mm brick wall</t>
  </si>
  <si>
    <t>Timber single door and frame 930 x 2090mm high overall</t>
  </si>
  <si>
    <t>Glazed steel window 1510 x 1250mm high</t>
  </si>
  <si>
    <t>Carefully remove cracked or broken glazing in panes not exceeding 0,1m2 in existing timber
windows and doors including removal of timber beads and prepare windows and doors to receive new glazing (New glazing elsewhere measured)</t>
  </si>
  <si>
    <t>Carefully remove cracked or broken glazing in panes exceeding 0,5m2 and not exceeding 2m2 in existing timber windows and doors including removal of timber beads and prepare windows and doors to receive new glazing (New glazing elsewhere measured)</t>
  </si>
  <si>
    <t>Carefully remove cracked or broken mirrors not exceeding 0,5m2 including making good painted or tiled backing and prepare surface to receive new mirrors (New mirrors elsewhere measured)</t>
  </si>
  <si>
    <t>Carefully remove cracked or broken mirrors exceeding 0,5m2 and not exceeding 1,0m2 including making good painted or tiled backing and prepare surface to receive new mirrors (New mirrors elsewhere measured)</t>
  </si>
  <si>
    <t>Carefully remove cracked or broken mirrors exceeding 1m2 and not exceeding 2m2 including making good painted or tiled backing and prepare surface to receive new mirrors (New mirrors elsewhere measured)</t>
  </si>
  <si>
    <t>Carefully remove cracked or broken mirrors exceeding 2m2 and not exceeding 4m2 including making good painted or tiled backing and prepare surface to receive new mirrors (New mirrors elsewhere measured)</t>
  </si>
  <si>
    <t>Carefully remove cracked or broken glazing in panes exceeding 0,1m2 and not exceeding 0,5m2 in existing timber windows and doors including removal of timber beads and prepare windows and doors to receive new glazing (New glazing elsewhere measured)</t>
  </si>
  <si>
    <t>Carefully remove cracked or broken glazing in panes exceeding 2m2 and not exceeding 4m2 in existing timber windows and doors including removal of timber beads and prepare windows and doors to receive new glazing (New glazing elsewhere measured)</t>
  </si>
  <si>
    <t>Carefully remove cracked or broken glazing in panes exceeding 0,5m2 and not exceeding 2m2 in existing metal windows and doors including scraping out putty on reveals and prepare windows and or doors to receive new glazing (New glazing elsewhere measured)</t>
  </si>
  <si>
    <t>Carefully remove cracked or broken glazing in panes exceeding 0,1m2 and not exceeding 0,5m2 in existing metal windows and doors including scraping out putty on reveals and prepare windows and or doors to receive new glazing (New glazing elsewhere measured)</t>
  </si>
  <si>
    <t xml:space="preserve">SECTION 2 </t>
  </si>
  <si>
    <t>BILL NO 2</t>
  </si>
  <si>
    <t>EARTHWORKS (PROVISIONAL)</t>
  </si>
  <si>
    <t>Nature of ground</t>
  </si>
  <si>
    <t>Use "assumed to be" if no trial holes, soils investigations, etc have been carried out - discuss with engineer. Use "Trial holes indicate that" where the ground has been investigated by means of trial holes</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</si>
  <si>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</si>
  <si>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</si>
  <si>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</si>
  <si>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SITE CLEARANCE ETC</t>
  </si>
  <si>
    <t>Site clearance</t>
  </si>
  <si>
    <t xml:space="preserve">Digging up and removing rubble, debris, vegetation, hedges, shrubs, and trees not exceeding 200mm girth, bush, etc </t>
  </si>
  <si>
    <t>Stripping average 100mm thick layer of topsoil and stockpiling on site</t>
  </si>
  <si>
    <t>REMOVAL OF TREES ETC</t>
  </si>
  <si>
    <t>Taking out and removing, grubbing up roots and filling in holes</t>
  </si>
  <si>
    <t xml:space="preserve">Tree stump exceeding 200mm and not exceeding 500mm girth </t>
  </si>
  <si>
    <t>Tree stump exceeding 500mm and not exceeding 1.00m girth</t>
  </si>
  <si>
    <t xml:space="preserve">Tree exceeding 200mm and not exceeding 500mm girth </t>
  </si>
  <si>
    <t>Cutting down and removing, grubbing up roots and filling in holes</t>
  </si>
  <si>
    <t xml:space="preserve">Hedge exceeding 1000mm and not exceeding 2000mm high </t>
  </si>
  <si>
    <t xml:space="preserve">Hedge exceeding 2000mm and not exceeding 3000mm high </t>
  </si>
  <si>
    <t>Tree with two trunks, Unit exceeding 200mm and not  exceeding 500mm girth</t>
  </si>
  <si>
    <t>Tree exceeding 500mm and not exceeding 1000mm girth</t>
  </si>
  <si>
    <t>Tree exceeding 1000mm and not exceeding 1500mmm girth</t>
  </si>
  <si>
    <t>BILL NO 1</t>
  </si>
  <si>
    <t>BILL NO 3</t>
  </si>
  <si>
    <t>CONCRETE, FORMWORK AND</t>
  </si>
  <si>
    <t>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</si>
  <si>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</si>
  <si>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Representative/Agent. The testing shall be undertaken by an independent firm or institution nominated by the contractor to the approval of the Engineer. (Test cubes are measured separately)</t>
  </si>
  <si>
    <t>Formwork</t>
  </si>
  <si>
    <t xml:space="preserve">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</si>
  <si>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</si>
  <si>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</si>
  <si>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 xml:space="preserve">NOTE : Tenderers are advised to study the Model Preambles for Trades before pricing this bill
</t>
  </si>
  <si>
    <t>UNREINFORCED CONCRETE</t>
  </si>
  <si>
    <t>25MPa/19mm concrete</t>
  </si>
  <si>
    <t>Ramps</t>
  </si>
  <si>
    <t>Steps, urinal steps, cupboard platforms, etc</t>
  </si>
  <si>
    <t>UNREINFORCED CONCRETE CAST AGAINST</t>
  </si>
  <si>
    <t>EXCAVATED SURFACES</t>
  </si>
  <si>
    <t>Surface blinding under footings and bases</t>
  </si>
  <si>
    <t>Strip footings</t>
  </si>
  <si>
    <t>Surface beds</t>
  </si>
  <si>
    <t>Surface beds on waterproofing</t>
  </si>
  <si>
    <t>Surface beds cast in panels</t>
  </si>
  <si>
    <t>Surface beds cast in panels on waterproofing</t>
  </si>
  <si>
    <t>REINFORCED CONCRETE</t>
  </si>
  <si>
    <t>30MPa/19mm concrete</t>
  </si>
  <si>
    <t>Bases</t>
  </si>
  <si>
    <t>Foundation beams</t>
  </si>
  <si>
    <t>REINFORCED CONCRETE CAST AGAINST</t>
  </si>
  <si>
    <t>Slabs including beams and inverted beams</t>
  </si>
  <si>
    <t>Isolated beams</t>
  </si>
  <si>
    <t>Stairs including landings, beams and inverted beams</t>
  </si>
  <si>
    <t>Columns in foundations (Provisional)</t>
  </si>
  <si>
    <t>TEST BLOCKS</t>
  </si>
  <si>
    <t>Making and testing 150 x 150 x 150mm concrete strength test cube (Provisional)</t>
  </si>
  <si>
    <t>CONCRETE SUNDRIES</t>
  </si>
  <si>
    <t>Finishing top surfaces of concrete smooth with a</t>
  </si>
  <si>
    <t>wood float</t>
  </si>
  <si>
    <t>Surface beds, slabs, etc</t>
  </si>
  <si>
    <t>steel trowel</t>
  </si>
  <si>
    <t>power float</t>
  </si>
  <si>
    <t>ROUGH FORMWORK (DEGREE OF ACCURACY</t>
  </si>
  <si>
    <t>III)</t>
  </si>
  <si>
    <t>Rough formwork to sides</t>
  </si>
  <si>
    <t>Foundation beams (Provisional)</t>
  </si>
  <si>
    <t>Rectangular columns</t>
  </si>
  <si>
    <t>Smooth formwork to circular columns</t>
  </si>
  <si>
    <t>500mm Diameter column 3000m high</t>
  </si>
  <si>
    <t>Rough formwork to soffits</t>
  </si>
  <si>
    <t>Slabs propped up not exceeding 1.5m high</t>
  </si>
  <si>
    <t>Rough formwork to sides and soffits</t>
  </si>
  <si>
    <t>Beams propped up not exceeding 1.5m high</t>
  </si>
  <si>
    <t>REINFORCEMENT (PROVISIONAL)</t>
  </si>
  <si>
    <t>Mild steel reinforcement to structural concrete work</t>
  </si>
  <si>
    <t>40mm Diameter bars</t>
  </si>
  <si>
    <t>32mm Diameter bars</t>
  </si>
  <si>
    <t>25mm Diameter bars</t>
  </si>
  <si>
    <t>20mm Diameter bars</t>
  </si>
  <si>
    <t>16mm Diameter bars</t>
  </si>
  <si>
    <t>12mm Diameter bars</t>
  </si>
  <si>
    <t>10mm Diameter bars</t>
  </si>
  <si>
    <t>8mm Diameter bars</t>
  </si>
  <si>
    <t>BILL NO 4</t>
  </si>
  <si>
    <t>Hollow walls etc</t>
  </si>
  <si>
    <t>Descriptions of hollow walls shall be deemed to include leaving every fifth perpend of the bottom course of the external skin open as a weep hole.</t>
  </si>
  <si>
    <t>Walls in two skins described as "bagged and sealed" shall be deemed to include having the outer face of the inner skin bagged with 1:6 cement and sand mixture and sealed with two coats "Brixeal" bitumen emulsion waterproofing coating.</t>
  </si>
  <si>
    <t>Section  B2 - Earthworks: Carried forward to sectional summary page</t>
  </si>
  <si>
    <t>Descriptions of recessed pointing to fair face brickwork and face brickwork shall be deemed to include square recessed, hollow recessed, weathered pointing, etc</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</si>
  <si>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</si>
  <si>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</si>
  <si>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</si>
  <si>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</si>
  <si>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bove each other</t>
  </si>
  <si>
    <t>Blockwork</t>
  </si>
  <si>
    <t>Blockwork shall comply with SABS 0145 "Concrete
Masonry Construction"</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</si>
  <si>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</si>
  <si>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</si>
  <si>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</si>
  <si>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SAMPLES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</si>
  <si>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</si>
  <si>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FOUNDATIONS</t>
  </si>
  <si>
    <t>Piers</t>
  </si>
  <si>
    <t>Half brick walls</t>
  </si>
  <si>
    <t>Half brick walls in beamfilling</t>
  </si>
  <si>
    <t>Brickwork of NFX bricks (14 MPa nominal compressive strength) in class I mortar</t>
  </si>
  <si>
    <t>Half brick walls circular on plan</t>
  </si>
  <si>
    <t>Half brick walls against existing surfaces</t>
  </si>
  <si>
    <t>Half brick walls against waterproofing</t>
  </si>
  <si>
    <t>Half brick walls against water proofing circular on plan</t>
  </si>
  <si>
    <t>Half brick walls in beamfilling circular on plan</t>
  </si>
  <si>
    <t>Onebrick wall</t>
  </si>
  <si>
    <t>One brick walls circular on plan</t>
  </si>
  <si>
    <t>One brick walls against existing surfaces</t>
  </si>
  <si>
    <t>One brick walls in beamfilling</t>
  </si>
  <si>
    <t>One brick walls in beamfilling circular on plan</t>
  </si>
  <si>
    <t>One and half brick walls</t>
  </si>
  <si>
    <t>One and half brick walls circular on plan</t>
  </si>
  <si>
    <t>One and half brick walls against existing surfaces</t>
  </si>
  <si>
    <t>Brick-on-edge header course sill laid sloping and slighly projecting</t>
  </si>
  <si>
    <t>Joint forming material in movement joints</t>
  </si>
  <si>
    <t>10mm Bitumen impregnated soft board built in
vertically between / through brick skins</t>
  </si>
  <si>
    <t>75mm Wide reinforcement built in horizontally circular on plan</t>
  </si>
  <si>
    <t>150mm Wide reinforcement built in horizontally circular on plan</t>
  </si>
  <si>
    <t>230mm Wide reinforcement built in horizontally</t>
  </si>
  <si>
    <t>Galvanised hoop iron cramps, ties, etc</t>
  </si>
  <si>
    <t>30 x 1,6mm Wall tie 500mm long with one end shot pinned to concrete and other end built into brickwork</t>
  </si>
  <si>
    <t>Face bricks pointed with recessed horizontal and vertical joints to match existing (PC Sum R5 500.00/1000 delivered to site)</t>
  </si>
  <si>
    <t>Extra over brickwork for face brickwork circular on plan</t>
  </si>
  <si>
    <t>Extra over brick-on-edge header course sill laid sloping and slighly projecting</t>
  </si>
  <si>
    <t>Extra over brick-on-edge header course lintel</t>
  </si>
  <si>
    <t>Cutting toothings and bonding new face brickwork to existing</t>
  </si>
  <si>
    <t>Section B4 - Masonry : Carried forward to sectional summary page</t>
  </si>
  <si>
    <t>BILL NO 5</t>
  </si>
  <si>
    <t>Waterproofing</t>
  </si>
  <si>
    <t xml:space="preserve">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 </t>
  </si>
  <si>
    <t>DAMP-PROOFING OF WALLS AND FLOORS</t>
  </si>
  <si>
    <t>One layer of 375 micron "Consol Plastics Brikgrip
DPC" embossed damp proof course</t>
  </si>
  <si>
    <t>110mm In walls</t>
  </si>
  <si>
    <t>230mm In walls</t>
  </si>
  <si>
    <t>One layer of 250 micron "Consol Plastics Gunplas USB Green" waterproof sheeting sealed at laps with "Gunplas Pressure Sensitive Tape"</t>
  </si>
  <si>
    <t>Under surface beds, ramps, pavings, steps e.t.c</t>
  </si>
  <si>
    <t>WATERPROOFING TO ROOFS, BASEMENTS,</t>
  </si>
  <si>
    <t>ETC</t>
  </si>
  <si>
    <t>On bottoms and sides of box gutters</t>
  </si>
  <si>
    <t>On bottoms and sides of planter boxes</t>
  </si>
  <si>
    <t>Flashing strip not exceeding 300mm girth at turnups including sealing top edge into groove with mastic</t>
  </si>
  <si>
    <t>PROTECTIVE STONE DRESSING</t>
  </si>
  <si>
    <t>25mm Crushed stone dressing evenly spread with larger stones around outlets</t>
  </si>
  <si>
    <t>50mm Thick on waterproofing to flat roofs</t>
  </si>
  <si>
    <t>20mm River stone pebble dressing evenly spread with larger stones around outlets</t>
  </si>
  <si>
    <t>PROTECTIVE ROOFING PAINT</t>
  </si>
  <si>
    <t>On waterproofing to roofs</t>
  </si>
  <si>
    <t>On waterproofing to box gutters</t>
  </si>
  <si>
    <t>JOINT SEALANTS ETC</t>
  </si>
  <si>
    <t>10 x 10mm in vertical/horizontal expansion joints in concrete work/brickwork</t>
  </si>
  <si>
    <t>10 x 10mm in vertical/horizontal expansion joints in concrete work/brickwork including raking out existing expansion joint filler as necessary</t>
  </si>
  <si>
    <t>BILL NO 6</t>
  </si>
  <si>
    <t>ROOF COVERING ETC</t>
  </si>
  <si>
    <t>30 x 1,6mm Metal perforated strip roof tie 1500mm long with one end shot pinned to concrete work / brickwork and other end nailed around roof timber trusses</t>
  </si>
  <si>
    <t>1,6mm Truss hangers nailed to fasten timber trusses</t>
  </si>
  <si>
    <t>1,6mm Hurricane clips nailed to fasten timber trusses</t>
  </si>
  <si>
    <t>150 x 100 x 1,6mm Fasteners nailed to fasten roof timber trusses at joints</t>
  </si>
  <si>
    <t>10mm diameter bolt and nut</t>
  </si>
  <si>
    <t>TILES</t>
  </si>
  <si>
    <t>Roof covering with pitch not exceeding 25 degrees</t>
  </si>
  <si>
    <t xml:space="preserve">Hip tiles to match roofing tiles bedded and pointed in 1:3 cement mortar tinted to match tile colour </t>
  </si>
  <si>
    <t>PROFILED METAL SHEETING AND</t>
  </si>
  <si>
    <t>ACCESSORIES</t>
  </si>
  <si>
    <t xml:space="preserve">0,6mm Corrugated Z275 spelter galvanised sheet steel or similar to match existing profile fixed to timber/steel purlins or rails </t>
  </si>
  <si>
    <t>Side cladding</t>
  </si>
  <si>
    <t>Ridge capping 450mm girth</t>
  </si>
  <si>
    <t>Side wall flashing 450mm girth</t>
  </si>
  <si>
    <t>Head wall flashing 450mm girth</t>
  </si>
  <si>
    <t>Gable trim 250mm girth</t>
  </si>
  <si>
    <t>Apex flashing 450mm girth</t>
  </si>
  <si>
    <t>Section B6 - Roof Covering: Carried forward to sectional summary page</t>
  </si>
  <si>
    <t>BILL NO 7</t>
  </si>
  <si>
    <t>Particle board:</t>
  </si>
  <si>
    <t>Particle board shall comply with the following
specifications:</t>
  </si>
  <si>
    <t>a) SABS 1300 Particle board: exterior and flooring type</t>
  </si>
  <si>
    <t>b) SABS 1301 Particle board: interior type</t>
  </si>
  <si>
    <t>Joinery:</t>
  </si>
  <si>
    <t>Descriptions of frames shall be deemed to include frames, transomes, mullions, rails, etc</t>
  </si>
  <si>
    <t>Descriptions of hardwood joinery shall be deemed to include pelleting of bolt holes</t>
  </si>
  <si>
    <t>Items described as "nailed" shall be deemed to be fixed with hardened steel nails or shot pins to brickwork or concrete</t>
  </si>
  <si>
    <t>Decorative laminate finish:</t>
  </si>
  <si>
    <t>Laminate finish shall be glued under pressure. Edge strips shall be butt jointed at junctions with adjacent similar finish</t>
  </si>
  <si>
    <t>EAVES , VERGES , ETC</t>
  </si>
  <si>
    <t>12 x 225mm Fascias and barge boards including galvanised steel H-profile jointing strips</t>
  </si>
  <si>
    <t>SKIRTINGS</t>
  </si>
  <si>
    <t>Wrought meranti</t>
  </si>
  <si>
    <t>19 x 76mm Skirting including 19mm quadrant bead nailed</t>
  </si>
  <si>
    <t>ROOF AND WALL INSULATION</t>
  </si>
  <si>
    <t>"Sisalation" 420 heavy industrial grade aluminium foil based insulation</t>
  </si>
  <si>
    <t>Insulation ladi taut over purlins (at approximately 600mm centres) and fixed concurrent with roof covering including galvanised steel straining wires</t>
  </si>
  <si>
    <t>Meranti framed batten external single door (PC R2200.00/No)</t>
  </si>
  <si>
    <t>Meranti framed batten external double door (PC R4250.00/No)</t>
  </si>
  <si>
    <t>Approved timber framed glazed single door (PCR4650.00/No)</t>
  </si>
  <si>
    <t>Approved timber framed glazed double door (PC R7250.00/No)</t>
  </si>
  <si>
    <t>Approved solid core flush double door (PCR4850.00/No)</t>
  </si>
  <si>
    <t>Approved solid core flush single door (PCR2650.00/No)</t>
  </si>
  <si>
    <t>Approved semi-solid core flush double door (PCR3800.00/No)</t>
  </si>
  <si>
    <t>Approved semi-solid core flush single door (PC R1650.00/No)</t>
  </si>
  <si>
    <t>Approved Hollow core flush single door (PCR650.00/No)</t>
  </si>
  <si>
    <t>Approved hollow core flush double door (PCR1550.00/No)</t>
  </si>
  <si>
    <t>FITTINGS</t>
  </si>
  <si>
    <t xml:space="preserve">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(refer Architect's drawings as attached to the back of these Bills of Quantities) </t>
  </si>
  <si>
    <t>ROOFS ETC</t>
  </si>
  <si>
    <t>Plate nailed timber roof truss construction</t>
  </si>
  <si>
    <t xml:space="preserve">Truss construction to double pitched roof with hipped or gable ends and 2100mm high extreme including wall plates, trusses, jack rafters, permanent bracing including 38 x 38mm purlins/battens at not exceeding 300mm centres for concrete roof tile covering </t>
  </si>
  <si>
    <t>Truss construction to double pitched roof with hipped or gable ends and 2100mm high extreme including wall plates, trusses, jack rafters, permanent bracing including 38 x 52mm purlins/battens at not exceeding 900mm centres for corrugated roofing sheets</t>
  </si>
  <si>
    <t>Truss construction to double pitched roof with hipped or gable ends and 2100mm high extreme including wall plates, trusses, jack rafters, permanent bracing including 38 x 52mm purlins/battens at not exceeding 1500mm centres for IBR roofing sheets</t>
  </si>
  <si>
    <t>Sawn softwood</t>
  </si>
  <si>
    <t>38 x 76mm Wall plates</t>
  </si>
  <si>
    <t>38 x 114mm Wall plates</t>
  </si>
  <si>
    <t>Sawn softwood grade 4</t>
  </si>
  <si>
    <t>38 x 76mm Runners (Provisional)</t>
  </si>
  <si>
    <t>50 x 76mm Runners (Provisional)</t>
  </si>
  <si>
    <t>38 x 114mm Cross bracing (Provisional)</t>
  </si>
  <si>
    <t>50 x 152mm Geyser bearers on truss tie beams</t>
  </si>
  <si>
    <t>Section B7 -Carpentry &amp; Joinery: Carried forward to sectional summary page</t>
  </si>
  <si>
    <t>Section B5 -Waterproofing: Carried forward to sectional summary page</t>
  </si>
  <si>
    <t>BILL NO 8</t>
  </si>
  <si>
    <t>Descriptions:</t>
  </si>
  <si>
    <t>75mm Insulation closely fitted and laid on top of brandering between roof timbers, etc.</t>
  </si>
  <si>
    <t>Ceilings including 38 x 38mm sawn softwood brandering at 400mm centres</t>
  </si>
  <si>
    <t>Sloping ceilings including 38 x 38mm sawn softwood brandering at 400mm centres</t>
  </si>
  <si>
    <t>Extra over ceiling for 650 x 650mm trap door of 38 x 50mm wrought softwood rebated framing with one 38 x 50mm sawn softwood cross brander covered with ceiling board and fitted flush in opening</t>
  </si>
  <si>
    <t>75mm Coved cornices</t>
  </si>
  <si>
    <t>PARTITIONS ETC</t>
  </si>
  <si>
    <t>Note: Wall paper and / or paint and varnish finishes are measured elsewhere</t>
  </si>
  <si>
    <t>Section B8 - Ceilings, Partitions and Access Flooring: Carried forward to sectional summary page</t>
  </si>
  <si>
    <t>BILL NO 9</t>
  </si>
  <si>
    <t>FLOOR COVERINGS, PLASTIC LININGS, ETC</t>
  </si>
  <si>
    <t>Section B3 -Concrete, Formwork and Reinforcement: Carried forward to sectional summary page</t>
  </si>
  <si>
    <t xml:space="preserve">New Vinyl sheeting to match existing where damaged sections of Vinyl floor sheetings had been removed and well bonded to existing </t>
  </si>
  <si>
    <t>New Vinyl sheeting</t>
  </si>
  <si>
    <t>POLISH, SEALERS, ETC</t>
  </si>
  <si>
    <t>Three coats wax polish on vinyl flooring</t>
  </si>
  <si>
    <t>BILL NO 10</t>
  </si>
  <si>
    <t>HINGES, BOLTS, ETC</t>
  </si>
  <si>
    <t>New Ironmongery fittings, supply and install to be similar and or approved</t>
  </si>
  <si>
    <t>Door hinges</t>
  </si>
  <si>
    <t>Single action floor spring hinges</t>
  </si>
  <si>
    <t>Double action floor spring hinges</t>
  </si>
  <si>
    <t>Barrel bolt with keep fixed to metal/concrete</t>
  </si>
  <si>
    <t>Flush bolt with keep fixed to metal/concrete</t>
  </si>
  <si>
    <t>WC indicator bolt with keep fixed to metal/concrete</t>
  </si>
  <si>
    <t>Panic bolt for single door with one keep let into concrete</t>
  </si>
  <si>
    <t>Panic bolt for double door with one keep let into concrete</t>
  </si>
  <si>
    <t>CATCHES, CABIN HOOKS, ETC</t>
  </si>
  <si>
    <t>Ball catch</t>
  </si>
  <si>
    <t>Single roller catch</t>
  </si>
  <si>
    <t>Double roller catch</t>
  </si>
  <si>
    <t>Fanlight catch</t>
  </si>
  <si>
    <t>Fanlight stay</t>
  </si>
  <si>
    <t>Fanlight friction sliding arm</t>
  </si>
  <si>
    <t>Fanlight opener with cord and cleat</t>
  </si>
  <si>
    <t>Cabin hook and eye</t>
  </si>
  <si>
    <t>New Ironmongery fittings, supply and install to be</t>
  </si>
  <si>
    <t>similar and or approved</t>
  </si>
  <si>
    <t>Padlock</t>
  </si>
  <si>
    <t>Night latch</t>
  </si>
  <si>
    <t>Bathroom lockset</t>
  </si>
  <si>
    <t>Bathroom lockset with striking plate fixed to metal/timber</t>
  </si>
  <si>
    <t>Three lever deadlock</t>
  </si>
  <si>
    <t>Three lever rebated deadlock</t>
  </si>
  <si>
    <t>Four lever deadlock</t>
  </si>
  <si>
    <t>Four lever rebated deadlock</t>
  </si>
  <si>
    <t>Two lever lockset</t>
  </si>
  <si>
    <t>Two lever lockset with striking plate fixed to metal/timber</t>
  </si>
  <si>
    <t>Two lever rebated lockset</t>
  </si>
  <si>
    <t>Three lever lockset</t>
  </si>
  <si>
    <t>Three lever lockset with striking plate fixed to metal/timber</t>
  </si>
  <si>
    <t>Three lever rebated lockset</t>
  </si>
  <si>
    <t>Four lever lockset</t>
  </si>
  <si>
    <t>Four lever lockset with striking plate fixed to metal/timber</t>
  </si>
  <si>
    <t>Four lever rebated lockset</t>
  </si>
  <si>
    <t>Three lever sliding door lock</t>
  </si>
  <si>
    <t>Four lever sliding door lock</t>
  </si>
  <si>
    <t>Single cylinder deadlock</t>
  </si>
  <si>
    <t>Single cylinder rebated deadlock</t>
  </si>
  <si>
    <t>Double cylinder deadlock</t>
  </si>
  <si>
    <t>Double cylinder rebated deadlock</t>
  </si>
  <si>
    <t>Single cylinder lockset</t>
  </si>
  <si>
    <t>Single cylinder lockset with striking plate fixed to metal/timber</t>
  </si>
  <si>
    <t>Single cylinder rebated lockset</t>
  </si>
  <si>
    <t>Double cylinder lockset</t>
  </si>
  <si>
    <t>Double cylinder lockset with striking plate fixed to metal/timber</t>
  </si>
  <si>
    <t>Double cylinder rebated lockset</t>
  </si>
  <si>
    <t>Single cylinder sliding door lock</t>
  </si>
  <si>
    <t>Double cylinder sliding door lock</t>
  </si>
  <si>
    <t>HANDLES</t>
  </si>
  <si>
    <t>Door flush handle</t>
  </si>
  <si>
    <t>Door knob</t>
  </si>
  <si>
    <t>Door pull handle</t>
  </si>
  <si>
    <t>Set of two door pull handles fixed back to back</t>
  </si>
  <si>
    <t>PUSH PLATES AND KICKING PLATES</t>
  </si>
  <si>
    <t>Aluminium plates not exceeding 0,1m2</t>
  </si>
  <si>
    <t>Aluminium plates exceeding 0,1m2 but notexceeding 0,3m2</t>
  </si>
  <si>
    <t>Aluminium plates exceeding 0,3m2 but not exceeding 0,5m2</t>
  </si>
  <si>
    <t>DOOR CLOSERS</t>
  </si>
  <si>
    <t>Door closer</t>
  </si>
  <si>
    <t>Door closer with bracket</t>
  </si>
  <si>
    <t>Concealed door closer</t>
  </si>
  <si>
    <t>Concealed door closer with bracket</t>
  </si>
  <si>
    <t>Brass or plastic letters/numerals</t>
  </si>
  <si>
    <t>Perspex plate with engraved or painted letters/numerals/symbols not exceeding 0,1m2</t>
  </si>
  <si>
    <t>Aluminium plate with engraved or painted letters/numerals/symbols not exceeding 0,1m2</t>
  </si>
  <si>
    <t>BATHROOM FITTINGS</t>
  </si>
  <si>
    <t>Chromium plated curtain or hanging rail not exceeding 1,0m long</t>
  </si>
  <si>
    <t>Chromium plated curtain or hanging rail exceeding 1,0m but not exceeding 2,0m long</t>
  </si>
  <si>
    <t>Chromium plated towel rail not exceeding 1,0m long</t>
  </si>
  <si>
    <t>Toilet roll holder</t>
  </si>
  <si>
    <t>Lockable toilet roll holder</t>
  </si>
  <si>
    <t>Soap holder</t>
  </si>
  <si>
    <t>Back grab rail not exceeding 1,0m long</t>
  </si>
  <si>
    <t>Side grab rail not exceeding 1,0m girth</t>
  </si>
  <si>
    <t>Bathroom cabinet</t>
  </si>
  <si>
    <t>Soap dispenser</t>
  </si>
  <si>
    <t>Electric hand-drier</t>
  </si>
  <si>
    <t>STEEL LOCKERS</t>
  </si>
  <si>
    <t>GB002 locker 300 x 450 x 1800mm high</t>
  </si>
  <si>
    <t>WRITING BOARDS, PINNING BOARD, ETC</t>
  </si>
  <si>
    <t>Green writing board 4 800 x 1 140mm high consisting of two fixed panels each 2 400 x 1 140mm high complete with aluminium chalk rail, etc, plugged</t>
  </si>
  <si>
    <t>Descriptions</t>
  </si>
  <si>
    <t xml:space="preserve">Descriptions of expansion anchors and bolts and chemical anchors and bolts shall be deemed to include nuts, washers and mortices in brickwork or concrete </t>
  </si>
  <si>
    <t>Metalwork described as"holed for bolt(s)" shall be deemed to exclude the bolts unless otherwise described</t>
  </si>
  <si>
    <t>WELDED SCREENS, GATES, ETC</t>
  </si>
  <si>
    <t>Steel gates and frames</t>
  </si>
  <si>
    <t>Single gate 0.80 x 2.00m high of 50 x 6mm flat outer frame and 25 x 25 x 3mm angle inner frame welded to outer frame, filled in with “Mentis Flatex” type 352 expanded metal panel fixed all round to inner frame with 20 x 20 x 3mm angle fixing beads bolted on with and including 6mm bolts at 500mm centers and fitted with a pair of suitable hinges welded to post and lockable sliding bolt with keep in gate post.</t>
  </si>
  <si>
    <t>Single gate 0.80 x 2.00m high of 50 x 50 x 2mm square hollow section frame in with 100 x 100 x 6.3mm (2.45kg/m2) welded mesh welded to frame, fitted with a pair of suitable hinges welded to post and lock box/ultra lock</t>
  </si>
  <si>
    <t>Single gate 0.80 x 2.00m high of 50 x 50 x 2mm square hollow section frame and 76 x 25 x 2mm rectangular hollow section horizontal middle rail, filled in with 25 x 25 x 2mm square hollow section vertical paling at 150mm centers and fitted with a pair of suitable hinges welded to post and with locking bolt welded on.</t>
  </si>
  <si>
    <t>Double gate 2.40 x 2.00m high Unit leaf of 50 x 50 x 2mm square hollow section frame and 75 x 25 x 2mm rectangular hollow section horizontal middle rail, filled in with 25 x 25 x 2mm square hollow section vertical paling at 150mm centers, fitted with a pair of suitable hinges bolted to wall with and including two 16mm expansion bolts and the gate with hasp and staple and 12mm drop bolt welded on.</t>
  </si>
  <si>
    <t>BILL NO 11</t>
  </si>
  <si>
    <t>Type AV door 0.81 x 2.03m high with louvred ventilation panel and rebated frame suitable for 230mm wall.</t>
  </si>
  <si>
    <t>Type D double door 1.83 x 2.44m high with rebated frame suitable for 230mm wall.</t>
  </si>
  <si>
    <t>Type DV double door 1.83 x 2.44m high with louvred ventilation panel and rebated frame suitable for 230mm wall.</t>
  </si>
  <si>
    <t>Type ALU louvre unit 0.90 x 0.75 m high with double rebated frame suitable for 230mm wall.</t>
  </si>
  <si>
    <t>Type BLU louvre unit 1.59 x 0.75m high with double rebated frame suitable for 230mm wall.</t>
  </si>
  <si>
    <t>Type A door 0.81 x 2.03m high rebated frame suitable for 230mm wall.</t>
  </si>
  <si>
    <t>1,6mm Double rebated frames suitable for one brick walls with two 100mm steel butt hinges per leaf</t>
  </si>
  <si>
    <t>Frame for door size 813 x 2030mm high.</t>
  </si>
  <si>
    <t>Frame for double door size 1610 x 2030mm high.</t>
  </si>
  <si>
    <t>PRESSED STEEL COMBINATION DOORS AND FRAMES</t>
  </si>
  <si>
    <t>Purpose made louvred steel doors and frame fully coated with primer as per manufacturers specification inclusive of all supporting accessories</t>
  </si>
  <si>
    <t>STEEL WINDOWS, DOORS, ETC</t>
  </si>
  <si>
    <t>Standard industrial doors</t>
  </si>
  <si>
    <t>The Following in louvres and other supporting accessories</t>
  </si>
  <si>
    <t>Chain operated slatted roller shutter for 2400 x 2100mm high opening</t>
  </si>
  <si>
    <t>Section B10 - Ironmongery: Carried forward to sectional summary page</t>
  </si>
  <si>
    <t>Section B9 - Floor Covering: Carried forward to sectional summary page</t>
  </si>
  <si>
    <t>Section B11 - Metalwork : Carried forward to sectional summary page</t>
  </si>
  <si>
    <t>BILL NO 13</t>
  </si>
  <si>
    <t>Untinted granolithic on concrete</t>
  </si>
  <si>
    <t>50mm Thick Average on floors and landings</t>
  </si>
  <si>
    <t>Tinted granolithic on concrete</t>
  </si>
  <si>
    <t>SCREEDS</t>
  </si>
  <si>
    <t>Cement plaster screeds wood floated on concrete</t>
  </si>
  <si>
    <t>Cement plaster screeds steel trowelled on concrete</t>
  </si>
  <si>
    <t>50 X 50mm Triangular fillet</t>
  </si>
  <si>
    <t>Cement plaster on brickwork/concrete</t>
  </si>
  <si>
    <t>Section : Carried forward to sectional summary page</t>
  </si>
  <si>
    <t>600 x 600 x 3mm Pre-painted acoustic panels on exposed suspension grid system including hangers, necessary hold-down clips and wedges, etc.</t>
  </si>
  <si>
    <t>600 x 1200 x 3mm Pre-painted acoustic panels on exposed suspension grid system including hangers, necessary hold-down clips and wedges, etc.</t>
  </si>
  <si>
    <t>BILL NO 14</t>
  </si>
  <si>
    <t>WALL TILING</t>
  </si>
  <si>
    <t>Ceramic wall tiles, supplied and delivered to site, laid with approved tile adhesive and water resistant grouting to plaster (Elsewhere)</t>
  </si>
  <si>
    <t>On Walls</t>
  </si>
  <si>
    <t>Fair exposed cutting and fitting around pipe not exceeding 50mm internal diameter (Provisional)</t>
  </si>
  <si>
    <t>FLOOR TILING</t>
  </si>
  <si>
    <t>Ceramic floor tiles, supplied and delivered to site, laid with approved tile adhesive and water resistant grouting to plaster (Elsewhere) and with jointing compound</t>
  </si>
  <si>
    <t>On floors and landings</t>
  </si>
  <si>
    <t>Porcelain floor tiles, supplied and delivered to site, laid with approved tile adhesive and water resistant grouting to plaster (Elsewhere) and with jointing compound</t>
  </si>
  <si>
    <t>Skirting 200mm high</t>
  </si>
  <si>
    <t>Tile to Vinyl aluminium self adhesive cover stripe profile</t>
  </si>
  <si>
    <t>Section B13 - Plastering: Carried forward to sectional summary page</t>
  </si>
  <si>
    <t>BILL NO 15</t>
  </si>
  <si>
    <t>PLUMBING AND DRAINAGE</t>
  </si>
  <si>
    <t>Polycop polypropylene pipes:</t>
  </si>
  <si>
    <t>All pipe diameters are nominal external</t>
  </si>
  <si>
    <t>Polylink polypropylene pipes:</t>
  </si>
  <si>
    <t>Fusion welded bends, once or twice mitred as
necessary, and tees shall be factory manufactured</t>
  </si>
  <si>
    <t>Concrete pipes:</t>
  </si>
  <si>
    <t>Pipes shall be jointed with ogee joints with rubber collars
or socket and spigot joints with rubber rings</t>
  </si>
  <si>
    <t>Vitrified clay pipes:</t>
  </si>
  <si>
    <t>uPVC pipes and fittings:</t>
  </si>
  <si>
    <t>uPVC pressure pipes and fittings:</t>
  </si>
  <si>
    <t>Pipes for water supply shall be of the class stated</t>
  </si>
  <si>
    <t>Copper pipes:</t>
  </si>
  <si>
    <t>Fixing of pipes</t>
  </si>
  <si>
    <t>Lead pipes and fittings</t>
  </si>
  <si>
    <t>Reducing fittings</t>
  </si>
  <si>
    <t>Wire gratings</t>
  </si>
  <si>
    <t>Septic tanks</t>
  </si>
  <si>
    <t>Exposed concrete surfaces</t>
  </si>
  <si>
    <t>Excavations</t>
  </si>
  <si>
    <t>Laying, backfilling, bedding, etc. of pipes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</si>
  <si>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</si>
  <si>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</si>
  <si>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Stainless steel basins, sinks, wash troughs, urinals,
etc.</t>
  </si>
  <si>
    <t>Waste unions</t>
  </si>
  <si>
    <t>Descriptions of waste unions shall be deemed to include
rubber or vulcanite plugs and chains fixed to fittings</t>
  </si>
  <si>
    <t>Steel sectional water tanks</t>
  </si>
  <si>
    <t>Tanks shall comply with SABS CKS 114</t>
  </si>
  <si>
    <t xml:space="preserve">Pipes to be taped shall be coated with the appropriate primer and the tape shall be applied with minimum 15mm lap per spiral unless otherwise described </t>
  </si>
  <si>
    <t>RAINWATER DISPOSAL</t>
  </si>
  <si>
    <t>0,6mm Galvanised sheet iron with chromadek finish</t>
  </si>
  <si>
    <t xml:space="preserve">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 </t>
  </si>
  <si>
    <t xml:space="preserve">Pipes of 50mm diameter and greater shall have sockets and spigots with push in type integral rubber ring joints. Bends shall be uPVC and all other fittings shall be cast iron, all with similar push-in type joints </t>
  </si>
  <si>
    <t>Pipes of 40mm diameter and smaller shall be plain ended with solvent welded uPVC loose sockets and fittings</t>
  </si>
  <si>
    <t>Soil, waste and vent pipes and fittings shall be solvent weld jointed</t>
  </si>
  <si>
    <t xml:space="preserve">Pipes shall rest on solid ground and, where necessary, pockets of sufficient size shall be cut around joints to enable the jointing to be properly performed or, alternatively, pipes shall be bedded full length on and including unreinforced concrete laid in a semi-dry state immediately before pipes are laid </t>
  </si>
  <si>
    <t>Sewer and drainage pipes and fittings shall be jointed and sealed with butyl rubber rings</t>
  </si>
  <si>
    <t xml:space="preserve">All pipes shall be jointed and fixed strictly in accordance with the manufacturer's instructions
</t>
  </si>
  <si>
    <t xml:space="preserve">Reducers shall include jointing to pipes with PVC rubber ring double Z joint couplers and reducers shall be of sufficient overall length to accommodate same </t>
  </si>
  <si>
    <t xml:space="preserve">Branch tees shall include flanged and bolted joints to "Polycop" branch pipes in addition and for brass compression male iron to copper straight couplers </t>
  </si>
  <si>
    <t xml:space="preserve">Fusion welded bends and tees shall include jointing to pipes with PVC rubber ring double Z joint couplers </t>
  </si>
  <si>
    <t xml:space="preserve">Polypropylene pipes 63mm diameter and over shall be class 12 pipes jointed with cast iron "Supraclamp" running joints </t>
  </si>
  <si>
    <t>Pipes shall be firmly fixed to walls etc with coloured nylon snap-in pipe clips with provision for accommodating thermal movement and jointed and fixed strictly in accordance with the manufacturer's instructions</t>
  </si>
  <si>
    <t xml:space="preserve">Polypropylene pipes 54mm diameter and under shall be seamless copper coloured class 16 pipes jointed with "Fast-fuse" heat welded thermoplastic or brass compression fittings as designed for use with copper pipes as stated </t>
  </si>
  <si>
    <t xml:space="preserve">Unless specifically otherwise stated, descriptions of pipes shall be deemed to include fixing to walls etc, casting in, building in or suspending not exceeding 1m below suspension level </t>
  </si>
  <si>
    <t>All soldered joints shall be wiped and brass unions shall be used for jointing lead to steel</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</si>
  <si>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</si>
  <si>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Descriptions of gutter outlets etc shall be deemed to include wire balloon gratings</t>
  </si>
  <si>
    <t xml:space="preserve">Descriptions of septic tanks shall be deemed to include excavation, bedding and jointing, concrete base slabs, jointing to drains and backfilling, compaction, etc all in accordance with the manufacturer's instructions </t>
  </si>
  <si>
    <t>Exposed surfaces of concrete stormwater channels, cover slabs, inspection eye marker slabs, gulley tops, cleaning eye tops, catchpits, inspection chambers, etc shall be finished smooth with plaster</t>
  </si>
  <si>
    <t>No claim for rock excavation will be entertained unless the contractor has timeously notified the quantity surveyor thereof prior to backfilling Excavations "Soft rock" and "hard rock" shall be as defined in "Earthworks"</t>
  </si>
  <si>
    <t>Pipes shall be laid and bedded and trenches shall be carefully backfilled in accordance with manufacturers' instructions</t>
  </si>
  <si>
    <t>Flush pans shall have straight or side outlets and "P" or "S" traps as necessary</t>
  </si>
  <si>
    <t xml:space="preserve">Units shall have standard aprons on all exposed edges and tiling keys against walls where applicable </t>
  </si>
  <si>
    <t>Couplings and fittings to pipes shall be taped in strict accordance with the manufacturer's instructions including all mastic, tape, "Layflat" sheeting, securing of same, etc</t>
  </si>
  <si>
    <t>100 x 125mm Galvanised gutter fixed to rafter feet</t>
  </si>
  <si>
    <t>Extra on 100 x 125mm square gutter for stop ends</t>
  </si>
  <si>
    <t>Extra on 100 x 125mm square gutter for oulet to 60mm diameter downpipe</t>
  </si>
  <si>
    <t>60mm diameter rainwater downpipe</t>
  </si>
  <si>
    <t>Extra on 60mm rainwater downpipe for shoe</t>
  </si>
  <si>
    <t>Extra over 60mm rainwater pipe for eaves offset</t>
  </si>
  <si>
    <t>New sanitary fittings, to be similar or approved, etc
including connecting pipes to fittings and making
good floor and wall finishes</t>
  </si>
  <si>
    <t>SANITARY FITTINGS ( to be similar or approved)</t>
  </si>
  <si>
    <t>Stainless steel wash hand basin</t>
  </si>
  <si>
    <t>Fair exposed cutting and fitting around pipe exceeding 50mm and not exceeding 100mm internal diameter (Provisional)</t>
  </si>
  <si>
    <t>Carefully take out and remove damaged existing corrugated / concrete tiles / IBR roofing sheet</t>
  </si>
  <si>
    <t>Carefully remove and dispose by specialist existing Corrugated Asbestors Cement roof covering</t>
  </si>
  <si>
    <t>Carefully take out and remove damaged existing timber roof trusses and make good brickwork to receive new roof trusses (New roof trusses elsewhere measured)</t>
  </si>
  <si>
    <t>Carefully take out and remove existing corrugated roofing sheet and make good trusses to receive new roof covering</t>
  </si>
  <si>
    <t>Carefully take out and remove existing concrete roof tiles and make good trusses to receive new roof covering</t>
  </si>
  <si>
    <t>Taking down and removing ceilings, e.t.c</t>
  </si>
  <si>
    <t>Make good cracks not more than 5mm wide on plastered ceiling with poly-filler to flush and match existing</t>
  </si>
  <si>
    <t>Make good cracks more than 5mm wide on plastered ceiling by hacking out and removing plaster 150mm wide on both sides of cracks and make good with wired chicken mesh and cover with new plaster</t>
  </si>
  <si>
    <t>SERVICING EXISTING ITEMS</t>
  </si>
  <si>
    <t>Service existing sanitary fittings, accessories, etc.</t>
  </si>
  <si>
    <t>Servicing existing windows</t>
  </si>
  <si>
    <t>Carefully hack out and remove damp, loose and flaking plaster to ceilings, prepare surface and replaster in patches not exceeding 0,3m2 to flush and match existing</t>
  </si>
  <si>
    <t>Carefully hack out and remove damp, loose and flaking plaster to ceilings prepare surface and replaster in patches exceeding 0,3m2 but not exceeding 0,6m2 to flush and match existing</t>
  </si>
  <si>
    <t>Carefully hack out and remove damp, loose and flaking plaster to ceilings prepare surface and replaster in patches exceeding 0,6m2 but not exceeding 1,0m2 to flush and match existing</t>
  </si>
  <si>
    <t>Carefully hack out and remove damp, loose and flaking plaster to ceilings exceeding 1,0m2 and prepare soffit of ceiling to receive new plaster (New plaster elsewhere measured)</t>
  </si>
  <si>
    <t>Patch cracks in gypsum cement ceiling board not exceeding 5mm wide with gypsum plaster and mesh</t>
  </si>
  <si>
    <t>Patch holes in gypsum ceiling board not exceeding 50mm diameter with gypsum plaster and mesh</t>
  </si>
  <si>
    <t>Patch holes in gypsum ceiling board exceeding 50mm but not exceeding 100mm diameter with gypsum plaster and mesh</t>
  </si>
  <si>
    <t>Carefully remove damaged portions of existing gypsum ceiling boards including removal of damaged brandering and cornices and prepare existing to receive new (New boards elsewhere measured)</t>
  </si>
  <si>
    <t>Carefully remove damaged sections of existing gypsum ceiling boards including removal of damaged brandering and prepare existing to receive new (New boards elsewhere measured)</t>
  </si>
  <si>
    <t>Patch cracks in fibre cement ceiling boards not exceeding 5mm wide</t>
  </si>
  <si>
    <t>Patch holes in fibre cement ceiling boards not exceeding 50mm diameter</t>
  </si>
  <si>
    <t>Patch holes in fibre cement ceiling boards exceeding 50mm but not exceeding 100mm diameter</t>
  </si>
  <si>
    <t>Carefully remove damaged portions of existing fibre cement ceiling boards including removal of damaged brandering and prepare existing to receive new (New boards elsewhere measured)</t>
  </si>
  <si>
    <t>Carefully remove damaged sections of existing gypsum cornices in lengths not exceeding 3,0m and make good walls and ceilings to receive new (New cornice elsewhere measured)</t>
  </si>
  <si>
    <t>Carefully remove damaged sections of existing gypsum cornices in lengths exceeding 3,0m and make good walls and ceilings to receive new</t>
  </si>
  <si>
    <t>Carefully examine hydroboil, for any leaks, worn parts, etc repair and fully service same to ensure functionality, all to the satisfaction of the Principal Agent</t>
  </si>
  <si>
    <t xml:space="preserve">Carefully examine wash hand basins, taps, traps and piping for any leaks, worn parts, etc. repair and fully service same to ensure functionality, all to the satisfaction of the Principal Agent </t>
  </si>
  <si>
    <t>Carefully examine sinks, taps, traps and piping for any leaks, worn parts, etc. repair and fully service same to ensure functionality, all to the satisfaction of the Principal Agent</t>
  </si>
  <si>
    <t>Carefully examine bath tub, taps, traps and piping for any leaks, worn parts, etc. repair and fully service same to ensure functionality, all to the satisfaction of the Principal Agent</t>
  </si>
  <si>
    <t>Carefully examine laundry sinks, size 1300 x 500 x 900mm high, taps, traps and piping for any leaks, worn parts, etc. repair and fully service same to ensure functionality, all to the satisfaction of the Principal Agent</t>
  </si>
  <si>
    <t>On flat roof slabs</t>
  </si>
  <si>
    <t>On bottoms and sides of ducts, channels, etc</t>
  </si>
  <si>
    <t>PRELIMINARIES</t>
  </si>
  <si>
    <t>Page No</t>
  </si>
  <si>
    <t>CONCRETE, FORMWORK AND REINFORCEMENT</t>
  </si>
  <si>
    <t>SECTION NO. 1</t>
  </si>
  <si>
    <t>BILL NO. 1</t>
  </si>
  <si>
    <t>PREAMBLES FOR TRADES</t>
  </si>
  <si>
    <t>PRICING OF PRELIMINARIES</t>
  </si>
  <si>
    <t>SECTION A - PRINCIPAL BUILDING
AGREEMENT</t>
  </si>
  <si>
    <t>Supplementary preambles are incorporated in these bills of quantities to satisfy the requirements of this project. Such supplementary preambles shall take precedence over the provisions of the said Model Preambles</t>
  </si>
  <si>
    <t>The contractor's prices for all items throughout these bills of quantities must take account of and include for all of the obligations, requirements and specifications given in the said Model Preambles and in any supplementary preambles</t>
  </si>
  <si>
    <t>Should the contractor select Option A in terms of subclause 3.2.1 in the Contract Data - Contractor to Employer (CE) for the purpose of adjustment of these preliminaries, the amount entered into the amount column in these preliminaries is to be divided into one or more of the three categories provided namely Fixed (F), Value Related (V) and Time Related (T)</t>
  </si>
  <si>
    <t>Definitions</t>
  </si>
  <si>
    <t>Clause 1.0 - Definitions and interpretation</t>
  </si>
  <si>
    <t>F:.......................... V:.........................
T:.........................</t>
  </si>
  <si>
    <t>Objective and preparations</t>
  </si>
  <si>
    <t>Clause 2.0 - Offer acceptance and performance
obligations</t>
  </si>
  <si>
    <t>Clause 3.0 - Documents</t>
  </si>
  <si>
    <t>Clause 4.0 - Design responsibility</t>
  </si>
  <si>
    <t>Clause 5.0 - Employer's agents</t>
  </si>
  <si>
    <t>Clause 6.0 - Contractor's site representative</t>
  </si>
  <si>
    <t>Clause 7.0 - Compliance with laws and regulations</t>
  </si>
  <si>
    <t xml:space="preserve">Without limiting the generality of the provisions of clause 7.0, the contractor's attention is drawn to the of the Construction Regulations, 2003 issued in terms of the Occupational Health and Safety Act, 1993.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t>
  </si>
  <si>
    <t>Clause 8.0 - Works risk</t>
  </si>
  <si>
    <t>Clause 9.0 - Indemnities</t>
  </si>
  <si>
    <t>Clause 10.0 - General insurances</t>
  </si>
  <si>
    <t>Clause 11.0 - Special insurances</t>
  </si>
  <si>
    <t>Clause 12.0 - Effecting insurances</t>
  </si>
  <si>
    <t>Clause 13.0 - Assignment</t>
  </si>
  <si>
    <t>Clause 14.0 - Security</t>
  </si>
  <si>
    <t>Execution</t>
  </si>
  <si>
    <t>Clause 15.0 - Preparation for and execution of the
works</t>
  </si>
  <si>
    <t>Clause 16.0 - Site and access</t>
  </si>
  <si>
    <t xml:space="preserve">          Clause 16.7 - Known services</t>
  </si>
  <si>
    <t xml:space="preserve">          Clause 16.8 - Protection of trees (All trees must be protected and preserved)</t>
  </si>
  <si>
    <t>Clause 17.0 - Contract instructions</t>
  </si>
  <si>
    <t>Clause 18.0 - Setting out of the works</t>
  </si>
  <si>
    <t>Clause 19.0 - Temporary works and plant</t>
  </si>
  <si>
    <t xml:space="preserve">          Subclause 19.1.1 - Enclosure of the works</t>
  </si>
  <si>
    <t xml:space="preserve">          Subclause 19.1.2 - Office accommodation</t>
  </si>
  <si>
    <t xml:space="preserve">          Clause 19.2 - Notice boards</t>
  </si>
  <si>
    <t>Clause 20.0 - Nominated subcontractors</t>
  </si>
  <si>
    <t>Clause 21.0 - Selected subcontractors</t>
  </si>
  <si>
    <t>Clause 22.0 - Employer's direct contractors</t>
  </si>
  <si>
    <t>Clause 23.0 - Contractor's domestic subcontractors</t>
  </si>
  <si>
    <t>Completion</t>
  </si>
  <si>
    <t>Clause 24.0 - Practical completion</t>
  </si>
  <si>
    <t>Clause 25.0 - Works completion</t>
  </si>
  <si>
    <t>Clause 26.0 - Final completion</t>
  </si>
  <si>
    <t>Clause 27.0 - Latent defects liability period</t>
  </si>
  <si>
    <t>Clause 28.0 - Sectional completion</t>
  </si>
  <si>
    <t>Clause 29.0 - Revision of date for practical
completion</t>
  </si>
  <si>
    <t>Clause 30.0 - Penalty for late or non-completion</t>
  </si>
  <si>
    <t>The contractor shall not receive any mark-up for overheads and profit on any omission of tenant installation work or tenant installation work by others. Claims of loss of profit shall not be entertained</t>
  </si>
  <si>
    <t>The contractor shall notify the principal agent if any encroachments of adjoining foundations, buildings, structures, pavements, boundaries, etc. exist in order that the necessary arrangements may be made for the rectification of any such encroachments.</t>
  </si>
  <si>
    <t xml:space="preserve">The removal and replacement of materials and/or workmanship which do not conform to specification or drawing shall not constitute grounds for the extension of the construction period nor for the adjustment of the contract value (Clause 29.3) </t>
  </si>
  <si>
    <t>Payment</t>
  </si>
  <si>
    <t>Clause 31.0 - Interim payment</t>
  </si>
  <si>
    <t>Clause 32.0 - Adjustment to the contract value</t>
  </si>
  <si>
    <t>Clause 33.0 - Recovery of expense and loss</t>
  </si>
  <si>
    <t>Clause 34.0 - Final account and final payment</t>
  </si>
  <si>
    <t>Clause 35.0 - Payment to other parties</t>
  </si>
  <si>
    <t>Termination</t>
  </si>
  <si>
    <t>Clause 36.0 - Termination by employer -
contractor's default</t>
  </si>
  <si>
    <t>Clause 39.0 - Termination - cessation of the works</t>
  </si>
  <si>
    <t>Clause 37.0 - Termination by employer - loss and damage</t>
  </si>
  <si>
    <t>Clause 38.0 - Termination by contractor - employer's default</t>
  </si>
  <si>
    <t>Dispute</t>
  </si>
  <si>
    <t>Clause 40.0 - Settlement of disputes</t>
  </si>
  <si>
    <t>Contract agreement</t>
  </si>
  <si>
    <t>Clause 41.0 - Post tender provisions</t>
  </si>
  <si>
    <t>The required post tender information shall be inserted in the post tender provisions after consultation with the contractor</t>
  </si>
  <si>
    <t>Clause 42.0 - Contractual agreement</t>
  </si>
  <si>
    <t>SECTION B - PRELIMINARIES</t>
  </si>
  <si>
    <t>Definitions and interpretation</t>
  </si>
  <si>
    <t>Documents</t>
  </si>
  <si>
    <t>Clause 2.1 - Checking of documents</t>
  </si>
  <si>
    <t>Clause 2.2 - Provisional bills of quantities</t>
  </si>
  <si>
    <t>These bills of quantities are in "trades" format i.e - foundations, concretework, masonry, waterproofing, roof coverings, carpentry and joinery, ceilings and partitions, ironmongery, metalworks, plastering, tiling, glazing, painting and are provisional schedule of rates</t>
  </si>
  <si>
    <t>Clause 2.3 - Availability of construction documentation</t>
  </si>
  <si>
    <t>Previous work and adjoining properties</t>
  </si>
  <si>
    <t>Clause 3.1 - Previous work - dimensional accuracy</t>
  </si>
  <si>
    <t>Clause 3.2 - Previous work - defects</t>
  </si>
  <si>
    <t>Clause 3.3 - Inspection of adjoining properties</t>
  </si>
  <si>
    <t>Samples, shop drawings and manufacturer's
instructions</t>
  </si>
  <si>
    <t>Clause 4.1 - Samples of materials</t>
  </si>
  <si>
    <t>Clause 4.2 - Workmanship samples</t>
  </si>
  <si>
    <t>Clause 4.3 - Shop drawings</t>
  </si>
  <si>
    <t>Clause 4.4 - Compliance with manufacturer's
instructions</t>
  </si>
  <si>
    <t>Deposits and fees</t>
  </si>
  <si>
    <t>Clause 5.1 - Deposits and fees</t>
  </si>
  <si>
    <t>Temporary services</t>
  </si>
  <si>
    <t>Clause 6.1 - Water</t>
  </si>
  <si>
    <t>Clause 6.2 - Electricity</t>
  </si>
  <si>
    <t>Clause 6.3 - Telecommunication facilities</t>
  </si>
  <si>
    <t>Clause 6.4 - Ablution facilities</t>
  </si>
  <si>
    <t>Prime cost amounts</t>
  </si>
  <si>
    <t>Clause 7.1 - Responsibility for prime cost amounts</t>
  </si>
  <si>
    <t>Special attendance on n/s subcontractors</t>
  </si>
  <si>
    <t>Clause 8.1 - Special attendance</t>
  </si>
  <si>
    <t>General attendance is defined in the n/s
subcontract agreement</t>
  </si>
  <si>
    <t>Clause 9.1 - Protection of the works</t>
  </si>
  <si>
    <t>Clause 9.2 - Protection/isolation of
existing/sectionally occupied works</t>
  </si>
  <si>
    <t>Clause 9.3 - Security of the works</t>
  </si>
  <si>
    <t>Clause 9.4 - Notice before covering work</t>
  </si>
  <si>
    <t>Clause 9.5 - Disturbance</t>
  </si>
  <si>
    <t>Clause 9.6 - Environmental disturbance</t>
  </si>
  <si>
    <t>Clause 9.7 - Works cleaning and clearing</t>
  </si>
  <si>
    <t>Clause 9.8 - Vermin</t>
  </si>
  <si>
    <t>Clause 9.9 - Overhand work</t>
  </si>
  <si>
    <t>Schedule of variables</t>
  </si>
  <si>
    <t>10.1 - Provisional bills of quantities [clause 2.2]
The quantities are provisional
Yes</t>
  </si>
  <si>
    <t>10.2 - Availability of construction documentation
[clause 2.3]
Construction documentation is complete
No</t>
  </si>
  <si>
    <t>10.3 - Previous work - dimensional accuracy [clause
3.1]</t>
  </si>
  <si>
    <t>10.4 - Previous work - defects [clause 3.2]</t>
  </si>
  <si>
    <t>10.5 - Inspection of adjoining properties [clause 3.3]</t>
  </si>
  <si>
    <t>10.6 - Water [clause 7.2]
Option A (by contractor)
yes
Option B (by employer - free of charge)
no
Option C (by employer - metered)
no</t>
  </si>
  <si>
    <t>10.7 - Electricity [clause 7.3]
Option A (by contractor)
yes
Option B (by employer - free of charge)
no
Option C (by employer - metered)
no</t>
  </si>
  <si>
    <t>10.8 - Telecommunications [clause 7.4]
Telephone
yes
Facsimile
yes
E-mail
yes</t>
  </si>
  <si>
    <t>10.9 - Ablution facilities [clause 7.5]
Option A (by contractor)
yes
Option B (by employer)
no</t>
  </si>
  <si>
    <t>10.10 - Protection of the works [clause 9.1]</t>
  </si>
  <si>
    <t>10.11 - Protection/isolation of existing/sectionally
occupied works [clause 9.2] Protection/isolation
is require
Yes</t>
  </si>
  <si>
    <t>10.12 - Disturbance [clause 9.5]</t>
  </si>
  <si>
    <t>10.13 - Environmental disturbance [clause 9.6]</t>
  </si>
  <si>
    <t xml:space="preserve">Where the employer has prepared an environmental management plan, a copy of the plan will be attached as an annexure. The contractor shall then price opposite this item for compliance with all the requirements of such environmental management plan </t>
  </si>
  <si>
    <t xml:space="preserve">Information necessary for elections and completion of those clauses contained in the schedule which are necessary for tender purposes is given hereunder. Where no information is given it shall mean that no specific requirements are expected or that the clause is not relevant to this specific contract </t>
  </si>
  <si>
    <t xml:space="preserve">The required information of the contracting parties and the amount of the accepted contract sum shall be inserted in the contractual agreement for signature of the agreement by the contracting parties </t>
  </si>
  <si>
    <t xml:space="preserve">Where prices are submitted by the contractor or n/s subcontractor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payment certificate, it shall be in writing </t>
  </si>
  <si>
    <t xml:space="preserve">All fluctuations in costs, with the exception of fluctuations in the rate of Value Added Tax, shall be for the account of the contractor </t>
  </si>
  <si>
    <t xml:space="preserve">Materials and goods stored off site shall not be included in the amount authorised for payment </t>
  </si>
  <si>
    <t xml:space="preserve">The inclusion of materials and goods stored off site in the amount authorised for payment in terms of clause 31.4 shall be at the sole discretion of the principal agent and such inclusion shall only be considered upon the provision, by the contractor, of an approved guarantee issued by a registered commercial bank. Clause 31.6.5 is therefore not applicable </t>
  </si>
  <si>
    <t xml:space="preserve">The Model Preambles for Trades (1999 edition) as published by the Association of South African Quantity Surveyors shall be deemed to be incorporated in these bills of quantities and no claims arising from brevity of description of items fully described in the said Model Preambles will be entertained </t>
  </si>
  <si>
    <t>SECTION C - SPECIFIC PRELIMINARIES</t>
  </si>
  <si>
    <t>Site instructions</t>
  </si>
  <si>
    <t>Warranties for material and workmanship</t>
  </si>
  <si>
    <t>Propping of floors below</t>
  </si>
  <si>
    <t>Testing of windows for watertightness</t>
  </si>
  <si>
    <t>Co-operation of contractor for cost management</t>
  </si>
  <si>
    <t>Testing of flat roof waterproofing for
watertightness</t>
  </si>
  <si>
    <t>SUMMARY OF CATEGORIES</t>
  </si>
  <si>
    <t>Category : Fixed R.........................................................</t>
  </si>
  <si>
    <t>Category : Value R.........................................................</t>
  </si>
  <si>
    <t>Category : Time R.........................................................</t>
  </si>
  <si>
    <t xml:space="preserve">Flat roof waterproof areas shall be prepared with small sand dykes around them of a size and enclosing an area approved by the principal agent, flooded with water and kept "ponded" for at least 36 hours as a test to ensure the watertightness of the waterproofing and before any further construction work is carried out above the waterproofing </t>
  </si>
  <si>
    <t xml:space="preserve">Each window shall be tested for watertightness with water sprayed on using adequate pressure. If in the opinion of the principal agent, the pressure proves to be inadequate, then the pressure shall be boosted by means of compressed air or other approved means </t>
  </si>
  <si>
    <t>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t>
  </si>
  <si>
    <t xml:space="preserve">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 The principal agent undertakes to make available to the contractor all budgetary allowances and cost assessments/reports to enable the proper procedure to be implemented and the contractor shall attend all cost plan review and cost management meetings. The contractor undertakes to extend these procedures, as necessary, to all subcontractors </t>
  </si>
  <si>
    <t>Where warranties for materials and/or workmanship are called for, the contractor shall obtain a written warranty, addressed to the employer, from the firm supplying the materials and/or doing the work andshall deliver same to the principal agent on the certified completion of the contract. The warranty shall state that workmanship, materials and installation are warranteed for a specified period from the date of final completion and that any defects that may arise during the specified period shall be made good at the expense of the firm supplying the materials and/or doing the work, upon written notice to do so. The warranty will not be enforced if the work is damaged by defects in the construction of the building in which case the responsibility for replacement shall rest entirely with the contractor</t>
  </si>
  <si>
    <t xml:space="preserve">Instructions issued on site are to be recorded in triplicate in a site instruction book which is to be maintained on site by the contractor </t>
  </si>
  <si>
    <t>Not Priced</t>
  </si>
  <si>
    <t>Carefully examine hinges, handles and stays to steel windows, replace putty to glazing of steel windows and fully service same to facilitate smooth functionality, all to the satisfaction of the Principal Agent, various sizes but n.e 300mm high</t>
  </si>
  <si>
    <t>Carefully examine hinges, handles and stays to steel windows, replace putty to glazing of steel windows and fully service same to facilitate smooth functionality, all to the satisfaction of the Principal Agent, various sizes but n.e 500mm high</t>
  </si>
  <si>
    <t>Carefully examine hinges, handles and stays to steel windows, replace putty to glazing of steel windows and fully service same to facilitate smooth functionality, all to the satisfaction of the Principal Agent, various sizes but n.e 600mm high</t>
  </si>
  <si>
    <t>Carefully examine hinges, handles and stays to steel windows, replace putty to glazing of steel windows and fully service same to facilitate smooth functionality, all to the satisfaction of the Principal Agent, various sizes but n.e 800mm high</t>
  </si>
  <si>
    <t>Carefully examine hinges, handles and stays to steel windows, replace putty to glazing of steel windows and fully service same to facilitate smooth functionality, all to the satisfaction of the Principal Agent, various sizes but n.e 1000mm high</t>
  </si>
  <si>
    <t>Carefully examine hinges, handles and stays to steel windows, replace putty to glazing of steel windows and fully service same to facilitate smooth functionality, all to the satisfaction of the Principal Agent, various sizes but n.e 1200mm high</t>
  </si>
  <si>
    <t>Carefully examine hinges, handles and stays to steel windows, replace putty to glazing of steel windows and fully service same to facilitate smooth functionality, all to the satisfaction of the Principal Agent, various sizes but n.e 1500mm high</t>
  </si>
  <si>
    <t>Carefully examine hinges, handles and stays to steel windows, replace putty to glazing of steel windows and fully service same to facilitate smooth functionality, all to the satisfaction of the Principal Agent, various sizes but n.e 1800mm high</t>
  </si>
  <si>
    <t>Carefully examine hinges, handles and stays to steel windows, replace putty to glazing of steel windows and fully service same to facilitate smooth functionality, all to the satisfaction of the Principal Agent, various sizes but n.e 2000mm high</t>
  </si>
  <si>
    <t>BUILDING UP OPENINGS</t>
  </si>
  <si>
    <t>Brickwork in NFP bricks in class II mortar in
building up openings</t>
  </si>
  <si>
    <t>One brick walls</t>
  </si>
  <si>
    <t>Cutting toothings and bonding new brickwork to
existing</t>
  </si>
  <si>
    <t>220mm face bricks pointed with flush horizontal and
vertical joints</t>
  </si>
  <si>
    <t>Extra over brickwork for face brickwork in patches</t>
  </si>
  <si>
    <t>1000mm Wide brick-on-edge header course sill set
sloping and slightly projecting</t>
  </si>
  <si>
    <t>Cutting toothings and bonding new face brickwork
to existing</t>
  </si>
  <si>
    <t>PREPARATORY WORK TO EXISTING
SURFACES</t>
  </si>
  <si>
    <t>Scabble existing surface of plastered wall and
prepare surface to receive new tiling (new tiling
elsewhere measured</t>
  </si>
  <si>
    <t>Scabble existing surface of fair faced wall and
prepare surface to receive new plaster (new plaster
elsewhere measured)</t>
  </si>
  <si>
    <t>Make good cracks not more than 5mm wide with
cement grout (1:3) on steel or wood floated screed,
flush and match existing floor texture</t>
  </si>
  <si>
    <t>Make good cracks on steel or wood floated screed
more than 5mm thick by hacking out 150mm wide
and 25mm deep minimum on both sides of cracks,
prepare the surface and lay new screed to flush
and match existing</t>
  </si>
  <si>
    <t>Make good holes not exceeding 0,1m2 in existing
steel or wood floated floor screed including
removing damaged sections and patching with new
screed to flush and match existing</t>
  </si>
  <si>
    <t>Make good holes exceeding 0,1m2 but not
exceeding 0,3m2 in existing steel or wood floated
floor screed including removing damaged sections
and patching with new screed to flush and match
existing</t>
  </si>
  <si>
    <t>Make good holes exceeding 0,3m2 but not
exceeding 0,5m2 in existing steel or wood floated
floor screed including removing damaged sections
and patching with new screed to flush and match
existing</t>
  </si>
  <si>
    <t>Make good holes exceeding 0,5m2 but not
exceeding 1,0m2 in existing steel or wood floated
floor screed including removing damaged sections
and patching with new screed to flush and match
existing</t>
  </si>
  <si>
    <t>Hack off and remove damaged steel or wood
floated floor screed exceeding 1,0m2 and prepare
surface to receive new floor screed (New floor
screed measured elsewhere)</t>
  </si>
  <si>
    <t>Fill cracks not more than 5mm wide with poly-filler
and touch-up paint to match existing colour</t>
  </si>
  <si>
    <t>Fill cracks not more than 5mm wide with crack-filler and touch-up paint to match existing colour</t>
  </si>
  <si>
    <t>Make good holes, chips, dents and cracks not
exceeding 0,1m2 in existing plaster including
removing damaged sections and patching with new
plaster to flush and match existing</t>
  </si>
  <si>
    <t>Make good cracks more than 5mm wide by hacking
out and removing existing plaster 150mm wide on
both sides of cracks, prepare surface and repair
with chicken mesh covered with new plaster and
paint to match existing paint</t>
  </si>
  <si>
    <t>Make good holes, chips, dents and cracks
exceeding 0,1m2 but not exceeding 0,3m2 in
existing plaster including removing damaged
sections and patching with new plaster to flush and
match existing</t>
  </si>
  <si>
    <t>Make good holes, chips, dents and cracks
exceeding 0,3m2 but not exceeding 0,5m2 in
existing plaster including removing damaged
sections and patching with new plaster to flush and
match existing</t>
  </si>
  <si>
    <t>Make good holes, chips, dents and cracks
exceeding 0,5m2 but not exceeding 1,0m2 in
existing plaster including removing damaged
sections and patching with new plaster to flush and
match existing</t>
  </si>
  <si>
    <t>Carefully hack out and remove damp, loose, flaking
or cracked plaster to walls exceeding 1,0m2 and
prepare surface of wall to receive new plaster (New
plaster elsewhere measured)</t>
  </si>
  <si>
    <t>Make good cracks more than 5mm wide by hacking
out and removing existing plaster 150mm wide
on both sides of cracks, prepare surface and repair
with chicken mesh covered with new plaster and
paint to match existing paint</t>
  </si>
  <si>
    <t>Cutting out joints of existing brickwork to receive</t>
  </si>
  <si>
    <t>plaster</t>
  </si>
  <si>
    <t>Hacking face of existing concrete columns, beams,
etc to receive plaster</t>
  </si>
  <si>
    <t>Damp proof treatment</t>
  </si>
  <si>
    <t>Hack-off plaster, apply damp repellant and replaster
and paint to match existing</t>
  </si>
  <si>
    <t>Repair leaking water supply pipes</t>
  </si>
  <si>
    <t>15mm Copper pipes</t>
  </si>
  <si>
    <t>22mm Copper pipes</t>
  </si>
  <si>
    <t>28mm Copper pipes</t>
  </si>
  <si>
    <t>32mm Copper pipes</t>
  </si>
  <si>
    <t>50mm Copper pipes</t>
  </si>
  <si>
    <t>15mm uPVC pipes</t>
  </si>
  <si>
    <t>22mm uPVC pipes</t>
  </si>
  <si>
    <t>28mm uPVC pipes</t>
  </si>
  <si>
    <t>32mm uPVC pipes</t>
  </si>
  <si>
    <t>50mm uPVC pipes</t>
  </si>
  <si>
    <t>65mm uPVC pipes</t>
  </si>
  <si>
    <t>Cut out and remove damaged sections of existing pipes and replace with new including all necessary joining fittings.</t>
  </si>
  <si>
    <t>Shut off water supply to affected pipes, cut out and remove damaged sections of existing pipes in and replace with new including all necessary fittings.</t>
  </si>
  <si>
    <t>15mm Copper fittings</t>
  </si>
  <si>
    <t>22mm Copper fittings</t>
  </si>
  <si>
    <t>28mm Copper fittings</t>
  </si>
  <si>
    <t>32mm Copper fittings</t>
  </si>
  <si>
    <t>50mm Copper fittings</t>
  </si>
  <si>
    <t>15mm Galvanised pipes</t>
  </si>
  <si>
    <t>22mm Galvanised pipes</t>
  </si>
  <si>
    <t>28mm Galvanised pipes</t>
  </si>
  <si>
    <t>32mm Galvanised pipes</t>
  </si>
  <si>
    <t>50mm Galvanised pipes</t>
  </si>
  <si>
    <t>15mm Galvanised fittings</t>
  </si>
  <si>
    <t>22mm Galvanised fittings</t>
  </si>
  <si>
    <t>28mm Galvanised fittings</t>
  </si>
  <si>
    <t>32mm Galvanised fittings</t>
  </si>
  <si>
    <t>50mm Galvanised fittings</t>
  </si>
  <si>
    <t>15mm uPVC fittings</t>
  </si>
  <si>
    <t>22mm uPVC fittings</t>
  </si>
  <si>
    <t>28mm uPVC fittings</t>
  </si>
  <si>
    <t>32mm uPVC fittings</t>
  </si>
  <si>
    <t>50mm uPVC fittings</t>
  </si>
  <si>
    <t>65mm uPVC fittings</t>
  </si>
  <si>
    <t>65mm Galvanised pipes</t>
  </si>
  <si>
    <t>65mm Galvanised fittings</t>
  </si>
  <si>
    <t>50mm diameter uPVC pipe</t>
  </si>
  <si>
    <t>100mm diameter uPVC pipe</t>
  </si>
  <si>
    <t>Cut out and remove damaged fittings on existing pipes and replace with new including making good all works disturbed.</t>
  </si>
  <si>
    <t xml:space="preserve">Shut off water supply to affected pipes, cut out and remove damaged fittings to existing pipes and replace with new including making good all works disturbed. </t>
  </si>
  <si>
    <t>50mm diameter uPVC fittings</t>
  </si>
  <si>
    <t>100mm diameter uPVC fittings</t>
  </si>
  <si>
    <t>50mm diameter Cast Iron pipes</t>
  </si>
  <si>
    <t>100mm diameter Cast Iron pipes</t>
  </si>
  <si>
    <t>50mm diameter Cast Iron fittings</t>
  </si>
  <si>
    <t>100mm diameter Cast Iron fittings</t>
  </si>
  <si>
    <t>Locate and unblock blocked waste and sewer pipes and
make good all works disturbed.</t>
  </si>
  <si>
    <t>50mm diameter uPVC or cast iron pipes</t>
  </si>
  <si>
    <t>100mm diameter uPVC or cast iron pipes</t>
  </si>
  <si>
    <t>``</t>
  </si>
  <si>
    <t>CUTTING THROUGH FLOORS AND CEILINGS</t>
  </si>
  <si>
    <t>50 x 50mm chase formed for plumbing pipework</t>
  </si>
  <si>
    <t>110 x 110mm chase formed for plumbing pipework</t>
  </si>
  <si>
    <t>Cutting through 100mm thick concrete surface bed for 500mm wide concrete wall footing including making good concrete on both sides of new 220mm brick wall</t>
  </si>
  <si>
    <t>CUTTING THROUGH WALLS</t>
  </si>
  <si>
    <t>Opening through 110mm brick wall.</t>
  </si>
  <si>
    <t>Opening through 230mm brick wall.</t>
  </si>
  <si>
    <t xml:space="preserve">Opening through drywall partitioning for door with aluminium frame 0.88 x 2.06m high overall </t>
  </si>
  <si>
    <t xml:space="preserve">Opening through 110mm concrete wall </t>
  </si>
  <si>
    <t>Opening through 230mm concrete wall</t>
  </si>
  <si>
    <t>Opening through 270mm brick wall.</t>
  </si>
  <si>
    <t>Making good rainwater pipes.</t>
  </si>
  <si>
    <t>Fix firmly into position loose/shaking sanitary
fittings, etc</t>
  </si>
  <si>
    <t>Wash hand basin</t>
  </si>
  <si>
    <t>Wash hand basin on pedestal</t>
  </si>
  <si>
    <t>Pedestal only</t>
  </si>
  <si>
    <t>WC pan only</t>
  </si>
  <si>
    <t>WC pan with cistern</t>
  </si>
  <si>
    <t>WC pan with flush valve</t>
  </si>
  <si>
    <t>Cistern and internal flushing mechanism</t>
  </si>
  <si>
    <t>Cistern only</t>
  </si>
  <si>
    <t>Cistern internal flushing mechanism only</t>
  </si>
  <si>
    <t>WC seat and cover</t>
  </si>
  <si>
    <t>WC pan connector</t>
  </si>
  <si>
    <t>Wall hung urinal with flush valve</t>
  </si>
  <si>
    <t>Wall hung urinal only</t>
  </si>
  <si>
    <t>Urinal flush valve</t>
  </si>
  <si>
    <t>TRAPS ETC</t>
  </si>
  <si>
    <t>Carefully remove the following traps, make water
tight and make good all works disturbed</t>
  </si>
  <si>
    <t>32mm Reseal "P" or "S" trap</t>
  </si>
  <si>
    <t>40mm Bath trap complete with overflow outlet and
pipe</t>
  </si>
  <si>
    <t>40 x 300mm Sink combination for double bowl with
deepseal "P" trap</t>
  </si>
  <si>
    <t>40mm Anti-vac bottle trap</t>
  </si>
  <si>
    <t>Approved Chromium plated</t>
  </si>
  <si>
    <t>40mm Chrome plated Bottle trap</t>
  </si>
  <si>
    <t>75mm Chrome Plated hinged urinal domical grating</t>
  </si>
  <si>
    <t>TAPS, VALVES, ETC</t>
  </si>
  <si>
    <t>Shut off water supply and carefully remove the following existing taps, valves, e.t.c, not exceeding 50mm diameter</t>
  </si>
  <si>
    <t>Brass</t>
  </si>
  <si>
    <t>Stopcock</t>
  </si>
  <si>
    <t>Fullway gate valve</t>
  </si>
  <si>
    <t>Bibcock with hose union</t>
  </si>
  <si>
    <t>Non-return valve</t>
  </si>
  <si>
    <t>Chrome Plated angle regulating valve</t>
  </si>
  <si>
    <t>Chrome Plated stopcock</t>
  </si>
  <si>
    <t>Chrome Plated "Star" underwall pattern stopcock</t>
  </si>
  <si>
    <t>Bibcock</t>
  </si>
  <si>
    <t>Chrome Plated bibcock</t>
  </si>
  <si>
    <t>Chrome Plated pillarcock</t>
  </si>
  <si>
    <t>Chrome Plated single taphole basin mixer</t>
  </si>
  <si>
    <t>Chrome Plated sink mixer</t>
  </si>
  <si>
    <t>Chrome Plated bath mixer</t>
  </si>
  <si>
    <t>Chrome Plated bath mixer with hand shower</t>
  </si>
  <si>
    <t>Chrome Plated shower mixer</t>
  </si>
  <si>
    <t>Chrome Plated shower rose</t>
  </si>
  <si>
    <t>Chrome Plated overhead shower arm</t>
  </si>
  <si>
    <t>In-line strainer</t>
  </si>
  <si>
    <t>Chrome Plated fullway ballcock</t>
  </si>
  <si>
    <t>Fullway ballcock</t>
  </si>
  <si>
    <t>PB1.10RB vacuum breaker</t>
  </si>
  <si>
    <t>PA1.1RB "Kwikflo" 400 kPa pressure reducing
valve</t>
  </si>
  <si>
    <t>Flushmaster Junior toilet flush valve</t>
  </si>
  <si>
    <t>Flushmaster Junior urinal flush valve</t>
  </si>
  <si>
    <t>Flushmaster toilet flush valve</t>
  </si>
  <si>
    <t>Fix firmly into position existing loose/shaking taps,
valves, etc not exceeding 50mm diameter</t>
  </si>
  <si>
    <t>Fix firmly into position existing loose/shaking fire
appliances</t>
  </si>
  <si>
    <t>"Everyway" hose reel complete with 30m rubber
hose, chromium plated stopcock, shut-off nozzle
and wall bracket</t>
  </si>
  <si>
    <t>4.5kg Dry chemical fire extinguisher</t>
  </si>
  <si>
    <t>9kg Dry chemical fire extinguisher</t>
  </si>
  <si>
    <t>Carefully remove the following fire appliances</t>
  </si>
  <si>
    <t>Service the following appliances and leave in perfect
working order including making good all works
disturbed</t>
  </si>
  <si>
    <t>MAKING GOOD OF FINISHES ETC</t>
  </si>
  <si>
    <t>Carefully hack out and remove damaged sections of existing ceramic wall tiles exceeding 1,0m2 and prepare surface to receive new wall tiles (New wall tiles elsewhere measured)</t>
  </si>
  <si>
    <t>Carefully hack out and remove damaged sections of existing ceramic wall tiles not exceeding 1,0m2 and replace with new pointed neat to match existing</t>
  </si>
  <si>
    <t>FACE BRICKWORK IN REPAIRS</t>
  </si>
  <si>
    <t>External facings in approved face bricks (FBS) with
a PC Amount of R3 000.00 (Three thousand rand)
per thousand bricks delivered to site (excluding
VAT) pointed with square recessed horizontal and
vertical joints</t>
  </si>
  <si>
    <t>Examination and repair of existing roof covering</t>
  </si>
  <si>
    <t>Cut off and remove damaged timbers at eaves</t>
  </si>
  <si>
    <t>Cut off 38 x 114mm roof trusses in repairs</t>
  </si>
  <si>
    <t>Cut off 38 x 152mm roof trusses in repairs</t>
  </si>
  <si>
    <t>Cut off 50 x 76mm Purlins</t>
  </si>
  <si>
    <t>50 x 76mm Purlins</t>
  </si>
  <si>
    <t xml:space="preserve">Supply and installation of new sawn SAP Grade 6 timbers in repair works in roof space including all necessary propping, insertion of new roof timbers, all cutting, bolting, etc required in executing repair works </t>
  </si>
  <si>
    <t>OPENINGS THROUGH EXISTING WALLS ETC</t>
  </si>
  <si>
    <t>Altering openings</t>
  </si>
  <si>
    <t>Carefully take out and remove existing slate roof tiles and make good trusses to receive new roof covering</t>
  </si>
  <si>
    <t>Making good defects in existing screeded floors
with "Pavelite"</t>
  </si>
  <si>
    <t xml:space="preserve">Carefully cut out and remove damaged sections of existing galvanised downpipes and replace with new to match existing profile, make water-tight at joining, prepare and paint to match existing </t>
  </si>
  <si>
    <t xml:space="preserve">Carefully cut and remove damaged existing galvanised eaves offset and replace with new to match existing profile, make water-tight at joining, prepare and paint to match existing </t>
  </si>
  <si>
    <t>Carefully cut and remove damaged existing galvanised shoe and replace with new to match existing profile, make water-tight at joining, prepare and paint to match existing</t>
  </si>
  <si>
    <t xml:space="preserve">Carefully cut and remove damaged galvanised bends / elbow and replace with new to match existing profile, make water-tight at joining, prepare and paint to match existing </t>
  </si>
  <si>
    <t xml:space="preserve">Carefully cut and remove damaged galvanised box head and replace with new to match existing profile, make good flashing and counter flashing and make water-tight at joining, prepare and paint to match existing </t>
  </si>
  <si>
    <t>"Everyway" hose reel complete with 30m rubber hose, chromium plated stopcock, shut-off nozzle and wall bracket</t>
  </si>
  <si>
    <t>Carefully hack out and remove damaged sections of existing ceramic floor tiles not exceeding 1m2 and replace with new  pointed neat to match existing</t>
  </si>
  <si>
    <t>Carefully hack out and remove damaged sections of existing ceramic floor tiles exceeding 1,0m2 and prepare surface to receive new floor tiles (New floor tiles elsewhere measured)</t>
  </si>
  <si>
    <t>Half brick wall in facings in patchwork including all bonding to existing facebrickwork (full value item)</t>
  </si>
  <si>
    <t xml:space="preserve">Carefully examine/check existing sheet metal roof covering, replace/make good any defective sheets and check roof screws/bolts and replace where necessary (to ensure watertightness of roofs) </t>
  </si>
  <si>
    <t>Carefully examine/check existing vertical sheet metal cladding, replace/make good any defective sheets and check roof screws/bolts and replace where necessary (to ensure watertightness of roofs)</t>
  </si>
  <si>
    <t xml:space="preserve">Carefully examine/check/clean existing gutters, replace/make good any defective gutters and check roof joints and replace where necessary (to ensure watertightness of gutters) </t>
  </si>
  <si>
    <t>38 x 114mm Bolted roof truss members in length not exceeding 2400mm</t>
  </si>
  <si>
    <t>38 x 114mm Bolted roof truss members in length exceeding 2400mm and not exceeding 3900mm</t>
  </si>
  <si>
    <t>38 x 152mm Bolted roof truss members in lengths not exceeding 2400mm</t>
  </si>
  <si>
    <t>38 x 152mm Bolted roof truss members in lengths exceeding 2400mm and not exceeding 3900mm</t>
  </si>
  <si>
    <t>Hedge not exceeding 1000mm high</t>
  </si>
  <si>
    <t xml:space="preserve">330 x 420mm roof tiles to match existing concrete tiles laid on and including underlay of 150 micron "Yellow polyethene" plastic sheeting with 75mm lapped and sealed joints and nailed through underlay with non-corrosive tile nails and/or fixed with suitable non-corrosive clips as required nailed through underlay to 38 x 38mm sawn softwood battens at 300mm centres </t>
  </si>
  <si>
    <t>Ridge tiles to match roofing tiles bedded and pointed in 1:3 cement mortar tinted to match tile colour</t>
  </si>
  <si>
    <t>Verge capping tiles to match roofing tiles fixed with non-corrosive fixing accessories</t>
  </si>
  <si>
    <t>Verge capping slates to match roofing slates fixed with non-corrosive fixing accessories</t>
  </si>
  <si>
    <t>Ridge slates to match roofing slates bedded and pointed in 1:3 cement mortar tinted to match slate colour</t>
  </si>
  <si>
    <t xml:space="preserve">Hip slates to match roofing slates bedded and pointed in 1:3 cement mortar tinted to match slate colour </t>
  </si>
  <si>
    <t>THATCH</t>
  </si>
  <si>
    <t>Thatch to match existing laid on and including underlay of 150 micron "Yellow polyethene" plastic sheeting with 75mm lapped and sealed joints including all accessories</t>
  </si>
  <si>
    <t>3000 x 80 x 200mm Fibre cement barge boards</t>
  </si>
  <si>
    <t>"Dry wall" partition systems</t>
  </si>
  <si>
    <t>"Dry wall system" steel stud partitioning with 2 x 12,7mm "Rhyno Plasterboard" on each side</t>
  </si>
  <si>
    <t>Extra over partition 3.67m high for vertical abutment</t>
  </si>
  <si>
    <t>Doors</t>
  </si>
  <si>
    <t>Extra over partition for 8.5mm glass for framed door 860 x 2092mm high with hung to and including hinges and preparation for lock and handle (measured elsewhere) all as per manufactures specification</t>
  </si>
  <si>
    <t>Insulation</t>
  </si>
  <si>
    <t>50mm Thick "Mineral wool" insulation blanket in cavity of partitioning</t>
  </si>
  <si>
    <t>WALL PROTECTION</t>
  </si>
  <si>
    <t>SABS Approved bump rails</t>
  </si>
  <si>
    <t>WG 200 Vinyl coated wall mounted absorbing protection system, mounted using continuous retainers, bump rail width 200mm and 35mm depth. Colour to Architect and Clients approval, to be installed strictly in accordance with manufacturer's recommendations. All to be SABS approved.</t>
  </si>
  <si>
    <t>WG 200 Vinyl coated wall mounted absorbing protection system bottom rail, mounted using continuous retainers, bump rail width 200mm and 35mm depth. Colour to Architect and Clients approval, to be installed strictly in accordance with manufacturer's recommendations. All to be SABS approved.</t>
  </si>
  <si>
    <t>32mm Diameter x 2mm thick Tubular stainless steel bump rail, grade 304 stainless steel (Grade 316 external) fully seam welded joints. Tube welded to stanchions fixing plates with screws / bolts of same grade. Flanges to be 6mm thick ( to be installed strictly in accordance with manufacturer's recommendations.</t>
  </si>
  <si>
    <t>TILE SLATES</t>
  </si>
  <si>
    <t xml:space="preserve">Roof Tile Slates to match existing laid on and including underlay of 150 micron "Yellow polyethene" plastic sheeting with 75mm lapped and sealed joints and nailed through underlay with non-corrosive slate nails and/or fixed with suitable non-corrosive clips as required nailed through underlay to 38 x 38mm sawn softwood battens at 300mm centres </t>
  </si>
  <si>
    <t>Steel lockers with standard baked enamel finish</t>
  </si>
  <si>
    <t>Virtreous enamelled writing boards, etc to SABS CSK-36-1980</t>
  </si>
  <si>
    <t>2 400 x 1 200mm Aluminium framed carpet bulletin board</t>
  </si>
  <si>
    <t>Carpet bulletin boards</t>
  </si>
  <si>
    <t>Section B14 - Tiling: Carried forward to sectional summary page</t>
  </si>
  <si>
    <t>Fullbore cast iron outlets</t>
  </si>
  <si>
    <t>76mm diameter 90 Degree side outlet</t>
  </si>
  <si>
    <t>50mm diameter x 300mm long galvanised mild
steel spout</t>
  </si>
  <si>
    <t>Stainless steel sink and drainer</t>
  </si>
  <si>
    <t>WASTE UNIONS ETC</t>
  </si>
  <si>
    <t>32mm Bath overflow</t>
  </si>
  <si>
    <t>32mm Basin waste</t>
  </si>
  <si>
    <t>32mm waste</t>
  </si>
  <si>
    <t>38mm bath or sink waste</t>
  </si>
  <si>
    <t>SANITARY PLUMBING</t>
  </si>
  <si>
    <t>uPVC Pipes</t>
  </si>
  <si>
    <t>40mm Diameter pipes</t>
  </si>
  <si>
    <t>50mm Diameter pipes</t>
  </si>
  <si>
    <t>110mm Diameter pipes</t>
  </si>
  <si>
    <t>Extra over for uPVC for fittings</t>
  </si>
  <si>
    <t>40mm Bend</t>
  </si>
  <si>
    <t>50mm Bend</t>
  </si>
  <si>
    <t>110mm Bend</t>
  </si>
  <si>
    <t>40mm Junction</t>
  </si>
  <si>
    <t>50mm Junction</t>
  </si>
  <si>
    <t>110mm Junction</t>
  </si>
  <si>
    <t>40mm Inspection Junction</t>
  </si>
  <si>
    <t>50mm Inspection Junction</t>
  </si>
  <si>
    <t>110mm Inspection Junction</t>
  </si>
  <si>
    <t>50mm Reducing Junction</t>
  </si>
  <si>
    <t>110mm Reducing Junction</t>
  </si>
  <si>
    <t>110mm Pan connector</t>
  </si>
  <si>
    <t>110mm "GI Two way" vent valve</t>
  </si>
  <si>
    <t>50mm "GI Two way" vent valve</t>
  </si>
  <si>
    <t>HOT AND COLD WATER SERVICES</t>
  </si>
  <si>
    <t>Class 1 copper (hard drawn) pipes</t>
  </si>
  <si>
    <t>15mm Pipes to walls etc</t>
  </si>
  <si>
    <t>22mm Pipes to walls etc</t>
  </si>
  <si>
    <t>28mm Pipes to walls etc</t>
  </si>
  <si>
    <t>35mm Pipes to walls etc</t>
  </si>
  <si>
    <t>Extra over class 1 copper (hard drawn) pipes for
capillary fittings</t>
  </si>
  <si>
    <t>15mm Fittings</t>
  </si>
  <si>
    <t>22mm Fittings</t>
  </si>
  <si>
    <t>28mm Fittings</t>
  </si>
  <si>
    <t>35mm Tee</t>
  </si>
  <si>
    <t>35mm Elbow</t>
  </si>
  <si>
    <t>35mm Reducer</t>
  </si>
  <si>
    <t>Precast Concrete</t>
  </si>
  <si>
    <t>Precast concrete gulley, overall size 430 x 440mm,
bedded and jointed in Class II motar and pointed
on all exposed faces.</t>
  </si>
  <si>
    <t>TESTING</t>
  </si>
  <si>
    <t>Testing water pipe system</t>
  </si>
  <si>
    <t>Testing sewer/ waste pipe system</t>
  </si>
  <si>
    <t>item</t>
  </si>
  <si>
    <t>BILL NO 16</t>
  </si>
  <si>
    <t>GLAZING TO METAL / WOOD WITH PUTTY OR
BEADS</t>
  </si>
  <si>
    <t>4mm Clear float glass</t>
  </si>
  <si>
    <t>Panes not exceeding 0,1 m2</t>
  </si>
  <si>
    <t>Panes exceeding 0,1m2 and not exceeding 0,5m2</t>
  </si>
  <si>
    <t>4mm Patterned glass</t>
  </si>
  <si>
    <t>6mm Georgian wired rough cast glass</t>
  </si>
  <si>
    <t>6mm Clear toughened safety glass</t>
  </si>
  <si>
    <t>MIRRORS, ETC</t>
  </si>
  <si>
    <t>New Works</t>
  </si>
  <si>
    <t>6mm Silvered float glass copper backed mirrors with 10 mm bevelled and polished edges holed for and fixed with chromium plated dome capped mirror screws with rubber buffers to plugs in brickwork or concrete</t>
  </si>
  <si>
    <t>Mirror 450 x 450 mm high</t>
  </si>
  <si>
    <t>Mirror 450 x 600 mm high</t>
  </si>
  <si>
    <t>Mirror 450 x 900 mm high</t>
  </si>
  <si>
    <t>Mirror 450 x 1200 mm high</t>
  </si>
  <si>
    <t>Mirror 600 x 600 mm high</t>
  </si>
  <si>
    <t>Mirror 600 x 900 mm high</t>
  </si>
  <si>
    <t>Mirror 600 x 1200 mm high</t>
  </si>
  <si>
    <t>Mirror 600 x 1500 mm high</t>
  </si>
  <si>
    <t>BILL NO 17</t>
  </si>
  <si>
    <t>Two coats "roof" bituminous aluminium paint</t>
  </si>
  <si>
    <t xml:space="preserve">Thioflex 600 two-part grey polysulphide sealing compound including backing cord, bond breaker, primer, etc </t>
  </si>
  <si>
    <t>Gypsum plasterboard cornices</t>
  </si>
  <si>
    <t>300 x 300 x 2.0mm  or similar to
match existing semi-flexible vinyl tiles</t>
  </si>
  <si>
    <t>LETTERS, NAME PLATES, ETC</t>
  </si>
  <si>
    <t>SECTION 3</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</si>
  <si>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</si>
  <si>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</si>
  <si>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Surfaces shall be thoroughly cleaned down. Blistered or
peeling paint shall be completely removed and cracks
and crevices shall be primed, filled with suitable filler
and finished smooth</t>
  </si>
  <si>
    <t>PAINTWORK ETC TO PREVIOUSLY PAINTED
WORK</t>
  </si>
  <si>
    <t>Note: All paintwork to be SABS approved
product</t>
  </si>
  <si>
    <t>On Floated Plaster</t>
  </si>
  <si>
    <t>Apply two coats of Acrylic PVA emulsion paint on
work previously painted</t>
  </si>
  <si>
    <t>On internal walls</t>
  </si>
  <si>
    <t>On external walls</t>
  </si>
  <si>
    <t>On ceilings and beams</t>
  </si>
  <si>
    <t>On ceilings and cornices</t>
  </si>
  <si>
    <t>On fascias and barge boards not exceeding 300
mm girth</t>
  </si>
  <si>
    <t>On Smooth Concrete</t>
  </si>
  <si>
    <t>On Fair Faced Brickwork</t>
  </si>
  <si>
    <t>Prepare and apply two coats brick dressing on</t>
  </si>
  <si>
    <t>Existing surfaces of face brickwork</t>
  </si>
  <si>
    <t>On Plaster Board</t>
  </si>
  <si>
    <t>On Fibre-Cement</t>
  </si>
  <si>
    <t>On Metal</t>
  </si>
  <si>
    <t>Prepare and apply one undercoat and two finishing
coats of gloss paint on metalworks</t>
  </si>
  <si>
    <t>On doors</t>
  </si>
  <si>
    <t>On door frames</t>
  </si>
  <si>
    <t>On windows (both sides measured flat)</t>
  </si>
  <si>
    <t>On windows with burglar bars (both sides
measured flat)</t>
  </si>
  <si>
    <t>On Wood</t>
  </si>
  <si>
    <t>Prepare and apply one coat wood primer, one
undercoat and one finishing coat alkyd enamel paint
in colours which have a value of 7 or less on the
Munsell system in accordance with SABS 1091</t>
  </si>
  <si>
    <t>On boarded panelling</t>
  </si>
  <si>
    <t>On boarded ceilings</t>
  </si>
  <si>
    <t>On windows, sash doors and fanlights</t>
  </si>
  <si>
    <t>On door frames etc</t>
  </si>
  <si>
    <t>On roof timbers at eaves and verges</t>
  </si>
  <si>
    <t>On skirtings, rails, etc not exceeding 300 mm girth</t>
  </si>
  <si>
    <t>PAINTWORK ETC TO NEW WORK</t>
  </si>
  <si>
    <t>Prepare and apply one undercoat and two finishing
coats of Acrylic PVA emulsion paint to match
existing</t>
  </si>
  <si>
    <t>Prepare and apply "Drikote Sealer" or similar
approved clear sealing compound in accordance
with manufacturer's instructions on:</t>
  </si>
  <si>
    <t>SUMMARY</t>
  </si>
  <si>
    <t xml:space="preserve">SECTION 1 </t>
  </si>
  <si>
    <t>SECTION SUMMARY - BUILDING WORKS</t>
  </si>
  <si>
    <t>SECTION SUMMARY - PRELIMINARIES</t>
  </si>
  <si>
    <t>SECTION 2</t>
  </si>
  <si>
    <t>BILL NO</t>
  </si>
  <si>
    <t xml:space="preserve">ALTERATIONS </t>
  </si>
  <si>
    <t xml:space="preserve">WATERPROOFING </t>
  </si>
  <si>
    <t xml:space="preserve">ROOF COVERINGS </t>
  </si>
  <si>
    <t xml:space="preserve">CARPENTRY AND JOINERY </t>
  </si>
  <si>
    <t xml:space="preserve"> FLOOR COVERINGS </t>
  </si>
  <si>
    <t xml:space="preserve">IRONMONGERY </t>
  </si>
  <si>
    <t xml:space="preserve">PLASTERING </t>
  </si>
  <si>
    <t xml:space="preserve">TILING </t>
  </si>
  <si>
    <t xml:space="preserve">PLUMBING </t>
  </si>
  <si>
    <t xml:space="preserve">GLAZING </t>
  </si>
  <si>
    <t xml:space="preserve">PAINTING </t>
  </si>
  <si>
    <t>ADD 10% CONTINGENCY</t>
  </si>
  <si>
    <t>SUB TOTAL 1</t>
  </si>
  <si>
    <t>SUB TOTAL 2</t>
  </si>
  <si>
    <t>GRAND TOTAL</t>
  </si>
  <si>
    <t>EXTERNAL WORKS</t>
  </si>
  <si>
    <t>PAVING</t>
  </si>
  <si>
    <t>Existing paving</t>
  </si>
  <si>
    <t>Removal of damaged paving and making good to receive new paving (elswhere measured)</t>
  </si>
  <si>
    <t>New Paving</t>
  </si>
  <si>
    <t>Extra over paving for edge bullnose paving</t>
  </si>
  <si>
    <t>SECTION SUMMARY - EXTERNAL WORKS</t>
  </si>
  <si>
    <t>SECTION 4</t>
  </si>
  <si>
    <t>SECTION SUMMARY - PROVISIONAL SUMS</t>
  </si>
  <si>
    <t>PROVISIONAL SUM</t>
  </si>
  <si>
    <t>PROVISIONAL SUMS FOR THE MAIN
CONTRACT / NOMINATED OR SELECTED
SUBCONTRACT</t>
  </si>
  <si>
    <t>All prime cost amounts and provisional sums are net.
Prime cost amounts include for delivery to site of all
articles concerned</t>
  </si>
  <si>
    <t>Where stated, the contractor may allow for profit if
required</t>
  </si>
  <si>
    <t>General attendance on selected subcontractors</t>
  </si>
  <si>
    <t>The item "Attendance" which follows each provisional
sum for selected subcontractors' work, shall be deemed
to cover all the contractor's costs incurred in providing
free of charge to the selected subcontractors, the
following:
General attendance on selected subcontractors
        1. The services as set out in clause B9 of the
Preliminaries
        2. Hoisting of the selected subcontractor's material
in batches that can be handled by the
contractor's hoist or crane during normal
working hours
        3. Making good in all trades and cleaning down
and removal of rubbish on completion</t>
  </si>
  <si>
    <t>Section 4 - B1 - Provisional Sums : Carried forward to sectional summary page</t>
  </si>
  <si>
    <t>Contingency sums</t>
  </si>
  <si>
    <t>Work for which contingency sums are allowed will be
measured and valued in accordance with clause 32 of
the Principal Building Agreement and deducted in whole
or in part if not required</t>
  </si>
  <si>
    <t>Preliminaries</t>
  </si>
  <si>
    <t>The contractor is referred to the Preliminaries for further
amplification of "Prime Cost Amounts and Provisional
Sums"</t>
  </si>
  <si>
    <t>PROVISIONAL SUMS FOR THE MAIN</t>
  </si>
  <si>
    <t>CONTRACT / NOMINATED SUBCONTRACT</t>
  </si>
  <si>
    <t>WORKS</t>
  </si>
  <si>
    <t>All mechanical works, electrical works, civil works and</t>
  </si>
  <si>
    <t>joinery fittings will be priced per project and market</t>
  </si>
  <si>
    <t>related prices will be used.</t>
  </si>
  <si>
    <t>NOTE:</t>
  </si>
  <si>
    <t>Allow for profit</t>
  </si>
  <si>
    <t>Allow for attendance</t>
  </si>
  <si>
    <t>HERITAGE CONSERVATION</t>
  </si>
  <si>
    <t>Allow the Provisional sum of R 5 000 000,00 (Five Million Rands Only) NET for Heritage conservation</t>
  </si>
  <si>
    <t>Porcelain Wall tiles, supplied and delivered to site, laid with approved tile adhesive and water resistant grouting to plaster (Elsewhere) and with jointing compound</t>
  </si>
  <si>
    <t>Section B17 - Paiting: Carried forward to sectional summary page</t>
  </si>
  <si>
    <t>Section B16 - Glazing: Carried forward to sectional summary page</t>
  </si>
  <si>
    <t>Section B15 - Plumbing and Drainage: Carried forward to sectional summary page</t>
  </si>
  <si>
    <t>PRELIMINARIES @ 15%</t>
  </si>
  <si>
    <t>PRELIMINARIES AT 15.0%</t>
  </si>
  <si>
    <t>ADD 3% ESCALATION</t>
  </si>
  <si>
    <t>ADD 15% VAT</t>
  </si>
  <si>
    <t>TSHWANE GROUP PROPERTY MANAGEMENT</t>
  </si>
  <si>
    <t>TENDER REFERENCE: GPM 03 -2023/24</t>
  </si>
  <si>
    <t>TENDER TO APPOINT CONTRACTORS FOR CIVIL MAINTENANCE AND REPAIRS OF CITY OF TSHWANE BUILDINGS AND FACILITIES FOR A PERIOD OF THREE (3) YEARS AS AND WHEN REQUIRED.</t>
  </si>
  <si>
    <t>PRICING SCHEDULE</t>
  </si>
  <si>
    <t>Primers - SANS 312,678,679,723,912,926</t>
  </si>
  <si>
    <t>Undercoats - SANS 681</t>
  </si>
  <si>
    <t>Finishing - SANS 515,630,1586,684,801,802,887</t>
  </si>
  <si>
    <t>BILL NO 12</t>
  </si>
  <si>
    <t>All rates are to include for the preparaiton of shop drawings, supplying, manufacturing, erecting and fabricationg complete the following structural steelwork including all cleats, base plates, end plates, gussets, stiffeners, spacers, fixing bolts, holing, welding, cranking, notching, etc. with all welds smooth and even in accordance with theEngineers specification</t>
  </si>
  <si>
    <t>Ultra-span light gauge steel roof trusses desinged in accordance with part "A" and "L" of  the national building regulations.</t>
  </si>
  <si>
    <t>The following trusses should meet the following minimum requirements:</t>
  </si>
  <si>
    <r>
      <t>Top Chord Dead Load: 0,100 kN/m</t>
    </r>
    <r>
      <rPr>
        <vertAlign val="superscript"/>
        <sz val="10"/>
        <rFont val="Arial Narrow"/>
        <family val="2"/>
      </rPr>
      <t>2</t>
    </r>
  </si>
  <si>
    <r>
      <t>Bottom Chord Dead Load: 0,250 kN/m</t>
    </r>
    <r>
      <rPr>
        <b/>
        <u/>
        <vertAlign val="superscript"/>
        <sz val="10"/>
        <rFont val="Arial Narrow"/>
        <family val="2"/>
      </rPr>
      <t>2</t>
    </r>
  </si>
  <si>
    <t>Wind Terrain Category: C</t>
  </si>
  <si>
    <t>Wind Speed: 36m/s</t>
  </si>
  <si>
    <r>
      <t>Wind Pressure: 0,354N/m</t>
    </r>
    <r>
      <rPr>
        <vertAlign val="superscript"/>
        <sz val="10"/>
        <color theme="1"/>
        <rFont val="Arial Narrow"/>
        <family val="2"/>
      </rPr>
      <t>2</t>
    </r>
  </si>
  <si>
    <t>Default Pitch: 5,0</t>
  </si>
  <si>
    <t>Default Truss centres : 1,400mm</t>
  </si>
  <si>
    <t>Default Overhang Length: 500mm</t>
  </si>
  <si>
    <t>Default Purlin centres : 1,150mm</t>
  </si>
  <si>
    <t>STEEL TRUSSES ETC</t>
  </si>
  <si>
    <t>Roof trusses formed of galvanised angle section rails, struts, braces, cleats, etc all as per manufacturers specifications</t>
  </si>
  <si>
    <t>Design supply and installation of steel roof structure complete to receive metal roof sheeting (measured elsewhere)</t>
  </si>
  <si>
    <t>Design supply and installation of steel roof structure for walkways attached to ditto, complete to receive metal roof sheeting (measured elsewhere)</t>
  </si>
  <si>
    <t>STEEL COLUMNS AND BEAMS</t>
  </si>
  <si>
    <t>Welded columns in single lengths with flat section base, top, bearer and connection plates bolted to concrete</t>
  </si>
  <si>
    <t>80 x 80mm Square hollow section columns</t>
  </si>
  <si>
    <t>100 x 50mm x 10.1kg/m PFC- section columns and beams in lenghts not exceeding 13m</t>
  </si>
  <si>
    <t>Bolts to columns, beams, etc</t>
  </si>
  <si>
    <t>Four 650mm long anchor rods threaded on each side including loose nuts bolted to two 250 x 30 x10mm thick plats cast in concrete and welded to base plate (base plate elsewhere measured)</t>
  </si>
  <si>
    <t>12mm Expansion anchor with loose bolt</t>
  </si>
  <si>
    <t>PURLINS, GIRTS, BRACING, ETC</t>
  </si>
  <si>
    <t>Purlins and girts bolted to steel</t>
  </si>
  <si>
    <t>100 x 75 x20mm lipped channel section purlins</t>
  </si>
  <si>
    <t>Welded bracing etc with flat section connection plates bolted to steel</t>
  </si>
  <si>
    <t>100 x 75mm Angle section cleat</t>
  </si>
  <si>
    <t>6mm Plate four times holed for bolts</t>
  </si>
  <si>
    <t>Section B12- Structural Steel: Carried forward to sectional summary page</t>
  </si>
  <si>
    <t>Note:  The rates for painting are to allow for all values of colour grading in accordance with the munsell system as defined in the SABS Specification</t>
  </si>
  <si>
    <t>PAINTING OF STEELWORK (elsewhere measured)</t>
  </si>
  <si>
    <t>ANNEXTURE A</t>
  </si>
  <si>
    <t>ALUMINIUM WINDOWS, DOORS, ETC</t>
  </si>
  <si>
    <t>Aluminum windows, doors, and shopfront: Type PT612 window 0.59 x 1.19m high.</t>
  </si>
  <si>
    <t>Aluminum windows, doors, and shopfront: Type PT912 window 0.89 x 1.19m high.</t>
  </si>
  <si>
    <t>Aluminum windows, doors, and shopfront: Type PT1212 window 1.19 x 1.19m high.</t>
  </si>
  <si>
    <t>Aluminum windows, doors, and shopfront: Type PT1512 window 1.49 x 1.19m high.</t>
  </si>
  <si>
    <t>Aluminum windows, doors, and shopfront: Type PTT612 window 0.59 x 1.19m high.</t>
  </si>
  <si>
    <t>Aluminum windows, doors, and shopfront: Type PTT912 window 0.89 x 1.19m high.</t>
  </si>
  <si>
    <t>Aluminum windows, doors, and shopfront: Type PTT1212 window 1.19 x 1.19m high.</t>
  </si>
  <si>
    <t>Aluminum windows, doors, and shopfront: Type PTT1512 window 1.49 x 1.19m high.</t>
  </si>
  <si>
    <t>Aluminum windows, doors, and shopfront: Type PTT1812 window 1.79 x 1.19m high.</t>
  </si>
  <si>
    <t>Aluminum windows, doors, and shopfront: Type PTT2112 window 2.09 x 1.19m high.</t>
  </si>
  <si>
    <t xml:space="preserve">a) Scafolding ( Aluminium ) SANS 10085-1:2004 </t>
  </si>
  <si>
    <t>b)Sky jack: SANS 10295-2 :2015</t>
  </si>
  <si>
    <t>High pressure Jetting machine for blocked drains: SANS 347:2012</t>
  </si>
  <si>
    <t>d)Leaking detection systems SANS 10254:2012, SANS10252-1:2012</t>
  </si>
  <si>
    <t>Frame for door 813 x 2 032mm high</t>
  </si>
  <si>
    <t>1,6mm Double rebated frames suitable for half brick walls</t>
  </si>
  <si>
    <t>Curtain Slats</t>
  </si>
  <si>
    <t>Removal of existing damaged curtain slats</t>
  </si>
  <si>
    <t>Supply and install new Solid Galvanized 75mm x 0.8mm curtain slats</t>
  </si>
  <si>
    <t>Supply and install new Perforated Galvanized 75mm x 0.8mm curtain slat</t>
  </si>
  <si>
    <t>Supply and install new  Fenestra Galvanized 75mm x 1mm curtain slat</t>
  </si>
  <si>
    <t>Repair existing damaged T-Bars</t>
  </si>
  <si>
    <t>Supply and Install new T-bar Steel 40mm x 40mm x 2mm Angle iron with stick on weather strip</t>
  </si>
  <si>
    <t>Supply and Install new T-bar Aluminium 40mm x 40mm x 2mm with slide in rubber strip</t>
  </si>
  <si>
    <t>T-Bars</t>
  </si>
  <si>
    <t>End Plates</t>
  </si>
  <si>
    <t>Repair existing damaged End Plates</t>
  </si>
  <si>
    <t>Supply and Install new end plate 300 x 300 x 3mm for push up doors up to 2200mm high</t>
  </si>
  <si>
    <t>Supply and Install new end plate 400 x 400 x 4mm for all doors higher than 4200mm</t>
  </si>
  <si>
    <t>Canopy Covers</t>
  </si>
  <si>
    <t>Repair existing damaged Canopy Covers</t>
  </si>
  <si>
    <t>Supply and Install new canopy cover galvanized or cold roller steel 0.8mm thick 300mm x 300mm</t>
  </si>
  <si>
    <t>Supply and Install new canopy cover galvanized or cold roller steel 0.8mm thick 350mm x 350mm</t>
  </si>
  <si>
    <t>Supply and Install new canopy cover galvanized or cold roller steel 0.8mm thick 400mm x 400mm</t>
  </si>
  <si>
    <t>Push-up galvanised mild steel roller shutter with slatted roller shutter including overhead box fixed to steel beams</t>
  </si>
  <si>
    <t>NEW STEEL ROLLER SHUTTERS ETC</t>
  </si>
  <si>
    <t>EXISTING STEEL ROLLER SHUTTERS ETC</t>
  </si>
  <si>
    <t>Shaft Assembly</t>
  </si>
  <si>
    <t>Repair shaft assembly remove and refit</t>
  </si>
  <si>
    <t>Tension Spring</t>
  </si>
  <si>
    <t>Repair tension spring remove and refit</t>
  </si>
  <si>
    <r>
      <t>m</t>
    </r>
    <r>
      <rPr>
        <vertAlign val="superscript"/>
        <sz val="10"/>
        <rFont val="Arial Narrow"/>
        <family val="2"/>
      </rPr>
      <t>2</t>
    </r>
  </si>
  <si>
    <t>Chain operated slatted roller shutter for high opening various sizes</t>
  </si>
  <si>
    <t>Anti-corrosion tape, spec as per 
manufacture</t>
  </si>
  <si>
    <t>60mm Interlocking paving bricks</t>
  </si>
  <si>
    <t>80mm Interlocking paving bricks</t>
  </si>
  <si>
    <t>Interlocking</t>
  </si>
  <si>
    <t>Rectangular</t>
  </si>
  <si>
    <t>50mm rectangular paving bricks</t>
  </si>
  <si>
    <t>80mm rectangular paving bricks</t>
  </si>
  <si>
    <t>KERBING AND CHANNELLING</t>
  </si>
  <si>
    <t>Concrete kerbing</t>
  </si>
  <si>
    <t>200mm x 180mm (25Mpa/19mm) Concrete in-situ edge restraints, with radius greater than 20m.</t>
  </si>
  <si>
    <t>Transition kerb size 200mm sloping to 180mm wide x 1000mm long</t>
  </si>
  <si>
    <t>Section 3 - B1 - External Works: Carried forward to sectional summary page</t>
  </si>
  <si>
    <t>Two layers 4mm torch type fully bonded waterproofing including turn-ups and turn-downs at edges well jointed to existing.</t>
  </si>
  <si>
    <t>2,5mm vinyl sheeting to match
existing fully flexible vinyl sheeting (with welded
joints)</t>
  </si>
  <si>
    <t xml:space="preserve">0,6mm roof sheets to match existing Z275 spelter galvanised ribbed sheet steel in single lengths fixed to timber/steel purlins or rails. </t>
  </si>
  <si>
    <t>Pressed nutec-cement</t>
  </si>
  <si>
    <t>6,4mm gypsum plasterboard with H-type pressed steel jointing strips</t>
  </si>
  <si>
    <t>Drywall partitioning shall comprise steel studding formed of 63.5mm top and bottom tracks with vertical studs at maximum 450mm centres, friction fitted or pop-riveted to the top and bottom tracks with similar additional vertical studs as necessary at abutments, ends, etc and covered as described with wallboard screed to studding with "Drywall" screws at maximum 220mm centres, Boards are to be butt jointed and finished with "Rhino" tape and "Readymix D" jointing compound all in accordance with the manufacture's instructions. Intersections and abutments are measured separately and descriptions shall be deemed to include any additional studs, corner beads, jointing compound, tape,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</si>
</sst>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_(* #,##0.00_);_(* \(#,##0.00\);_(* &quot;-&quot;??_);_(@_)"/>
    <numFmt numFmtId="165" formatCode="&quot;R&quot;#,##0.00"/>
    <numFmt numFmtId="166" formatCode="_ &quot;R&quot;\ * #,##0.00_ ;_ &quot;R&quot;\ * \-#,##0.00_ ;_ &quot;R&quot;\ * &quot;-&quot;??_ ;_ @_ "/>
    <numFmt numFmtId="167" formatCode="_ * #,##0.00_ ;_ * \-#,##0.00_ ;_ * &quot;-&quot;??_ ;_ @_ "/>
    <numFmt numFmtId="168" formatCode="#,##0.0;[Red]\-#,##0.0"/>
  </numFmts>
  <fonts count="39">
    <font>
      <sz val="10"/>
      <name val="Arial"/>
    </font>
    <font>
      <sz val="10"/>
      <color rgb="FF000000"/>
      <name val="Arial Narrow"/>
      <family val="2"/>
    </font>
    <font>
      <sz val="10"/>
      <name val="Arial Narrow"/>
      <family val="2"/>
    </font>
    <font>
      <b/>
      <sz val="10"/>
      <color rgb="FF000000"/>
      <name val="Arial Narrow"/>
      <family val="2"/>
    </font>
    <font>
      <b/>
      <u/>
      <sz val="10"/>
      <name val="Arial Narrow"/>
      <family val="2"/>
    </font>
    <font>
      <b/>
      <sz val="10"/>
      <name val="Arial Narrow"/>
      <family val="2"/>
    </font>
    <font>
      <u/>
      <sz val="10"/>
      <name val="Arial Narrow"/>
      <family val="2"/>
    </font>
    <font>
      <sz val="1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0"/>
      <name val="Arial"/>
      <family val="2"/>
    </font>
    <font>
      <b/>
      <sz val="9"/>
      <color theme="1"/>
      <name val="Arial"/>
      <family val="2"/>
    </font>
    <font>
      <b/>
      <sz val="10"/>
      <color rgb="FF000000"/>
      <name val="Arial Narrow"/>
      <family val="2"/>
    </font>
    <font>
      <sz val="10"/>
      <color rgb="FFFF0000"/>
      <name val="Arial Narrow"/>
      <family val="2"/>
    </font>
    <font>
      <b/>
      <u/>
      <sz val="11"/>
      <color theme="1"/>
      <name val="Calibri"/>
      <family val="2"/>
      <scheme val="minor"/>
    </font>
    <font>
      <sz val="10"/>
      <name val="Arial Narrow"/>
      <family val="2"/>
    </font>
    <font>
      <b/>
      <u/>
      <sz val="10"/>
      <color theme="1"/>
      <name val="Arial Narrow"/>
      <family val="2"/>
    </font>
    <font>
      <u/>
      <sz val="10"/>
      <color theme="1"/>
      <name val="Arial Narrow"/>
      <family val="2"/>
    </font>
    <font>
      <sz val="10"/>
      <color theme="1"/>
      <name val="Arial"/>
      <family val="2"/>
    </font>
    <font>
      <sz val="10"/>
      <color rgb="FF000000"/>
      <name val="Arial"/>
      <family val="2"/>
    </font>
    <font>
      <sz val="10"/>
      <color rgb="FFFF0000"/>
      <name val="Arial"/>
      <family val="2"/>
    </font>
    <font>
      <sz val="10"/>
      <name val="Arial "/>
    </font>
    <font>
      <b/>
      <u/>
      <sz val="10"/>
      <name val="Arial "/>
    </font>
    <font>
      <b/>
      <u/>
      <sz val="10"/>
      <color rgb="FF000000"/>
      <name val="Arial"/>
      <family val="2"/>
    </font>
    <font>
      <sz val="10"/>
      <color theme="1"/>
      <name val="Arial Narrow"/>
      <family val="2"/>
    </font>
    <font>
      <sz val="10"/>
      <name val="Arial"/>
      <family val="2"/>
    </font>
    <font>
      <b/>
      <u/>
      <sz val="10"/>
      <name val="Arial"/>
      <family val="2"/>
    </font>
    <font>
      <i/>
      <sz val="10"/>
      <name val="Arial Narrow"/>
      <family val="2"/>
    </font>
    <font>
      <b/>
      <sz val="10"/>
      <color rgb="FFFF0000"/>
      <name val="Arial"/>
      <family val="2"/>
    </font>
    <font>
      <b/>
      <sz val="11"/>
      <color rgb="FF000000"/>
      <name val="Calibri"/>
      <family val="2"/>
    </font>
    <font>
      <u/>
      <sz val="10"/>
      <name val="Arial"/>
      <family val="2"/>
    </font>
    <font>
      <b/>
      <sz val="12"/>
      <name val="Arial"/>
      <family val="2"/>
    </font>
    <font>
      <sz val="8"/>
      <name val="Arial"/>
      <family val="2"/>
    </font>
    <font>
      <vertAlign val="superscript"/>
      <sz val="10"/>
      <name val="Arial Narrow"/>
      <family val="2"/>
    </font>
    <font>
      <b/>
      <u/>
      <vertAlign val="superscript"/>
      <sz val="10"/>
      <name val="Arial Narrow"/>
      <family val="2"/>
    </font>
    <font>
      <vertAlign val="superscript"/>
      <sz val="10"/>
      <color theme="1"/>
      <name val="Arial Narrow"/>
      <family val="2"/>
    </font>
    <font>
      <b/>
      <sz val="10"/>
      <color theme="1"/>
      <name val="Arial Narrow"/>
      <family val="2"/>
    </font>
  </fonts>
  <fills count="6">
    <fill>
      <patternFill patternType="none"/>
    </fill>
    <fill>
      <patternFill patternType="gray125"/>
    </fill>
    <fill>
      <patternFill patternType="solid">
        <fgColor rgb="FFEAF1DD"/>
        <bgColor indexed="64"/>
      </patternFill>
    </fill>
    <fill>
      <patternFill patternType="solid">
        <fgColor rgb="FFFFFFFF"/>
        <bgColor indexed="64"/>
      </patternFill>
    </fill>
    <fill>
      <patternFill patternType="solid">
        <fgColor theme="0" tint="-0.249977111117893"/>
        <bgColor indexed="64"/>
      </patternFill>
    </fill>
    <fill>
      <patternFill patternType="solid">
        <fgColor theme="6" tint="0.79998168889431442"/>
        <bgColor indexed="64"/>
      </patternFill>
    </fill>
  </fills>
  <borders count="53">
    <border>
      <left/>
      <right/>
      <top/>
      <bottom/>
      <diagonal/>
    </border>
    <border>
      <left/>
      <right/>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right/>
      <top style="hair">
        <color indexed="64"/>
      </top>
      <bottom style="hair">
        <color indexed="64"/>
      </bottom>
      <diagonal/>
    </border>
    <border>
      <left/>
      <right style="double">
        <color indexed="64"/>
      </right>
      <top/>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top/>
      <bottom style="thin">
        <color indexed="64"/>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rgb="FF000000"/>
      </left>
      <right style="thin">
        <color rgb="FF000000"/>
      </right>
      <top/>
      <bottom/>
      <diagonal/>
    </border>
    <border>
      <left style="thin">
        <color indexed="64"/>
      </left>
      <right style="thin">
        <color rgb="FF000000"/>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style="thin">
        <color auto="1"/>
      </top>
      <bottom style="thin">
        <color auto="1"/>
      </bottom>
      <diagonal/>
    </border>
    <border>
      <left style="double">
        <color indexed="64"/>
      </left>
      <right style="thin">
        <color auto="1"/>
      </right>
      <top style="thin">
        <color auto="1"/>
      </top>
      <bottom style="thin">
        <color auto="1"/>
      </bottom>
      <diagonal/>
    </border>
    <border>
      <left style="double">
        <color indexed="64"/>
      </left>
      <right style="thin">
        <color indexed="64"/>
      </right>
      <top style="thin">
        <color indexed="64"/>
      </top>
      <bottom style="double">
        <color indexed="64"/>
      </bottom>
      <diagonal/>
    </border>
    <border>
      <left/>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indexed="64"/>
      </left>
      <right style="double">
        <color indexed="64"/>
      </right>
      <top style="medium">
        <color indexed="64"/>
      </top>
      <bottom style="medium">
        <color indexed="64"/>
      </bottom>
      <diagonal/>
    </border>
  </borders>
  <cellStyleXfs count="23">
    <xf numFmtId="0" fontId="0" fillId="0" borderId="0">
      <alignment vertical="center"/>
    </xf>
    <xf numFmtId="0" fontId="8" fillId="0" borderId="0">
      <protection locked="0"/>
    </xf>
    <xf numFmtId="0" fontId="7" fillId="0" borderId="0">
      <protection locked="0"/>
    </xf>
    <xf numFmtId="166" fontId="7" fillId="0" borderId="0">
      <alignment vertical="top"/>
      <protection locked="0"/>
    </xf>
    <xf numFmtId="0" fontId="7" fillId="0" borderId="0">
      <protection locked="0"/>
    </xf>
    <xf numFmtId="166" fontId="7" fillId="0" borderId="0">
      <alignment vertical="top"/>
      <protection locked="0"/>
    </xf>
    <xf numFmtId="9" fontId="9" fillId="0" borderId="0">
      <alignment vertical="top"/>
      <protection locked="0"/>
    </xf>
    <xf numFmtId="0" fontId="7" fillId="0" borderId="0">
      <protection locked="0"/>
    </xf>
    <xf numFmtId="9" fontId="7" fillId="0" borderId="0">
      <alignment vertical="top"/>
      <protection locked="0"/>
    </xf>
    <xf numFmtId="0" fontId="9" fillId="0" borderId="0">
      <protection locked="0"/>
    </xf>
    <xf numFmtId="166" fontId="9" fillId="0" borderId="0">
      <alignment vertical="top"/>
      <protection locked="0"/>
    </xf>
    <xf numFmtId="0" fontId="9" fillId="0" borderId="0">
      <protection locked="0"/>
    </xf>
    <xf numFmtId="166" fontId="9" fillId="0" borderId="0">
      <alignment vertical="top"/>
      <protection locked="0"/>
    </xf>
    <xf numFmtId="0" fontId="7" fillId="0" borderId="0">
      <protection locked="0"/>
    </xf>
    <xf numFmtId="43" fontId="9" fillId="0" borderId="0">
      <alignment vertical="top"/>
      <protection locked="0"/>
    </xf>
    <xf numFmtId="44" fontId="9" fillId="0" borderId="0">
      <alignment vertical="top"/>
      <protection locked="0"/>
    </xf>
    <xf numFmtId="0" fontId="7" fillId="0" borderId="0">
      <protection locked="0"/>
    </xf>
    <xf numFmtId="167" fontId="7" fillId="0" borderId="0">
      <alignment vertical="top"/>
      <protection locked="0"/>
    </xf>
    <xf numFmtId="0" fontId="7" fillId="0" borderId="0">
      <protection locked="0"/>
    </xf>
    <xf numFmtId="0" fontId="10" fillId="0" borderId="0">
      <protection locked="0"/>
    </xf>
    <xf numFmtId="164" fontId="9" fillId="0" borderId="0">
      <alignment vertical="top"/>
      <protection locked="0"/>
    </xf>
    <xf numFmtId="166" fontId="11" fillId="0" borderId="0">
      <alignment vertical="top"/>
      <protection locked="0"/>
    </xf>
    <xf numFmtId="43" fontId="27" fillId="0" borderId="0" applyFont="0" applyFill="0" applyBorder="0" applyAlignment="0" applyProtection="0"/>
  </cellStyleXfs>
  <cellXfs count="246">
    <xf numFmtId="0" fontId="0" fillId="0" borderId="0" xfId="0">
      <alignment vertical="center"/>
    </xf>
    <xf numFmtId="0" fontId="2" fillId="0" borderId="0" xfId="2" applyFont="1" applyAlignment="1" applyProtection="1">
      <alignment horizontal="center" vertical="center"/>
    </xf>
    <xf numFmtId="0" fontId="2" fillId="0" borderId="0" xfId="2" applyFont="1" applyAlignment="1" applyProtection="1">
      <alignment vertical="center" wrapText="1"/>
    </xf>
    <xf numFmtId="0" fontId="2" fillId="3" borderId="0" xfId="2" applyFont="1" applyFill="1" applyAlignment="1" applyProtection="1">
      <alignment horizontal="center" vertical="center" wrapText="1"/>
    </xf>
    <xf numFmtId="4" fontId="2" fillId="3" borderId="0" xfId="2" applyNumberFormat="1" applyFont="1" applyFill="1" applyAlignment="1" applyProtection="1">
      <alignment horizontal="center" vertical="center"/>
    </xf>
    <xf numFmtId="165" fontId="2" fillId="3" borderId="0" xfId="3" applyNumberFormat="1" applyFont="1" applyFill="1" applyAlignment="1" applyProtection="1">
      <alignment horizontal="center" vertical="center"/>
    </xf>
    <xf numFmtId="0" fontId="2" fillId="0" borderId="0" xfId="2" applyFont="1" applyAlignment="1" applyProtection="1">
      <alignment vertical="center"/>
    </xf>
    <xf numFmtId="165" fontId="5" fillId="3" borderId="0" xfId="2" applyNumberFormat="1" applyFont="1" applyFill="1" applyAlignment="1" applyProtection="1">
      <alignment vertical="center"/>
    </xf>
    <xf numFmtId="49" fontId="5" fillId="3" borderId="1" xfId="4" applyNumberFormat="1" applyFont="1" applyFill="1" applyBorder="1" applyAlignment="1" applyProtection="1">
      <alignment horizontal="left" vertical="center" wrapText="1"/>
    </xf>
    <xf numFmtId="165" fontId="5" fillId="3" borderId="1" xfId="2" applyNumberFormat="1" applyFont="1" applyFill="1" applyBorder="1" applyAlignment="1" applyProtection="1">
      <alignment vertical="center"/>
    </xf>
    <xf numFmtId="0" fontId="5" fillId="0" borderId="11" xfId="2" applyFont="1" applyBorder="1" applyAlignment="1" applyProtection="1">
      <alignment horizontal="center" vertical="center" wrapText="1"/>
    </xf>
    <xf numFmtId="0" fontId="5" fillId="0" borderId="12" xfId="2" applyFont="1" applyBorder="1" applyAlignment="1" applyProtection="1">
      <alignment horizontal="center" vertical="center" wrapText="1"/>
    </xf>
    <xf numFmtId="0" fontId="5" fillId="3" borderId="12" xfId="2" applyFont="1" applyFill="1" applyBorder="1" applyAlignment="1" applyProtection="1">
      <alignment horizontal="center" vertical="center"/>
    </xf>
    <xf numFmtId="38" fontId="5" fillId="3" borderId="13" xfId="2" applyNumberFormat="1" applyFont="1" applyFill="1" applyBorder="1" applyAlignment="1" applyProtection="1">
      <alignment horizontal="center" vertical="center"/>
    </xf>
    <xf numFmtId="165" fontId="5" fillId="2" borderId="12" xfId="5" applyNumberFormat="1" applyFont="1" applyFill="1" applyBorder="1" applyAlignment="1" applyProtection="1">
      <alignment horizontal="center" vertical="center"/>
    </xf>
    <xf numFmtId="165" fontId="5" fillId="2" borderId="14" xfId="5" applyNumberFormat="1" applyFont="1" applyFill="1" applyBorder="1" applyAlignment="1" applyProtection="1">
      <alignment horizontal="center" vertical="center" wrapText="1"/>
    </xf>
    <xf numFmtId="0" fontId="2" fillId="0" borderId="16" xfId="2" applyFont="1" applyBorder="1" applyAlignment="1" applyProtection="1">
      <alignment vertical="center"/>
    </xf>
    <xf numFmtId="0" fontId="5" fillId="0" borderId="7" xfId="4" applyFont="1" applyBorder="1" applyAlignment="1" applyProtection="1">
      <alignment horizontal="center" vertical="center"/>
    </xf>
    <xf numFmtId="0" fontId="5" fillId="0" borderId="10" xfId="4" applyFont="1" applyBorder="1" applyAlignment="1" applyProtection="1">
      <alignment horizontal="center" vertical="center" wrapText="1"/>
    </xf>
    <xf numFmtId="0" fontId="5" fillId="0" borderId="10" xfId="4" applyFont="1" applyBorder="1" applyAlignment="1" applyProtection="1">
      <alignment horizontal="center" vertical="center"/>
    </xf>
    <xf numFmtId="4" fontId="5" fillId="0" borderId="10" xfId="4" applyNumberFormat="1" applyFont="1" applyBorder="1" applyAlignment="1" applyProtection="1">
      <alignment horizontal="center" vertical="center"/>
    </xf>
    <xf numFmtId="165" fontId="5" fillId="2" borderId="10" xfId="3" applyNumberFormat="1" applyFont="1" applyFill="1" applyBorder="1" applyAlignment="1">
      <alignment horizontal="center" vertical="center"/>
      <protection locked="0"/>
    </xf>
    <xf numFmtId="165" fontId="5" fillId="2" borderId="17" xfId="3" applyNumberFormat="1" applyFont="1" applyFill="1" applyBorder="1" applyAlignment="1">
      <alignment horizontal="center" vertical="center"/>
      <protection locked="0"/>
    </xf>
    <xf numFmtId="0" fontId="5" fillId="0" borderId="7" xfId="2" applyFont="1" applyBorder="1" applyAlignment="1" applyProtection="1">
      <alignment horizontal="center" vertical="center" wrapText="1"/>
    </xf>
    <xf numFmtId="0" fontId="2" fillId="0" borderId="10" xfId="2" applyFont="1" applyBorder="1" applyAlignment="1" applyProtection="1">
      <alignment horizontal="center" vertical="center" wrapText="1"/>
    </xf>
    <xf numFmtId="0" fontId="4" fillId="0" borderId="10" xfId="2" applyFont="1" applyBorder="1" applyAlignment="1" applyProtection="1">
      <alignment horizontal="left" vertical="center" wrapText="1"/>
    </xf>
    <xf numFmtId="0" fontId="5" fillId="0" borderId="10" xfId="2" applyFont="1" applyBorder="1" applyAlignment="1" applyProtection="1">
      <alignment vertical="center" wrapText="1"/>
    </xf>
    <xf numFmtId="4" fontId="5" fillId="0" borderId="10" xfId="2" applyNumberFormat="1" applyFont="1" applyBorder="1" applyAlignment="1" applyProtection="1">
      <alignment vertical="center"/>
    </xf>
    <xf numFmtId="165" fontId="5" fillId="2" borderId="10" xfId="3" applyNumberFormat="1" applyFont="1" applyFill="1" applyBorder="1" applyAlignment="1" applyProtection="1">
      <alignment horizontal="center" vertical="center"/>
    </xf>
    <xf numFmtId="165" fontId="2" fillId="2" borderId="17" xfId="3" applyNumberFormat="1" applyFont="1" applyFill="1" applyBorder="1" applyAlignment="1" applyProtection="1">
      <alignment horizontal="center" vertical="center"/>
    </xf>
    <xf numFmtId="0" fontId="2" fillId="0" borderId="7" xfId="2" applyFont="1" applyBorder="1" applyAlignment="1" applyProtection="1">
      <alignment horizontal="center" vertical="center" wrapText="1"/>
    </xf>
    <xf numFmtId="0" fontId="5" fillId="0" borderId="10" xfId="2" applyFont="1" applyBorder="1" applyAlignment="1" applyProtection="1">
      <alignment horizontal="center" vertical="center" wrapText="1"/>
    </xf>
    <xf numFmtId="0" fontId="2" fillId="0" borderId="10" xfId="2" applyFont="1" applyBorder="1" applyAlignment="1" applyProtection="1">
      <alignment vertical="center" wrapText="1"/>
    </xf>
    <xf numFmtId="0" fontId="2" fillId="0" borderId="2" xfId="2" applyFont="1" applyBorder="1" applyAlignment="1" applyProtection="1">
      <alignment horizontal="center" vertical="center"/>
    </xf>
    <xf numFmtId="0" fontId="2" fillId="0" borderId="18" xfId="2" applyFont="1" applyBorder="1" applyAlignment="1" applyProtection="1">
      <alignment horizontal="center" vertical="center"/>
    </xf>
    <xf numFmtId="0" fontId="2" fillId="0" borderId="18" xfId="2" applyFont="1" applyBorder="1" applyAlignment="1" applyProtection="1">
      <alignment vertical="center" wrapText="1"/>
    </xf>
    <xf numFmtId="165" fontId="2" fillId="2" borderId="18" xfId="3" applyNumberFormat="1" applyFont="1" applyFill="1" applyBorder="1" applyAlignment="1" applyProtection="1">
      <alignment horizontal="center" vertical="center"/>
    </xf>
    <xf numFmtId="165" fontId="2" fillId="2" borderId="19" xfId="3" applyNumberFormat="1" applyFont="1" applyFill="1" applyBorder="1" applyAlignment="1" applyProtection="1">
      <alignment horizontal="center" vertical="center"/>
    </xf>
    <xf numFmtId="0" fontId="2" fillId="0" borderId="18" xfId="2" applyFont="1" applyBorder="1" applyAlignment="1" applyProtection="1">
      <alignment horizontal="center" vertical="center" wrapText="1"/>
    </xf>
    <xf numFmtId="4" fontId="2" fillId="0" borderId="18" xfId="2" applyNumberFormat="1" applyFont="1" applyBorder="1" applyAlignment="1" applyProtection="1">
      <alignment horizontal="center" vertical="center" wrapText="1"/>
    </xf>
    <xf numFmtId="0" fontId="5" fillId="0" borderId="20" xfId="4" applyFont="1" applyBorder="1" applyProtection="1"/>
    <xf numFmtId="0" fontId="5" fillId="0" borderId="21" xfId="4" applyFont="1" applyBorder="1" applyProtection="1"/>
    <xf numFmtId="0" fontId="5" fillId="0" borderId="22" xfId="4" applyFont="1" applyBorder="1" applyProtection="1"/>
    <xf numFmtId="165" fontId="2" fillId="2" borderId="24" xfId="3" applyNumberFormat="1" applyFont="1" applyFill="1" applyBorder="1" applyAlignment="1" applyProtection="1">
      <alignment horizontal="center" vertical="center" wrapText="1"/>
    </xf>
    <xf numFmtId="165" fontId="5" fillId="2" borderId="31" xfId="3" applyNumberFormat="1" applyFont="1" applyFill="1" applyBorder="1" applyAlignment="1" applyProtection="1">
      <alignment horizontal="center" vertical="center" wrapText="1"/>
    </xf>
    <xf numFmtId="0" fontId="2" fillId="0" borderId="0" xfId="2" applyFont="1" applyAlignment="1" applyProtection="1">
      <alignment horizontal="center" vertical="center" wrapText="1"/>
    </xf>
    <xf numFmtId="4" fontId="2" fillId="0" borderId="0" xfId="2" applyNumberFormat="1" applyFont="1" applyAlignment="1" applyProtection="1">
      <alignment horizontal="center" vertical="center"/>
    </xf>
    <xf numFmtId="165" fontId="2" fillId="0" borderId="0" xfId="3" applyNumberFormat="1" applyFont="1" applyAlignment="1" applyProtection="1">
      <alignment horizontal="center" vertical="center"/>
    </xf>
    <xf numFmtId="164" fontId="2" fillId="0" borderId="0" xfId="2" applyNumberFormat="1" applyFont="1" applyAlignment="1" applyProtection="1">
      <alignment vertical="center"/>
    </xf>
    <xf numFmtId="38" fontId="2" fillId="0" borderId="0" xfId="9" applyNumberFormat="1" applyFont="1" applyAlignment="1" applyProtection="1">
      <alignment horizontal="center" vertical="center"/>
    </xf>
    <xf numFmtId="0" fontId="2" fillId="0" borderId="0" xfId="9" applyFont="1" applyAlignment="1" applyProtection="1">
      <alignment horizontal="justify" vertical="center" wrapText="1"/>
    </xf>
    <xf numFmtId="0" fontId="2" fillId="0" borderId="0" xfId="9" applyFont="1" applyAlignment="1" applyProtection="1">
      <alignment horizontal="center" vertical="center"/>
    </xf>
    <xf numFmtId="165" fontId="2" fillId="0" borderId="0" xfId="10" applyNumberFormat="1" applyFont="1" applyAlignment="1" applyProtection="1">
      <alignment horizontal="center" vertical="center"/>
    </xf>
    <xf numFmtId="0" fontId="1" fillId="0" borderId="0" xfId="9" applyFont="1" applyAlignment="1" applyProtection="1">
      <alignment vertical="center"/>
    </xf>
    <xf numFmtId="38" fontId="5" fillId="0" borderId="11" xfId="9" applyNumberFormat="1" applyFont="1" applyBorder="1" applyAlignment="1" applyProtection="1">
      <alignment horizontal="center" vertical="center" wrapText="1"/>
    </xf>
    <xf numFmtId="0" fontId="5" fillId="0" borderId="12" xfId="9" applyFont="1" applyBorder="1" applyAlignment="1" applyProtection="1">
      <alignment horizontal="center" vertical="center" wrapText="1"/>
    </xf>
    <xf numFmtId="0" fontId="5" fillId="0" borderId="13" xfId="9" applyFont="1" applyBorder="1" applyAlignment="1" applyProtection="1">
      <alignment horizontal="justify" vertical="center" wrapText="1"/>
    </xf>
    <xf numFmtId="0" fontId="5" fillId="0" borderId="13" xfId="9" applyFont="1" applyBorder="1" applyAlignment="1" applyProtection="1">
      <alignment horizontal="center" vertical="center"/>
    </xf>
    <xf numFmtId="38" fontId="5" fillId="0" borderId="13" xfId="9" applyNumberFormat="1" applyFont="1" applyBorder="1" applyAlignment="1" applyProtection="1">
      <alignment horizontal="center" vertical="center"/>
    </xf>
    <xf numFmtId="165" fontId="5" fillId="2" borderId="13" xfId="10" applyNumberFormat="1" applyFont="1" applyFill="1" applyBorder="1" applyAlignment="1" applyProtection="1">
      <alignment horizontal="center" vertical="center"/>
    </xf>
    <xf numFmtId="165" fontId="5" fillId="2" borderId="33" xfId="10" applyNumberFormat="1" applyFont="1" applyFill="1" applyBorder="1" applyAlignment="1" applyProtection="1">
      <alignment horizontal="center" vertical="center" wrapText="1"/>
    </xf>
    <xf numFmtId="38" fontId="2" fillId="0" borderId="7" xfId="9" applyNumberFormat="1" applyFont="1" applyBorder="1" applyAlignment="1" applyProtection="1">
      <alignment horizontal="center" vertical="center"/>
    </xf>
    <xf numFmtId="38" fontId="2" fillId="0" borderId="10" xfId="9" applyNumberFormat="1" applyFont="1" applyBorder="1" applyAlignment="1" applyProtection="1">
      <alignment horizontal="center" vertical="center"/>
    </xf>
    <xf numFmtId="0" fontId="2" fillId="0" borderId="8" xfId="9" applyFont="1" applyBorder="1" applyAlignment="1" applyProtection="1">
      <alignment horizontal="justify" vertical="center" wrapText="1"/>
    </xf>
    <xf numFmtId="0" fontId="2" fillId="0" borderId="8" xfId="9" applyFont="1" applyBorder="1" applyAlignment="1" applyProtection="1">
      <alignment horizontal="center" vertical="center"/>
    </xf>
    <xf numFmtId="38" fontId="2" fillId="0" borderId="8" xfId="9" applyNumberFormat="1" applyFont="1" applyBorder="1" applyAlignment="1" applyProtection="1">
      <alignment horizontal="center" vertical="center"/>
    </xf>
    <xf numFmtId="165" fontId="2" fillId="2" borderId="8" xfId="10" applyNumberFormat="1" applyFont="1" applyFill="1" applyBorder="1" applyAlignment="1" applyProtection="1">
      <alignment horizontal="center" vertical="center"/>
    </xf>
    <xf numFmtId="165" fontId="2" fillId="2" borderId="9" xfId="10" applyNumberFormat="1" applyFont="1" applyFill="1" applyBorder="1" applyAlignment="1" applyProtection="1">
      <alignment horizontal="center" vertical="center"/>
    </xf>
    <xf numFmtId="0" fontId="4" fillId="0" borderId="8" xfId="11" applyFont="1" applyBorder="1" applyAlignment="1" applyProtection="1">
      <alignment horizontal="justify" vertical="center" wrapText="1"/>
    </xf>
    <xf numFmtId="0" fontId="6" fillId="0" borderId="8" xfId="9" applyFont="1" applyBorder="1" applyAlignment="1" applyProtection="1">
      <alignment horizontal="justify" vertical="center" wrapText="1"/>
    </xf>
    <xf numFmtId="166" fontId="1" fillId="0" borderId="0" xfId="10" applyFont="1" applyAlignment="1" applyProtection="1">
      <alignment horizontal="center" vertical="center"/>
    </xf>
    <xf numFmtId="38" fontId="2" fillId="0" borderId="2" xfId="9" applyNumberFormat="1" applyFont="1" applyBorder="1" applyAlignment="1" applyProtection="1">
      <alignment horizontal="center" vertical="center"/>
    </xf>
    <xf numFmtId="38" fontId="2" fillId="0" borderId="18" xfId="9" applyNumberFormat="1" applyFont="1" applyBorder="1" applyAlignment="1" applyProtection="1">
      <alignment horizontal="center" vertical="center"/>
    </xf>
    <xf numFmtId="0" fontId="2" fillId="0" borderId="3" xfId="9" applyFont="1" applyBorder="1" applyAlignment="1" applyProtection="1">
      <alignment horizontal="justify" vertical="center" wrapText="1"/>
    </xf>
    <xf numFmtId="0" fontId="2" fillId="0" borderId="3" xfId="9" applyFont="1" applyBorder="1" applyAlignment="1" applyProtection="1">
      <alignment horizontal="center" vertical="center"/>
    </xf>
    <xf numFmtId="38" fontId="2" fillId="0" borderId="3" xfId="9" applyNumberFormat="1" applyFont="1" applyBorder="1" applyAlignment="1" applyProtection="1">
      <alignment horizontal="center" vertical="center"/>
    </xf>
    <xf numFmtId="165" fontId="2" fillId="2" borderId="3" xfId="10" applyNumberFormat="1" applyFont="1" applyFill="1" applyBorder="1" applyAlignment="1" applyProtection="1">
      <alignment horizontal="center" vertical="center"/>
    </xf>
    <xf numFmtId="165" fontId="2" fillId="2" borderId="5" xfId="10" applyNumberFormat="1" applyFont="1" applyFill="1" applyBorder="1" applyAlignment="1" applyProtection="1">
      <alignment horizontal="center" vertical="center"/>
    </xf>
    <xf numFmtId="38" fontId="2" fillId="0" borderId="20" xfId="9" applyNumberFormat="1" applyFont="1" applyBorder="1" applyAlignment="1" applyProtection="1">
      <alignment horizontal="center" vertical="center"/>
    </xf>
    <xf numFmtId="38" fontId="2" fillId="0" borderId="25" xfId="9" applyNumberFormat="1" applyFont="1" applyBorder="1" applyAlignment="1" applyProtection="1">
      <alignment horizontal="center" vertical="center"/>
    </xf>
    <xf numFmtId="0" fontId="5" fillId="0" borderId="8" xfId="9" applyFont="1" applyBorder="1" applyAlignment="1" applyProtection="1">
      <alignment horizontal="justify" wrapText="1"/>
    </xf>
    <xf numFmtId="0" fontId="4" fillId="0" borderId="8" xfId="9" applyFont="1" applyBorder="1" applyAlignment="1" applyProtection="1">
      <alignment horizontal="justify" vertical="center" wrapText="1"/>
    </xf>
    <xf numFmtId="0" fontId="5" fillId="0" borderId="8" xfId="9" applyFont="1" applyBorder="1" applyAlignment="1" applyProtection="1">
      <alignment horizontal="justify" vertical="center" wrapText="1"/>
    </xf>
    <xf numFmtId="0" fontId="5" fillId="0" borderId="21" xfId="9" applyFont="1" applyBorder="1" applyAlignment="1" applyProtection="1">
      <alignment wrapText="1"/>
    </xf>
    <xf numFmtId="0" fontId="5" fillId="0" borderId="26" xfId="9" applyFont="1" applyBorder="1" applyAlignment="1" applyProtection="1">
      <alignment wrapText="1"/>
    </xf>
    <xf numFmtId="165" fontId="5" fillId="2" borderId="27" xfId="10" applyNumberFormat="1" applyFont="1" applyFill="1" applyBorder="1" applyAlignment="1" applyProtection="1">
      <alignment wrapText="1"/>
    </xf>
    <xf numFmtId="165" fontId="5" fillId="2" borderId="5" xfId="10" applyNumberFormat="1" applyFont="1" applyFill="1" applyBorder="1" applyAlignment="1" applyProtection="1">
      <alignment wrapText="1"/>
    </xf>
    <xf numFmtId="0" fontId="4" fillId="0" borderId="8" xfId="9" applyFont="1" applyBorder="1" applyAlignment="1" applyProtection="1">
      <alignment horizontal="justify" wrapText="1"/>
    </xf>
    <xf numFmtId="0" fontId="2" fillId="0" borderId="8" xfId="9" applyFont="1" applyBorder="1" applyAlignment="1" applyProtection="1">
      <alignment horizontal="justify" wrapText="1"/>
    </xf>
    <xf numFmtId="0" fontId="5" fillId="0" borderId="21" xfId="9" applyFont="1" applyBorder="1" applyProtection="1"/>
    <xf numFmtId="4" fontId="2" fillId="0" borderId="3" xfId="9" applyNumberFormat="1" applyFont="1" applyBorder="1" applyAlignment="1" applyProtection="1">
      <alignment horizontal="center" vertical="center"/>
    </xf>
    <xf numFmtId="165" fontId="5" fillId="0" borderId="22" xfId="9" applyNumberFormat="1" applyFont="1" applyBorder="1" applyProtection="1"/>
    <xf numFmtId="38" fontId="2" fillId="0" borderId="29" xfId="9" applyNumberFormat="1" applyFont="1" applyBorder="1" applyAlignment="1" applyProtection="1">
      <alignment horizontal="center" vertical="center"/>
    </xf>
    <xf numFmtId="0" fontId="5" fillId="0" borderId="1" xfId="9" applyFont="1" applyBorder="1" applyProtection="1"/>
    <xf numFmtId="165" fontId="5" fillId="0" borderId="30" xfId="9" applyNumberFormat="1" applyFont="1" applyBorder="1" applyProtection="1"/>
    <xf numFmtId="165" fontId="5" fillId="2" borderId="32" xfId="10" applyNumberFormat="1" applyFont="1" applyFill="1" applyBorder="1" applyAlignment="1" applyProtection="1">
      <alignment wrapText="1"/>
    </xf>
    <xf numFmtId="0" fontId="2" fillId="0" borderId="8" xfId="11" applyFont="1" applyBorder="1" applyAlignment="1" applyProtection="1">
      <alignment horizontal="justify" vertical="center" wrapText="1"/>
    </xf>
    <xf numFmtId="0" fontId="7" fillId="0" borderId="0" xfId="13" applyProtection="1"/>
    <xf numFmtId="0" fontId="7" fillId="0" borderId="0" xfId="13" applyAlignment="1" applyProtection="1">
      <alignment horizontal="center"/>
    </xf>
    <xf numFmtId="0" fontId="13" fillId="0" borderId="41" xfId="13" applyFont="1" applyBorder="1" applyAlignment="1" applyProtection="1">
      <alignment horizontal="center" vertical="center" wrapText="1"/>
    </xf>
    <xf numFmtId="0" fontId="13" fillId="0" borderId="8" xfId="13" applyFont="1" applyBorder="1" applyAlignment="1" applyProtection="1">
      <alignment horizontal="center" vertical="center" wrapText="1"/>
    </xf>
    <xf numFmtId="0" fontId="13" fillId="0" borderId="8" xfId="13" applyFont="1" applyBorder="1" applyAlignment="1" applyProtection="1">
      <alignment horizontal="left" vertical="center" wrapText="1"/>
    </xf>
    <xf numFmtId="49" fontId="13" fillId="0" borderId="42" xfId="13" applyNumberFormat="1" applyFont="1" applyBorder="1" applyAlignment="1" applyProtection="1">
      <alignment vertical="top"/>
    </xf>
    <xf numFmtId="49" fontId="13" fillId="0" borderId="6" xfId="13" applyNumberFormat="1" applyFont="1" applyBorder="1" applyAlignment="1" applyProtection="1">
      <alignment vertical="top" wrapText="1"/>
    </xf>
    <xf numFmtId="49" fontId="13" fillId="0" borderId="34" xfId="13" applyNumberFormat="1" applyFont="1" applyBorder="1" applyAlignment="1" applyProtection="1">
      <alignment vertical="top" wrapText="1"/>
    </xf>
    <xf numFmtId="49" fontId="13" fillId="0" borderId="6" xfId="13" applyNumberFormat="1" applyFont="1" applyBorder="1" applyAlignment="1" applyProtection="1">
      <alignment horizontal="center" vertical="top" wrapText="1"/>
    </xf>
    <xf numFmtId="0" fontId="7" fillId="0" borderId="6" xfId="13" applyBorder="1" applyAlignment="1" applyProtection="1">
      <alignment horizontal="center" vertical="top"/>
    </xf>
    <xf numFmtId="49" fontId="13" fillId="0" borderId="41" xfId="13" applyNumberFormat="1" applyFont="1" applyBorder="1" applyAlignment="1" applyProtection="1">
      <alignment vertical="top"/>
    </xf>
    <xf numFmtId="49" fontId="13" fillId="0" borderId="8" xfId="13" applyNumberFormat="1" applyFont="1" applyBorder="1" applyAlignment="1" applyProtection="1">
      <alignment vertical="top" wrapText="1"/>
    </xf>
    <xf numFmtId="49" fontId="13" fillId="0" borderId="8" xfId="13" applyNumberFormat="1" applyFont="1" applyBorder="1" applyAlignment="1" applyProtection="1">
      <alignment horizontal="center" vertical="top" wrapText="1"/>
    </xf>
    <xf numFmtId="0" fontId="7" fillId="0" borderId="8" xfId="13" applyBorder="1" applyAlignment="1" applyProtection="1">
      <alignment horizontal="center" vertical="top"/>
    </xf>
    <xf numFmtId="49" fontId="7" fillId="0" borderId="41" xfId="13" applyNumberFormat="1" applyBorder="1" applyAlignment="1" applyProtection="1">
      <alignment vertical="top"/>
    </xf>
    <xf numFmtId="49" fontId="7" fillId="0" borderId="8" xfId="13" applyNumberFormat="1" applyBorder="1" applyAlignment="1" applyProtection="1">
      <alignment horizontal="center" vertical="top" wrapText="1"/>
    </xf>
    <xf numFmtId="49" fontId="7" fillId="0" borderId="8" xfId="13" applyNumberFormat="1" applyBorder="1" applyAlignment="1" applyProtection="1">
      <alignment vertical="top" wrapText="1"/>
    </xf>
    <xf numFmtId="40" fontId="7" fillId="0" borderId="8" xfId="13" applyNumberFormat="1" applyBorder="1" applyAlignment="1" applyProtection="1">
      <alignment horizontal="center" vertical="top"/>
    </xf>
    <xf numFmtId="165" fontId="5" fillId="0" borderId="0" xfId="9" applyNumberFormat="1" applyFont="1" applyAlignment="1" applyProtection="1">
      <alignment vertical="center" wrapText="1"/>
    </xf>
    <xf numFmtId="49" fontId="5" fillId="0" borderId="1" xfId="4" applyNumberFormat="1" applyFont="1" applyBorder="1" applyAlignment="1" applyProtection="1">
      <alignment horizontal="left" vertical="center" wrapText="1"/>
    </xf>
    <xf numFmtId="165" fontId="5" fillId="0" borderId="1" xfId="9" applyNumberFormat="1" applyFont="1" applyBorder="1" applyAlignment="1" applyProtection="1">
      <alignment horizontal="center" vertical="center" wrapText="1"/>
    </xf>
    <xf numFmtId="38" fontId="15" fillId="0" borderId="8" xfId="9" applyNumberFormat="1" applyFont="1" applyBorder="1" applyAlignment="1" applyProtection="1">
      <alignment horizontal="center" vertical="center"/>
    </xf>
    <xf numFmtId="0" fontId="16" fillId="0" borderId="8" xfId="0" applyFont="1" applyBorder="1" applyAlignment="1"/>
    <xf numFmtId="0" fontId="17" fillId="0" borderId="8" xfId="0" applyFont="1" applyBorder="1" applyAlignment="1">
      <alignment horizontal="center"/>
    </xf>
    <xf numFmtId="0" fontId="17" fillId="0" borderId="8" xfId="0" applyFont="1" applyBorder="1" applyAlignment="1"/>
    <xf numFmtId="0" fontId="17" fillId="0" borderId="8" xfId="9" applyFont="1" applyBorder="1" applyAlignment="1" applyProtection="1">
      <alignment horizontal="center" vertical="center"/>
    </xf>
    <xf numFmtId="38" fontId="17" fillId="0" borderId="8" xfId="9" applyNumberFormat="1" applyFont="1" applyBorder="1" applyAlignment="1" applyProtection="1">
      <alignment horizontal="center" vertical="center"/>
    </xf>
    <xf numFmtId="0" fontId="18" fillId="0" borderId="8" xfId="0" applyFont="1" applyBorder="1" applyAlignment="1"/>
    <xf numFmtId="0" fontId="19" fillId="0" borderId="8" xfId="0" applyFont="1" applyBorder="1" applyAlignment="1"/>
    <xf numFmtId="0" fontId="19" fillId="0" borderId="8" xfId="0" applyFont="1" applyBorder="1" applyAlignment="1">
      <alignment wrapText="1"/>
    </xf>
    <xf numFmtId="0" fontId="15" fillId="0" borderId="8" xfId="0" applyFont="1" applyBorder="1" applyAlignment="1">
      <alignment horizontal="center"/>
    </xf>
    <xf numFmtId="0" fontId="21" fillId="0" borderId="37" xfId="0" applyFont="1" applyBorder="1" applyAlignment="1">
      <alignment vertical="center" wrapText="1"/>
    </xf>
    <xf numFmtId="0" fontId="20" fillId="0" borderId="37" xfId="0" applyFont="1" applyBorder="1" applyAlignment="1">
      <alignment horizontal="center" vertical="center" wrapText="1"/>
    </xf>
    <xf numFmtId="0" fontId="23" fillId="0" borderId="8" xfId="9" applyFont="1" applyBorder="1" applyAlignment="1" applyProtection="1">
      <alignment horizontal="justify" vertical="center" wrapText="1"/>
    </xf>
    <xf numFmtId="0" fontId="20" fillId="0" borderId="37" xfId="0" applyFont="1" applyBorder="1" applyAlignment="1">
      <alignment vertical="center" wrapText="1"/>
    </xf>
    <xf numFmtId="0" fontId="24" fillId="0" borderId="8" xfId="9" applyFont="1" applyBorder="1" applyAlignment="1" applyProtection="1">
      <alignment horizontal="justify" vertical="center" wrapText="1"/>
    </xf>
    <xf numFmtId="0" fontId="21" fillId="0" borderId="0" xfId="0" applyFont="1" applyAlignment="1">
      <alignment vertical="center" wrapText="1"/>
    </xf>
    <xf numFmtId="0" fontId="20" fillId="0" borderId="0" xfId="0" applyFont="1" applyAlignment="1">
      <alignment horizontal="center" vertical="center" wrapText="1"/>
    </xf>
    <xf numFmtId="49" fontId="5" fillId="0" borderId="0" xfId="4" applyNumberFormat="1" applyFont="1" applyAlignment="1" applyProtection="1">
      <alignment horizontal="center" vertical="center" wrapText="1"/>
    </xf>
    <xf numFmtId="49" fontId="5" fillId="0" borderId="1" xfId="4" applyNumberFormat="1" applyFont="1" applyBorder="1" applyAlignment="1" applyProtection="1">
      <alignment horizontal="center" vertical="center" wrapText="1"/>
    </xf>
    <xf numFmtId="0" fontId="5" fillId="0" borderId="21" xfId="9" applyFont="1" applyBorder="1" applyAlignment="1" applyProtection="1">
      <alignment horizontal="center" wrapText="1"/>
    </xf>
    <xf numFmtId="0" fontId="5" fillId="0" borderId="26" xfId="9" applyFont="1" applyBorder="1" applyAlignment="1" applyProtection="1">
      <alignment horizontal="center" wrapText="1"/>
    </xf>
    <xf numFmtId="0" fontId="5" fillId="0" borderId="21" xfId="9" applyFont="1" applyBorder="1" applyAlignment="1" applyProtection="1">
      <alignment horizontal="center"/>
    </xf>
    <xf numFmtId="0" fontId="5" fillId="0" borderId="1" xfId="9" applyFont="1" applyBorder="1" applyAlignment="1" applyProtection="1">
      <alignment horizontal="center"/>
    </xf>
    <xf numFmtId="0" fontId="25" fillId="0" borderId="37" xfId="0" applyFont="1" applyBorder="1" applyAlignment="1">
      <alignment vertical="center" wrapText="1"/>
    </xf>
    <xf numFmtId="165" fontId="5" fillId="2" borderId="6" xfId="9" applyNumberFormat="1" applyFont="1" applyFill="1" applyBorder="1" applyAlignment="1" applyProtection="1">
      <alignment wrapText="1"/>
    </xf>
    <xf numFmtId="165" fontId="5" fillId="2" borderId="3" xfId="9" applyNumberFormat="1" applyFont="1" applyFill="1" applyBorder="1" applyAlignment="1" applyProtection="1">
      <alignment wrapText="1"/>
    </xf>
    <xf numFmtId="0" fontId="25" fillId="0" borderId="0" xfId="0" applyFont="1" applyAlignment="1">
      <alignment vertical="center" wrapText="1"/>
    </xf>
    <xf numFmtId="0" fontId="4" fillId="0" borderId="8" xfId="0" applyFont="1" applyBorder="1" applyAlignment="1"/>
    <xf numFmtId="0" fontId="5" fillId="0" borderId="8" xfId="11" applyFont="1" applyBorder="1" applyAlignment="1" applyProtection="1">
      <alignment horizontal="justify" vertical="center" wrapText="1"/>
    </xf>
    <xf numFmtId="0" fontId="5" fillId="0" borderId="3" xfId="9" applyFont="1" applyBorder="1" applyAlignment="1" applyProtection="1">
      <alignment horizontal="justify" vertical="center" wrapText="1"/>
    </xf>
    <xf numFmtId="0" fontId="26" fillId="0" borderId="37" xfId="0" applyFont="1" applyBorder="1" applyAlignment="1">
      <alignment vertical="center" wrapText="1"/>
    </xf>
    <xf numFmtId="0" fontId="26" fillId="0" borderId="37" xfId="0" applyFont="1" applyBorder="1" applyAlignment="1">
      <alignment horizontal="center" vertical="center" wrapText="1"/>
    </xf>
    <xf numFmtId="0" fontId="18" fillId="0" borderId="37" xfId="0" applyFont="1" applyBorder="1" applyAlignment="1">
      <alignment vertical="center" wrapText="1"/>
    </xf>
    <xf numFmtId="1" fontId="1" fillId="0" borderId="0" xfId="10" applyNumberFormat="1" applyFont="1" applyAlignment="1" applyProtection="1">
      <alignment horizontal="right" vertical="center"/>
    </xf>
    <xf numFmtId="43" fontId="1" fillId="0" borderId="0" xfId="22" applyFont="1" applyAlignment="1" applyProtection="1">
      <alignment vertical="center"/>
    </xf>
    <xf numFmtId="43" fontId="1" fillId="0" borderId="0" xfId="9" applyNumberFormat="1" applyFont="1" applyAlignment="1" applyProtection="1">
      <alignment vertical="center"/>
    </xf>
    <xf numFmtId="0" fontId="0" fillId="0" borderId="35" xfId="0" applyBorder="1">
      <alignment vertical="center"/>
    </xf>
    <xf numFmtId="0" fontId="0" fillId="0" borderId="8" xfId="0" applyBorder="1">
      <alignment vertical="center"/>
    </xf>
    <xf numFmtId="0" fontId="7" fillId="0" borderId="8" xfId="0" applyFont="1" applyBorder="1">
      <alignment vertical="center"/>
    </xf>
    <xf numFmtId="0" fontId="28" fillId="0" borderId="8" xfId="0" applyFont="1" applyBorder="1">
      <alignment vertical="center"/>
    </xf>
    <xf numFmtId="44" fontId="0" fillId="0" borderId="0" xfId="0" applyNumberFormat="1">
      <alignment vertical="center"/>
    </xf>
    <xf numFmtId="0" fontId="0" fillId="0" borderId="4" xfId="0" applyBorder="1">
      <alignment vertical="center"/>
    </xf>
    <xf numFmtId="0" fontId="7" fillId="0" borderId="6" xfId="0" applyFont="1" applyBorder="1">
      <alignment vertical="center"/>
    </xf>
    <xf numFmtId="0" fontId="5" fillId="0" borderId="10" xfId="2" applyFont="1" applyBorder="1" applyAlignment="1" applyProtection="1">
      <alignment horizontal="left" vertical="center" wrapText="1"/>
    </xf>
    <xf numFmtId="0" fontId="2" fillId="0" borderId="10" xfId="2" applyFont="1" applyBorder="1" applyAlignment="1" applyProtection="1">
      <alignment horizontal="left" vertical="center" wrapText="1"/>
    </xf>
    <xf numFmtId="0" fontId="29" fillId="0" borderId="10" xfId="2" applyFont="1" applyBorder="1" applyAlignment="1" applyProtection="1">
      <alignment horizontal="left" vertical="center" wrapText="1"/>
    </xf>
    <xf numFmtId="43" fontId="2" fillId="0" borderId="0" xfId="22" applyFont="1" applyAlignment="1" applyProtection="1">
      <alignment vertical="center"/>
    </xf>
    <xf numFmtId="0" fontId="30" fillId="0" borderId="0" xfId="0" applyFont="1" applyAlignment="1">
      <alignment vertical="center" wrapText="1"/>
    </xf>
    <xf numFmtId="0" fontId="22" fillId="0" borderId="0" xfId="0" applyFont="1" applyAlignment="1">
      <alignment vertical="center" wrapText="1"/>
    </xf>
    <xf numFmtId="166" fontId="3" fillId="0" borderId="0" xfId="10" applyFont="1" applyAlignment="1" applyProtection="1">
      <alignment horizontal="left" vertical="center"/>
    </xf>
    <xf numFmtId="0" fontId="5" fillId="0" borderId="0" xfId="9" applyFont="1" applyProtection="1"/>
    <xf numFmtId="0" fontId="2" fillId="0" borderId="0" xfId="9" applyFont="1" applyProtection="1"/>
    <xf numFmtId="0" fontId="2" fillId="0" borderId="0" xfId="9" applyFont="1" applyAlignment="1" applyProtection="1">
      <alignment horizontal="center"/>
    </xf>
    <xf numFmtId="0" fontId="7" fillId="0" borderId="8" xfId="0" applyFont="1" applyBorder="1" applyAlignment="1">
      <alignment horizontal="left" vertical="center"/>
    </xf>
    <xf numFmtId="44" fontId="0" fillId="0" borderId="28" xfId="0" applyNumberFormat="1" applyBorder="1">
      <alignment vertical="center"/>
    </xf>
    <xf numFmtId="44" fontId="0" fillId="0" borderId="35" xfId="0" applyNumberFormat="1" applyBorder="1">
      <alignment vertical="center"/>
    </xf>
    <xf numFmtId="0" fontId="0" fillId="0" borderId="0" xfId="0"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xf>
    <xf numFmtId="44" fontId="12" fillId="0" borderId="21" xfId="0" applyNumberFormat="1" applyFont="1" applyBorder="1">
      <alignment vertical="center"/>
    </xf>
    <xf numFmtId="44" fontId="12" fillId="0" borderId="46" xfId="0" applyNumberFormat="1" applyFont="1" applyBorder="1">
      <alignment vertical="center"/>
    </xf>
    <xf numFmtId="0" fontId="12" fillId="0" borderId="28" xfId="0" applyFont="1" applyBorder="1" applyAlignment="1">
      <alignment horizontal="right" vertical="center"/>
    </xf>
    <xf numFmtId="0" fontId="28" fillId="0" borderId="8" xfId="0" applyFont="1" applyBorder="1" applyAlignment="1">
      <alignment horizontal="center" vertical="center"/>
    </xf>
    <xf numFmtId="0" fontId="31" fillId="0" borderId="8" xfId="0" applyFont="1" applyBorder="1" applyAlignment="1"/>
    <xf numFmtId="0" fontId="8" fillId="0" borderId="8" xfId="0" applyFont="1" applyBorder="1" applyAlignment="1">
      <alignment horizontal="center"/>
    </xf>
    <xf numFmtId="0" fontId="8" fillId="0" borderId="8" xfId="0" applyFont="1" applyBorder="1" applyAlignment="1"/>
    <xf numFmtId="0" fontId="8" fillId="0" borderId="8" xfId="0" applyFont="1" applyBorder="1" applyAlignment="1">
      <alignment wrapText="1"/>
    </xf>
    <xf numFmtId="9" fontId="8" fillId="0" borderId="8" xfId="8" applyFont="1" applyBorder="1" applyAlignment="1" applyProtection="1">
      <alignment horizontal="center"/>
    </xf>
    <xf numFmtId="44" fontId="7" fillId="0" borderId="0" xfId="0" applyNumberFormat="1" applyFont="1">
      <alignment vertical="center"/>
    </xf>
    <xf numFmtId="44" fontId="5" fillId="0" borderId="0" xfId="9" applyNumberFormat="1" applyFont="1" applyAlignment="1" applyProtection="1">
      <alignment vertical="center" wrapText="1"/>
    </xf>
    <xf numFmtId="44" fontId="5" fillId="0" borderId="1" xfId="9" applyNumberFormat="1" applyFont="1" applyBorder="1" applyAlignment="1" applyProtection="1">
      <alignment horizontal="center" vertical="center" wrapText="1"/>
    </xf>
    <xf numFmtId="44" fontId="5" fillId="2" borderId="33" xfId="10" applyNumberFormat="1" applyFont="1" applyFill="1" applyBorder="1" applyAlignment="1" applyProtection="1">
      <alignment horizontal="center" vertical="center" wrapText="1"/>
    </xf>
    <xf numFmtId="44" fontId="2" fillId="2" borderId="9" xfId="10" applyNumberFormat="1" applyFont="1" applyFill="1" applyBorder="1" applyAlignment="1" applyProtection="1">
      <alignment horizontal="center" vertical="center"/>
    </xf>
    <xf numFmtId="44" fontId="2" fillId="2" borderId="5" xfId="10" applyNumberFormat="1" applyFont="1" applyFill="1" applyBorder="1" applyAlignment="1" applyProtection="1">
      <alignment horizontal="center" vertical="center"/>
    </xf>
    <xf numFmtId="44" fontId="5" fillId="2" borderId="27" xfId="10" applyNumberFormat="1" applyFont="1" applyFill="1" applyBorder="1" applyAlignment="1" applyProtection="1">
      <alignment wrapText="1"/>
    </xf>
    <xf numFmtId="44" fontId="5" fillId="2" borderId="32" xfId="10" applyNumberFormat="1" applyFont="1" applyFill="1" applyBorder="1" applyAlignment="1" applyProtection="1">
      <alignment wrapText="1"/>
    </xf>
    <xf numFmtId="44" fontId="2" fillId="0" borderId="0" xfId="10" applyNumberFormat="1" applyFont="1" applyAlignment="1" applyProtection="1">
      <alignment horizontal="center" vertical="center"/>
    </xf>
    <xf numFmtId="0" fontId="7" fillId="0" borderId="35" xfId="0" applyFont="1" applyBorder="1" applyAlignment="1">
      <alignment horizontal="right" vertical="center"/>
    </xf>
    <xf numFmtId="0" fontId="12" fillId="0" borderId="46" xfId="0" applyFont="1" applyBorder="1" applyAlignment="1">
      <alignment horizontal="right" vertical="center"/>
    </xf>
    <xf numFmtId="0" fontId="12" fillId="4" borderId="34" xfId="0" applyFont="1" applyFill="1" applyBorder="1" applyAlignment="1">
      <alignment horizontal="center" vertical="center"/>
    </xf>
    <xf numFmtId="0" fontId="7" fillId="0" borderId="37" xfId="0" applyFont="1" applyBorder="1" applyAlignment="1">
      <alignment horizontal="center" vertical="center" wrapText="1"/>
    </xf>
    <xf numFmtId="0" fontId="7" fillId="0" borderId="0" xfId="0" applyFont="1" applyAlignment="1">
      <alignment horizontal="center" vertical="center" wrapText="1"/>
    </xf>
    <xf numFmtId="0" fontId="4" fillId="0" borderId="0" xfId="9" applyFont="1" applyAlignment="1" applyProtection="1">
      <alignment vertical="center"/>
    </xf>
    <xf numFmtId="0" fontId="7" fillId="0" borderId="37" xfId="0" applyFont="1" applyBorder="1" applyAlignment="1">
      <alignment vertical="center" wrapText="1"/>
    </xf>
    <xf numFmtId="0" fontId="2" fillId="0" borderId="0" xfId="9" applyFont="1" applyAlignment="1" applyProtection="1">
      <alignment vertical="center"/>
    </xf>
    <xf numFmtId="0" fontId="2" fillId="0" borderId="0" xfId="9" applyFont="1" applyAlignment="1" applyProtection="1">
      <alignment vertical="center" wrapText="1"/>
    </xf>
    <xf numFmtId="0" fontId="7" fillId="0" borderId="0" xfId="0" applyFont="1" applyAlignment="1">
      <alignment vertical="center" wrapText="1"/>
    </xf>
    <xf numFmtId="0" fontId="12" fillId="0" borderId="38" xfId="0" applyFont="1" applyBorder="1" applyAlignment="1">
      <alignment vertical="center" wrapText="1"/>
    </xf>
    <xf numFmtId="0" fontId="28" fillId="0" borderId="37" xfId="0" applyFont="1" applyBorder="1" applyAlignment="1">
      <alignment vertical="center" wrapText="1"/>
    </xf>
    <xf numFmtId="0" fontId="12" fillId="0" borderId="37" xfId="0" applyFont="1" applyBorder="1" applyAlignment="1">
      <alignment vertical="center" wrapText="1"/>
    </xf>
    <xf numFmtId="0" fontId="28" fillId="0" borderId="38" xfId="0" applyFont="1" applyBorder="1" applyAlignment="1">
      <alignment vertical="center" wrapText="1"/>
    </xf>
    <xf numFmtId="0" fontId="32" fillId="0" borderId="37" xfId="0" applyFont="1" applyBorder="1" applyAlignment="1">
      <alignment vertical="center" wrapText="1"/>
    </xf>
    <xf numFmtId="0" fontId="2" fillId="0" borderId="37" xfId="0" applyFont="1" applyBorder="1" applyAlignment="1">
      <alignment horizontal="center" vertical="center" wrapText="1"/>
    </xf>
    <xf numFmtId="166" fontId="2" fillId="0" borderId="0" xfId="10" applyFont="1" applyAlignment="1" applyProtection="1">
      <alignment horizontal="center" vertical="center"/>
    </xf>
    <xf numFmtId="0" fontId="13" fillId="0" borderId="11" xfId="13" applyFont="1" applyBorder="1" applyAlignment="1" applyProtection="1">
      <alignment horizontal="center" vertical="center" wrapText="1"/>
    </xf>
    <xf numFmtId="0" fontId="13" fillId="0" borderId="13" xfId="13" applyFont="1" applyBorder="1" applyAlignment="1" applyProtection="1">
      <alignment horizontal="center" vertical="center" wrapText="1"/>
    </xf>
    <xf numFmtId="165" fontId="2" fillId="2" borderId="40" xfId="10" applyNumberFormat="1" applyFont="1" applyFill="1" applyBorder="1" applyAlignment="1" applyProtection="1">
      <alignment horizontal="center" vertical="center"/>
    </xf>
    <xf numFmtId="0" fontId="12" fillId="0" borderId="34" xfId="0" applyFont="1" applyBorder="1" applyAlignment="1">
      <alignment horizontal="center" vertical="center"/>
    </xf>
    <xf numFmtId="0" fontId="28" fillId="0" borderId="34" xfId="0" applyFont="1" applyBorder="1">
      <alignment vertical="center"/>
    </xf>
    <xf numFmtId="44" fontId="12" fillId="0" borderId="47" xfId="0" applyNumberFormat="1" applyFont="1" applyBorder="1">
      <alignment vertical="center"/>
    </xf>
    <xf numFmtId="44" fontId="12" fillId="0" borderId="48" xfId="0" applyNumberFormat="1" applyFont="1" applyBorder="1">
      <alignment vertical="center"/>
    </xf>
    <xf numFmtId="0" fontId="33" fillId="0" borderId="0" xfId="0" applyFont="1" applyAlignment="1">
      <alignment horizontal="center" vertical="center"/>
    </xf>
    <xf numFmtId="0" fontId="38" fillId="0" borderId="37" xfId="0" applyFont="1" applyBorder="1" applyAlignment="1">
      <alignment vertical="center" wrapText="1"/>
    </xf>
    <xf numFmtId="168" fontId="2" fillId="0" borderId="8" xfId="9" applyNumberFormat="1" applyFont="1" applyBorder="1" applyAlignment="1" applyProtection="1">
      <alignment horizontal="center" vertical="center"/>
    </xf>
    <xf numFmtId="44" fontId="0" fillId="0" borderId="23" xfId="0" applyNumberFormat="1" applyBorder="1">
      <alignment vertical="center"/>
    </xf>
    <xf numFmtId="44" fontId="0" fillId="0" borderId="7" xfId="0" applyNumberFormat="1" applyBorder="1">
      <alignment vertical="center"/>
    </xf>
    <xf numFmtId="44" fontId="12" fillId="0" borderId="23" xfId="0" applyNumberFormat="1" applyFont="1" applyBorder="1">
      <alignment vertical="center"/>
    </xf>
    <xf numFmtId="44" fontId="12" fillId="0" borderId="49" xfId="0" applyNumberFormat="1" applyFont="1" applyBorder="1">
      <alignment vertical="center"/>
    </xf>
    <xf numFmtId="44" fontId="0" fillId="0" borderId="48" xfId="0" applyNumberFormat="1" applyBorder="1">
      <alignment vertical="center"/>
    </xf>
    <xf numFmtId="44" fontId="0" fillId="0" borderId="50" xfId="0" applyNumberFormat="1" applyBorder="1">
      <alignment vertical="center"/>
    </xf>
    <xf numFmtId="0" fontId="7" fillId="0" borderId="51" xfId="0" applyFont="1" applyBorder="1" applyAlignment="1">
      <alignment vertical="center" wrapText="1"/>
    </xf>
    <xf numFmtId="44" fontId="0" fillId="0" borderId="21" xfId="0" applyNumberFormat="1" applyBorder="1">
      <alignment vertical="center"/>
    </xf>
    <xf numFmtId="44" fontId="0" fillId="0" borderId="26" xfId="0" applyNumberFormat="1" applyBorder="1">
      <alignment vertical="center"/>
    </xf>
    <xf numFmtId="44" fontId="13" fillId="5" borderId="52" xfId="13" applyNumberFormat="1" applyFont="1" applyFill="1" applyBorder="1" applyProtection="1"/>
    <xf numFmtId="43" fontId="7" fillId="0" borderId="0" xfId="22" applyFont="1" applyProtection="1"/>
    <xf numFmtId="0" fontId="33" fillId="0" borderId="0" xfId="0" applyFont="1" applyAlignment="1">
      <alignment horizontal="center" vertical="center" wrapText="1"/>
    </xf>
    <xf numFmtId="0" fontId="14" fillId="0" borderId="44" xfId="1" applyFont="1" applyBorder="1" applyAlignment="1" applyProtection="1">
      <alignment horizontal="left" wrapText="1"/>
    </xf>
    <xf numFmtId="0" fontId="14" fillId="0" borderId="43" xfId="1" applyFont="1" applyBorder="1" applyAlignment="1" applyProtection="1">
      <alignment horizontal="left" wrapText="1"/>
    </xf>
    <xf numFmtId="0" fontId="14" fillId="0" borderId="45" xfId="1" applyFont="1" applyBorder="1" applyAlignment="1" applyProtection="1">
      <alignment horizontal="left" wrapText="1"/>
    </xf>
    <xf numFmtId="0" fontId="14" fillId="0" borderId="0" xfId="1" applyFont="1" applyAlignment="1" applyProtection="1">
      <alignment horizontal="left" wrapText="1"/>
    </xf>
    <xf numFmtId="0" fontId="3" fillId="0" borderId="0" xfId="1" applyFont="1" applyAlignment="1" applyProtection="1">
      <alignment horizontal="left" wrapText="1"/>
    </xf>
    <xf numFmtId="0" fontId="5" fillId="0" borderId="29" xfId="4" applyFont="1" applyBorder="1" applyAlignment="1" applyProtection="1">
      <alignment horizontal="right"/>
    </xf>
    <xf numFmtId="0" fontId="5" fillId="0" borderId="1" xfId="4" applyFont="1" applyBorder="1" applyAlignment="1" applyProtection="1">
      <alignment horizontal="right"/>
    </xf>
    <xf numFmtId="0" fontId="5" fillId="0" borderId="30" xfId="4" applyFont="1" applyBorder="1" applyAlignment="1" applyProtection="1">
      <alignment horizontal="right"/>
    </xf>
    <xf numFmtId="0" fontId="12" fillId="0" borderId="39" xfId="13" applyFont="1" applyBorder="1" applyAlignment="1" applyProtection="1">
      <alignment horizontal="left" vertical="top"/>
    </xf>
    <xf numFmtId="0" fontId="12" fillId="0" borderId="15" xfId="13" applyFont="1" applyBorder="1" applyAlignment="1" applyProtection="1">
      <alignment horizontal="left" vertical="top"/>
    </xf>
    <xf numFmtId="0" fontId="12" fillId="0" borderId="36" xfId="13" applyFont="1" applyBorder="1" applyAlignment="1" applyProtection="1">
      <alignment horizontal="left" vertical="top"/>
    </xf>
    <xf numFmtId="165" fontId="5" fillId="2" borderId="32" xfId="10" applyNumberFormat="1" applyFont="1" applyFill="1" applyBorder="1" applyAlignment="1" applyProtection="1">
      <alignment horizontal="center" wrapText="1"/>
    </xf>
  </cellXfs>
  <cellStyles count="23">
    <cellStyle name="Comma" xfId="22" builtinId="3"/>
    <cellStyle name="Comma 2" xfId="14" xr:uid="{00000000-0005-0000-0000-000010000000}"/>
    <cellStyle name="Comma 2 2" xfId="17" xr:uid="{00000000-0005-0000-0000-000014000000}"/>
    <cellStyle name="Comma 2 2 2" xfId="20" xr:uid="{00000000-0005-0000-0000-000017000000}"/>
    <cellStyle name="Currency 10 2" xfId="3" xr:uid="{00000000-0005-0000-0000-000003000000}"/>
    <cellStyle name="Currency 2" xfId="12" xr:uid="{00000000-0005-0000-0000-00000D000000}"/>
    <cellStyle name="Currency 2 2" xfId="5" xr:uid="{00000000-0005-0000-0000-000005000000}"/>
    <cellStyle name="Currency 2 2 2" xfId="21" xr:uid="{00000000-0005-0000-0000-000018000000}"/>
    <cellStyle name="Currency 3" xfId="15" xr:uid="{00000000-0005-0000-0000-000011000000}"/>
    <cellStyle name="Currency 4" xfId="10" xr:uid="{00000000-0005-0000-0000-00000B000000}"/>
    <cellStyle name="Normal" xfId="0" builtinId="0"/>
    <cellStyle name="Normal 10" xfId="4" xr:uid="{00000000-0005-0000-0000-000004000000}"/>
    <cellStyle name="Normal 11" xfId="16" xr:uid="{00000000-0005-0000-0000-000013000000}"/>
    <cellStyle name="Normal 12" xfId="18" xr:uid="{00000000-0005-0000-0000-000015000000}"/>
    <cellStyle name="Normal 13" xfId="9" xr:uid="{00000000-0005-0000-0000-00000A000000}"/>
    <cellStyle name="Normal 2" xfId="13" xr:uid="{00000000-0005-0000-0000-00000F000000}"/>
    <cellStyle name="Normal 2 2" xfId="2" xr:uid="{00000000-0005-0000-0000-000002000000}"/>
    <cellStyle name="Normal 2 2 2 2" xfId="7" xr:uid="{00000000-0005-0000-0000-000008000000}"/>
    <cellStyle name="Normal 3" xfId="1" xr:uid="{00000000-0005-0000-0000-000001000000}"/>
    <cellStyle name="Normal 3 21" xfId="11" xr:uid="{00000000-0005-0000-0000-00000C000000}"/>
    <cellStyle name="Normal 53" xfId="19" xr:uid="{00000000-0005-0000-0000-000016000000}"/>
    <cellStyle name="Percent" xfId="8" builtinId="5"/>
    <cellStyle name="Percent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46" Type="http://www.wps.cn/officeDocument/2020/cellImage" Target="NUL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548640</xdr:colOff>
      <xdr:row>3</xdr:row>
      <xdr:rowOff>60960</xdr:rowOff>
    </xdr:from>
    <xdr:to>
      <xdr:col>10</xdr:col>
      <xdr:colOff>408940</xdr:colOff>
      <xdr:row>12</xdr:row>
      <xdr:rowOff>112395</xdr:rowOff>
    </xdr:to>
    <xdr:pic>
      <xdr:nvPicPr>
        <xdr:cNvPr id="2" name="Picture 1" descr="logo">
          <a:extLst>
            <a:ext uri="{FF2B5EF4-FFF2-40B4-BE49-F238E27FC236}">
              <a16:creationId xmlns:a16="http://schemas.microsoft.com/office/drawing/2014/main" id="{21D8EB0E-A7FB-C972-AB5C-43A7EFE77FEE}"/>
            </a:ext>
          </a:extLst>
        </xdr:cNvPr>
        <xdr:cNvPicPr>
          <a:picLocks noChangeAspect="1"/>
        </xdr:cNvPicPr>
      </xdr:nvPicPr>
      <xdr:blipFill>
        <a:blip xmlns:r="http://schemas.openxmlformats.org/officeDocument/2006/relationships" r:embed="rId1" cstate="print"/>
        <a:stretch>
          <a:fillRect/>
        </a:stretch>
      </xdr:blipFill>
      <xdr:spPr bwMode="auto">
        <a:xfrm>
          <a:off x="4815840" y="563880"/>
          <a:ext cx="1689100" cy="162115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213360</xdr:colOff>
      <xdr:row>1</xdr:row>
      <xdr:rowOff>45720</xdr:rowOff>
    </xdr:from>
    <xdr:to>
      <xdr:col>4</xdr:col>
      <xdr:colOff>1089660</xdr:colOff>
      <xdr:row>1</xdr:row>
      <xdr:rowOff>563880</xdr:rowOff>
    </xdr:to>
    <xdr:pic>
      <xdr:nvPicPr>
        <xdr:cNvPr id="3" name="Picture 2" descr="logo">
          <a:extLst>
            <a:ext uri="{FF2B5EF4-FFF2-40B4-BE49-F238E27FC236}">
              <a16:creationId xmlns:a16="http://schemas.microsoft.com/office/drawing/2014/main" id="{637D196F-109F-41D8-6CDB-1A0DDA444775}"/>
            </a:ext>
          </a:extLst>
        </xdr:cNvPr>
        <xdr:cNvPicPr>
          <a:picLocks noChangeAspect="1"/>
        </xdr:cNvPicPr>
      </xdr:nvPicPr>
      <xdr:blipFill>
        <a:blip xmlns:r="http://schemas.openxmlformats.org/officeDocument/2006/relationships" r:embed="rId1" cstate="print"/>
        <a:stretch>
          <a:fillRect/>
        </a:stretch>
      </xdr:blipFill>
      <xdr:spPr bwMode="auto">
        <a:xfrm>
          <a:off x="6347460" y="220980"/>
          <a:ext cx="876300" cy="5181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7AEF-8082-47AB-A470-9F62A29BE8E5}">
  <dimension ref="B4:I24"/>
  <sheetViews>
    <sheetView showGridLines="0" view="pageBreakPreview" topLeftCell="A6" zoomScale="90" zoomScaleNormal="100" zoomScaleSheetLayoutView="90" workbookViewId="0">
      <selection activeCell="N19" sqref="N19"/>
    </sheetView>
  </sheetViews>
  <sheetFormatPr defaultRowHeight="13.2"/>
  <sheetData>
    <row r="4" spans="2:9" ht="15.6">
      <c r="E4" s="219" t="s">
        <v>1335</v>
      </c>
    </row>
    <row r="9" spans="2:9" ht="15.6">
      <c r="E9" s="219" t="s">
        <v>1336</v>
      </c>
    </row>
    <row r="14" spans="2:9" ht="13.2" customHeight="1">
      <c r="B14" s="233" t="s">
        <v>1337</v>
      </c>
      <c r="C14" s="233"/>
      <c r="D14" s="233"/>
      <c r="E14" s="233"/>
      <c r="F14" s="233"/>
      <c r="G14" s="233"/>
      <c r="H14" s="233"/>
      <c r="I14" s="233"/>
    </row>
    <row r="15" spans="2:9">
      <c r="B15" s="233"/>
      <c r="C15" s="233"/>
      <c r="D15" s="233"/>
      <c r="E15" s="233"/>
      <c r="F15" s="233"/>
      <c r="G15" s="233"/>
      <c r="H15" s="233"/>
      <c r="I15" s="233"/>
    </row>
    <row r="16" spans="2:9">
      <c r="B16" s="233"/>
      <c r="C16" s="233"/>
      <c r="D16" s="233"/>
      <c r="E16" s="233"/>
      <c r="F16" s="233"/>
      <c r="G16" s="233"/>
      <c r="H16" s="233"/>
      <c r="I16" s="233"/>
    </row>
    <row r="17" spans="2:9">
      <c r="B17" s="233"/>
      <c r="C17" s="233"/>
      <c r="D17" s="233"/>
      <c r="E17" s="233"/>
      <c r="F17" s="233"/>
      <c r="G17" s="233"/>
      <c r="H17" s="233"/>
      <c r="I17" s="233"/>
    </row>
    <row r="18" spans="2:9">
      <c r="B18" s="233"/>
      <c r="C18" s="233"/>
      <c r="D18" s="233"/>
      <c r="E18" s="233"/>
      <c r="F18" s="233"/>
      <c r="G18" s="233"/>
      <c r="H18" s="233"/>
      <c r="I18" s="233"/>
    </row>
    <row r="19" spans="2:9">
      <c r="B19" s="233"/>
      <c r="C19" s="233"/>
      <c r="D19" s="233"/>
      <c r="E19" s="233"/>
      <c r="F19" s="233"/>
      <c r="G19" s="233"/>
      <c r="H19" s="233"/>
      <c r="I19" s="233"/>
    </row>
    <row r="22" spans="2:9" ht="15.6">
      <c r="E22" s="219" t="s">
        <v>1375</v>
      </c>
    </row>
    <row r="23" spans="2:9" ht="15.6">
      <c r="E23" s="219"/>
    </row>
    <row r="24" spans="2:9" ht="15.6">
      <c r="E24" s="219" t="s">
        <v>1338</v>
      </c>
    </row>
  </sheetData>
  <mergeCells count="1">
    <mergeCell ref="B14:I19"/>
  </mergeCells>
  <pageMargins left="0.7" right="0.7" top="0.75" bottom="0.75" header="0.3" footer="0.3"/>
  <pageSetup paperSize="9" scale="9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5D49A-97D4-4053-8C79-83A25C7461E5}">
  <sheetPr codeName="Sheet15">
    <tabColor rgb="FFEAF1DD"/>
  </sheetPr>
  <dimension ref="B1:O107"/>
  <sheetViews>
    <sheetView view="pageBreakPreview" topLeftCell="A83" zoomScaleNormal="100" zoomScaleSheetLayoutView="100" workbookViewId="0">
      <selection activeCell="H106" sqref="H106"/>
    </sheetView>
  </sheetViews>
  <sheetFormatPr defaultColWidth="9.109375" defaultRowHeight="13.8"/>
  <cols>
    <col min="1" max="1" width="3.33203125" style="53" customWidth="1"/>
    <col min="2" max="2" width="4.6640625" style="49" bestFit="1" customWidth="1"/>
    <col min="3" max="3" width="3.6640625" style="49" customWidth="1"/>
    <col min="4" max="4" width="63.5546875" style="50" customWidth="1"/>
    <col min="5" max="5" width="4.6640625" style="51" bestFit="1" customWidth="1"/>
    <col min="6" max="6" width="8.6640625" style="49" bestFit="1" customWidth="1"/>
    <col min="7" max="7" width="9.88671875" style="52" bestFit="1" customWidth="1"/>
    <col min="8" max="8" width="12.6640625" style="52" customWidth="1"/>
    <col min="9" max="9" width="3.44140625" style="53" customWidth="1"/>
    <col min="10" max="16384" width="9.109375" style="53"/>
  </cols>
  <sheetData>
    <row r="1" spans="2:15" ht="51" customHeight="1">
      <c r="B1" s="237" t="s">
        <v>217</v>
      </c>
      <c r="C1" s="237"/>
      <c r="D1" s="237"/>
      <c r="E1" s="135"/>
      <c r="F1" s="135"/>
      <c r="G1" s="115"/>
      <c r="H1" s="115"/>
    </row>
    <row r="2" spans="2:15" ht="14.4" thickBot="1">
      <c r="B2" s="116"/>
      <c r="C2" s="116"/>
      <c r="D2" s="116"/>
      <c r="E2" s="136"/>
      <c r="F2" s="136"/>
      <c r="G2" s="117"/>
      <c r="H2" s="117"/>
    </row>
    <row r="3" spans="2:15" ht="51" customHeight="1" thickTop="1" thickBot="1">
      <c r="B3" s="54" t="s">
        <v>13</v>
      </c>
      <c r="C3" s="55" t="s">
        <v>22</v>
      </c>
      <c r="D3" s="56" t="s">
        <v>8</v>
      </c>
      <c r="E3" s="57" t="s">
        <v>9</v>
      </c>
      <c r="F3" s="58" t="s">
        <v>15</v>
      </c>
      <c r="G3" s="59" t="s">
        <v>10</v>
      </c>
      <c r="H3" s="60" t="s">
        <v>16</v>
      </c>
    </row>
    <row r="4" spans="2:15" ht="14.4" thickTop="1">
      <c r="B4" s="61"/>
      <c r="C4" s="62"/>
      <c r="D4" s="63"/>
      <c r="E4" s="64"/>
      <c r="F4" s="65"/>
      <c r="G4" s="66"/>
      <c r="H4" s="67"/>
    </row>
    <row r="5" spans="2:15" s="70" customFormat="1">
      <c r="B5" s="61"/>
      <c r="C5" s="62"/>
      <c r="D5" s="80" t="s">
        <v>316</v>
      </c>
      <c r="E5" s="64"/>
      <c r="F5" s="65"/>
      <c r="G5" s="66"/>
      <c r="H5" s="67"/>
      <c r="I5" s="53"/>
      <c r="J5" s="53"/>
      <c r="K5" s="53"/>
      <c r="L5" s="53"/>
      <c r="M5" s="53"/>
      <c r="N5" s="53"/>
      <c r="O5" s="53"/>
    </row>
    <row r="6" spans="2:15" s="70" customFormat="1">
      <c r="B6" s="61"/>
      <c r="C6" s="62"/>
      <c r="D6" s="68"/>
      <c r="E6" s="64"/>
      <c r="F6" s="64"/>
      <c r="G6" s="66"/>
      <c r="H6" s="67"/>
      <c r="I6" s="53"/>
      <c r="J6" s="53"/>
      <c r="K6" s="53"/>
      <c r="L6" s="53"/>
      <c r="M6" s="53"/>
      <c r="N6" s="53"/>
      <c r="O6" s="53"/>
    </row>
    <row r="7" spans="2:15" s="70" customFormat="1">
      <c r="B7" s="61"/>
      <c r="C7" s="62"/>
      <c r="D7" s="68" t="s">
        <v>494</v>
      </c>
      <c r="E7" s="64"/>
      <c r="F7" s="64"/>
      <c r="G7" s="66"/>
      <c r="H7" s="67"/>
      <c r="I7" s="53"/>
      <c r="J7" s="53"/>
      <c r="K7" s="53"/>
      <c r="L7" s="53"/>
      <c r="M7" s="53"/>
      <c r="N7" s="53"/>
      <c r="O7" s="53"/>
    </row>
    <row r="8" spans="2:15" s="70" customFormat="1">
      <c r="B8" s="61"/>
      <c r="C8" s="62"/>
      <c r="D8" s="68"/>
      <c r="E8" s="64"/>
      <c r="F8" s="64"/>
      <c r="G8" s="66"/>
      <c r="H8" s="67"/>
      <c r="I8" s="53"/>
      <c r="J8" s="53"/>
      <c r="K8" s="53"/>
      <c r="L8" s="53"/>
      <c r="M8" s="53"/>
      <c r="N8" s="53"/>
      <c r="O8" s="53"/>
    </row>
    <row r="9" spans="2:15" s="70" customFormat="1">
      <c r="B9" s="61"/>
      <c r="C9" s="62"/>
      <c r="D9" s="81" t="s">
        <v>3</v>
      </c>
      <c r="E9" s="64"/>
      <c r="F9" s="65"/>
      <c r="G9" s="66"/>
      <c r="H9" s="67"/>
      <c r="I9" s="53"/>
      <c r="J9" s="53"/>
      <c r="K9" s="53"/>
      <c r="L9" s="53"/>
      <c r="M9" s="53"/>
      <c r="N9" s="53"/>
      <c r="O9" s="53"/>
    </row>
    <row r="10" spans="2:15" s="70" customFormat="1">
      <c r="B10" s="61"/>
      <c r="C10" s="62"/>
      <c r="D10" s="81"/>
      <c r="E10" s="64"/>
      <c r="F10" s="65"/>
      <c r="G10" s="66"/>
      <c r="H10" s="67"/>
      <c r="I10" s="53"/>
      <c r="J10" s="53"/>
      <c r="K10" s="53"/>
      <c r="L10" s="53"/>
      <c r="M10" s="53"/>
      <c r="N10" s="53"/>
      <c r="O10" s="53"/>
    </row>
    <row r="11" spans="2:15" s="70" customFormat="1">
      <c r="B11" s="61"/>
      <c r="C11" s="62"/>
      <c r="D11" s="81" t="s">
        <v>52</v>
      </c>
      <c r="E11" s="64"/>
      <c r="F11" s="65"/>
      <c r="G11" s="66"/>
      <c r="H11" s="67"/>
      <c r="I11" s="53"/>
      <c r="J11" s="53"/>
      <c r="K11" s="53"/>
      <c r="L11" s="53"/>
      <c r="M11" s="53"/>
      <c r="N11" s="53"/>
      <c r="O11" s="53"/>
    </row>
    <row r="12" spans="2:15" s="70" customFormat="1">
      <c r="B12" s="61"/>
      <c r="C12" s="62"/>
      <c r="D12" s="80"/>
      <c r="E12" s="64"/>
      <c r="F12" s="65"/>
      <c r="G12" s="66"/>
      <c r="H12" s="67"/>
      <c r="I12" s="53"/>
      <c r="J12" s="53"/>
      <c r="K12" s="53"/>
      <c r="L12" s="53"/>
      <c r="M12" s="53"/>
      <c r="N12" s="53"/>
      <c r="O12" s="53"/>
    </row>
    <row r="13" spans="2:15" s="70" customFormat="1">
      <c r="B13" s="61"/>
      <c r="C13" s="62"/>
      <c r="D13" s="68" t="s">
        <v>495</v>
      </c>
      <c r="E13" s="64"/>
      <c r="F13" s="64"/>
      <c r="G13" s="66"/>
      <c r="H13" s="67"/>
      <c r="I13" s="53"/>
      <c r="J13" s="53"/>
      <c r="K13" s="53"/>
      <c r="L13" s="53"/>
      <c r="M13" s="53"/>
      <c r="N13" s="53"/>
      <c r="O13" s="53"/>
    </row>
    <row r="14" spans="2:15" s="70" customFormat="1">
      <c r="B14" s="61"/>
      <c r="C14" s="62"/>
      <c r="D14" s="68"/>
      <c r="E14" s="64"/>
      <c r="F14" s="64"/>
      <c r="G14" s="66"/>
      <c r="H14" s="67"/>
      <c r="I14" s="53"/>
      <c r="J14" s="53"/>
      <c r="K14" s="53"/>
      <c r="L14" s="53"/>
      <c r="M14" s="53"/>
      <c r="N14" s="53"/>
      <c r="O14" s="53"/>
    </row>
    <row r="15" spans="2:15" s="70" customFormat="1" ht="27.6">
      <c r="B15" s="61"/>
      <c r="C15" s="62"/>
      <c r="D15" s="96" t="s">
        <v>496</v>
      </c>
      <c r="E15" s="64"/>
      <c r="F15" s="64"/>
      <c r="G15" s="66"/>
      <c r="H15" s="67"/>
      <c r="I15" s="53"/>
      <c r="J15" s="53"/>
      <c r="K15" s="53"/>
      <c r="L15" s="53"/>
      <c r="M15" s="53"/>
      <c r="N15" s="53"/>
      <c r="O15" s="53"/>
    </row>
    <row r="16" spans="2:15" s="70" customFormat="1">
      <c r="B16" s="61"/>
      <c r="C16" s="62"/>
      <c r="D16" s="68"/>
      <c r="E16" s="64"/>
      <c r="F16" s="64"/>
      <c r="G16" s="66"/>
      <c r="H16" s="67"/>
      <c r="I16" s="53"/>
      <c r="J16" s="53"/>
      <c r="K16" s="53"/>
      <c r="L16" s="53"/>
      <c r="M16" s="53"/>
      <c r="N16" s="53"/>
      <c r="O16" s="53"/>
    </row>
    <row r="17" spans="2:15" s="70" customFormat="1">
      <c r="B17" s="61"/>
      <c r="C17" s="62"/>
      <c r="D17" s="96" t="s">
        <v>497</v>
      </c>
      <c r="E17" s="64"/>
      <c r="F17" s="64"/>
      <c r="G17" s="66"/>
      <c r="H17" s="67"/>
      <c r="I17" s="53"/>
      <c r="J17" s="53"/>
      <c r="K17" s="53"/>
      <c r="L17" s="53"/>
      <c r="M17" s="53"/>
      <c r="N17" s="53"/>
      <c r="O17" s="53"/>
    </row>
    <row r="18" spans="2:15" s="70" customFormat="1">
      <c r="B18" s="61"/>
      <c r="C18" s="62"/>
      <c r="D18" s="68"/>
      <c r="E18" s="64"/>
      <c r="F18" s="64"/>
      <c r="G18" s="66"/>
      <c r="H18" s="67"/>
      <c r="I18" s="53"/>
      <c r="J18" s="53"/>
      <c r="K18" s="53"/>
      <c r="L18" s="53"/>
      <c r="M18" s="53"/>
      <c r="N18" s="53"/>
      <c r="O18" s="53"/>
    </row>
    <row r="19" spans="2:15" s="70" customFormat="1">
      <c r="B19" s="61"/>
      <c r="C19" s="62"/>
      <c r="D19" s="96" t="s">
        <v>498</v>
      </c>
      <c r="E19" s="64"/>
      <c r="F19" s="64"/>
      <c r="G19" s="66"/>
      <c r="H19" s="67"/>
      <c r="I19" s="53"/>
      <c r="J19" s="53"/>
      <c r="K19" s="53"/>
      <c r="L19" s="53"/>
      <c r="M19" s="53"/>
      <c r="N19" s="53"/>
      <c r="O19" s="53"/>
    </row>
    <row r="20" spans="2:15" s="70" customFormat="1">
      <c r="B20" s="61"/>
      <c r="C20" s="62"/>
      <c r="D20" s="96"/>
      <c r="E20" s="64"/>
      <c r="F20" s="64"/>
      <c r="G20" s="66"/>
      <c r="H20" s="67"/>
      <c r="I20" s="53"/>
      <c r="J20" s="53"/>
      <c r="K20" s="53"/>
      <c r="L20" s="53"/>
      <c r="M20" s="53"/>
      <c r="N20" s="53"/>
      <c r="O20" s="53"/>
    </row>
    <row r="21" spans="2:15" s="70" customFormat="1">
      <c r="B21" s="61"/>
      <c r="C21" s="62"/>
      <c r="D21" s="68" t="s">
        <v>499</v>
      </c>
      <c r="E21" s="64"/>
      <c r="F21" s="64"/>
      <c r="G21" s="66"/>
      <c r="H21" s="67"/>
      <c r="I21" s="53"/>
      <c r="J21" s="53"/>
      <c r="K21" s="53"/>
      <c r="L21" s="53"/>
      <c r="M21" s="53"/>
      <c r="N21" s="53"/>
      <c r="O21" s="53"/>
    </row>
    <row r="22" spans="2:15" s="70" customFormat="1">
      <c r="B22" s="61"/>
      <c r="C22" s="62"/>
      <c r="D22" s="68"/>
      <c r="E22" s="64"/>
      <c r="F22" s="64"/>
      <c r="G22" s="66"/>
      <c r="H22" s="67"/>
      <c r="I22" s="53"/>
      <c r="J22" s="53"/>
      <c r="K22" s="53"/>
      <c r="L22" s="53"/>
      <c r="M22" s="53"/>
      <c r="N22" s="53"/>
      <c r="O22" s="53"/>
    </row>
    <row r="23" spans="2:15" s="70" customFormat="1" ht="27.6">
      <c r="B23" s="61"/>
      <c r="C23" s="62"/>
      <c r="D23" s="96" t="s">
        <v>500</v>
      </c>
      <c r="E23" s="64"/>
      <c r="F23" s="64"/>
      <c r="G23" s="66"/>
      <c r="H23" s="67"/>
      <c r="I23" s="53"/>
      <c r="J23" s="53"/>
      <c r="K23" s="53"/>
      <c r="L23" s="53"/>
      <c r="M23" s="53"/>
      <c r="N23" s="53"/>
      <c r="O23" s="53"/>
    </row>
    <row r="24" spans="2:15" s="70" customFormat="1">
      <c r="B24" s="61"/>
      <c r="C24" s="62"/>
      <c r="D24" s="68"/>
      <c r="E24" s="64"/>
      <c r="F24" s="64"/>
      <c r="G24" s="66"/>
      <c r="H24" s="67"/>
      <c r="I24" s="53"/>
      <c r="J24" s="53"/>
      <c r="K24" s="53"/>
      <c r="L24" s="53"/>
      <c r="M24" s="53"/>
      <c r="N24" s="53"/>
      <c r="O24" s="53"/>
    </row>
    <row r="25" spans="2:15" s="70" customFormat="1">
      <c r="B25" s="61"/>
      <c r="C25" s="62"/>
      <c r="D25" s="96" t="s">
        <v>501</v>
      </c>
      <c r="E25" s="64"/>
      <c r="F25" s="64"/>
      <c r="G25" s="66"/>
      <c r="H25" s="67"/>
      <c r="I25" s="53"/>
      <c r="J25" s="53"/>
      <c r="K25" s="53"/>
      <c r="L25" s="53"/>
      <c r="M25" s="53"/>
      <c r="N25" s="53"/>
      <c r="O25" s="53"/>
    </row>
    <row r="26" spans="2:15" s="70" customFormat="1">
      <c r="B26" s="61"/>
      <c r="C26" s="62"/>
      <c r="D26" s="68"/>
      <c r="E26" s="64"/>
      <c r="F26" s="64"/>
      <c r="G26" s="66"/>
      <c r="H26" s="67"/>
      <c r="I26" s="53"/>
      <c r="J26" s="53"/>
      <c r="K26" s="53"/>
      <c r="L26" s="53"/>
      <c r="M26" s="53"/>
      <c r="N26" s="53"/>
      <c r="O26" s="53"/>
    </row>
    <row r="27" spans="2:15" s="70" customFormat="1">
      <c r="B27" s="61"/>
      <c r="C27" s="62"/>
      <c r="D27" s="68" t="s">
        <v>66</v>
      </c>
      <c r="E27" s="64"/>
      <c r="F27" s="64"/>
      <c r="G27" s="66"/>
      <c r="H27" s="67"/>
      <c r="I27" s="53"/>
      <c r="J27" s="53"/>
      <c r="K27" s="53"/>
      <c r="L27" s="53"/>
      <c r="M27" s="53"/>
      <c r="N27" s="53"/>
      <c r="O27" s="53"/>
    </row>
    <row r="28" spans="2:15" s="70" customFormat="1">
      <c r="B28" s="61"/>
      <c r="C28" s="62"/>
      <c r="D28" s="68"/>
      <c r="E28" s="64"/>
      <c r="F28" s="64"/>
      <c r="G28" s="66"/>
      <c r="H28" s="67"/>
      <c r="I28" s="53"/>
      <c r="J28" s="53"/>
      <c r="K28" s="53"/>
      <c r="L28" s="53"/>
      <c r="M28" s="53"/>
      <c r="N28" s="53"/>
      <c r="O28" s="53"/>
    </row>
    <row r="29" spans="2:15" s="70" customFormat="1" ht="27.6">
      <c r="B29" s="61"/>
      <c r="C29" s="62"/>
      <c r="D29" s="96" t="s">
        <v>502</v>
      </c>
      <c r="E29" s="64"/>
      <c r="F29" s="64"/>
      <c r="G29" s="66"/>
      <c r="H29" s="67"/>
      <c r="I29" s="53"/>
      <c r="J29" s="53"/>
      <c r="K29" s="53"/>
      <c r="L29" s="53"/>
      <c r="M29" s="53"/>
      <c r="N29" s="53"/>
      <c r="O29" s="53"/>
    </row>
    <row r="30" spans="2:15" s="70" customFormat="1">
      <c r="B30" s="61"/>
      <c r="C30" s="62"/>
      <c r="D30" s="68"/>
      <c r="E30" s="64"/>
      <c r="F30" s="64"/>
      <c r="G30" s="66"/>
      <c r="H30" s="67"/>
      <c r="I30" s="53"/>
      <c r="J30" s="53"/>
      <c r="K30" s="53"/>
      <c r="L30" s="53"/>
      <c r="M30" s="53"/>
      <c r="N30" s="53"/>
      <c r="O30" s="53"/>
    </row>
    <row r="31" spans="2:15" s="70" customFormat="1">
      <c r="B31" s="61"/>
      <c r="C31" s="62"/>
      <c r="D31" s="68" t="s">
        <v>503</v>
      </c>
      <c r="E31" s="64"/>
      <c r="F31" s="64"/>
      <c r="G31" s="66"/>
      <c r="H31" s="67"/>
      <c r="I31" s="53"/>
      <c r="J31" s="53"/>
      <c r="K31" s="53"/>
      <c r="L31" s="53"/>
      <c r="M31" s="53"/>
      <c r="N31" s="53"/>
      <c r="O31" s="53"/>
    </row>
    <row r="32" spans="2:15" s="70" customFormat="1">
      <c r="B32" s="61"/>
      <c r="C32" s="62"/>
      <c r="D32" s="68"/>
      <c r="E32" s="64"/>
      <c r="F32" s="64"/>
      <c r="G32" s="66"/>
      <c r="H32" s="67"/>
      <c r="I32" s="53"/>
      <c r="J32" s="53"/>
      <c r="K32" s="53"/>
      <c r="L32" s="53"/>
      <c r="M32" s="53"/>
      <c r="N32" s="53"/>
      <c r="O32" s="53"/>
    </row>
    <row r="33" spans="2:15" s="70" customFormat="1" ht="27.6">
      <c r="B33" s="61"/>
      <c r="C33" s="62"/>
      <c r="D33" s="96" t="s">
        <v>504</v>
      </c>
      <c r="E33" s="64"/>
      <c r="F33" s="64"/>
      <c r="G33" s="66"/>
      <c r="H33" s="67"/>
      <c r="I33" s="53"/>
      <c r="J33" s="53"/>
      <c r="K33" s="53"/>
      <c r="L33" s="53"/>
      <c r="M33" s="53"/>
      <c r="N33" s="53"/>
      <c r="O33" s="53"/>
    </row>
    <row r="34" spans="2:15" s="70" customFormat="1">
      <c r="B34" s="61"/>
      <c r="C34" s="62"/>
      <c r="D34" s="96"/>
      <c r="E34" s="64"/>
      <c r="F34" s="64"/>
      <c r="G34" s="66"/>
      <c r="H34" s="67"/>
      <c r="I34" s="53"/>
      <c r="J34" s="53"/>
      <c r="K34" s="53"/>
      <c r="L34" s="53"/>
      <c r="M34" s="53"/>
      <c r="N34" s="53"/>
      <c r="O34" s="53"/>
    </row>
    <row r="35" spans="2:15" s="70" customFormat="1">
      <c r="B35" s="61"/>
      <c r="C35" s="62"/>
      <c r="D35" s="68" t="s">
        <v>505</v>
      </c>
      <c r="E35" s="64"/>
      <c r="F35" s="64"/>
      <c r="G35" s="66"/>
      <c r="H35" s="67"/>
      <c r="I35" s="53"/>
      <c r="J35" s="53"/>
      <c r="K35" s="53"/>
      <c r="L35" s="53"/>
      <c r="M35" s="53"/>
      <c r="N35" s="53"/>
      <c r="O35" s="53"/>
    </row>
    <row r="36" spans="2:15" s="70" customFormat="1">
      <c r="B36" s="61"/>
      <c r="C36" s="62"/>
      <c r="D36" s="96"/>
      <c r="E36" s="64"/>
      <c r="F36" s="64"/>
      <c r="G36" s="66"/>
      <c r="H36" s="67"/>
      <c r="I36" s="53"/>
      <c r="J36" s="53"/>
      <c r="K36" s="53"/>
      <c r="L36" s="53"/>
      <c r="M36" s="53"/>
      <c r="N36" s="53"/>
      <c r="O36" s="53"/>
    </row>
    <row r="37" spans="2:15" s="70" customFormat="1">
      <c r="B37" s="61"/>
      <c r="C37" s="62"/>
      <c r="D37" s="68" t="s">
        <v>1435</v>
      </c>
      <c r="E37" s="64"/>
      <c r="F37" s="64"/>
      <c r="G37" s="66"/>
      <c r="H37" s="67"/>
      <c r="I37" s="53"/>
      <c r="J37" s="53"/>
      <c r="K37" s="53"/>
      <c r="L37" s="53"/>
      <c r="M37" s="53"/>
      <c r="N37" s="53"/>
      <c r="O37" s="53"/>
    </row>
    <row r="38" spans="2:15" s="70" customFormat="1">
      <c r="B38" s="61"/>
      <c r="C38" s="62"/>
      <c r="D38" s="68"/>
      <c r="E38" s="64"/>
      <c r="F38" s="64"/>
      <c r="G38" s="66"/>
      <c r="H38" s="67"/>
      <c r="I38" s="53"/>
      <c r="J38" s="53"/>
      <c r="K38" s="53"/>
      <c r="L38" s="53"/>
      <c r="M38" s="53"/>
      <c r="N38" s="53"/>
      <c r="O38" s="53"/>
    </row>
    <row r="39" spans="2:15" s="70" customFormat="1" ht="27.6">
      <c r="B39" s="61">
        <v>1</v>
      </c>
      <c r="C39" s="62"/>
      <c r="D39" s="96" t="s">
        <v>506</v>
      </c>
      <c r="E39" s="64" t="s">
        <v>40</v>
      </c>
      <c r="F39" s="64">
        <v>1000</v>
      </c>
      <c r="G39" s="66"/>
      <c r="H39" s="67">
        <f>F39*G39</f>
        <v>0</v>
      </c>
      <c r="I39" s="53"/>
      <c r="J39" s="53"/>
      <c r="K39" s="53"/>
      <c r="L39" s="53"/>
      <c r="M39" s="53"/>
      <c r="N39" s="53"/>
      <c r="O39" s="53"/>
    </row>
    <row r="40" spans="2:15" s="70" customFormat="1">
      <c r="B40" s="61"/>
      <c r="C40" s="62"/>
      <c r="D40" s="96" t="s">
        <v>1146</v>
      </c>
      <c r="E40" s="64" t="s">
        <v>40</v>
      </c>
      <c r="F40" s="64">
        <v>1000</v>
      </c>
      <c r="G40" s="66"/>
      <c r="H40" s="67">
        <f t="shared" ref="H40:H102" si="0">F40*G40</f>
        <v>0</v>
      </c>
      <c r="I40" s="53"/>
      <c r="J40" s="53"/>
      <c r="K40" s="53"/>
      <c r="L40" s="53"/>
      <c r="M40" s="53"/>
      <c r="N40" s="53"/>
      <c r="O40" s="53"/>
    </row>
    <row r="41" spans="2:15" s="70" customFormat="1">
      <c r="B41" s="61"/>
      <c r="C41" s="62"/>
      <c r="D41" s="68"/>
      <c r="E41" s="64"/>
      <c r="F41" s="64"/>
      <c r="G41" s="66"/>
      <c r="H41" s="67"/>
      <c r="I41" s="53"/>
      <c r="J41" s="53"/>
      <c r="K41" s="53"/>
      <c r="L41" s="53"/>
      <c r="M41" s="53"/>
      <c r="N41" s="53"/>
      <c r="O41" s="53"/>
    </row>
    <row r="42" spans="2:15" s="70" customFormat="1">
      <c r="B42" s="61"/>
      <c r="C42" s="62"/>
      <c r="D42" s="68" t="s">
        <v>507</v>
      </c>
      <c r="E42" s="64"/>
      <c r="F42" s="64"/>
      <c r="G42" s="66"/>
      <c r="H42" s="67"/>
      <c r="I42" s="53"/>
      <c r="J42" s="53"/>
      <c r="K42" s="53"/>
      <c r="L42" s="53"/>
      <c r="M42" s="53"/>
      <c r="N42" s="53"/>
      <c r="O42" s="53"/>
    </row>
    <row r="43" spans="2:15" s="70" customFormat="1">
      <c r="B43" s="61"/>
      <c r="C43" s="62"/>
      <c r="D43" s="96"/>
      <c r="E43" s="64"/>
      <c r="F43" s="64"/>
      <c r="G43" s="66"/>
      <c r="H43" s="67"/>
      <c r="I43" s="53"/>
      <c r="J43" s="53"/>
      <c r="K43" s="53"/>
      <c r="L43" s="53"/>
      <c r="M43" s="53"/>
      <c r="N43" s="53"/>
      <c r="O43" s="53"/>
    </row>
    <row r="44" spans="2:15" s="70" customFormat="1">
      <c r="B44" s="61"/>
      <c r="C44" s="62"/>
      <c r="D44" s="68" t="s">
        <v>508</v>
      </c>
      <c r="E44" s="64"/>
      <c r="F44" s="64"/>
      <c r="G44" s="66"/>
      <c r="H44" s="67"/>
      <c r="I44" s="53"/>
      <c r="J44" s="53"/>
      <c r="K44" s="53"/>
      <c r="L44" s="53"/>
      <c r="M44" s="53"/>
      <c r="N44" s="53"/>
      <c r="O44" s="53"/>
    </row>
    <row r="45" spans="2:15" s="70" customFormat="1">
      <c r="B45" s="61"/>
      <c r="C45" s="62"/>
      <c r="D45" s="96"/>
      <c r="E45" s="64"/>
      <c r="F45" s="64"/>
      <c r="G45" s="66"/>
      <c r="H45" s="67"/>
      <c r="I45" s="53"/>
      <c r="J45" s="53"/>
      <c r="K45" s="53"/>
      <c r="L45" s="53"/>
      <c r="M45" s="53"/>
      <c r="N45" s="53"/>
      <c r="O45" s="53"/>
    </row>
    <row r="46" spans="2:15" s="70" customFormat="1">
      <c r="B46" s="61">
        <v>2</v>
      </c>
      <c r="C46" s="62"/>
      <c r="D46" s="96" t="s">
        <v>509</v>
      </c>
      <c r="E46" s="64" t="s">
        <v>40</v>
      </c>
      <c r="F46" s="64">
        <v>1000</v>
      </c>
      <c r="G46" s="66"/>
      <c r="H46" s="67">
        <f t="shared" si="0"/>
        <v>0</v>
      </c>
      <c r="I46" s="53"/>
      <c r="J46" s="53"/>
      <c r="K46" s="53"/>
      <c r="L46" s="53"/>
      <c r="M46" s="53"/>
      <c r="N46" s="53"/>
      <c r="O46" s="53"/>
    </row>
    <row r="47" spans="2:15" s="70" customFormat="1">
      <c r="B47" s="61"/>
      <c r="C47" s="62"/>
      <c r="D47" s="96"/>
      <c r="E47" s="64"/>
      <c r="F47" s="64"/>
      <c r="G47" s="66"/>
      <c r="H47" s="67"/>
      <c r="I47" s="53"/>
      <c r="J47" s="53"/>
      <c r="K47" s="53"/>
      <c r="L47" s="53"/>
      <c r="M47" s="53"/>
      <c r="N47" s="53"/>
      <c r="O47" s="53"/>
    </row>
    <row r="48" spans="2:15" s="70" customFormat="1">
      <c r="B48" s="61"/>
      <c r="C48" s="62"/>
      <c r="D48" s="68" t="s">
        <v>69</v>
      </c>
      <c r="E48" s="64"/>
      <c r="F48" s="64"/>
      <c r="G48" s="66"/>
      <c r="H48" s="67"/>
      <c r="I48" s="53"/>
      <c r="J48" s="53"/>
      <c r="K48" s="53"/>
      <c r="L48" s="53"/>
      <c r="M48" s="53"/>
      <c r="N48" s="53"/>
      <c r="O48" s="53"/>
    </row>
    <row r="49" spans="2:15" s="70" customFormat="1">
      <c r="B49" s="61"/>
      <c r="C49" s="62"/>
      <c r="D49" s="96"/>
      <c r="E49" s="64"/>
      <c r="F49" s="64"/>
      <c r="G49" s="66"/>
      <c r="H49" s="67"/>
      <c r="I49" s="53"/>
      <c r="J49" s="53"/>
      <c r="K49" s="53"/>
      <c r="L49" s="53"/>
      <c r="M49" s="53"/>
      <c r="N49" s="53"/>
      <c r="O49" s="53"/>
    </row>
    <row r="50" spans="2:15" s="70" customFormat="1">
      <c r="B50" s="61"/>
      <c r="C50" s="62"/>
      <c r="D50" s="68" t="s">
        <v>508</v>
      </c>
      <c r="E50" s="64"/>
      <c r="F50" s="64"/>
      <c r="G50" s="66"/>
      <c r="H50" s="67"/>
      <c r="I50" s="53"/>
      <c r="J50" s="53"/>
      <c r="K50" s="53"/>
      <c r="L50" s="53"/>
      <c r="M50" s="53"/>
      <c r="N50" s="53"/>
      <c r="O50" s="53"/>
    </row>
    <row r="51" spans="2:15" s="70" customFormat="1">
      <c r="B51" s="61"/>
      <c r="C51" s="62"/>
      <c r="D51" s="96"/>
      <c r="E51" s="64"/>
      <c r="F51" s="64"/>
      <c r="G51" s="66"/>
      <c r="H51" s="67"/>
      <c r="I51" s="53"/>
      <c r="J51" s="53"/>
      <c r="K51" s="53"/>
      <c r="L51" s="53"/>
      <c r="M51" s="53"/>
      <c r="N51" s="53"/>
      <c r="O51" s="53"/>
    </row>
    <row r="52" spans="2:15" s="70" customFormat="1">
      <c r="B52" s="61">
        <v>3</v>
      </c>
      <c r="C52" s="62"/>
      <c r="D52" s="96" t="s">
        <v>513</v>
      </c>
      <c r="E52" s="64" t="s">
        <v>11</v>
      </c>
      <c r="F52" s="64">
        <v>200</v>
      </c>
      <c r="G52" s="66"/>
      <c r="H52" s="67">
        <f t="shared" si="0"/>
        <v>0</v>
      </c>
      <c r="I52" s="53"/>
      <c r="J52" s="53"/>
      <c r="K52" s="53"/>
      <c r="L52" s="53"/>
      <c r="M52" s="53"/>
      <c r="N52" s="53"/>
      <c r="O52" s="53"/>
    </row>
    <row r="53" spans="2:15" s="70" customFormat="1" ht="16.95" customHeight="1">
      <c r="B53" s="61"/>
      <c r="C53" s="62"/>
      <c r="D53" s="96"/>
      <c r="E53" s="64"/>
      <c r="F53" s="64"/>
      <c r="G53" s="66"/>
      <c r="H53" s="67"/>
      <c r="I53" s="53"/>
      <c r="J53" s="53"/>
      <c r="K53" s="53"/>
      <c r="L53" s="53"/>
      <c r="M53" s="53"/>
      <c r="N53" s="53"/>
      <c r="O53" s="53"/>
    </row>
    <row r="54" spans="2:15" s="70" customFormat="1">
      <c r="B54" s="61">
        <v>4</v>
      </c>
      <c r="C54" s="62"/>
      <c r="D54" s="96" t="s">
        <v>514</v>
      </c>
      <c r="E54" s="64" t="s">
        <v>11</v>
      </c>
      <c r="F54" s="64">
        <v>200</v>
      </c>
      <c r="G54" s="66"/>
      <c r="H54" s="67">
        <f t="shared" si="0"/>
        <v>0</v>
      </c>
      <c r="I54" s="53"/>
      <c r="J54" s="53"/>
      <c r="K54" s="53"/>
      <c r="L54" s="53"/>
      <c r="M54" s="53"/>
      <c r="N54" s="53"/>
      <c r="O54" s="53"/>
    </row>
    <row r="55" spans="2:15" s="70" customFormat="1">
      <c r="B55" s="61"/>
      <c r="C55" s="62"/>
      <c r="D55" s="96"/>
      <c r="E55" s="64"/>
      <c r="F55" s="64"/>
      <c r="G55" s="66"/>
      <c r="H55" s="67"/>
      <c r="I55" s="53"/>
      <c r="J55" s="53"/>
      <c r="K55" s="53"/>
      <c r="L55" s="53"/>
      <c r="M55" s="53"/>
      <c r="N55" s="53"/>
      <c r="O55" s="53"/>
    </row>
    <row r="56" spans="2:15" s="70" customFormat="1">
      <c r="B56" s="61">
        <v>5</v>
      </c>
      <c r="C56" s="62"/>
      <c r="D56" s="96" t="s">
        <v>515</v>
      </c>
      <c r="E56" s="64" t="s">
        <v>11</v>
      </c>
      <c r="F56" s="64">
        <v>200</v>
      </c>
      <c r="G56" s="66"/>
      <c r="H56" s="67">
        <f t="shared" si="0"/>
        <v>0</v>
      </c>
      <c r="I56" s="53"/>
      <c r="J56" s="53"/>
      <c r="K56" s="53"/>
      <c r="L56" s="53"/>
      <c r="M56" s="53"/>
      <c r="N56" s="53"/>
      <c r="O56" s="53"/>
    </row>
    <row r="57" spans="2:15" s="70" customFormat="1">
      <c r="B57" s="61"/>
      <c r="C57" s="62"/>
      <c r="D57" s="96"/>
      <c r="E57" s="64"/>
      <c r="F57" s="64"/>
      <c r="G57" s="66"/>
      <c r="H57" s="67"/>
      <c r="I57" s="53"/>
      <c r="J57" s="53"/>
      <c r="K57" s="53"/>
      <c r="L57" s="53"/>
      <c r="M57" s="53"/>
      <c r="N57" s="53"/>
      <c r="O57" s="53"/>
    </row>
    <row r="58" spans="2:15" s="70" customFormat="1">
      <c r="B58" s="61">
        <v>6</v>
      </c>
      <c r="C58" s="62"/>
      <c r="D58" s="96" t="s">
        <v>516</v>
      </c>
      <c r="E58" s="64" t="s">
        <v>11</v>
      </c>
      <c r="F58" s="64">
        <v>200</v>
      </c>
      <c r="G58" s="66"/>
      <c r="H58" s="67">
        <f t="shared" si="0"/>
        <v>0</v>
      </c>
      <c r="I58" s="53"/>
      <c r="J58" s="53"/>
      <c r="K58" s="53"/>
      <c r="L58" s="53"/>
      <c r="M58" s="53"/>
      <c r="N58" s="53"/>
      <c r="O58" s="53"/>
    </row>
    <row r="59" spans="2:15" s="70" customFormat="1">
      <c r="B59" s="61"/>
      <c r="C59" s="62"/>
      <c r="D59" s="96"/>
      <c r="E59" s="64"/>
      <c r="F59" s="64"/>
      <c r="G59" s="66"/>
      <c r="H59" s="67"/>
      <c r="I59" s="53"/>
      <c r="J59" s="53"/>
      <c r="K59" s="53"/>
      <c r="L59" s="53"/>
      <c r="M59" s="53"/>
      <c r="N59" s="53"/>
      <c r="O59" s="53"/>
    </row>
    <row r="60" spans="2:15" s="70" customFormat="1">
      <c r="B60" s="61">
        <v>7</v>
      </c>
      <c r="C60" s="62"/>
      <c r="D60" s="96" t="s">
        <v>518</v>
      </c>
      <c r="E60" s="64" t="s">
        <v>11</v>
      </c>
      <c r="F60" s="64">
        <v>200</v>
      </c>
      <c r="G60" s="66"/>
      <c r="H60" s="67">
        <f t="shared" si="0"/>
        <v>0</v>
      </c>
      <c r="I60" s="53"/>
      <c r="J60" s="53"/>
      <c r="K60" s="53"/>
      <c r="L60" s="53"/>
      <c r="M60" s="53"/>
      <c r="N60" s="53"/>
      <c r="O60" s="53"/>
    </row>
    <row r="61" spans="2:15" s="70" customFormat="1">
      <c r="B61" s="61"/>
      <c r="C61" s="62"/>
      <c r="D61" s="96"/>
      <c r="E61" s="64"/>
      <c r="F61" s="64"/>
      <c r="G61" s="66"/>
      <c r="H61" s="67"/>
      <c r="I61" s="53"/>
      <c r="J61" s="53"/>
      <c r="K61" s="53"/>
      <c r="L61" s="53"/>
      <c r="M61" s="53"/>
      <c r="N61" s="53"/>
      <c r="O61" s="53"/>
    </row>
    <row r="62" spans="2:15" s="70" customFormat="1">
      <c r="B62" s="61">
        <v>8</v>
      </c>
      <c r="C62" s="62"/>
      <c r="D62" s="96" t="s">
        <v>517</v>
      </c>
      <c r="E62" s="64" t="s">
        <v>11</v>
      </c>
      <c r="F62" s="64">
        <v>200</v>
      </c>
      <c r="G62" s="66"/>
      <c r="H62" s="67">
        <f t="shared" si="0"/>
        <v>0</v>
      </c>
      <c r="I62" s="53"/>
      <c r="J62" s="53"/>
      <c r="K62" s="53"/>
      <c r="L62" s="53"/>
      <c r="M62" s="53"/>
      <c r="N62" s="53"/>
      <c r="O62" s="53"/>
    </row>
    <row r="63" spans="2:15" s="70" customFormat="1">
      <c r="B63" s="61"/>
      <c r="C63" s="62"/>
      <c r="D63" s="96"/>
      <c r="E63" s="64"/>
      <c r="F63" s="64"/>
      <c r="G63" s="66"/>
      <c r="H63" s="67"/>
      <c r="I63" s="53"/>
      <c r="J63" s="53"/>
      <c r="K63" s="53"/>
      <c r="L63" s="53"/>
      <c r="M63" s="53"/>
      <c r="N63" s="53"/>
      <c r="O63" s="53"/>
    </row>
    <row r="64" spans="2:15" s="70" customFormat="1">
      <c r="B64" s="61">
        <v>9</v>
      </c>
      <c r="C64" s="62"/>
      <c r="D64" s="96" t="s">
        <v>520</v>
      </c>
      <c r="E64" s="64" t="s">
        <v>11</v>
      </c>
      <c r="F64" s="64">
        <v>200</v>
      </c>
      <c r="G64" s="66"/>
      <c r="H64" s="67">
        <f t="shared" si="0"/>
        <v>0</v>
      </c>
      <c r="I64" s="53"/>
      <c r="J64" s="53"/>
      <c r="K64" s="53"/>
      <c r="L64" s="53"/>
      <c r="M64" s="53"/>
      <c r="N64" s="53"/>
      <c r="O64" s="53"/>
    </row>
    <row r="65" spans="2:15" s="70" customFormat="1">
      <c r="B65" s="61"/>
      <c r="C65" s="62"/>
      <c r="D65" s="68"/>
      <c r="E65" s="64"/>
      <c r="F65" s="64"/>
      <c r="G65" s="66"/>
      <c r="H65" s="67"/>
      <c r="I65" s="53"/>
      <c r="J65" s="53"/>
      <c r="K65" s="53"/>
      <c r="L65" s="53"/>
      <c r="M65" s="53"/>
      <c r="N65" s="53"/>
      <c r="O65" s="53"/>
    </row>
    <row r="66" spans="2:15" s="70" customFormat="1">
      <c r="B66" s="61">
        <v>10</v>
      </c>
      <c r="C66" s="62"/>
      <c r="D66" s="96" t="s">
        <v>519</v>
      </c>
      <c r="E66" s="64" t="s">
        <v>11</v>
      </c>
      <c r="F66" s="64">
        <v>200</v>
      </c>
      <c r="G66" s="66"/>
      <c r="H66" s="67">
        <f t="shared" si="0"/>
        <v>0</v>
      </c>
      <c r="I66" s="53"/>
      <c r="J66" s="53"/>
      <c r="K66" s="53"/>
      <c r="L66" s="53"/>
      <c r="M66" s="53"/>
      <c r="N66" s="53"/>
      <c r="O66" s="53"/>
    </row>
    <row r="67" spans="2:15" s="70" customFormat="1">
      <c r="B67" s="61"/>
      <c r="C67" s="62"/>
      <c r="D67" s="96"/>
      <c r="E67" s="64"/>
      <c r="F67" s="64"/>
      <c r="G67" s="66"/>
      <c r="H67" s="67"/>
      <c r="I67" s="53"/>
      <c r="J67" s="53"/>
      <c r="K67" s="53"/>
      <c r="L67" s="53"/>
      <c r="M67" s="53"/>
      <c r="N67" s="53"/>
      <c r="O67" s="53"/>
    </row>
    <row r="68" spans="2:15" s="70" customFormat="1">
      <c r="B68" s="61">
        <v>11</v>
      </c>
      <c r="C68" s="62"/>
      <c r="D68" s="96" t="s">
        <v>521</v>
      </c>
      <c r="E68" s="64" t="s">
        <v>11</v>
      </c>
      <c r="F68" s="64">
        <v>200</v>
      </c>
      <c r="G68" s="66"/>
      <c r="H68" s="67">
        <f t="shared" si="0"/>
        <v>0</v>
      </c>
      <c r="I68" s="53"/>
      <c r="J68" s="53"/>
      <c r="K68" s="53"/>
      <c r="L68" s="53"/>
      <c r="M68" s="53"/>
      <c r="N68" s="53"/>
      <c r="O68" s="53"/>
    </row>
    <row r="69" spans="2:15" s="70" customFormat="1">
      <c r="B69" s="61"/>
      <c r="C69" s="62"/>
      <c r="D69" s="68"/>
      <c r="E69" s="64"/>
      <c r="F69" s="64"/>
      <c r="G69" s="66"/>
      <c r="H69" s="67"/>
      <c r="I69" s="53"/>
      <c r="J69" s="53"/>
      <c r="K69" s="53"/>
      <c r="L69" s="53"/>
      <c r="M69" s="53"/>
      <c r="N69" s="53"/>
      <c r="O69" s="53"/>
    </row>
    <row r="70" spans="2:15" s="70" customFormat="1">
      <c r="B70" s="61">
        <v>12</v>
      </c>
      <c r="C70" s="62"/>
      <c r="D70" s="96" t="s">
        <v>522</v>
      </c>
      <c r="E70" s="64" t="s">
        <v>11</v>
      </c>
      <c r="F70" s="64">
        <v>200</v>
      </c>
      <c r="G70" s="66"/>
      <c r="H70" s="67">
        <f t="shared" si="0"/>
        <v>0</v>
      </c>
      <c r="I70" s="53"/>
      <c r="J70" s="53"/>
      <c r="K70" s="53"/>
      <c r="L70" s="53"/>
      <c r="M70" s="53"/>
      <c r="N70" s="53"/>
      <c r="O70" s="53"/>
    </row>
    <row r="71" spans="2:15" s="70" customFormat="1">
      <c r="B71" s="61"/>
      <c r="C71" s="62"/>
      <c r="D71" s="68"/>
      <c r="E71" s="64"/>
      <c r="F71" s="64"/>
      <c r="G71" s="66"/>
      <c r="H71" s="67"/>
      <c r="I71" s="53"/>
      <c r="J71" s="53"/>
      <c r="K71" s="53"/>
      <c r="L71" s="53"/>
      <c r="M71" s="53"/>
      <c r="N71" s="53"/>
      <c r="O71" s="53"/>
    </row>
    <row r="72" spans="2:15" s="70" customFormat="1">
      <c r="B72" s="61"/>
      <c r="C72" s="62"/>
      <c r="D72" s="68" t="s">
        <v>523</v>
      </c>
      <c r="E72" s="64"/>
      <c r="F72" s="64"/>
      <c r="G72" s="66"/>
      <c r="H72" s="67"/>
      <c r="I72" s="53"/>
      <c r="J72" s="53"/>
      <c r="K72" s="53"/>
      <c r="L72" s="53"/>
      <c r="M72" s="53"/>
      <c r="N72" s="53"/>
      <c r="O72" s="53"/>
    </row>
    <row r="73" spans="2:15" s="70" customFormat="1">
      <c r="B73" s="61"/>
      <c r="C73" s="62"/>
      <c r="D73" s="96"/>
      <c r="E73" s="64"/>
      <c r="F73" s="64"/>
      <c r="G73" s="66"/>
      <c r="H73" s="67"/>
      <c r="I73" s="53"/>
      <c r="J73" s="53"/>
      <c r="K73" s="53"/>
      <c r="L73" s="53"/>
      <c r="M73" s="53"/>
      <c r="N73" s="53"/>
      <c r="O73" s="53"/>
    </row>
    <row r="74" spans="2:15" s="70" customFormat="1">
      <c r="B74" s="61"/>
      <c r="C74" s="62"/>
      <c r="D74" s="68" t="s">
        <v>29</v>
      </c>
      <c r="E74" s="64"/>
      <c r="F74" s="64"/>
      <c r="G74" s="66"/>
      <c r="H74" s="67"/>
      <c r="I74" s="53"/>
      <c r="J74" s="53"/>
      <c r="K74" s="53"/>
      <c r="L74" s="53"/>
      <c r="M74" s="53"/>
      <c r="N74" s="53"/>
      <c r="O74" s="53"/>
    </row>
    <row r="75" spans="2:15" s="70" customFormat="1">
      <c r="B75" s="61"/>
      <c r="C75" s="62"/>
      <c r="D75" s="96"/>
      <c r="E75" s="64"/>
      <c r="F75" s="64"/>
      <c r="G75" s="66"/>
      <c r="H75" s="67"/>
      <c r="I75" s="53"/>
      <c r="J75" s="53"/>
      <c r="K75" s="53"/>
      <c r="L75" s="53"/>
      <c r="M75" s="53"/>
      <c r="N75" s="53"/>
      <c r="O75" s="53"/>
    </row>
    <row r="76" spans="2:15" s="70" customFormat="1" ht="96.6">
      <c r="B76" s="61"/>
      <c r="C76" s="62"/>
      <c r="D76" s="96" t="s">
        <v>524</v>
      </c>
      <c r="E76" s="64"/>
      <c r="F76" s="64"/>
      <c r="G76" s="66"/>
      <c r="H76" s="67"/>
      <c r="I76" s="53"/>
      <c r="J76" s="53"/>
      <c r="K76" s="53"/>
      <c r="L76" s="53"/>
      <c r="M76" s="53"/>
      <c r="N76" s="53"/>
      <c r="O76" s="53"/>
    </row>
    <row r="77" spans="2:15" s="70" customFormat="1">
      <c r="B77" s="61"/>
      <c r="C77" s="62"/>
      <c r="D77" s="96"/>
      <c r="E77" s="64"/>
      <c r="F77" s="64"/>
      <c r="G77" s="66"/>
      <c r="H77" s="67"/>
      <c r="I77" s="53"/>
      <c r="J77" s="53"/>
      <c r="K77" s="53"/>
      <c r="L77" s="53"/>
      <c r="M77" s="53"/>
      <c r="N77" s="53"/>
      <c r="O77" s="53"/>
    </row>
    <row r="78" spans="2:15" s="70" customFormat="1">
      <c r="B78" s="61"/>
      <c r="C78" s="62"/>
      <c r="D78" s="68" t="s">
        <v>525</v>
      </c>
      <c r="E78" s="64"/>
      <c r="F78" s="64"/>
      <c r="G78" s="66"/>
      <c r="H78" s="67"/>
      <c r="I78" s="53"/>
      <c r="J78" s="53"/>
      <c r="K78" s="53"/>
      <c r="L78" s="53"/>
      <c r="M78" s="53"/>
      <c r="N78" s="53"/>
      <c r="O78" s="53"/>
    </row>
    <row r="79" spans="2:15" s="70" customFormat="1">
      <c r="B79" s="61"/>
      <c r="C79" s="62"/>
      <c r="D79" s="96"/>
      <c r="E79" s="64"/>
      <c r="F79" s="64"/>
      <c r="G79" s="66"/>
      <c r="H79" s="67"/>
      <c r="I79" s="53"/>
      <c r="J79" s="53"/>
      <c r="K79" s="53"/>
      <c r="L79" s="53"/>
      <c r="M79" s="53"/>
      <c r="N79" s="53"/>
      <c r="O79" s="53"/>
    </row>
    <row r="80" spans="2:15" s="70" customFormat="1">
      <c r="B80" s="61"/>
      <c r="C80" s="62"/>
      <c r="D80" s="68" t="s">
        <v>526</v>
      </c>
      <c r="E80" s="64"/>
      <c r="F80" s="64"/>
      <c r="G80" s="66"/>
      <c r="H80" s="67"/>
      <c r="I80" s="53"/>
      <c r="J80" s="53"/>
      <c r="K80" s="53"/>
      <c r="L80" s="53"/>
      <c r="M80" s="53"/>
      <c r="N80" s="53"/>
      <c r="O80" s="53"/>
    </row>
    <row r="81" spans="2:15" s="70" customFormat="1">
      <c r="B81" s="61"/>
      <c r="C81" s="62"/>
      <c r="D81" s="96"/>
      <c r="E81" s="64"/>
      <c r="F81" s="64"/>
      <c r="G81" s="66"/>
      <c r="H81" s="67"/>
      <c r="I81" s="53"/>
      <c r="J81" s="53"/>
      <c r="K81" s="53"/>
      <c r="L81" s="53"/>
      <c r="M81" s="53"/>
      <c r="N81" s="53"/>
      <c r="O81" s="53"/>
    </row>
    <row r="82" spans="2:15" s="70" customFormat="1" ht="41.4">
      <c r="B82" s="61">
        <v>13</v>
      </c>
      <c r="C82" s="62"/>
      <c r="D82" s="96" t="s">
        <v>527</v>
      </c>
      <c r="E82" s="64" t="s">
        <v>138</v>
      </c>
      <c r="F82" s="64">
        <v>100</v>
      </c>
      <c r="G82" s="66"/>
      <c r="H82" s="67">
        <f t="shared" si="0"/>
        <v>0</v>
      </c>
      <c r="I82" s="53"/>
      <c r="J82" s="53"/>
      <c r="K82" s="53"/>
      <c r="L82" s="53"/>
      <c r="M82" s="53"/>
      <c r="N82" s="53"/>
      <c r="O82" s="53"/>
    </row>
    <row r="83" spans="2:15" s="70" customFormat="1">
      <c r="B83" s="61"/>
      <c r="C83" s="62"/>
      <c r="D83" s="96"/>
      <c r="E83" s="64"/>
      <c r="F83" s="64"/>
      <c r="G83" s="66"/>
      <c r="H83" s="67"/>
      <c r="I83" s="53"/>
      <c r="J83" s="53"/>
      <c r="K83" s="53"/>
      <c r="L83" s="53"/>
      <c r="M83" s="53"/>
      <c r="N83" s="53"/>
      <c r="O83" s="53"/>
    </row>
    <row r="84" spans="2:15" s="70" customFormat="1" ht="41.4">
      <c r="B84" s="61">
        <v>14</v>
      </c>
      <c r="C84" s="62"/>
      <c r="D84" s="96" t="s">
        <v>528</v>
      </c>
      <c r="E84" s="64" t="s">
        <v>138</v>
      </c>
      <c r="F84" s="64">
        <v>100</v>
      </c>
      <c r="G84" s="66"/>
      <c r="H84" s="67">
        <f t="shared" si="0"/>
        <v>0</v>
      </c>
      <c r="I84" s="53"/>
      <c r="J84" s="53"/>
      <c r="K84" s="53"/>
      <c r="L84" s="53"/>
      <c r="M84" s="53"/>
      <c r="N84" s="53"/>
      <c r="O84" s="53"/>
    </row>
    <row r="85" spans="2:15" s="70" customFormat="1">
      <c r="B85" s="61"/>
      <c r="C85" s="62"/>
      <c r="D85" s="96"/>
      <c r="E85" s="64"/>
      <c r="F85" s="64"/>
      <c r="G85" s="66"/>
      <c r="H85" s="67"/>
      <c r="I85" s="53"/>
      <c r="J85" s="53"/>
      <c r="K85" s="53"/>
      <c r="L85" s="53"/>
      <c r="M85" s="53"/>
      <c r="N85" s="53"/>
      <c r="O85" s="53"/>
    </row>
    <row r="86" spans="2:15" s="70" customFormat="1" ht="41.4">
      <c r="B86" s="61">
        <v>15</v>
      </c>
      <c r="C86" s="62"/>
      <c r="D86" s="96" t="s">
        <v>529</v>
      </c>
      <c r="E86" s="64" t="s">
        <v>138</v>
      </c>
      <c r="F86" s="64">
        <v>100</v>
      </c>
      <c r="G86" s="66"/>
      <c r="H86" s="67">
        <f t="shared" si="0"/>
        <v>0</v>
      </c>
      <c r="I86" s="53"/>
      <c r="J86" s="53"/>
      <c r="K86" s="53"/>
      <c r="L86" s="53"/>
      <c r="M86" s="53"/>
      <c r="N86" s="53"/>
      <c r="O86" s="53"/>
    </row>
    <row r="87" spans="2:15" s="70" customFormat="1">
      <c r="B87" s="61"/>
      <c r="C87" s="62"/>
      <c r="D87" s="96"/>
      <c r="E87" s="64"/>
      <c r="F87" s="64"/>
      <c r="G87" s="66"/>
      <c r="H87" s="67"/>
      <c r="I87" s="53"/>
      <c r="J87" s="53"/>
      <c r="K87" s="53"/>
      <c r="L87" s="53"/>
      <c r="M87" s="53"/>
      <c r="N87" s="53"/>
      <c r="O87" s="53"/>
    </row>
    <row r="88" spans="2:15" s="70" customFormat="1">
      <c r="B88" s="61"/>
      <c r="C88" s="62"/>
      <c r="D88" s="68" t="s">
        <v>530</v>
      </c>
      <c r="E88" s="64"/>
      <c r="F88" s="64"/>
      <c r="G88" s="66"/>
      <c r="H88" s="67"/>
      <c r="I88" s="53"/>
      <c r="J88" s="53"/>
      <c r="K88" s="53"/>
      <c r="L88" s="53"/>
      <c r="M88" s="53"/>
      <c r="N88" s="53"/>
      <c r="O88" s="53"/>
    </row>
    <row r="89" spans="2:15" s="70" customFormat="1">
      <c r="B89" s="61"/>
      <c r="C89" s="62"/>
      <c r="D89" s="96"/>
      <c r="E89" s="64"/>
      <c r="F89" s="64"/>
      <c r="G89" s="66"/>
      <c r="H89" s="67"/>
      <c r="I89" s="53"/>
      <c r="J89" s="53"/>
      <c r="K89" s="53"/>
      <c r="L89" s="53"/>
      <c r="M89" s="53"/>
      <c r="N89" s="53"/>
      <c r="O89" s="53"/>
    </row>
    <row r="90" spans="2:15" s="70" customFormat="1">
      <c r="B90" s="61">
        <v>16</v>
      </c>
      <c r="C90" s="62"/>
      <c r="D90" s="96" t="s">
        <v>531</v>
      </c>
      <c r="E90" s="64" t="s">
        <v>40</v>
      </c>
      <c r="F90" s="64">
        <v>250</v>
      </c>
      <c r="G90" s="66"/>
      <c r="H90" s="67">
        <f t="shared" si="0"/>
        <v>0</v>
      </c>
      <c r="I90" s="53"/>
      <c r="J90" s="53"/>
      <c r="K90" s="53"/>
      <c r="L90" s="53"/>
      <c r="M90" s="53"/>
      <c r="N90" s="53"/>
      <c r="O90" s="53"/>
    </row>
    <row r="91" spans="2:15" s="70" customFormat="1">
      <c r="B91" s="61"/>
      <c r="C91" s="62"/>
      <c r="D91" s="96"/>
      <c r="E91" s="64"/>
      <c r="F91" s="64"/>
      <c r="G91" s="66"/>
      <c r="H91" s="67"/>
      <c r="I91" s="53"/>
      <c r="J91" s="53"/>
      <c r="K91" s="53"/>
      <c r="L91" s="53"/>
      <c r="M91" s="53"/>
      <c r="N91" s="53"/>
      <c r="O91" s="53"/>
    </row>
    <row r="92" spans="2:15" s="70" customFormat="1">
      <c r="B92" s="61">
        <v>17</v>
      </c>
      <c r="C92" s="62"/>
      <c r="D92" s="96" t="s">
        <v>532</v>
      </c>
      <c r="E92" s="64" t="s">
        <v>40</v>
      </c>
      <c r="F92" s="64">
        <v>250</v>
      </c>
      <c r="G92" s="66"/>
      <c r="H92" s="67">
        <f t="shared" si="0"/>
        <v>0</v>
      </c>
      <c r="I92" s="53"/>
      <c r="J92" s="53"/>
      <c r="K92" s="53"/>
      <c r="L92" s="53"/>
      <c r="M92" s="53"/>
      <c r="N92" s="53"/>
      <c r="O92" s="53"/>
    </row>
    <row r="93" spans="2:15" s="70" customFormat="1">
      <c r="B93" s="61"/>
      <c r="C93" s="62"/>
      <c r="D93" s="96"/>
      <c r="E93" s="64"/>
      <c r="F93" s="64"/>
      <c r="G93" s="66"/>
      <c r="H93" s="67"/>
      <c r="I93" s="53"/>
      <c r="J93" s="53"/>
      <c r="K93" s="53"/>
      <c r="L93" s="53"/>
      <c r="M93" s="53"/>
      <c r="N93" s="53"/>
      <c r="O93" s="53"/>
    </row>
    <row r="94" spans="2:15" s="70" customFormat="1">
      <c r="B94" s="61"/>
      <c r="C94" s="62"/>
      <c r="D94" s="68" t="s">
        <v>533</v>
      </c>
      <c r="E94" s="64"/>
      <c r="F94" s="64"/>
      <c r="G94" s="66"/>
      <c r="H94" s="67"/>
      <c r="I94" s="53"/>
      <c r="J94" s="53"/>
      <c r="K94" s="53"/>
      <c r="L94" s="53"/>
      <c r="M94" s="53"/>
      <c r="N94" s="53"/>
      <c r="O94" s="53"/>
    </row>
    <row r="95" spans="2:15" s="70" customFormat="1">
      <c r="B95" s="61"/>
      <c r="C95" s="62"/>
      <c r="D95" s="96"/>
      <c r="E95" s="64"/>
      <c r="F95" s="64"/>
      <c r="G95" s="66"/>
      <c r="H95" s="67"/>
      <c r="I95" s="53"/>
      <c r="J95" s="53"/>
      <c r="K95" s="53"/>
      <c r="L95" s="53"/>
      <c r="M95" s="53"/>
      <c r="N95" s="53"/>
      <c r="O95" s="53"/>
    </row>
    <row r="96" spans="2:15" s="70" customFormat="1">
      <c r="B96" s="61">
        <v>18</v>
      </c>
      <c r="C96" s="62"/>
      <c r="D96" s="96" t="s">
        <v>534</v>
      </c>
      <c r="E96" s="64" t="s">
        <v>40</v>
      </c>
      <c r="F96" s="64">
        <v>250</v>
      </c>
      <c r="G96" s="66"/>
      <c r="H96" s="67">
        <f t="shared" si="0"/>
        <v>0</v>
      </c>
      <c r="I96" s="53"/>
      <c r="J96" s="53"/>
      <c r="K96" s="53"/>
      <c r="L96" s="53"/>
      <c r="M96" s="53"/>
      <c r="N96" s="53"/>
      <c r="O96" s="53"/>
    </row>
    <row r="97" spans="2:15" s="70" customFormat="1">
      <c r="B97" s="61"/>
      <c r="C97" s="62"/>
      <c r="D97" s="96"/>
      <c r="E97" s="64"/>
      <c r="F97" s="64"/>
      <c r="G97" s="66"/>
      <c r="H97" s="67"/>
      <c r="I97" s="53"/>
      <c r="J97" s="53"/>
      <c r="K97" s="53"/>
      <c r="L97" s="53"/>
      <c r="M97" s="53"/>
      <c r="N97" s="53"/>
      <c r="O97" s="53"/>
    </row>
    <row r="98" spans="2:15" s="70" customFormat="1">
      <c r="B98" s="61">
        <v>19</v>
      </c>
      <c r="C98" s="62"/>
      <c r="D98" s="96" t="s">
        <v>535</v>
      </c>
      <c r="E98" s="64" t="s">
        <v>40</v>
      </c>
      <c r="F98" s="64">
        <v>250</v>
      </c>
      <c r="G98" s="66"/>
      <c r="H98" s="67">
        <f t="shared" si="0"/>
        <v>0</v>
      </c>
      <c r="I98" s="53"/>
      <c r="J98" s="53"/>
      <c r="K98" s="53"/>
      <c r="L98" s="53"/>
      <c r="M98" s="53"/>
      <c r="N98" s="53"/>
      <c r="O98" s="53"/>
    </row>
    <row r="99" spans="2:15" s="70" customFormat="1">
      <c r="B99" s="61"/>
      <c r="C99" s="62"/>
      <c r="D99" s="96"/>
      <c r="E99" s="64"/>
      <c r="F99" s="64"/>
      <c r="G99" s="66"/>
      <c r="H99" s="67"/>
      <c r="I99" s="53"/>
      <c r="J99" s="53"/>
      <c r="K99" s="53"/>
      <c r="L99" s="53"/>
      <c r="M99" s="53"/>
      <c r="N99" s="53"/>
      <c r="O99" s="53"/>
    </row>
    <row r="100" spans="2:15" s="70" customFormat="1">
      <c r="B100" s="61">
        <v>20</v>
      </c>
      <c r="C100" s="62"/>
      <c r="D100" s="96" t="s">
        <v>536</v>
      </c>
      <c r="E100" s="64" t="s">
        <v>40</v>
      </c>
      <c r="F100" s="64">
        <v>250</v>
      </c>
      <c r="G100" s="66"/>
      <c r="H100" s="67">
        <f t="shared" si="0"/>
        <v>0</v>
      </c>
      <c r="I100" s="53"/>
      <c r="J100" s="53"/>
      <c r="K100" s="53"/>
      <c r="L100" s="53"/>
      <c r="M100" s="53"/>
      <c r="N100" s="53"/>
      <c r="O100" s="53"/>
    </row>
    <row r="101" spans="2:15" s="70" customFormat="1">
      <c r="B101" s="61"/>
      <c r="C101" s="62"/>
      <c r="D101" s="96"/>
      <c r="E101" s="64"/>
      <c r="F101" s="64"/>
      <c r="G101" s="66"/>
      <c r="H101" s="67"/>
      <c r="I101" s="53"/>
      <c r="J101" s="53"/>
      <c r="K101" s="53"/>
      <c r="L101" s="53"/>
      <c r="M101" s="53"/>
      <c r="N101" s="53"/>
      <c r="O101" s="53"/>
    </row>
    <row r="102" spans="2:15" s="70" customFormat="1">
      <c r="B102" s="61">
        <v>21</v>
      </c>
      <c r="C102" s="62"/>
      <c r="D102" s="96" t="s">
        <v>537</v>
      </c>
      <c r="E102" s="64" t="s">
        <v>40</v>
      </c>
      <c r="F102" s="64">
        <v>250</v>
      </c>
      <c r="G102" s="66"/>
      <c r="H102" s="67">
        <f t="shared" si="0"/>
        <v>0</v>
      </c>
      <c r="I102" s="53"/>
      <c r="J102" s="53"/>
      <c r="K102" s="53"/>
      <c r="L102" s="53"/>
      <c r="M102" s="53"/>
      <c r="N102" s="53"/>
      <c r="O102" s="53"/>
    </row>
    <row r="103" spans="2:15" s="70" customFormat="1">
      <c r="B103" s="61"/>
      <c r="C103" s="62"/>
      <c r="D103" s="96"/>
      <c r="E103" s="64"/>
      <c r="F103" s="64"/>
      <c r="G103" s="66"/>
      <c r="H103" s="67"/>
      <c r="I103" s="53"/>
      <c r="J103" s="53"/>
      <c r="K103" s="53"/>
      <c r="L103" s="53"/>
      <c r="M103" s="53"/>
      <c r="N103" s="53"/>
      <c r="O103" s="53"/>
    </row>
    <row r="104" spans="2:15">
      <c r="B104" s="71"/>
      <c r="C104" s="72"/>
      <c r="D104" s="73"/>
      <c r="E104" s="74"/>
      <c r="F104" s="90"/>
      <c r="G104" s="76"/>
      <c r="H104" s="77"/>
    </row>
    <row r="105" spans="2:15">
      <c r="B105" s="78"/>
      <c r="C105" s="89"/>
      <c r="D105" s="89"/>
      <c r="E105" s="139"/>
      <c r="F105" s="139"/>
      <c r="G105" s="91"/>
      <c r="H105" s="85"/>
    </row>
    <row r="106" spans="2:15" ht="14.4" thickBot="1">
      <c r="B106" s="92"/>
      <c r="C106" s="93"/>
      <c r="D106" s="93" t="s">
        <v>538</v>
      </c>
      <c r="E106" s="140"/>
      <c r="F106" s="140"/>
      <c r="G106" s="94"/>
      <c r="H106" s="245">
        <f>SUM(H39:H103)</f>
        <v>0</v>
      </c>
    </row>
    <row r="107" spans="2:15" ht="14.4" thickTop="1"/>
  </sheetData>
  <mergeCells count="1">
    <mergeCell ref="B1:D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6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1BDC-3626-4282-89ED-A0674F343B5C}">
  <sheetPr codeName="Sheet17">
    <tabColor rgb="FFEAF1DD"/>
  </sheetPr>
  <dimension ref="B1:O111"/>
  <sheetViews>
    <sheetView view="pageBreakPreview" topLeftCell="A91" zoomScaleNormal="100" zoomScaleSheetLayoutView="100" workbookViewId="0">
      <selection activeCell="H52" sqref="H52"/>
    </sheetView>
  </sheetViews>
  <sheetFormatPr defaultColWidth="9.109375" defaultRowHeight="13.8"/>
  <cols>
    <col min="1" max="1" width="3.33203125" style="53" customWidth="1"/>
    <col min="2" max="2" width="4.6640625" style="49" bestFit="1" customWidth="1"/>
    <col min="3" max="3" width="3.6640625" style="49" customWidth="1"/>
    <col min="4" max="4" width="63.5546875" style="50" customWidth="1"/>
    <col min="5" max="5" width="4.6640625" style="51" bestFit="1" customWidth="1"/>
    <col min="6" max="6" width="8.6640625" style="49" bestFit="1" customWidth="1"/>
    <col min="7" max="7" width="9.88671875" style="52" bestFit="1" customWidth="1"/>
    <col min="8" max="8" width="12.6640625" style="52" customWidth="1"/>
    <col min="9" max="9" width="3.44140625" style="53" customWidth="1"/>
    <col min="10" max="16384" width="9.109375" style="53"/>
  </cols>
  <sheetData>
    <row r="1" spans="2:15" ht="51" customHeight="1">
      <c r="B1" s="237" t="s">
        <v>217</v>
      </c>
      <c r="C1" s="237"/>
      <c r="D1" s="237"/>
      <c r="E1" s="135"/>
      <c r="F1" s="135"/>
      <c r="G1" s="115"/>
      <c r="H1" s="115"/>
    </row>
    <row r="2" spans="2:15" ht="14.4" thickBot="1">
      <c r="B2" s="116"/>
      <c r="C2" s="116"/>
      <c r="D2" s="116"/>
      <c r="E2" s="136"/>
      <c r="F2" s="136"/>
      <c r="G2" s="117"/>
      <c r="H2" s="117"/>
    </row>
    <row r="3" spans="2:15" ht="51" customHeight="1" thickTop="1" thickBot="1">
      <c r="B3" s="54" t="s">
        <v>13</v>
      </c>
      <c r="C3" s="55" t="s">
        <v>22</v>
      </c>
      <c r="D3" s="56" t="s">
        <v>8</v>
      </c>
      <c r="E3" s="57" t="s">
        <v>9</v>
      </c>
      <c r="F3" s="58" t="s">
        <v>15</v>
      </c>
      <c r="G3" s="59" t="s">
        <v>10</v>
      </c>
      <c r="H3" s="60" t="s">
        <v>16</v>
      </c>
    </row>
    <row r="4" spans="2:15" ht="14.4" thickTop="1">
      <c r="B4" s="61"/>
      <c r="C4" s="62"/>
      <c r="D4" s="63"/>
      <c r="E4" s="64"/>
      <c r="F4" s="65"/>
      <c r="G4" s="66"/>
      <c r="H4" s="67"/>
    </row>
    <row r="5" spans="2:15" s="70" customFormat="1">
      <c r="B5" s="61"/>
      <c r="C5" s="62"/>
      <c r="D5" s="80" t="s">
        <v>316</v>
      </c>
      <c r="E5" s="64"/>
      <c r="F5" s="65"/>
      <c r="G5" s="66"/>
      <c r="H5" s="67"/>
      <c r="I5" s="53"/>
      <c r="J5" s="53"/>
      <c r="K5" s="53"/>
      <c r="L5" s="53"/>
      <c r="M5" s="53"/>
      <c r="N5" s="53"/>
      <c r="O5" s="53"/>
    </row>
    <row r="6" spans="2:15" s="70" customFormat="1">
      <c r="B6" s="61"/>
      <c r="C6" s="62"/>
      <c r="D6" s="68"/>
      <c r="E6" s="64"/>
      <c r="F6" s="64"/>
      <c r="G6" s="66"/>
      <c r="H6" s="67"/>
      <c r="I6" s="53"/>
      <c r="J6" s="53"/>
      <c r="K6" s="53"/>
      <c r="L6" s="53"/>
      <c r="M6" s="53"/>
      <c r="N6" s="53"/>
      <c r="O6" s="53"/>
    </row>
    <row r="7" spans="2:15" s="70" customFormat="1">
      <c r="B7" s="61"/>
      <c r="C7" s="62"/>
      <c r="D7" s="68" t="s">
        <v>540</v>
      </c>
      <c r="E7" s="64"/>
      <c r="F7" s="64"/>
      <c r="G7" s="66"/>
      <c r="H7" s="67"/>
      <c r="I7" s="53"/>
      <c r="J7" s="53"/>
      <c r="K7" s="53"/>
      <c r="L7" s="53"/>
      <c r="M7" s="53"/>
      <c r="N7" s="53"/>
      <c r="O7" s="53"/>
    </row>
    <row r="8" spans="2:15" s="70" customFormat="1">
      <c r="B8" s="61"/>
      <c r="C8" s="62"/>
      <c r="D8" s="68"/>
      <c r="E8" s="64"/>
      <c r="F8" s="64"/>
      <c r="G8" s="66"/>
      <c r="H8" s="67"/>
      <c r="I8" s="53"/>
      <c r="J8" s="53"/>
      <c r="K8" s="53"/>
      <c r="L8" s="53"/>
      <c r="M8" s="53"/>
      <c r="N8" s="53"/>
      <c r="O8" s="53"/>
    </row>
    <row r="9" spans="2:15" s="70" customFormat="1">
      <c r="B9" s="61"/>
      <c r="C9" s="62"/>
      <c r="D9" s="81" t="s">
        <v>12</v>
      </c>
      <c r="E9" s="64"/>
      <c r="F9" s="65"/>
      <c r="G9" s="66"/>
      <c r="H9" s="67"/>
      <c r="I9" s="53"/>
      <c r="J9" s="53"/>
      <c r="K9" s="53"/>
      <c r="L9" s="53"/>
      <c r="M9" s="53"/>
      <c r="N9" s="53"/>
      <c r="O9" s="53"/>
    </row>
    <row r="10" spans="2:15" s="70" customFormat="1">
      <c r="B10" s="61"/>
      <c r="C10" s="62"/>
      <c r="D10" s="81"/>
      <c r="E10" s="64"/>
      <c r="F10" s="65"/>
      <c r="G10" s="66"/>
      <c r="H10" s="67"/>
      <c r="I10" s="53"/>
      <c r="J10" s="53"/>
      <c r="K10" s="53"/>
      <c r="L10" s="53"/>
      <c r="M10" s="53"/>
      <c r="N10" s="53"/>
      <c r="O10" s="53"/>
    </row>
    <row r="11" spans="2:15" s="70" customFormat="1">
      <c r="B11" s="61"/>
      <c r="C11" s="62"/>
      <c r="D11" s="81" t="s">
        <v>52</v>
      </c>
      <c r="E11" s="64"/>
      <c r="F11" s="65"/>
      <c r="G11" s="66"/>
      <c r="H11" s="67"/>
      <c r="I11" s="53"/>
      <c r="J11" s="53"/>
      <c r="K11" s="53"/>
      <c r="L11" s="53"/>
      <c r="M11" s="53"/>
      <c r="N11" s="53"/>
      <c r="O11" s="53"/>
    </row>
    <row r="12" spans="2:15" s="70" customFormat="1">
      <c r="B12" s="61"/>
      <c r="C12" s="62"/>
      <c r="D12" s="80"/>
      <c r="E12" s="64"/>
      <c r="F12" s="65"/>
      <c r="G12" s="66"/>
      <c r="H12" s="67"/>
      <c r="I12" s="53"/>
      <c r="J12" s="53"/>
      <c r="K12" s="53"/>
      <c r="L12" s="53"/>
      <c r="M12" s="53"/>
      <c r="N12" s="53"/>
      <c r="O12" s="53"/>
    </row>
    <row r="13" spans="2:15" s="70" customFormat="1">
      <c r="B13" s="61"/>
      <c r="C13" s="62"/>
      <c r="D13" s="68" t="s">
        <v>541</v>
      </c>
      <c r="E13" s="64"/>
      <c r="F13" s="64"/>
      <c r="G13" s="66"/>
      <c r="H13" s="67"/>
      <c r="I13" s="53"/>
      <c r="J13" s="53"/>
      <c r="K13" s="53"/>
      <c r="L13" s="53"/>
      <c r="M13" s="53"/>
      <c r="N13" s="53"/>
      <c r="O13" s="53"/>
    </row>
    <row r="14" spans="2:15" s="70" customFormat="1">
      <c r="B14" s="61"/>
      <c r="C14" s="62"/>
      <c r="D14" s="68"/>
      <c r="E14" s="64"/>
      <c r="F14" s="64"/>
      <c r="G14" s="66"/>
      <c r="H14" s="67"/>
      <c r="I14" s="53"/>
      <c r="J14" s="53"/>
      <c r="K14" s="53"/>
      <c r="L14" s="53"/>
      <c r="M14" s="53"/>
      <c r="N14" s="53"/>
      <c r="O14" s="53"/>
    </row>
    <row r="15" spans="2:15" s="70" customFormat="1" ht="69">
      <c r="B15" s="61"/>
      <c r="C15" s="62"/>
      <c r="D15" s="63" t="s">
        <v>23</v>
      </c>
      <c r="E15" s="64"/>
      <c r="F15" s="64"/>
      <c r="G15" s="66"/>
      <c r="H15" s="67"/>
      <c r="I15" s="53"/>
      <c r="J15" s="53"/>
      <c r="K15" s="53"/>
      <c r="L15" s="53"/>
      <c r="M15" s="53"/>
      <c r="N15" s="53"/>
      <c r="O15" s="53"/>
    </row>
    <row r="16" spans="2:15" s="70" customFormat="1">
      <c r="B16" s="61"/>
      <c r="C16" s="62"/>
      <c r="D16" s="63"/>
      <c r="E16" s="64"/>
      <c r="F16" s="64"/>
      <c r="G16" s="66"/>
      <c r="H16" s="67"/>
      <c r="I16" s="53"/>
      <c r="J16" s="53"/>
      <c r="K16" s="53"/>
      <c r="L16" s="53"/>
      <c r="M16" s="53"/>
      <c r="N16" s="53"/>
      <c r="O16" s="53"/>
    </row>
    <row r="17" spans="2:15" s="70" customFormat="1" ht="41.4">
      <c r="B17" s="61"/>
      <c r="C17" s="62"/>
      <c r="D17" s="63" t="s">
        <v>24</v>
      </c>
      <c r="E17" s="64"/>
      <c r="F17" s="64"/>
      <c r="G17" s="66"/>
      <c r="H17" s="67"/>
      <c r="I17" s="53"/>
      <c r="J17" s="53"/>
      <c r="K17" s="53"/>
      <c r="L17" s="53"/>
      <c r="M17" s="53"/>
      <c r="N17" s="53"/>
      <c r="O17" s="53"/>
    </row>
    <row r="18" spans="2:15" s="70" customFormat="1">
      <c r="B18" s="61"/>
      <c r="C18" s="62"/>
      <c r="D18" s="63"/>
      <c r="E18" s="64"/>
      <c r="F18" s="64"/>
      <c r="G18" s="66"/>
      <c r="H18" s="67"/>
      <c r="I18" s="53"/>
      <c r="J18" s="53"/>
      <c r="K18" s="53"/>
      <c r="L18" s="53"/>
      <c r="M18" s="53"/>
      <c r="N18" s="53"/>
      <c r="O18" s="53"/>
    </row>
    <row r="19" spans="2:15" s="70" customFormat="1">
      <c r="B19" s="61"/>
      <c r="C19" s="62"/>
      <c r="D19" s="81" t="s">
        <v>52</v>
      </c>
      <c r="E19" s="64"/>
      <c r="F19" s="64"/>
      <c r="G19" s="66"/>
      <c r="H19" s="67"/>
      <c r="I19" s="53"/>
      <c r="J19" s="53"/>
      <c r="K19" s="53"/>
      <c r="L19" s="53"/>
      <c r="M19" s="53"/>
      <c r="N19" s="53"/>
      <c r="O19" s="53"/>
    </row>
    <row r="20" spans="2:15" s="70" customFormat="1">
      <c r="B20" s="61"/>
      <c r="C20" s="62"/>
      <c r="D20" s="63"/>
      <c r="E20" s="64"/>
      <c r="F20" s="64"/>
      <c r="G20" s="66"/>
      <c r="H20" s="67"/>
      <c r="I20" s="53"/>
      <c r="J20" s="53"/>
      <c r="K20" s="53"/>
      <c r="L20" s="53"/>
      <c r="M20" s="53"/>
      <c r="N20" s="53"/>
      <c r="O20" s="53"/>
    </row>
    <row r="21" spans="2:15" s="70" customFormat="1">
      <c r="B21" s="61"/>
      <c r="C21" s="62"/>
      <c r="D21" s="69" t="s">
        <v>66</v>
      </c>
      <c r="E21" s="64"/>
      <c r="F21" s="64"/>
      <c r="G21" s="66"/>
      <c r="H21" s="67"/>
      <c r="I21" s="53"/>
      <c r="J21" s="53"/>
      <c r="K21" s="53"/>
      <c r="L21" s="53"/>
      <c r="M21" s="53"/>
      <c r="N21" s="53"/>
      <c r="O21" s="53"/>
    </row>
    <row r="22" spans="2:15" s="70" customFormat="1">
      <c r="B22" s="61"/>
      <c r="C22" s="62"/>
      <c r="D22" s="63"/>
      <c r="E22" s="64"/>
      <c r="F22" s="64"/>
      <c r="G22" s="66"/>
      <c r="H22" s="67"/>
      <c r="I22" s="53"/>
      <c r="J22" s="53"/>
      <c r="K22" s="53"/>
      <c r="L22" s="53"/>
      <c r="M22" s="53"/>
      <c r="N22" s="53"/>
      <c r="O22" s="53"/>
    </row>
    <row r="23" spans="2:15" s="70" customFormat="1" ht="27.6">
      <c r="B23" s="61"/>
      <c r="C23" s="62"/>
      <c r="D23" s="63" t="s">
        <v>67</v>
      </c>
      <c r="E23" s="64"/>
      <c r="F23" s="64"/>
      <c r="G23" s="66"/>
      <c r="H23" s="67"/>
      <c r="I23" s="53"/>
      <c r="J23" s="53"/>
      <c r="K23" s="53"/>
      <c r="L23" s="53"/>
      <c r="M23" s="53"/>
      <c r="N23" s="53"/>
      <c r="O23" s="53"/>
    </row>
    <row r="24" spans="2:15" s="70" customFormat="1">
      <c r="B24" s="61"/>
      <c r="C24" s="62"/>
      <c r="D24" s="63"/>
      <c r="E24" s="64"/>
      <c r="F24" s="64"/>
      <c r="G24" s="66"/>
      <c r="H24" s="67"/>
      <c r="I24" s="53"/>
      <c r="J24" s="53"/>
      <c r="K24" s="53"/>
      <c r="L24" s="53"/>
      <c r="M24" s="53"/>
      <c r="N24" s="53"/>
      <c r="O24" s="53"/>
    </row>
    <row r="25" spans="2:15" s="70" customFormat="1" ht="41.4">
      <c r="B25" s="61"/>
      <c r="C25" s="62"/>
      <c r="D25" s="63" t="s">
        <v>68</v>
      </c>
      <c r="E25" s="64"/>
      <c r="F25" s="64"/>
      <c r="G25" s="66"/>
      <c r="H25" s="67"/>
      <c r="I25" s="53"/>
      <c r="J25" s="53"/>
      <c r="K25" s="53"/>
      <c r="L25" s="53"/>
      <c r="M25" s="53"/>
      <c r="N25" s="53"/>
      <c r="O25" s="53"/>
    </row>
    <row r="26" spans="2:15" s="70" customFormat="1">
      <c r="B26" s="61"/>
      <c r="C26" s="62"/>
      <c r="D26" s="63"/>
      <c r="E26" s="64"/>
      <c r="F26" s="64"/>
      <c r="G26" s="66"/>
      <c r="H26" s="67"/>
      <c r="I26" s="53"/>
      <c r="J26" s="53"/>
      <c r="K26" s="53"/>
      <c r="L26" s="53"/>
      <c r="M26" s="53"/>
      <c r="N26" s="53"/>
      <c r="O26" s="53"/>
    </row>
    <row r="27" spans="2:15" s="70" customFormat="1">
      <c r="B27" s="61"/>
      <c r="C27" s="62"/>
      <c r="D27" s="69" t="s">
        <v>70</v>
      </c>
      <c r="E27" s="64"/>
      <c r="F27" s="64"/>
      <c r="G27" s="66"/>
      <c r="H27" s="67"/>
      <c r="I27" s="53"/>
      <c r="J27" s="53"/>
      <c r="K27" s="53"/>
      <c r="L27" s="53"/>
      <c r="M27" s="53"/>
      <c r="N27" s="53"/>
      <c r="O27" s="53"/>
    </row>
    <row r="28" spans="2:15" s="70" customFormat="1">
      <c r="B28" s="61"/>
      <c r="C28" s="62"/>
      <c r="D28" s="63"/>
      <c r="E28" s="64"/>
      <c r="F28" s="64"/>
      <c r="G28" s="66"/>
      <c r="H28" s="67"/>
      <c r="I28" s="53"/>
      <c r="J28" s="53"/>
      <c r="K28" s="53"/>
      <c r="L28" s="53"/>
      <c r="M28" s="53"/>
      <c r="N28" s="53"/>
      <c r="O28" s="53"/>
    </row>
    <row r="29" spans="2:15" s="70" customFormat="1">
      <c r="B29" s="61"/>
      <c r="C29" s="62"/>
      <c r="D29" s="63" t="s">
        <v>71</v>
      </c>
      <c r="E29" s="64"/>
      <c r="F29" s="64"/>
      <c r="G29" s="66"/>
      <c r="H29" s="67"/>
      <c r="I29" s="53"/>
      <c r="J29" s="53"/>
      <c r="K29" s="53"/>
      <c r="L29" s="53"/>
      <c r="M29" s="53"/>
      <c r="N29" s="53"/>
      <c r="O29" s="53"/>
    </row>
    <row r="30" spans="2:15" s="70" customFormat="1">
      <c r="B30" s="61"/>
      <c r="C30" s="62"/>
      <c r="D30" s="63"/>
      <c r="E30" s="64"/>
      <c r="F30" s="64"/>
      <c r="G30" s="66"/>
      <c r="H30" s="67"/>
      <c r="I30" s="53"/>
      <c r="J30" s="53"/>
      <c r="K30" s="53"/>
      <c r="L30" s="53"/>
      <c r="M30" s="53"/>
      <c r="N30" s="53"/>
      <c r="O30" s="53"/>
    </row>
    <row r="31" spans="2:15" s="70" customFormat="1">
      <c r="B31" s="61"/>
      <c r="C31" s="62"/>
      <c r="D31" s="69" t="s">
        <v>72</v>
      </c>
      <c r="E31" s="64"/>
      <c r="F31" s="64"/>
      <c r="G31" s="66"/>
      <c r="H31" s="67"/>
      <c r="I31" s="53"/>
      <c r="J31" s="53"/>
      <c r="K31" s="53"/>
      <c r="L31" s="53"/>
      <c r="M31" s="53"/>
      <c r="N31" s="53"/>
      <c r="O31" s="53"/>
    </row>
    <row r="32" spans="2:15" s="70" customFormat="1">
      <c r="B32" s="61"/>
      <c r="C32" s="62"/>
      <c r="D32" s="63"/>
      <c r="E32" s="64"/>
      <c r="F32" s="64"/>
      <c r="G32" s="66"/>
      <c r="H32" s="67"/>
      <c r="I32" s="53"/>
      <c r="J32" s="53"/>
      <c r="K32" s="53"/>
      <c r="L32" s="53"/>
      <c r="M32" s="53"/>
      <c r="N32" s="53"/>
      <c r="O32" s="53"/>
    </row>
    <row r="33" spans="2:15" s="70" customFormat="1" ht="27.6">
      <c r="B33" s="61"/>
      <c r="C33" s="62"/>
      <c r="D33" s="63" t="s">
        <v>73</v>
      </c>
      <c r="E33" s="64"/>
      <c r="F33" s="64"/>
      <c r="G33" s="66"/>
      <c r="H33" s="67"/>
      <c r="I33" s="53"/>
      <c r="J33" s="53"/>
      <c r="K33" s="53"/>
      <c r="L33" s="53"/>
      <c r="M33" s="53"/>
      <c r="N33" s="53"/>
      <c r="O33" s="53"/>
    </row>
    <row r="34" spans="2:15" s="70" customFormat="1">
      <c r="B34" s="61"/>
      <c r="C34" s="62"/>
      <c r="D34" s="63"/>
      <c r="E34" s="64"/>
      <c r="F34" s="64"/>
      <c r="G34" s="66"/>
      <c r="H34" s="67"/>
      <c r="I34" s="53"/>
      <c r="J34" s="53"/>
      <c r="K34" s="53"/>
      <c r="L34" s="53"/>
      <c r="M34" s="53"/>
      <c r="N34" s="53"/>
      <c r="O34" s="53"/>
    </row>
    <row r="35" spans="2:15" s="70" customFormat="1">
      <c r="B35" s="61"/>
      <c r="C35" s="62"/>
      <c r="D35" s="69" t="s">
        <v>74</v>
      </c>
      <c r="E35" s="64"/>
      <c r="F35" s="64"/>
      <c r="G35" s="66"/>
      <c r="H35" s="67"/>
      <c r="I35" s="53"/>
      <c r="J35" s="53"/>
      <c r="K35" s="53"/>
      <c r="L35" s="53"/>
      <c r="M35" s="53"/>
      <c r="N35" s="53"/>
      <c r="O35" s="53"/>
    </row>
    <row r="36" spans="2:15" s="70" customFormat="1">
      <c r="B36" s="61"/>
      <c r="C36" s="62"/>
      <c r="D36" s="63"/>
      <c r="E36" s="64"/>
      <c r="F36" s="64"/>
      <c r="G36" s="66"/>
      <c r="H36" s="67"/>
      <c r="I36" s="53"/>
      <c r="J36" s="53"/>
      <c r="K36" s="53"/>
      <c r="L36" s="53"/>
      <c r="M36" s="53"/>
      <c r="N36" s="53"/>
      <c r="O36" s="53"/>
    </row>
    <row r="37" spans="2:15" s="70" customFormat="1" ht="27.6">
      <c r="B37" s="61"/>
      <c r="C37" s="62"/>
      <c r="D37" s="63" t="s">
        <v>75</v>
      </c>
      <c r="E37" s="64"/>
      <c r="F37" s="64"/>
      <c r="G37" s="66"/>
      <c r="H37" s="67"/>
      <c r="I37" s="53"/>
      <c r="J37" s="53"/>
      <c r="K37" s="53"/>
      <c r="L37" s="53"/>
      <c r="M37" s="53"/>
      <c r="N37" s="53"/>
      <c r="O37" s="53"/>
    </row>
    <row r="38" spans="2:15" s="70" customFormat="1">
      <c r="B38" s="61"/>
      <c r="C38" s="62"/>
      <c r="D38" s="63"/>
      <c r="E38" s="64"/>
      <c r="F38" s="64"/>
      <c r="G38" s="66"/>
      <c r="H38" s="67"/>
      <c r="I38" s="53"/>
      <c r="J38" s="53"/>
      <c r="K38" s="53"/>
      <c r="L38" s="53"/>
      <c r="M38" s="53"/>
      <c r="N38" s="53"/>
      <c r="O38" s="53"/>
    </row>
    <row r="39" spans="2:15" s="70" customFormat="1">
      <c r="B39" s="61"/>
      <c r="C39" s="62"/>
      <c r="D39" s="81" t="s">
        <v>76</v>
      </c>
      <c r="E39" s="64"/>
      <c r="F39" s="64"/>
      <c r="G39" s="66"/>
      <c r="H39" s="67"/>
      <c r="I39" s="53"/>
      <c r="J39" s="53"/>
      <c r="K39" s="53"/>
      <c r="L39" s="53"/>
      <c r="M39" s="53"/>
      <c r="N39" s="53"/>
      <c r="O39" s="53"/>
    </row>
    <row r="40" spans="2:15" s="70" customFormat="1">
      <c r="B40" s="61"/>
      <c r="C40" s="62"/>
      <c r="D40" s="68"/>
      <c r="E40" s="64"/>
      <c r="F40" s="64"/>
      <c r="G40" s="66"/>
      <c r="H40" s="67"/>
      <c r="I40" s="53"/>
      <c r="J40" s="53"/>
      <c r="K40" s="53"/>
      <c r="L40" s="53"/>
      <c r="M40" s="53"/>
      <c r="N40" s="53"/>
      <c r="O40" s="53"/>
    </row>
    <row r="41" spans="2:15" s="70" customFormat="1">
      <c r="B41" s="61"/>
      <c r="C41" s="62"/>
      <c r="D41" s="82" t="s">
        <v>1152</v>
      </c>
      <c r="E41" s="64"/>
      <c r="F41" s="64"/>
      <c r="G41" s="66"/>
      <c r="H41" s="67"/>
      <c r="I41" s="53"/>
      <c r="J41" s="53"/>
      <c r="K41" s="53"/>
      <c r="L41" s="53"/>
      <c r="M41" s="53"/>
      <c r="N41" s="53"/>
      <c r="O41" s="53"/>
    </row>
    <row r="42" spans="2:15" s="70" customFormat="1">
      <c r="B42" s="61"/>
      <c r="C42" s="62"/>
      <c r="D42" s="63"/>
      <c r="E42" s="64"/>
      <c r="F42" s="64"/>
      <c r="G42" s="66"/>
      <c r="H42" s="67"/>
      <c r="I42" s="53"/>
      <c r="J42" s="53"/>
      <c r="K42" s="53"/>
      <c r="L42" s="53"/>
      <c r="M42" s="53"/>
      <c r="N42" s="53"/>
      <c r="O42" s="53"/>
    </row>
    <row r="43" spans="2:15" s="70" customFormat="1">
      <c r="B43" s="61">
        <v>1</v>
      </c>
      <c r="C43" s="62"/>
      <c r="D43" s="63" t="s">
        <v>542</v>
      </c>
      <c r="E43" s="64" t="s">
        <v>44</v>
      </c>
      <c r="F43" s="64">
        <v>100</v>
      </c>
      <c r="G43" s="66"/>
      <c r="H43" s="67">
        <f>F43*G43</f>
        <v>0</v>
      </c>
      <c r="I43" s="53"/>
      <c r="J43" s="53"/>
      <c r="K43" s="53"/>
      <c r="L43" s="53"/>
      <c r="M43" s="53"/>
      <c r="N43" s="53"/>
      <c r="O43" s="53"/>
    </row>
    <row r="44" spans="2:15" s="70" customFormat="1">
      <c r="B44" s="61"/>
      <c r="C44" s="62"/>
      <c r="D44" s="96"/>
      <c r="E44" s="64"/>
      <c r="F44" s="64"/>
      <c r="G44" s="66"/>
      <c r="H44" s="67"/>
      <c r="I44" s="53"/>
      <c r="J44" s="53"/>
      <c r="K44" s="53"/>
      <c r="L44" s="53"/>
      <c r="M44" s="53"/>
      <c r="N44" s="53"/>
      <c r="O44" s="53"/>
    </row>
    <row r="45" spans="2:15" s="70" customFormat="1">
      <c r="B45" s="61"/>
      <c r="C45" s="62"/>
      <c r="D45" s="68" t="s">
        <v>1436</v>
      </c>
      <c r="E45" s="64"/>
      <c r="F45" s="64"/>
      <c r="G45" s="66"/>
      <c r="H45" s="67"/>
      <c r="I45" s="53"/>
      <c r="J45" s="53"/>
      <c r="K45" s="53"/>
      <c r="L45" s="53"/>
      <c r="M45" s="53"/>
      <c r="N45" s="53"/>
      <c r="O45" s="53"/>
    </row>
    <row r="46" spans="2:15" s="70" customFormat="1">
      <c r="B46" s="61"/>
      <c r="C46" s="62"/>
      <c r="D46" s="96"/>
      <c r="E46" s="64"/>
      <c r="F46" s="64"/>
      <c r="G46" s="66"/>
      <c r="H46" s="67"/>
      <c r="I46" s="53"/>
      <c r="J46" s="53"/>
      <c r="K46" s="53"/>
      <c r="L46" s="53"/>
      <c r="M46" s="53"/>
      <c r="N46" s="53"/>
      <c r="O46" s="53"/>
    </row>
    <row r="47" spans="2:15" s="70" customFormat="1">
      <c r="B47" s="61">
        <v>2</v>
      </c>
      <c r="C47" s="62"/>
      <c r="D47" s="96" t="s">
        <v>543</v>
      </c>
      <c r="E47" s="64" t="s">
        <v>138</v>
      </c>
      <c r="F47" s="64">
        <v>1000</v>
      </c>
      <c r="G47" s="66"/>
      <c r="H47" s="67">
        <f t="shared" ref="H44:H103" si="0">F47*G47</f>
        <v>0</v>
      </c>
      <c r="I47" s="53"/>
      <c r="J47" s="53"/>
      <c r="K47" s="53"/>
      <c r="L47" s="53"/>
      <c r="M47" s="53"/>
      <c r="N47" s="53"/>
      <c r="O47" s="53"/>
    </row>
    <row r="48" spans="2:15" s="70" customFormat="1">
      <c r="B48" s="61"/>
      <c r="C48" s="62"/>
      <c r="D48" s="96"/>
      <c r="E48" s="64"/>
      <c r="F48" s="64"/>
      <c r="G48" s="66"/>
      <c r="H48" s="67"/>
      <c r="I48" s="53"/>
      <c r="J48" s="53"/>
      <c r="K48" s="53"/>
      <c r="L48" s="53"/>
      <c r="M48" s="53"/>
      <c r="N48" s="53"/>
      <c r="O48" s="53"/>
    </row>
    <row r="49" spans="2:15" s="70" customFormat="1">
      <c r="B49" s="61">
        <v>3</v>
      </c>
      <c r="C49" s="62"/>
      <c r="D49" s="96" t="s">
        <v>544</v>
      </c>
      <c r="E49" s="64" t="s">
        <v>138</v>
      </c>
      <c r="F49" s="64">
        <v>100</v>
      </c>
      <c r="G49" s="66"/>
      <c r="H49" s="67">
        <f t="shared" si="0"/>
        <v>0</v>
      </c>
      <c r="I49" s="53"/>
      <c r="J49" s="53"/>
      <c r="K49" s="53"/>
      <c r="L49" s="53"/>
      <c r="M49" s="53"/>
      <c r="N49" s="53"/>
      <c r="O49" s="53"/>
    </row>
    <row r="50" spans="2:15" s="70" customFormat="1">
      <c r="B50" s="61"/>
      <c r="C50" s="62"/>
      <c r="D50" s="96"/>
      <c r="E50" s="64"/>
      <c r="F50" s="64"/>
      <c r="G50" s="66"/>
      <c r="H50" s="67"/>
      <c r="I50" s="53"/>
      <c r="J50" s="53"/>
      <c r="K50" s="53"/>
      <c r="L50" s="53"/>
      <c r="M50" s="53"/>
      <c r="N50" s="53"/>
      <c r="O50" s="53"/>
    </row>
    <row r="51" spans="2:15" s="70" customFormat="1" ht="41.4">
      <c r="B51" s="61">
        <v>4</v>
      </c>
      <c r="C51" s="62"/>
      <c r="D51" s="96" t="s">
        <v>545</v>
      </c>
      <c r="E51" s="64" t="s">
        <v>141</v>
      </c>
      <c r="F51" s="64">
        <v>100</v>
      </c>
      <c r="G51" s="66"/>
      <c r="H51" s="67">
        <f t="shared" si="0"/>
        <v>0</v>
      </c>
      <c r="I51" s="53"/>
      <c r="J51" s="53"/>
      <c r="K51" s="53"/>
      <c r="L51" s="53"/>
      <c r="M51" s="53"/>
      <c r="N51" s="53"/>
      <c r="O51" s="53"/>
    </row>
    <row r="52" spans="2:15" s="70" customFormat="1" ht="16.95" customHeight="1">
      <c r="B52" s="61"/>
      <c r="C52" s="62"/>
      <c r="D52" s="96"/>
      <c r="E52" s="64"/>
      <c r="F52" s="64"/>
      <c r="G52" s="66"/>
      <c r="H52" s="67"/>
      <c r="I52" s="53"/>
      <c r="J52" s="53"/>
      <c r="K52" s="53"/>
      <c r="L52" s="53"/>
      <c r="M52" s="53"/>
      <c r="N52" s="53"/>
      <c r="O52" s="53"/>
    </row>
    <row r="53" spans="2:15" s="70" customFormat="1">
      <c r="B53" s="61"/>
      <c r="C53" s="62"/>
      <c r="D53" s="81" t="s">
        <v>77</v>
      </c>
      <c r="E53" s="64"/>
      <c r="F53" s="64"/>
      <c r="G53" s="66"/>
      <c r="H53" s="67"/>
      <c r="I53" s="53"/>
      <c r="J53" s="53"/>
      <c r="K53" s="53"/>
      <c r="L53" s="53"/>
      <c r="M53" s="53"/>
      <c r="N53" s="53"/>
      <c r="O53" s="53"/>
    </row>
    <row r="54" spans="2:15" s="70" customFormat="1">
      <c r="B54" s="61"/>
      <c r="C54" s="62"/>
      <c r="D54" s="63"/>
      <c r="E54" s="64"/>
      <c r="F54" s="64"/>
      <c r="G54" s="66"/>
      <c r="H54" s="67"/>
      <c r="I54" s="53"/>
      <c r="J54" s="53"/>
      <c r="K54" s="53"/>
      <c r="L54" s="53"/>
      <c r="M54" s="53"/>
      <c r="N54" s="53"/>
      <c r="O54" s="53"/>
    </row>
    <row r="55" spans="2:15" s="70" customFormat="1" ht="27.6">
      <c r="B55" s="61"/>
      <c r="C55" s="62"/>
      <c r="D55" s="81" t="s">
        <v>681</v>
      </c>
      <c r="E55" s="64"/>
      <c r="F55" s="64"/>
      <c r="G55" s="66"/>
      <c r="H55" s="67"/>
      <c r="I55" s="53"/>
      <c r="J55" s="53"/>
      <c r="K55" s="53"/>
      <c r="L55" s="53"/>
      <c r="M55" s="53"/>
      <c r="N55" s="53"/>
      <c r="O55" s="53"/>
    </row>
    <row r="56" spans="2:15" s="70" customFormat="1">
      <c r="B56" s="61"/>
      <c r="C56" s="62"/>
      <c r="D56" s="63"/>
      <c r="E56" s="64"/>
      <c r="F56" s="64"/>
      <c r="G56" s="66"/>
      <c r="H56" s="67"/>
      <c r="I56" s="53"/>
      <c r="J56" s="53"/>
      <c r="K56" s="53"/>
      <c r="L56" s="53"/>
      <c r="M56" s="53"/>
      <c r="N56" s="53"/>
      <c r="O56" s="53"/>
    </row>
    <row r="57" spans="2:15" s="70" customFormat="1">
      <c r="B57" s="61">
        <v>5</v>
      </c>
      <c r="C57" s="62"/>
      <c r="D57" s="63" t="s">
        <v>78</v>
      </c>
      <c r="E57" s="64" t="s">
        <v>44</v>
      </c>
      <c r="F57" s="64">
        <v>100</v>
      </c>
      <c r="G57" s="66"/>
      <c r="H57" s="67">
        <f t="shared" si="0"/>
        <v>0</v>
      </c>
      <c r="I57" s="53"/>
      <c r="J57" s="53"/>
      <c r="K57" s="53"/>
      <c r="L57" s="53"/>
      <c r="M57" s="53"/>
      <c r="N57" s="53"/>
      <c r="O57" s="53"/>
    </row>
    <row r="58" spans="2:15" s="70" customFormat="1">
      <c r="B58" s="61"/>
      <c r="C58" s="62"/>
      <c r="D58" s="63"/>
      <c r="E58" s="64"/>
      <c r="F58" s="64"/>
      <c r="G58" s="66"/>
      <c r="H58" s="67"/>
      <c r="I58" s="53"/>
      <c r="J58" s="53"/>
      <c r="K58" s="53"/>
      <c r="L58" s="53"/>
      <c r="M58" s="53"/>
      <c r="N58" s="53"/>
      <c r="O58" s="53"/>
    </row>
    <row r="59" spans="2:15" s="70" customFormat="1" ht="27.6">
      <c r="B59" s="61"/>
      <c r="C59" s="62"/>
      <c r="D59" s="81" t="s">
        <v>682</v>
      </c>
      <c r="E59" s="64"/>
      <c r="F59" s="64"/>
      <c r="G59" s="66"/>
      <c r="H59" s="67"/>
      <c r="I59" s="53"/>
      <c r="J59" s="53"/>
      <c r="K59" s="53"/>
      <c r="L59" s="53"/>
      <c r="M59" s="53"/>
      <c r="N59" s="53"/>
      <c r="O59" s="53"/>
    </row>
    <row r="60" spans="2:15" s="70" customFormat="1">
      <c r="B60" s="61"/>
      <c r="C60" s="62"/>
      <c r="D60" s="81"/>
      <c r="E60" s="64"/>
      <c r="F60" s="64"/>
      <c r="G60" s="66"/>
      <c r="H60" s="67"/>
      <c r="I60" s="53"/>
      <c r="J60" s="53"/>
      <c r="K60" s="53"/>
      <c r="L60" s="53"/>
      <c r="M60" s="53"/>
      <c r="N60" s="53"/>
      <c r="O60" s="53"/>
    </row>
    <row r="61" spans="2:15" s="70" customFormat="1">
      <c r="B61" s="61">
        <v>6</v>
      </c>
      <c r="C61" s="62"/>
      <c r="D61" s="63" t="s">
        <v>78</v>
      </c>
      <c r="E61" s="64" t="s">
        <v>44</v>
      </c>
      <c r="F61" s="64">
        <v>100</v>
      </c>
      <c r="G61" s="66"/>
      <c r="H61" s="67">
        <f t="shared" si="0"/>
        <v>0</v>
      </c>
      <c r="I61" s="53"/>
      <c r="J61" s="53"/>
      <c r="K61" s="53"/>
      <c r="L61" s="53"/>
      <c r="M61" s="53"/>
      <c r="N61" s="53"/>
      <c r="O61" s="53"/>
    </row>
    <row r="62" spans="2:15" s="70" customFormat="1">
      <c r="B62" s="61"/>
      <c r="C62" s="62"/>
      <c r="D62" s="63"/>
      <c r="E62" s="64"/>
      <c r="F62" s="64"/>
      <c r="G62" s="66"/>
      <c r="H62" s="67"/>
      <c r="I62" s="53"/>
      <c r="J62" s="53"/>
      <c r="K62" s="53"/>
      <c r="L62" s="53"/>
      <c r="M62" s="53"/>
      <c r="N62" s="53"/>
      <c r="O62" s="53"/>
    </row>
    <row r="63" spans="2:15" s="70" customFormat="1" ht="41.4">
      <c r="B63" s="61">
        <v>7</v>
      </c>
      <c r="C63" s="62"/>
      <c r="D63" s="63" t="s">
        <v>79</v>
      </c>
      <c r="E63" s="64" t="s">
        <v>11</v>
      </c>
      <c r="F63" s="64">
        <v>100</v>
      </c>
      <c r="G63" s="66"/>
      <c r="H63" s="67">
        <f t="shared" si="0"/>
        <v>0</v>
      </c>
      <c r="I63" s="53"/>
      <c r="J63" s="53"/>
      <c r="K63" s="53"/>
      <c r="L63" s="53"/>
      <c r="M63" s="53"/>
      <c r="N63" s="53"/>
      <c r="O63" s="53"/>
    </row>
    <row r="64" spans="2:15" s="70" customFormat="1">
      <c r="B64" s="61"/>
      <c r="C64" s="62"/>
      <c r="D64" s="63"/>
      <c r="E64" s="64"/>
      <c r="F64" s="64"/>
      <c r="G64" s="66"/>
      <c r="H64" s="67"/>
      <c r="I64" s="53"/>
      <c r="J64" s="53"/>
      <c r="K64" s="53"/>
      <c r="L64" s="53"/>
      <c r="M64" s="53"/>
      <c r="N64" s="53"/>
      <c r="O64" s="53"/>
    </row>
    <row r="65" spans="2:15" s="70" customFormat="1">
      <c r="B65" s="61"/>
      <c r="C65" s="62"/>
      <c r="D65" s="81" t="s">
        <v>1236</v>
      </c>
      <c r="E65" s="64"/>
      <c r="F65" s="64"/>
      <c r="G65" s="66"/>
      <c r="H65" s="67"/>
      <c r="I65" s="53"/>
      <c r="J65" s="53"/>
      <c r="K65" s="53"/>
      <c r="L65" s="53"/>
      <c r="M65" s="53"/>
      <c r="N65" s="53"/>
      <c r="O65" s="53"/>
    </row>
    <row r="66" spans="2:15" s="70" customFormat="1">
      <c r="B66" s="61"/>
      <c r="C66" s="62"/>
      <c r="D66" s="81"/>
      <c r="E66" s="64"/>
      <c r="F66" s="64"/>
      <c r="G66" s="66"/>
      <c r="H66" s="67"/>
      <c r="I66" s="53"/>
      <c r="J66" s="53"/>
      <c r="K66" s="53"/>
      <c r="L66" s="53"/>
      <c r="M66" s="53"/>
      <c r="N66" s="53"/>
      <c r="O66" s="53"/>
    </row>
    <row r="67" spans="2:15" s="70" customFormat="1">
      <c r="B67" s="61"/>
      <c r="C67" s="62"/>
      <c r="D67" s="81" t="s">
        <v>80</v>
      </c>
      <c r="E67" s="64"/>
      <c r="F67" s="64"/>
      <c r="G67" s="66"/>
      <c r="H67" s="67"/>
      <c r="I67" s="53"/>
      <c r="J67" s="53"/>
      <c r="K67" s="53"/>
      <c r="L67" s="53"/>
      <c r="M67" s="53"/>
      <c r="N67" s="53"/>
      <c r="O67" s="53"/>
    </row>
    <row r="68" spans="2:15" s="70" customFormat="1">
      <c r="B68" s="61"/>
      <c r="C68" s="62"/>
      <c r="D68" s="63"/>
      <c r="E68" s="64"/>
      <c r="F68" s="64"/>
      <c r="G68" s="66"/>
      <c r="H68" s="67"/>
      <c r="I68" s="53"/>
      <c r="J68" s="53"/>
      <c r="K68" s="53"/>
      <c r="L68" s="53"/>
      <c r="M68" s="53"/>
      <c r="N68" s="53"/>
      <c r="O68" s="53"/>
    </row>
    <row r="69" spans="2:15" s="70" customFormat="1">
      <c r="B69" s="61">
        <v>8</v>
      </c>
      <c r="C69" s="62"/>
      <c r="D69" s="63" t="s">
        <v>81</v>
      </c>
      <c r="E69" s="64" t="s">
        <v>40</v>
      </c>
      <c r="F69" s="64">
        <v>120</v>
      </c>
      <c r="G69" s="66"/>
      <c r="H69" s="67">
        <f t="shared" si="0"/>
        <v>0</v>
      </c>
      <c r="I69" s="53"/>
      <c r="J69" s="53"/>
      <c r="K69" s="53"/>
      <c r="L69" s="53"/>
      <c r="M69" s="53"/>
      <c r="N69" s="53"/>
      <c r="O69" s="53"/>
    </row>
    <row r="70" spans="2:15" s="70" customFormat="1">
      <c r="B70" s="61"/>
      <c r="C70" s="62"/>
      <c r="D70" s="68"/>
      <c r="E70" s="64"/>
      <c r="F70" s="64"/>
      <c r="G70" s="66"/>
      <c r="H70" s="67"/>
      <c r="I70" s="53"/>
      <c r="J70" s="53"/>
      <c r="K70" s="53"/>
      <c r="L70" s="53"/>
      <c r="M70" s="53"/>
      <c r="N70" s="53"/>
      <c r="O70" s="53"/>
    </row>
    <row r="71" spans="2:15" s="70" customFormat="1">
      <c r="B71" s="61"/>
      <c r="C71" s="62"/>
      <c r="D71" s="146" t="s">
        <v>547</v>
      </c>
      <c r="E71" s="64"/>
      <c r="F71" s="64"/>
      <c r="G71" s="66"/>
      <c r="H71" s="67"/>
      <c r="I71" s="53"/>
      <c r="J71" s="53"/>
      <c r="K71" s="53"/>
      <c r="L71" s="53"/>
      <c r="M71" s="53"/>
      <c r="N71" s="53"/>
      <c r="O71" s="53"/>
    </row>
    <row r="72" spans="2:15" s="70" customFormat="1">
      <c r="B72" s="61"/>
      <c r="C72" s="62"/>
      <c r="D72" s="68"/>
      <c r="E72" s="64"/>
      <c r="F72" s="64"/>
      <c r="G72" s="66"/>
      <c r="H72" s="67"/>
      <c r="I72" s="53"/>
      <c r="J72" s="53"/>
      <c r="K72" s="53"/>
      <c r="L72" s="53"/>
      <c r="M72" s="53"/>
      <c r="N72" s="53"/>
      <c r="O72" s="53"/>
    </row>
    <row r="73" spans="2:15" s="70" customFormat="1">
      <c r="B73" s="61"/>
      <c r="C73" s="62"/>
      <c r="D73" s="68" t="s">
        <v>1147</v>
      </c>
      <c r="E73" s="64"/>
      <c r="F73" s="64"/>
      <c r="G73" s="66"/>
      <c r="H73" s="67"/>
      <c r="I73" s="53"/>
      <c r="J73" s="53"/>
      <c r="K73" s="53"/>
      <c r="L73" s="53"/>
      <c r="M73" s="53"/>
      <c r="N73" s="53"/>
      <c r="O73" s="53"/>
    </row>
    <row r="74" spans="2:15" s="70" customFormat="1">
      <c r="B74" s="61"/>
      <c r="C74" s="62"/>
      <c r="D74" s="96"/>
      <c r="E74" s="64"/>
      <c r="F74" s="64"/>
      <c r="G74" s="66"/>
      <c r="H74" s="67"/>
      <c r="I74" s="53"/>
      <c r="J74" s="53"/>
      <c r="K74" s="53"/>
      <c r="L74" s="53"/>
      <c r="M74" s="53"/>
      <c r="N74" s="53"/>
      <c r="O74" s="53"/>
    </row>
    <row r="75" spans="2:15" s="70" customFormat="1" ht="124.2">
      <c r="B75" s="61"/>
      <c r="C75" s="62"/>
      <c r="D75" s="96" t="s">
        <v>1437</v>
      </c>
      <c r="E75" s="64"/>
      <c r="F75" s="64"/>
      <c r="G75" s="66"/>
      <c r="H75" s="67"/>
      <c r="I75" s="53"/>
      <c r="J75" s="53"/>
      <c r="K75" s="53"/>
      <c r="L75" s="53"/>
      <c r="M75" s="53"/>
      <c r="N75" s="53"/>
      <c r="O75" s="53"/>
    </row>
    <row r="76" spans="2:15" s="70" customFormat="1">
      <c r="B76" s="61"/>
      <c r="C76" s="62"/>
      <c r="D76" s="96"/>
      <c r="E76" s="64"/>
      <c r="F76" s="64"/>
      <c r="G76" s="66"/>
      <c r="H76" s="67"/>
      <c r="I76" s="53"/>
      <c r="J76" s="53"/>
      <c r="K76" s="53"/>
      <c r="L76" s="53"/>
      <c r="M76" s="53"/>
      <c r="N76" s="53"/>
      <c r="O76" s="53"/>
    </row>
    <row r="77" spans="2:15" s="70" customFormat="1">
      <c r="B77" s="61"/>
      <c r="C77" s="62"/>
      <c r="D77" s="96" t="s">
        <v>548</v>
      </c>
      <c r="E77" s="64"/>
      <c r="F77" s="64"/>
      <c r="G77" s="66"/>
      <c r="H77" s="67"/>
      <c r="I77" s="53"/>
      <c r="J77" s="53"/>
      <c r="K77" s="53"/>
      <c r="L77" s="53"/>
      <c r="M77" s="53"/>
      <c r="N77" s="53"/>
      <c r="O77" s="53"/>
    </row>
    <row r="78" spans="2:15" s="70" customFormat="1">
      <c r="B78" s="61"/>
      <c r="C78" s="62"/>
      <c r="D78" s="96"/>
      <c r="E78" s="64"/>
      <c r="F78" s="64"/>
      <c r="G78" s="66"/>
      <c r="H78" s="67"/>
      <c r="I78" s="53"/>
      <c r="J78" s="53"/>
      <c r="K78" s="53"/>
      <c r="L78" s="53"/>
      <c r="M78" s="53"/>
      <c r="N78" s="53"/>
      <c r="O78" s="53"/>
    </row>
    <row r="79" spans="2:15" s="70" customFormat="1" ht="27.6">
      <c r="B79" s="61">
        <v>9</v>
      </c>
      <c r="C79" s="62"/>
      <c r="D79" s="96" t="s">
        <v>1148</v>
      </c>
      <c r="E79" s="64" t="s">
        <v>138</v>
      </c>
      <c r="F79" s="64">
        <v>1000</v>
      </c>
      <c r="G79" s="66"/>
      <c r="H79" s="67">
        <f t="shared" si="0"/>
        <v>0</v>
      </c>
      <c r="I79" s="53"/>
      <c r="J79" s="53"/>
      <c r="K79" s="53"/>
      <c r="L79" s="53"/>
      <c r="M79" s="53"/>
      <c r="N79" s="53"/>
      <c r="O79" s="53"/>
    </row>
    <row r="80" spans="2:15" s="70" customFormat="1">
      <c r="B80" s="61"/>
      <c r="C80" s="62"/>
      <c r="D80" s="68"/>
      <c r="E80" s="64"/>
      <c r="F80" s="64"/>
      <c r="G80" s="66"/>
      <c r="H80" s="67"/>
      <c r="I80" s="53"/>
      <c r="J80" s="53"/>
      <c r="K80" s="53"/>
      <c r="L80" s="53"/>
      <c r="M80" s="53"/>
      <c r="N80" s="53"/>
      <c r="O80" s="53"/>
    </row>
    <row r="81" spans="2:15" s="70" customFormat="1">
      <c r="B81" s="61">
        <v>10</v>
      </c>
      <c r="C81" s="62"/>
      <c r="D81" s="96" t="s">
        <v>1149</v>
      </c>
      <c r="E81" s="64" t="s">
        <v>11</v>
      </c>
      <c r="F81" s="64">
        <v>50</v>
      </c>
      <c r="G81" s="66"/>
      <c r="H81" s="67">
        <f t="shared" si="0"/>
        <v>0</v>
      </c>
      <c r="I81" s="53"/>
      <c r="J81" s="53"/>
      <c r="K81" s="53"/>
      <c r="L81" s="53"/>
      <c r="M81" s="53"/>
      <c r="N81" s="53"/>
      <c r="O81" s="53"/>
    </row>
    <row r="82" spans="2:15" s="70" customFormat="1">
      <c r="B82" s="61"/>
      <c r="C82" s="62"/>
      <c r="D82" s="68"/>
      <c r="E82" s="64"/>
      <c r="F82" s="64"/>
      <c r="G82" s="66"/>
      <c r="H82" s="67"/>
      <c r="I82" s="53"/>
      <c r="J82" s="53"/>
      <c r="K82" s="53"/>
      <c r="L82" s="53"/>
      <c r="M82" s="53"/>
      <c r="N82" s="53"/>
      <c r="O82" s="53"/>
    </row>
    <row r="83" spans="2:15" s="70" customFormat="1">
      <c r="B83" s="61"/>
      <c r="C83" s="62"/>
      <c r="D83" s="146" t="s">
        <v>1150</v>
      </c>
      <c r="E83" s="64"/>
      <c r="F83" s="64"/>
      <c r="G83" s="66"/>
      <c r="H83" s="67"/>
      <c r="I83" s="53"/>
      <c r="J83" s="53"/>
      <c r="K83" s="53"/>
      <c r="L83" s="53"/>
      <c r="M83" s="53"/>
      <c r="N83" s="53"/>
      <c r="O83" s="53"/>
    </row>
    <row r="84" spans="2:15" s="70" customFormat="1">
      <c r="B84" s="61"/>
      <c r="C84" s="62"/>
      <c r="D84" s="96"/>
      <c r="E84" s="64"/>
      <c r="F84" s="64"/>
      <c r="G84" s="66"/>
      <c r="H84" s="67"/>
      <c r="I84" s="53"/>
      <c r="J84" s="53"/>
      <c r="K84" s="53"/>
      <c r="L84" s="53"/>
      <c r="M84" s="53"/>
      <c r="N84" s="53"/>
      <c r="O84" s="53"/>
    </row>
    <row r="85" spans="2:15" s="70" customFormat="1" ht="41.4">
      <c r="B85" s="61">
        <v>11</v>
      </c>
      <c r="C85" s="62"/>
      <c r="D85" s="96" t="s">
        <v>1151</v>
      </c>
      <c r="E85" s="64" t="s">
        <v>11</v>
      </c>
      <c r="F85" s="64">
        <v>50</v>
      </c>
      <c r="G85" s="66"/>
      <c r="H85" s="67">
        <f t="shared" si="0"/>
        <v>0</v>
      </c>
      <c r="I85" s="53"/>
      <c r="J85" s="53"/>
      <c r="K85" s="53"/>
      <c r="L85" s="53"/>
      <c r="M85" s="53"/>
      <c r="N85" s="53"/>
      <c r="O85" s="53"/>
    </row>
    <row r="86" spans="2:15" s="70" customFormat="1">
      <c r="B86" s="61"/>
      <c r="C86" s="62"/>
      <c r="D86" s="96"/>
      <c r="E86" s="64"/>
      <c r="F86" s="64"/>
      <c r="G86" s="66"/>
      <c r="H86" s="67"/>
      <c r="I86" s="53"/>
      <c r="J86" s="53"/>
      <c r="K86" s="53"/>
      <c r="L86" s="53"/>
      <c r="M86" s="53"/>
      <c r="N86" s="53"/>
      <c r="O86" s="53"/>
    </row>
    <row r="87" spans="2:15" s="70" customFormat="1">
      <c r="B87" s="61"/>
      <c r="C87" s="62"/>
      <c r="D87" s="146" t="s">
        <v>1152</v>
      </c>
      <c r="E87" s="64"/>
      <c r="F87" s="64"/>
      <c r="G87" s="66"/>
      <c r="H87" s="67"/>
      <c r="I87" s="53"/>
      <c r="J87" s="53"/>
      <c r="K87" s="53"/>
      <c r="L87" s="53"/>
      <c r="M87" s="53"/>
      <c r="N87" s="53"/>
      <c r="O87" s="53"/>
    </row>
    <row r="88" spans="2:15" s="70" customFormat="1">
      <c r="B88" s="61"/>
      <c r="C88" s="62"/>
      <c r="D88" s="96"/>
      <c r="E88" s="64"/>
      <c r="F88" s="64"/>
      <c r="G88" s="66"/>
      <c r="H88" s="67"/>
      <c r="I88" s="53"/>
      <c r="J88" s="53"/>
      <c r="K88" s="53"/>
      <c r="L88" s="53"/>
      <c r="M88" s="53"/>
      <c r="N88" s="53"/>
      <c r="O88" s="53"/>
    </row>
    <row r="89" spans="2:15" s="70" customFormat="1">
      <c r="B89" s="61">
        <v>12</v>
      </c>
      <c r="C89" s="62"/>
      <c r="D89" s="96" t="s">
        <v>1153</v>
      </c>
      <c r="E89" s="64" t="s">
        <v>138</v>
      </c>
      <c r="F89" s="64">
        <v>600</v>
      </c>
      <c r="G89" s="66"/>
      <c r="H89" s="67">
        <f t="shared" si="0"/>
        <v>0</v>
      </c>
      <c r="I89" s="53"/>
      <c r="J89" s="53"/>
      <c r="K89" s="53"/>
      <c r="L89" s="53"/>
      <c r="M89" s="53"/>
      <c r="N89" s="53"/>
      <c r="O89" s="53"/>
    </row>
    <row r="90" spans="2:15" s="70" customFormat="1">
      <c r="B90" s="61"/>
      <c r="C90" s="62"/>
      <c r="D90" s="96"/>
      <c r="E90" s="64"/>
      <c r="F90" s="64"/>
      <c r="G90" s="66"/>
      <c r="H90" s="67"/>
      <c r="I90" s="53"/>
      <c r="J90" s="53"/>
      <c r="K90" s="53"/>
      <c r="L90" s="53"/>
      <c r="M90" s="53"/>
      <c r="N90" s="53"/>
      <c r="O90" s="53"/>
    </row>
    <row r="91" spans="2:15" s="70" customFormat="1">
      <c r="B91" s="61"/>
      <c r="C91" s="62"/>
      <c r="D91" s="68" t="s">
        <v>1154</v>
      </c>
      <c r="E91" s="64"/>
      <c r="F91" s="64"/>
      <c r="G91" s="66"/>
      <c r="H91" s="67"/>
      <c r="I91" s="53"/>
      <c r="J91" s="53"/>
      <c r="K91" s="53"/>
      <c r="L91" s="53"/>
      <c r="M91" s="53"/>
      <c r="N91" s="53"/>
      <c r="O91" s="53"/>
    </row>
    <row r="92" spans="2:15" s="70" customFormat="1">
      <c r="B92" s="61"/>
      <c r="C92" s="62"/>
      <c r="D92" s="96"/>
      <c r="E92" s="64"/>
      <c r="F92" s="64"/>
      <c r="G92" s="66"/>
      <c r="H92" s="67"/>
      <c r="I92" s="53"/>
      <c r="J92" s="53"/>
      <c r="K92" s="53"/>
      <c r="L92" s="53"/>
      <c r="M92" s="53"/>
      <c r="N92" s="53"/>
      <c r="O92" s="53"/>
    </row>
    <row r="93" spans="2:15" s="70" customFormat="1">
      <c r="B93" s="61"/>
      <c r="C93" s="62"/>
      <c r="D93" s="68" t="s">
        <v>1155</v>
      </c>
      <c r="E93" s="64"/>
      <c r="F93" s="64"/>
      <c r="G93" s="66"/>
      <c r="H93" s="67"/>
      <c r="I93" s="53"/>
      <c r="J93" s="53"/>
      <c r="K93" s="53"/>
      <c r="L93" s="53"/>
      <c r="M93" s="53"/>
      <c r="N93" s="53"/>
      <c r="O93" s="53"/>
    </row>
    <row r="94" spans="2:15" s="70" customFormat="1">
      <c r="B94" s="61"/>
      <c r="C94" s="62"/>
      <c r="D94" s="96"/>
      <c r="E94" s="64"/>
      <c r="F94" s="64"/>
      <c r="G94" s="66"/>
      <c r="H94" s="67"/>
      <c r="I94" s="53"/>
      <c r="J94" s="53"/>
      <c r="K94" s="53"/>
      <c r="L94" s="53"/>
      <c r="M94" s="53"/>
      <c r="N94" s="53"/>
      <c r="O94" s="53"/>
    </row>
    <row r="95" spans="2:15" s="70" customFormat="1" ht="55.2">
      <c r="B95" s="61">
        <v>13</v>
      </c>
      <c r="C95" s="62"/>
      <c r="D95" s="96" t="s">
        <v>1156</v>
      </c>
      <c r="E95" s="64" t="s">
        <v>40</v>
      </c>
      <c r="F95" s="64">
        <v>200</v>
      </c>
      <c r="G95" s="66"/>
      <c r="H95" s="67">
        <f t="shared" si="0"/>
        <v>0</v>
      </c>
      <c r="I95" s="53"/>
      <c r="J95" s="53"/>
      <c r="K95" s="53"/>
      <c r="L95" s="53"/>
      <c r="M95" s="53"/>
      <c r="N95" s="53"/>
      <c r="O95" s="53"/>
    </row>
    <row r="96" spans="2:15" s="70" customFormat="1">
      <c r="B96" s="61"/>
      <c r="C96" s="62"/>
      <c r="D96" s="96"/>
      <c r="E96" s="64"/>
      <c r="F96" s="64"/>
      <c r="G96" s="66"/>
      <c r="H96" s="67"/>
      <c r="I96" s="53"/>
      <c r="J96" s="53"/>
      <c r="K96" s="53"/>
      <c r="L96" s="53"/>
      <c r="M96" s="53"/>
      <c r="N96" s="53"/>
      <c r="O96" s="53"/>
    </row>
    <row r="97" spans="2:15" s="70" customFormat="1" ht="55.2">
      <c r="B97" s="61">
        <v>14</v>
      </c>
      <c r="C97" s="62"/>
      <c r="D97" s="96" t="s">
        <v>1157</v>
      </c>
      <c r="E97" s="64" t="s">
        <v>40</v>
      </c>
      <c r="F97" s="64">
        <v>200</v>
      </c>
      <c r="G97" s="66"/>
      <c r="H97" s="67">
        <f t="shared" si="0"/>
        <v>0</v>
      </c>
      <c r="I97" s="53"/>
      <c r="J97" s="53"/>
      <c r="K97" s="53"/>
      <c r="L97" s="53"/>
      <c r="M97" s="53"/>
      <c r="N97" s="53"/>
      <c r="O97" s="53"/>
    </row>
    <row r="98" spans="2:15" s="70" customFormat="1">
      <c r="B98" s="61"/>
      <c r="C98" s="62"/>
      <c r="D98" s="96"/>
      <c r="E98" s="64"/>
      <c r="F98" s="64"/>
      <c r="G98" s="66"/>
      <c r="H98" s="67"/>
      <c r="I98" s="53"/>
      <c r="J98" s="53"/>
      <c r="K98" s="53"/>
      <c r="L98" s="53"/>
      <c r="M98" s="53"/>
      <c r="N98" s="53"/>
      <c r="O98" s="53"/>
    </row>
    <row r="99" spans="2:15" s="70" customFormat="1" ht="55.2">
      <c r="B99" s="61">
        <v>15</v>
      </c>
      <c r="C99" s="62"/>
      <c r="D99" s="96" t="s">
        <v>1158</v>
      </c>
      <c r="E99" s="64" t="s">
        <v>40</v>
      </c>
      <c r="F99" s="64">
        <v>200</v>
      </c>
      <c r="G99" s="66"/>
      <c r="H99" s="67">
        <f t="shared" si="0"/>
        <v>0</v>
      </c>
      <c r="I99" s="53"/>
      <c r="J99" s="53"/>
      <c r="K99" s="53"/>
      <c r="L99" s="53"/>
      <c r="M99" s="53"/>
      <c r="N99" s="53"/>
      <c r="O99" s="53"/>
    </row>
    <row r="100" spans="2:15" s="70" customFormat="1">
      <c r="B100" s="61"/>
      <c r="C100" s="62"/>
      <c r="D100" s="68"/>
      <c r="E100" s="64"/>
      <c r="F100" s="64"/>
      <c r="G100" s="66"/>
      <c r="H100" s="67"/>
      <c r="I100" s="53"/>
      <c r="J100" s="53"/>
      <c r="K100" s="53"/>
      <c r="L100" s="53"/>
      <c r="M100" s="53"/>
      <c r="N100" s="53"/>
      <c r="O100" s="53"/>
    </row>
    <row r="101" spans="2:15" s="70" customFormat="1">
      <c r="B101" s="61"/>
      <c r="C101" s="62"/>
      <c r="D101" s="68" t="s">
        <v>1236</v>
      </c>
      <c r="E101" s="64"/>
      <c r="F101" s="64"/>
      <c r="G101" s="66"/>
      <c r="H101" s="67"/>
      <c r="I101" s="53"/>
      <c r="J101" s="53"/>
      <c r="K101" s="53"/>
      <c r="L101" s="53"/>
      <c r="M101" s="53"/>
      <c r="N101" s="53"/>
      <c r="O101" s="53"/>
    </row>
    <row r="102" spans="2:15" s="70" customFormat="1">
      <c r="B102" s="61"/>
      <c r="C102" s="62"/>
      <c r="D102" s="96"/>
      <c r="E102" s="64"/>
      <c r="F102" s="64"/>
      <c r="G102" s="66"/>
      <c r="H102" s="67"/>
      <c r="I102" s="53"/>
      <c r="J102" s="53"/>
      <c r="K102" s="53"/>
      <c r="L102" s="53"/>
      <c r="M102" s="53"/>
      <c r="N102" s="53"/>
      <c r="O102" s="53"/>
    </row>
    <row r="103" spans="2:15" s="70" customFormat="1">
      <c r="B103" s="61">
        <v>16</v>
      </c>
      <c r="C103" s="62"/>
      <c r="D103" s="96" t="s">
        <v>546</v>
      </c>
      <c r="E103" s="64" t="s">
        <v>40</v>
      </c>
      <c r="F103" s="64">
        <v>1000</v>
      </c>
      <c r="G103" s="66"/>
      <c r="H103" s="67">
        <f t="shared" si="0"/>
        <v>0</v>
      </c>
      <c r="I103" s="53"/>
      <c r="J103" s="53"/>
      <c r="K103" s="53"/>
      <c r="L103" s="53"/>
      <c r="M103" s="53"/>
      <c r="N103" s="53"/>
      <c r="O103" s="53"/>
    </row>
    <row r="104" spans="2:15" s="70" customFormat="1">
      <c r="B104" s="61"/>
      <c r="C104" s="62"/>
      <c r="D104" s="96"/>
      <c r="E104" s="64"/>
      <c r="F104" s="64"/>
      <c r="G104" s="66"/>
      <c r="H104" s="67"/>
      <c r="I104" s="53"/>
      <c r="J104" s="53"/>
      <c r="K104" s="53"/>
      <c r="L104" s="53"/>
      <c r="M104" s="53"/>
      <c r="N104" s="53"/>
      <c r="O104" s="53"/>
    </row>
    <row r="105" spans="2:15" s="70" customFormat="1">
      <c r="B105" s="61"/>
      <c r="C105" s="62"/>
      <c r="D105" s="96"/>
      <c r="E105" s="64"/>
      <c r="F105" s="64"/>
      <c r="G105" s="66"/>
      <c r="H105" s="67"/>
      <c r="I105" s="53"/>
      <c r="J105" s="53"/>
      <c r="K105" s="53"/>
      <c r="L105" s="53"/>
      <c r="M105" s="53"/>
      <c r="N105" s="53"/>
      <c r="O105" s="53"/>
    </row>
    <row r="106" spans="2:15" s="70" customFormat="1">
      <c r="B106" s="61"/>
      <c r="C106" s="62"/>
      <c r="D106" s="68"/>
      <c r="E106" s="64"/>
      <c r="F106" s="64"/>
      <c r="G106" s="66"/>
      <c r="H106" s="67"/>
      <c r="I106" s="53"/>
      <c r="J106" s="53"/>
      <c r="K106" s="53"/>
      <c r="L106" s="53"/>
      <c r="M106" s="53"/>
      <c r="N106" s="53"/>
      <c r="O106" s="53"/>
    </row>
    <row r="107" spans="2:15" s="70" customFormat="1">
      <c r="B107" s="61"/>
      <c r="C107" s="62"/>
      <c r="D107" s="96"/>
      <c r="E107" s="64"/>
      <c r="F107" s="64"/>
      <c r="G107" s="66"/>
      <c r="H107" s="67"/>
      <c r="I107" s="53"/>
      <c r="J107" s="53"/>
      <c r="K107" s="53"/>
      <c r="L107" s="53"/>
      <c r="M107" s="53"/>
      <c r="N107" s="53"/>
      <c r="O107" s="53"/>
    </row>
    <row r="108" spans="2:15" s="70" customFormat="1">
      <c r="B108" s="61"/>
      <c r="C108" s="62"/>
      <c r="D108" s="96"/>
      <c r="E108" s="64"/>
      <c r="F108" s="64"/>
      <c r="G108" s="66"/>
      <c r="H108" s="67"/>
      <c r="I108" s="53"/>
      <c r="J108" s="53"/>
      <c r="K108" s="53"/>
      <c r="L108" s="53"/>
      <c r="M108" s="53"/>
      <c r="N108" s="53"/>
      <c r="O108" s="53"/>
    </row>
    <row r="109" spans="2:15">
      <c r="B109" s="78"/>
      <c r="C109" s="89"/>
      <c r="D109" s="89"/>
      <c r="E109" s="139"/>
      <c r="F109" s="139"/>
      <c r="G109" s="91"/>
      <c r="H109" s="85"/>
    </row>
    <row r="110" spans="2:15" ht="14.4" thickBot="1">
      <c r="B110" s="92"/>
      <c r="C110" s="93"/>
      <c r="D110" s="93" t="s">
        <v>549</v>
      </c>
      <c r="E110" s="140"/>
      <c r="F110" s="140"/>
      <c r="G110" s="94"/>
      <c r="H110" s="95">
        <f>SUM(H43:H109)</f>
        <v>0</v>
      </c>
    </row>
    <row r="111" spans="2:15" ht="14.4" thickTop="1"/>
  </sheetData>
  <mergeCells count="1">
    <mergeCell ref="B1:D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64"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9D05-E7EA-4919-BE9F-EC9878D22709}">
  <sheetPr codeName="Sheet19">
    <tabColor rgb="FFEAF1DD"/>
  </sheetPr>
  <dimension ref="B1:O45"/>
  <sheetViews>
    <sheetView view="pageBreakPreview" topLeftCell="A22" zoomScaleNormal="100" zoomScaleSheetLayoutView="100" workbookViewId="0">
      <selection activeCell="H45" sqref="H45"/>
    </sheetView>
  </sheetViews>
  <sheetFormatPr defaultColWidth="9.109375" defaultRowHeight="13.8"/>
  <cols>
    <col min="1" max="1" width="3.33203125" style="53" customWidth="1"/>
    <col min="2" max="2" width="4.6640625" style="49" bestFit="1" customWidth="1"/>
    <col min="3" max="3" width="3.6640625" style="49" customWidth="1"/>
    <col min="4" max="4" width="63.5546875" style="50" customWidth="1"/>
    <col min="5" max="5" width="4.6640625" style="51" bestFit="1" customWidth="1"/>
    <col min="6" max="6" width="8.6640625" style="49" bestFit="1" customWidth="1"/>
    <col min="7" max="7" width="9.88671875" style="52" bestFit="1" customWidth="1"/>
    <col min="8" max="8" width="12.6640625" style="52" customWidth="1"/>
    <col min="9" max="9" width="3.44140625" style="53" customWidth="1"/>
    <col min="10" max="16384" width="9.109375" style="53"/>
  </cols>
  <sheetData>
    <row r="1" spans="2:15" ht="51" customHeight="1">
      <c r="B1" s="237" t="s">
        <v>217</v>
      </c>
      <c r="C1" s="237"/>
      <c r="D1" s="237"/>
      <c r="E1" s="135"/>
      <c r="F1" s="135"/>
      <c r="G1" s="115"/>
      <c r="H1" s="115"/>
    </row>
    <row r="2" spans="2:15" ht="14.4" thickBot="1">
      <c r="B2" s="116"/>
      <c r="C2" s="116"/>
      <c r="D2" s="116"/>
      <c r="E2" s="136"/>
      <c r="F2" s="136"/>
      <c r="G2" s="117"/>
      <c r="H2" s="117"/>
    </row>
    <row r="3" spans="2:15" ht="51" customHeight="1" thickTop="1" thickBot="1">
      <c r="B3" s="54" t="s">
        <v>13</v>
      </c>
      <c r="C3" s="55" t="s">
        <v>22</v>
      </c>
      <c r="D3" s="56" t="s">
        <v>8</v>
      </c>
      <c r="E3" s="57" t="s">
        <v>9</v>
      </c>
      <c r="F3" s="58" t="s">
        <v>15</v>
      </c>
      <c r="G3" s="59" t="s">
        <v>10</v>
      </c>
      <c r="H3" s="60" t="s">
        <v>16</v>
      </c>
    </row>
    <row r="4" spans="2:15" ht="14.4" thickTop="1">
      <c r="B4" s="61"/>
      <c r="C4" s="62"/>
      <c r="D4" s="63"/>
      <c r="E4" s="64"/>
      <c r="F4" s="65"/>
      <c r="G4" s="66"/>
      <c r="H4" s="67"/>
    </row>
    <row r="5" spans="2:15" s="70" customFormat="1">
      <c r="B5" s="61"/>
      <c r="C5" s="62"/>
      <c r="D5" s="80" t="s">
        <v>316</v>
      </c>
      <c r="E5" s="64"/>
      <c r="F5" s="65"/>
      <c r="G5" s="66"/>
      <c r="H5" s="67"/>
      <c r="I5" s="53"/>
      <c r="J5" s="53"/>
      <c r="K5" s="53"/>
      <c r="L5" s="53"/>
      <c r="M5" s="53"/>
      <c r="N5" s="53"/>
      <c r="O5" s="53"/>
    </row>
    <row r="6" spans="2:15" s="70" customFormat="1">
      <c r="B6" s="61"/>
      <c r="C6" s="62"/>
      <c r="D6" s="68"/>
      <c r="E6" s="64"/>
      <c r="F6" s="64"/>
      <c r="G6" s="66"/>
      <c r="H6" s="67"/>
      <c r="I6" s="53"/>
      <c r="J6" s="53"/>
      <c r="K6" s="53"/>
      <c r="L6" s="53"/>
      <c r="M6" s="53"/>
      <c r="N6" s="53"/>
      <c r="O6" s="53"/>
    </row>
    <row r="7" spans="2:15" s="70" customFormat="1">
      <c r="B7" s="61"/>
      <c r="C7" s="62"/>
      <c r="D7" s="68" t="s">
        <v>550</v>
      </c>
      <c r="E7" s="64"/>
      <c r="F7" s="64"/>
      <c r="G7" s="66"/>
      <c r="H7" s="67"/>
      <c r="I7" s="53"/>
      <c r="J7" s="53"/>
      <c r="K7" s="53"/>
      <c r="L7" s="53"/>
      <c r="M7" s="53"/>
      <c r="N7" s="53"/>
      <c r="O7" s="53"/>
    </row>
    <row r="8" spans="2:15" s="70" customFormat="1">
      <c r="B8" s="61"/>
      <c r="C8" s="62"/>
      <c r="D8" s="68"/>
      <c r="E8" s="64"/>
      <c r="F8" s="64"/>
      <c r="G8" s="66"/>
      <c r="H8" s="67"/>
      <c r="I8" s="53"/>
      <c r="J8" s="53"/>
      <c r="K8" s="53"/>
      <c r="L8" s="53"/>
      <c r="M8" s="53"/>
      <c r="N8" s="53"/>
      <c r="O8" s="53"/>
    </row>
    <row r="9" spans="2:15" s="70" customFormat="1">
      <c r="B9" s="61"/>
      <c r="C9" s="62"/>
      <c r="D9" s="68" t="s">
        <v>551</v>
      </c>
      <c r="E9" s="64"/>
      <c r="F9" s="64"/>
      <c r="G9" s="66"/>
      <c r="H9" s="67"/>
      <c r="I9" s="53"/>
      <c r="J9" s="53"/>
      <c r="K9" s="53"/>
      <c r="L9" s="53"/>
      <c r="M9" s="53"/>
      <c r="N9" s="53"/>
      <c r="O9" s="53"/>
    </row>
    <row r="10" spans="2:15" s="70" customFormat="1">
      <c r="B10" s="61"/>
      <c r="C10" s="62"/>
      <c r="D10" s="63"/>
      <c r="E10" s="64"/>
      <c r="F10" s="65"/>
      <c r="G10" s="66"/>
      <c r="H10" s="67"/>
      <c r="I10" s="53"/>
      <c r="J10" s="53"/>
      <c r="K10" s="53"/>
      <c r="L10" s="53"/>
      <c r="M10" s="53"/>
      <c r="N10" s="53"/>
      <c r="O10" s="53"/>
    </row>
    <row r="11" spans="2:15" s="70" customFormat="1" ht="69">
      <c r="B11" s="61"/>
      <c r="C11" s="62"/>
      <c r="D11" s="63" t="s">
        <v>23</v>
      </c>
      <c r="E11" s="64"/>
      <c r="F11" s="64"/>
      <c r="G11" s="66"/>
      <c r="H11" s="67"/>
      <c r="I11" s="53"/>
      <c r="J11" s="53"/>
      <c r="K11" s="53"/>
      <c r="L11" s="53"/>
      <c r="M11" s="53"/>
      <c r="N11" s="53"/>
      <c r="O11" s="53"/>
    </row>
    <row r="12" spans="2:15" s="70" customFormat="1">
      <c r="B12" s="61"/>
      <c r="C12" s="62"/>
      <c r="D12" s="63"/>
      <c r="E12" s="64"/>
      <c r="F12" s="65"/>
      <c r="G12" s="66"/>
      <c r="H12" s="67"/>
      <c r="I12" s="53"/>
      <c r="J12" s="53"/>
      <c r="K12" s="53"/>
      <c r="L12" s="53"/>
      <c r="M12" s="53"/>
      <c r="N12" s="53"/>
      <c r="O12" s="53"/>
    </row>
    <row r="13" spans="2:15" s="70" customFormat="1" ht="41.4">
      <c r="B13" s="61"/>
      <c r="C13" s="62"/>
      <c r="D13" s="63" t="s">
        <v>51</v>
      </c>
      <c r="E13" s="64"/>
      <c r="F13" s="64"/>
      <c r="G13" s="66"/>
      <c r="H13" s="67"/>
      <c r="I13" s="53"/>
      <c r="J13" s="53"/>
      <c r="K13" s="53"/>
      <c r="L13" s="53"/>
      <c r="M13" s="53"/>
      <c r="N13" s="53"/>
      <c r="O13" s="53"/>
    </row>
    <row r="14" spans="2:15" s="70" customFormat="1">
      <c r="B14" s="61"/>
      <c r="C14" s="62"/>
      <c r="D14" s="63"/>
      <c r="E14" s="64"/>
      <c r="F14" s="65"/>
      <c r="G14" s="66"/>
      <c r="H14" s="67"/>
      <c r="I14" s="53"/>
      <c r="J14" s="53"/>
      <c r="K14" s="53"/>
      <c r="L14" s="53"/>
      <c r="M14" s="53"/>
      <c r="N14" s="53"/>
      <c r="O14" s="53"/>
    </row>
    <row r="15" spans="2:15">
      <c r="B15" s="61"/>
      <c r="C15" s="62"/>
      <c r="D15" s="81" t="s">
        <v>82</v>
      </c>
      <c r="E15" s="64"/>
      <c r="F15" s="64"/>
      <c r="G15" s="66"/>
      <c r="H15" s="67"/>
    </row>
    <row r="16" spans="2:15">
      <c r="B16" s="61"/>
      <c r="C16" s="62"/>
      <c r="D16" s="63"/>
      <c r="E16" s="64"/>
      <c r="F16" s="65"/>
      <c r="G16" s="66"/>
      <c r="H16" s="67"/>
    </row>
    <row r="17" spans="2:15">
      <c r="B17" s="61"/>
      <c r="C17" s="62"/>
      <c r="D17" s="81" t="s">
        <v>83</v>
      </c>
      <c r="E17" s="64"/>
      <c r="F17" s="64"/>
      <c r="G17" s="66"/>
      <c r="H17" s="67"/>
    </row>
    <row r="18" spans="2:15">
      <c r="B18" s="61"/>
      <c r="C18" s="62"/>
      <c r="D18" s="63"/>
      <c r="E18" s="64"/>
      <c r="F18" s="65"/>
      <c r="G18" s="66"/>
      <c r="H18" s="67"/>
    </row>
    <row r="19" spans="2:15">
      <c r="B19" s="61">
        <v>1</v>
      </c>
      <c r="C19" s="62"/>
      <c r="D19" s="63" t="s">
        <v>84</v>
      </c>
      <c r="E19" s="64" t="s">
        <v>44</v>
      </c>
      <c r="F19" s="65">
        <v>1000</v>
      </c>
      <c r="G19" s="66"/>
      <c r="H19" s="67">
        <f>F19*G19</f>
        <v>0</v>
      </c>
    </row>
    <row r="20" spans="2:15">
      <c r="B20" s="61"/>
      <c r="C20" s="62"/>
      <c r="D20" s="63"/>
      <c r="E20" s="64"/>
      <c r="F20" s="65"/>
      <c r="G20" s="66"/>
      <c r="H20" s="67"/>
    </row>
    <row r="21" spans="2:15" ht="41.4">
      <c r="B21" s="61"/>
      <c r="C21" s="62"/>
      <c r="D21" s="81" t="s">
        <v>1433</v>
      </c>
      <c r="E21" s="64"/>
      <c r="F21" s="65"/>
      <c r="G21" s="66"/>
      <c r="H21" s="67"/>
    </row>
    <row r="22" spans="2:15">
      <c r="B22" s="61"/>
      <c r="C22" s="62"/>
      <c r="D22" s="63"/>
      <c r="E22" s="64"/>
      <c r="F22" s="65"/>
      <c r="G22" s="66"/>
      <c r="H22" s="67"/>
    </row>
    <row r="23" spans="2:15" ht="27.6">
      <c r="B23" s="61">
        <v>2</v>
      </c>
      <c r="C23" s="62"/>
      <c r="D23" s="63" t="s">
        <v>553</v>
      </c>
      <c r="E23" s="64" t="s">
        <v>138</v>
      </c>
      <c r="F23" s="65">
        <v>1000</v>
      </c>
      <c r="G23" s="66"/>
      <c r="H23" s="67">
        <f t="shared" ref="H20:H36" si="0">F23*G23</f>
        <v>0</v>
      </c>
    </row>
    <row r="24" spans="2:15">
      <c r="B24" s="61"/>
      <c r="C24" s="62"/>
      <c r="D24" s="63"/>
      <c r="E24" s="64"/>
      <c r="F24" s="65"/>
      <c r="G24" s="66"/>
      <c r="H24" s="67"/>
    </row>
    <row r="25" spans="2:15">
      <c r="B25" s="61">
        <v>3</v>
      </c>
      <c r="C25" s="62"/>
      <c r="D25" s="63" t="s">
        <v>554</v>
      </c>
      <c r="E25" s="64" t="s">
        <v>138</v>
      </c>
      <c r="F25" s="65">
        <v>1000</v>
      </c>
      <c r="G25" s="66"/>
      <c r="H25" s="67">
        <f t="shared" si="0"/>
        <v>0</v>
      </c>
    </row>
    <row r="26" spans="2:15">
      <c r="B26" s="61"/>
      <c r="C26" s="62"/>
      <c r="D26" s="63"/>
      <c r="E26" s="64"/>
      <c r="F26" s="65"/>
      <c r="G26" s="66"/>
      <c r="H26" s="67"/>
    </row>
    <row r="27" spans="2:15" ht="27.6">
      <c r="B27" s="61"/>
      <c r="C27" s="62"/>
      <c r="D27" s="81" t="s">
        <v>1237</v>
      </c>
      <c r="E27" s="64"/>
      <c r="F27" s="65"/>
      <c r="G27" s="66"/>
      <c r="H27" s="67"/>
    </row>
    <row r="28" spans="2:15">
      <c r="B28" s="61"/>
      <c r="C28" s="62"/>
      <c r="D28" s="63"/>
      <c r="E28" s="64"/>
      <c r="F28" s="65"/>
      <c r="G28" s="66"/>
      <c r="H28" s="67"/>
    </row>
    <row r="29" spans="2:15" ht="27.6">
      <c r="B29" s="61">
        <v>4</v>
      </c>
      <c r="C29" s="62"/>
      <c r="D29" s="63" t="s">
        <v>553</v>
      </c>
      <c r="E29" s="64" t="s">
        <v>138</v>
      </c>
      <c r="F29" s="65">
        <v>1000</v>
      </c>
      <c r="G29" s="66"/>
      <c r="H29" s="67">
        <f t="shared" si="0"/>
        <v>0</v>
      </c>
    </row>
    <row r="30" spans="2:15">
      <c r="B30" s="61"/>
      <c r="C30" s="62"/>
      <c r="D30" s="63"/>
      <c r="E30" s="64"/>
      <c r="F30" s="65"/>
      <c r="G30" s="66"/>
      <c r="H30" s="67"/>
    </row>
    <row r="31" spans="2:15" s="70" customFormat="1">
      <c r="B31" s="61">
        <v>5</v>
      </c>
      <c r="C31" s="62"/>
      <c r="D31" s="63" t="s">
        <v>554</v>
      </c>
      <c r="E31" s="64" t="s">
        <v>138</v>
      </c>
      <c r="F31" s="65">
        <v>1000</v>
      </c>
      <c r="G31" s="66"/>
      <c r="H31" s="67">
        <f t="shared" si="0"/>
        <v>0</v>
      </c>
      <c r="I31" s="53"/>
      <c r="J31" s="53"/>
      <c r="K31" s="53"/>
      <c r="L31" s="53"/>
      <c r="M31" s="53"/>
      <c r="N31" s="53"/>
      <c r="O31" s="53"/>
    </row>
    <row r="32" spans="2:15" s="70" customFormat="1">
      <c r="B32" s="61"/>
      <c r="C32" s="62"/>
      <c r="D32" s="63"/>
      <c r="E32" s="64"/>
      <c r="F32" s="65"/>
      <c r="G32" s="66"/>
      <c r="H32" s="67"/>
      <c r="I32" s="53"/>
      <c r="J32" s="53"/>
      <c r="K32" s="53"/>
      <c r="L32" s="53"/>
      <c r="M32" s="53"/>
      <c r="N32" s="53"/>
      <c r="O32" s="53"/>
    </row>
    <row r="33" spans="2:15" s="70" customFormat="1">
      <c r="B33" s="61"/>
      <c r="C33" s="62"/>
      <c r="D33" s="81" t="s">
        <v>555</v>
      </c>
      <c r="E33" s="64"/>
      <c r="F33" s="65"/>
      <c r="G33" s="66"/>
      <c r="H33" s="67"/>
      <c r="I33" s="53"/>
      <c r="J33" s="53"/>
      <c r="K33" s="53"/>
      <c r="L33" s="53"/>
      <c r="M33" s="53"/>
      <c r="N33" s="53"/>
      <c r="O33" s="53"/>
    </row>
    <row r="34" spans="2:15" s="70" customFormat="1">
      <c r="B34" s="61"/>
      <c r="C34" s="62"/>
      <c r="D34" s="63"/>
      <c r="F34" s="65"/>
      <c r="G34" s="66"/>
      <c r="H34" s="67"/>
      <c r="I34" s="53"/>
      <c r="J34" s="53"/>
      <c r="K34" s="53"/>
      <c r="L34" s="53"/>
      <c r="M34" s="53"/>
      <c r="N34" s="53"/>
      <c r="O34" s="53"/>
    </row>
    <row r="35" spans="2:15" s="70" customFormat="1">
      <c r="B35" s="61">
        <v>6</v>
      </c>
      <c r="C35" s="62"/>
      <c r="D35" s="63" t="s">
        <v>556</v>
      </c>
      <c r="E35" s="64" t="s">
        <v>138</v>
      </c>
      <c r="F35" s="65">
        <v>1000</v>
      </c>
      <c r="G35" s="66"/>
      <c r="H35" s="67">
        <f t="shared" si="0"/>
        <v>0</v>
      </c>
      <c r="I35" s="53"/>
      <c r="J35" s="53"/>
      <c r="K35" s="53"/>
      <c r="L35" s="53"/>
      <c r="M35" s="53"/>
      <c r="N35" s="53"/>
      <c r="O35" s="53"/>
    </row>
    <row r="36" spans="2:15" s="70" customFormat="1">
      <c r="B36" s="61"/>
      <c r="C36" s="62"/>
      <c r="D36" s="63"/>
      <c r="E36" s="64"/>
      <c r="F36" s="65"/>
      <c r="G36" s="66"/>
      <c r="H36" s="67"/>
      <c r="I36" s="53"/>
      <c r="J36" s="53"/>
      <c r="K36" s="53"/>
      <c r="L36" s="53"/>
      <c r="M36" s="53"/>
      <c r="N36" s="53"/>
      <c r="O36" s="53"/>
    </row>
    <row r="37" spans="2:15" s="70" customFormat="1">
      <c r="B37" s="61"/>
      <c r="C37" s="62"/>
      <c r="D37" s="63"/>
      <c r="E37" s="64"/>
      <c r="F37" s="65"/>
      <c r="G37" s="66"/>
      <c r="H37" s="67"/>
      <c r="I37" s="53"/>
      <c r="J37" s="53"/>
      <c r="K37" s="53"/>
      <c r="L37" s="53"/>
      <c r="M37" s="53"/>
      <c r="N37" s="53"/>
      <c r="O37" s="53"/>
    </row>
    <row r="38" spans="2:15" s="70" customFormat="1">
      <c r="B38" s="61"/>
      <c r="C38" s="62"/>
      <c r="D38" s="63"/>
      <c r="E38" s="64"/>
      <c r="F38" s="65"/>
      <c r="G38" s="66"/>
      <c r="H38" s="67"/>
      <c r="I38" s="53"/>
      <c r="J38" s="53"/>
      <c r="K38" s="53"/>
      <c r="L38" s="53"/>
      <c r="M38" s="53"/>
      <c r="N38" s="53"/>
      <c r="O38" s="53"/>
    </row>
    <row r="39" spans="2:15" s="70" customFormat="1">
      <c r="B39" s="61"/>
      <c r="C39" s="62"/>
      <c r="D39" s="63"/>
      <c r="E39" s="64"/>
      <c r="F39" s="65"/>
      <c r="G39" s="66"/>
      <c r="H39" s="67"/>
      <c r="I39" s="53"/>
      <c r="J39" s="53"/>
      <c r="K39" s="53"/>
      <c r="L39" s="53"/>
      <c r="M39" s="53"/>
      <c r="N39" s="53"/>
      <c r="O39" s="53"/>
    </row>
    <row r="40" spans="2:15" s="70" customFormat="1">
      <c r="B40" s="61"/>
      <c r="C40" s="62"/>
      <c r="D40" s="63"/>
      <c r="E40" s="64"/>
      <c r="F40" s="65"/>
      <c r="G40" s="66"/>
      <c r="H40" s="67"/>
      <c r="I40" s="53"/>
      <c r="J40" s="53"/>
      <c r="K40" s="53"/>
      <c r="L40" s="53"/>
      <c r="M40" s="53"/>
      <c r="N40" s="53"/>
      <c r="O40" s="53"/>
    </row>
    <row r="41" spans="2:15" s="70" customFormat="1">
      <c r="B41" s="61"/>
      <c r="C41" s="62"/>
      <c r="D41" s="63"/>
      <c r="E41" s="64"/>
      <c r="F41" s="65"/>
      <c r="G41" s="66"/>
      <c r="H41" s="67"/>
      <c r="I41" s="53"/>
      <c r="J41" s="53"/>
      <c r="K41" s="53"/>
      <c r="L41" s="53"/>
      <c r="M41" s="53"/>
      <c r="N41" s="53"/>
      <c r="O41" s="53"/>
    </row>
    <row r="42" spans="2:15" s="70" customFormat="1">
      <c r="B42" s="61"/>
      <c r="C42" s="62"/>
      <c r="D42" s="63"/>
      <c r="E42" s="64"/>
      <c r="F42" s="65"/>
      <c r="G42" s="66"/>
      <c r="H42" s="67"/>
      <c r="I42" s="53"/>
      <c r="J42" s="53"/>
      <c r="K42" s="53"/>
      <c r="L42" s="53"/>
      <c r="M42" s="53"/>
      <c r="N42" s="53"/>
      <c r="O42" s="53"/>
    </row>
    <row r="43" spans="2:15">
      <c r="B43" s="78"/>
      <c r="C43" s="89"/>
      <c r="D43" s="89"/>
      <c r="E43" s="139"/>
      <c r="F43" s="139"/>
      <c r="G43" s="91"/>
      <c r="H43" s="85"/>
    </row>
    <row r="44" spans="2:15" ht="14.4" thickBot="1">
      <c r="B44" s="92"/>
      <c r="C44" s="93"/>
      <c r="D44" s="93" t="s">
        <v>669</v>
      </c>
      <c r="E44" s="140"/>
      <c r="F44" s="140"/>
      <c r="G44" s="94"/>
      <c r="H44" s="95">
        <f>SUM(H14:H36)</f>
        <v>0</v>
      </c>
    </row>
    <row r="45" spans="2:15" ht="14.4" thickTop="1"/>
  </sheetData>
  <mergeCells count="1">
    <mergeCell ref="B1:D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70E18-EF3C-4576-B5C0-6C6F2CFDC069}">
  <sheetPr codeName="Sheet21">
    <tabColor rgb="FFEAF1DD"/>
  </sheetPr>
  <dimension ref="B1:P232"/>
  <sheetViews>
    <sheetView view="pageBreakPreview" topLeftCell="A200" zoomScale="85" zoomScaleNormal="100" zoomScaleSheetLayoutView="85" workbookViewId="0">
      <selection activeCell="I231" sqref="I231"/>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557</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4</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ht="69">
      <c r="B11" s="61"/>
      <c r="C11" s="62"/>
      <c r="D11" s="62"/>
      <c r="E11" s="63" t="s">
        <v>23</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ht="41.4">
      <c r="B13" s="61"/>
      <c r="C13" s="62"/>
      <c r="D13" s="62"/>
      <c r="E13" s="63" t="s">
        <v>51</v>
      </c>
      <c r="F13" s="64"/>
      <c r="G13" s="64"/>
      <c r="H13" s="66"/>
      <c r="I13" s="67"/>
      <c r="J13" s="53"/>
      <c r="K13" s="53"/>
      <c r="L13" s="53"/>
      <c r="M13" s="53"/>
      <c r="N13" s="53"/>
      <c r="O13" s="53"/>
      <c r="P13" s="53"/>
    </row>
    <row r="14" spans="2:16" s="70" customFormat="1">
      <c r="B14" s="61"/>
      <c r="C14" s="62"/>
      <c r="D14" s="62"/>
      <c r="E14" s="63"/>
      <c r="F14" s="64"/>
      <c r="G14" s="65"/>
      <c r="H14" s="66"/>
      <c r="I14" s="67"/>
      <c r="J14" s="53"/>
      <c r="K14" s="53"/>
      <c r="L14" s="53"/>
      <c r="M14" s="53"/>
      <c r="N14" s="53"/>
      <c r="O14" s="53"/>
      <c r="P14" s="53"/>
    </row>
    <row r="15" spans="2:16" s="70" customFormat="1">
      <c r="B15" s="61"/>
      <c r="C15" s="62"/>
      <c r="D15" s="62"/>
      <c r="E15" s="81" t="s">
        <v>52</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ht="41.4">
      <c r="B17" s="61"/>
      <c r="C17" s="62"/>
      <c r="D17" s="62"/>
      <c r="E17" s="63" t="s">
        <v>85</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c r="B19" s="61"/>
      <c r="C19" s="62"/>
      <c r="D19" s="62"/>
      <c r="E19" s="69" t="s">
        <v>86</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ht="96.6">
      <c r="B21" s="61"/>
      <c r="C21" s="62"/>
      <c r="D21" s="62"/>
      <c r="E21" s="63" t="s">
        <v>87</v>
      </c>
      <c r="F21" s="64"/>
      <c r="G21" s="64"/>
      <c r="H21" s="66"/>
      <c r="I21" s="67"/>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c r="B23" s="61"/>
      <c r="C23" s="62"/>
      <c r="D23" s="62"/>
      <c r="E23" s="69" t="s">
        <v>88</v>
      </c>
      <c r="F23" s="64"/>
      <c r="G23" s="64"/>
      <c r="H23" s="66"/>
      <c r="I23" s="67"/>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ht="27.6">
      <c r="B25" s="61"/>
      <c r="C25" s="62"/>
      <c r="D25" s="62"/>
      <c r="E25" s="63" t="s">
        <v>89</v>
      </c>
      <c r="F25" s="64"/>
      <c r="G25" s="64"/>
      <c r="H25" s="66"/>
      <c r="I25" s="67"/>
      <c r="J25" s="53"/>
      <c r="K25" s="53"/>
      <c r="L25" s="53"/>
      <c r="M25" s="53"/>
      <c r="N25" s="53"/>
      <c r="O25" s="53"/>
      <c r="P25" s="53"/>
    </row>
    <row r="26" spans="2:16" s="70" customFormat="1">
      <c r="B26" s="61"/>
      <c r="C26" s="62"/>
      <c r="D26" s="62"/>
      <c r="E26" s="63"/>
      <c r="F26" s="64"/>
      <c r="G26" s="65"/>
      <c r="H26" s="66"/>
      <c r="I26" s="67"/>
      <c r="J26" s="53"/>
      <c r="K26" s="53"/>
      <c r="L26" s="53"/>
      <c r="M26" s="53"/>
      <c r="N26" s="53"/>
      <c r="O26" s="53"/>
      <c r="P26" s="53"/>
    </row>
    <row r="27" spans="2:16" ht="41.4">
      <c r="B27" s="61"/>
      <c r="C27" s="62"/>
      <c r="D27" s="62"/>
      <c r="E27" s="63" t="s">
        <v>90</v>
      </c>
      <c r="F27" s="64"/>
      <c r="G27" s="64"/>
      <c r="H27" s="66"/>
      <c r="I27" s="67"/>
    </row>
    <row r="28" spans="2:16">
      <c r="B28" s="61"/>
      <c r="C28" s="62"/>
      <c r="D28" s="62"/>
      <c r="E28" s="63"/>
      <c r="F28" s="64"/>
      <c r="G28" s="65"/>
      <c r="H28" s="66"/>
      <c r="I28" s="67"/>
    </row>
    <row r="29" spans="2:16">
      <c r="B29" s="61"/>
      <c r="C29" s="62"/>
      <c r="D29" s="62"/>
      <c r="E29" s="81" t="s">
        <v>4</v>
      </c>
      <c r="F29" s="64"/>
      <c r="G29" s="65"/>
      <c r="H29" s="66"/>
      <c r="I29" s="67"/>
    </row>
    <row r="30" spans="2:16">
      <c r="B30" s="61"/>
      <c r="C30" s="62"/>
      <c r="D30" s="62"/>
      <c r="E30" s="63"/>
      <c r="F30" s="64"/>
      <c r="G30" s="65"/>
      <c r="H30" s="66"/>
      <c r="I30" s="67"/>
    </row>
    <row r="31" spans="2:16">
      <c r="B31" s="61"/>
      <c r="C31" s="62"/>
      <c r="D31" s="62"/>
      <c r="E31" s="81" t="s">
        <v>558</v>
      </c>
      <c r="F31" s="64"/>
      <c r="G31" s="65"/>
      <c r="H31" s="66"/>
      <c r="I31" s="67"/>
    </row>
    <row r="32" spans="2:16">
      <c r="B32" s="61"/>
      <c r="C32" s="62"/>
      <c r="D32" s="62"/>
      <c r="E32" s="63"/>
      <c r="F32" s="64"/>
      <c r="G32" s="65"/>
      <c r="H32" s="66"/>
      <c r="I32" s="67"/>
    </row>
    <row r="33" spans="2:9">
      <c r="B33" s="61"/>
      <c r="C33" s="62"/>
      <c r="D33" s="62"/>
      <c r="E33" s="81" t="s">
        <v>559</v>
      </c>
      <c r="F33" s="64"/>
      <c r="G33" s="65"/>
      <c r="H33" s="66"/>
      <c r="I33" s="67"/>
    </row>
    <row r="34" spans="2:9">
      <c r="B34" s="61"/>
      <c r="C34" s="62"/>
      <c r="D34" s="62"/>
      <c r="E34" s="63"/>
      <c r="F34" s="64"/>
      <c r="G34" s="65"/>
      <c r="H34" s="66"/>
      <c r="I34" s="67"/>
    </row>
    <row r="35" spans="2:9">
      <c r="B35" s="61">
        <v>1</v>
      </c>
      <c r="C35" s="62"/>
      <c r="D35" s="62"/>
      <c r="E35" s="63" t="s">
        <v>560</v>
      </c>
      <c r="F35" s="64" t="s">
        <v>11</v>
      </c>
      <c r="G35" s="65">
        <v>100</v>
      </c>
      <c r="H35" s="66"/>
      <c r="I35" s="67">
        <f>G35*H35</f>
        <v>0</v>
      </c>
    </row>
    <row r="36" spans="2:9">
      <c r="B36" s="61"/>
      <c r="C36" s="62"/>
      <c r="D36" s="62"/>
      <c r="E36" s="63"/>
      <c r="F36" s="64"/>
      <c r="G36" s="65"/>
      <c r="H36" s="66"/>
      <c r="I36" s="67"/>
    </row>
    <row r="37" spans="2:9">
      <c r="B37" s="61">
        <v>2</v>
      </c>
      <c r="C37" s="62"/>
      <c r="D37" s="62"/>
      <c r="E37" s="63" t="s">
        <v>561</v>
      </c>
      <c r="F37" s="64" t="s">
        <v>11</v>
      </c>
      <c r="G37" s="65">
        <v>100</v>
      </c>
      <c r="H37" s="66"/>
      <c r="I37" s="67">
        <f t="shared" ref="I36:I99" si="0">G37*H37</f>
        <v>0</v>
      </c>
    </row>
    <row r="38" spans="2:9">
      <c r="B38" s="61"/>
      <c r="C38" s="62"/>
      <c r="D38" s="62"/>
      <c r="E38" s="63"/>
      <c r="F38" s="64"/>
      <c r="G38" s="65"/>
      <c r="H38" s="66"/>
      <c r="I38" s="67"/>
    </row>
    <row r="39" spans="2:9">
      <c r="B39" s="61">
        <v>3</v>
      </c>
      <c r="C39" s="62"/>
      <c r="D39" s="62"/>
      <c r="E39" s="63" t="s">
        <v>562</v>
      </c>
      <c r="F39" s="64" t="s">
        <v>11</v>
      </c>
      <c r="G39" s="65">
        <v>100</v>
      </c>
      <c r="H39" s="66"/>
      <c r="I39" s="67">
        <f t="shared" si="0"/>
        <v>0</v>
      </c>
    </row>
    <row r="40" spans="2:9">
      <c r="B40" s="61"/>
      <c r="C40" s="62"/>
      <c r="D40" s="62"/>
      <c r="E40" s="63"/>
      <c r="F40" s="64"/>
      <c r="G40" s="65"/>
      <c r="H40" s="66"/>
      <c r="I40" s="67"/>
    </row>
    <row r="41" spans="2:9">
      <c r="B41" s="61">
        <v>4</v>
      </c>
      <c r="C41" s="62"/>
      <c r="D41" s="62"/>
      <c r="E41" s="63" t="s">
        <v>563</v>
      </c>
      <c r="F41" s="64" t="s">
        <v>11</v>
      </c>
      <c r="G41" s="65">
        <v>100</v>
      </c>
      <c r="H41" s="66"/>
      <c r="I41" s="67">
        <f t="shared" si="0"/>
        <v>0</v>
      </c>
    </row>
    <row r="42" spans="2:9">
      <c r="B42" s="61"/>
      <c r="C42" s="62"/>
      <c r="D42" s="62"/>
      <c r="E42" s="63"/>
      <c r="F42" s="64"/>
      <c r="G42" s="65"/>
      <c r="H42" s="66"/>
      <c r="I42" s="67"/>
    </row>
    <row r="43" spans="2:9">
      <c r="B43" s="61">
        <v>5</v>
      </c>
      <c r="C43" s="62"/>
      <c r="D43" s="62"/>
      <c r="E43" s="63" t="s">
        <v>564</v>
      </c>
      <c r="F43" s="64" t="s">
        <v>11</v>
      </c>
      <c r="G43" s="65">
        <v>100</v>
      </c>
      <c r="H43" s="66"/>
      <c r="I43" s="67">
        <f t="shared" si="0"/>
        <v>0</v>
      </c>
    </row>
    <row r="44" spans="2:9">
      <c r="B44" s="61"/>
      <c r="C44" s="62"/>
      <c r="D44" s="62"/>
      <c r="E44" s="63"/>
      <c r="F44" s="64"/>
      <c r="G44" s="65"/>
      <c r="H44" s="66"/>
      <c r="I44" s="67"/>
    </row>
    <row r="45" spans="2:9">
      <c r="B45" s="61">
        <v>6</v>
      </c>
      <c r="C45" s="62"/>
      <c r="D45" s="62"/>
      <c r="E45" s="63" t="s">
        <v>565</v>
      </c>
      <c r="F45" s="64" t="s">
        <v>11</v>
      </c>
      <c r="G45" s="65">
        <v>100</v>
      </c>
      <c r="H45" s="66"/>
      <c r="I45" s="67">
        <f t="shared" si="0"/>
        <v>0</v>
      </c>
    </row>
    <row r="46" spans="2:9">
      <c r="B46" s="61"/>
      <c r="C46" s="62"/>
      <c r="D46" s="62"/>
      <c r="E46" s="63"/>
      <c r="F46" s="64"/>
      <c r="G46" s="65"/>
      <c r="H46" s="66"/>
      <c r="I46" s="67"/>
    </row>
    <row r="47" spans="2:9">
      <c r="B47" s="61">
        <v>7</v>
      </c>
      <c r="C47" s="62"/>
      <c r="D47" s="62"/>
      <c r="E47" s="63" t="s">
        <v>566</v>
      </c>
      <c r="F47" s="64" t="s">
        <v>11</v>
      </c>
      <c r="G47" s="65">
        <v>100</v>
      </c>
      <c r="H47" s="66"/>
      <c r="I47" s="67">
        <f t="shared" si="0"/>
        <v>0</v>
      </c>
    </row>
    <row r="48" spans="2:9">
      <c r="B48" s="61"/>
      <c r="C48" s="62"/>
      <c r="D48" s="62"/>
      <c r="E48" s="63"/>
      <c r="F48" s="64"/>
      <c r="G48" s="65"/>
      <c r="H48" s="66"/>
      <c r="I48" s="67"/>
    </row>
    <row r="49" spans="2:9">
      <c r="B49" s="61">
        <v>8</v>
      </c>
      <c r="C49" s="62"/>
      <c r="D49" s="62"/>
      <c r="E49" s="63" t="s">
        <v>567</v>
      </c>
      <c r="F49" s="64" t="s">
        <v>11</v>
      </c>
      <c r="G49" s="65">
        <v>100</v>
      </c>
      <c r="H49" s="66"/>
      <c r="I49" s="67">
        <f t="shared" si="0"/>
        <v>0</v>
      </c>
    </row>
    <row r="50" spans="2:9">
      <c r="B50" s="61"/>
      <c r="C50" s="62"/>
      <c r="D50" s="62"/>
      <c r="E50" s="63"/>
      <c r="F50" s="64"/>
      <c r="G50" s="65"/>
      <c r="H50" s="66"/>
      <c r="I50" s="67"/>
    </row>
    <row r="51" spans="2:9">
      <c r="B51" s="61"/>
      <c r="C51" s="62"/>
      <c r="D51" s="62"/>
      <c r="E51" s="81" t="s">
        <v>568</v>
      </c>
      <c r="F51" s="64"/>
      <c r="G51" s="65"/>
      <c r="H51" s="66"/>
      <c r="I51" s="67"/>
    </row>
    <row r="52" spans="2:9">
      <c r="B52" s="61"/>
      <c r="C52" s="62"/>
      <c r="D52" s="62"/>
      <c r="E52" s="63"/>
      <c r="F52" s="64"/>
      <c r="G52" s="65"/>
      <c r="H52" s="66"/>
      <c r="I52" s="67"/>
    </row>
    <row r="53" spans="2:9">
      <c r="B53" s="61"/>
      <c r="C53" s="62"/>
      <c r="D53" s="62"/>
      <c r="E53" s="81" t="s">
        <v>559</v>
      </c>
      <c r="F53" s="64"/>
      <c r="G53" s="65"/>
      <c r="H53" s="66"/>
      <c r="I53" s="67"/>
    </row>
    <row r="54" spans="2:9">
      <c r="B54" s="61"/>
      <c r="C54" s="62"/>
      <c r="D54" s="62"/>
      <c r="E54" s="63"/>
      <c r="F54" s="64"/>
      <c r="G54" s="65"/>
      <c r="H54" s="66"/>
      <c r="I54" s="67"/>
    </row>
    <row r="55" spans="2:9">
      <c r="B55" s="61">
        <v>9</v>
      </c>
      <c r="C55" s="62"/>
      <c r="D55" s="62"/>
      <c r="E55" s="63" t="s">
        <v>569</v>
      </c>
      <c r="F55" s="64" t="s">
        <v>11</v>
      </c>
      <c r="G55" s="65">
        <v>100</v>
      </c>
      <c r="H55" s="66"/>
      <c r="I55" s="67">
        <f t="shared" si="0"/>
        <v>0</v>
      </c>
    </row>
    <row r="56" spans="2:9">
      <c r="B56" s="61"/>
      <c r="C56" s="62"/>
      <c r="D56" s="62"/>
      <c r="E56" s="63"/>
      <c r="F56" s="64"/>
      <c r="G56" s="65"/>
      <c r="H56" s="66"/>
      <c r="I56" s="67"/>
    </row>
    <row r="57" spans="2:9">
      <c r="B57" s="61">
        <v>10</v>
      </c>
      <c r="C57" s="62"/>
      <c r="D57" s="62"/>
      <c r="E57" s="63" t="s">
        <v>570</v>
      </c>
      <c r="F57" s="64" t="s">
        <v>11</v>
      </c>
      <c r="G57" s="65">
        <v>100</v>
      </c>
      <c r="H57" s="66"/>
      <c r="I57" s="67">
        <f t="shared" si="0"/>
        <v>0</v>
      </c>
    </row>
    <row r="58" spans="2:9">
      <c r="B58" s="61"/>
      <c r="C58" s="62"/>
      <c r="D58" s="62"/>
      <c r="E58" s="63"/>
      <c r="F58" s="64"/>
      <c r="G58" s="65"/>
      <c r="H58" s="66"/>
      <c r="I58" s="67"/>
    </row>
    <row r="59" spans="2:9">
      <c r="B59" s="61">
        <v>11</v>
      </c>
      <c r="C59" s="62"/>
      <c r="D59" s="62"/>
      <c r="E59" s="63" t="s">
        <v>571</v>
      </c>
      <c r="F59" s="64" t="s">
        <v>11</v>
      </c>
      <c r="G59" s="65">
        <v>100</v>
      </c>
      <c r="H59" s="66"/>
      <c r="I59" s="67">
        <f t="shared" si="0"/>
        <v>0</v>
      </c>
    </row>
    <row r="60" spans="2:9">
      <c r="B60" s="61"/>
      <c r="C60" s="62"/>
      <c r="D60" s="62"/>
      <c r="E60" s="63"/>
      <c r="F60" s="64"/>
      <c r="G60" s="65"/>
      <c r="H60" s="66"/>
      <c r="I60" s="67"/>
    </row>
    <row r="61" spans="2:9">
      <c r="B61" s="61">
        <v>12</v>
      </c>
      <c r="C61" s="62"/>
      <c r="D61" s="62"/>
      <c r="E61" s="63" t="s">
        <v>572</v>
      </c>
      <c r="F61" s="64" t="s">
        <v>11</v>
      </c>
      <c r="G61" s="65">
        <v>100</v>
      </c>
      <c r="H61" s="66"/>
      <c r="I61" s="67">
        <f t="shared" si="0"/>
        <v>0</v>
      </c>
    </row>
    <row r="62" spans="2:9">
      <c r="B62" s="61"/>
      <c r="C62" s="62"/>
      <c r="D62" s="62"/>
      <c r="E62" s="63"/>
      <c r="F62" s="64"/>
      <c r="G62" s="65"/>
      <c r="H62" s="66"/>
      <c r="I62" s="67"/>
    </row>
    <row r="63" spans="2:9">
      <c r="B63" s="61">
        <v>13</v>
      </c>
      <c r="C63" s="62"/>
      <c r="D63" s="62"/>
      <c r="E63" s="63" t="s">
        <v>573</v>
      </c>
      <c r="F63" s="64" t="s">
        <v>11</v>
      </c>
      <c r="G63" s="65">
        <v>100</v>
      </c>
      <c r="H63" s="66"/>
      <c r="I63" s="67">
        <f t="shared" si="0"/>
        <v>0</v>
      </c>
    </row>
    <row r="64" spans="2:9">
      <c r="B64" s="61"/>
      <c r="C64" s="62"/>
      <c r="D64" s="62"/>
      <c r="E64" s="63"/>
      <c r="F64" s="64"/>
      <c r="G64" s="65"/>
      <c r="H64" s="66"/>
      <c r="I64" s="67"/>
    </row>
    <row r="65" spans="2:9">
      <c r="B65" s="61">
        <v>14</v>
      </c>
      <c r="C65" s="62"/>
      <c r="D65" s="62"/>
      <c r="E65" s="63" t="s">
        <v>574</v>
      </c>
      <c r="F65" s="64" t="s">
        <v>11</v>
      </c>
      <c r="G65" s="65">
        <v>100</v>
      </c>
      <c r="H65" s="66"/>
      <c r="I65" s="67">
        <f t="shared" si="0"/>
        <v>0</v>
      </c>
    </row>
    <row r="66" spans="2:9">
      <c r="B66" s="61"/>
      <c r="C66" s="62"/>
      <c r="D66" s="62"/>
      <c r="E66" s="63"/>
      <c r="F66" s="64"/>
      <c r="G66" s="65"/>
      <c r="H66" s="66"/>
      <c r="I66" s="67"/>
    </row>
    <row r="67" spans="2:9">
      <c r="B67" s="61">
        <v>15</v>
      </c>
      <c r="C67" s="62"/>
      <c r="D67" s="62"/>
      <c r="E67" s="63" t="s">
        <v>575</v>
      </c>
      <c r="F67" s="64" t="s">
        <v>11</v>
      </c>
      <c r="G67" s="65">
        <v>100</v>
      </c>
      <c r="H67" s="66"/>
      <c r="I67" s="67">
        <f t="shared" si="0"/>
        <v>0</v>
      </c>
    </row>
    <row r="68" spans="2:9">
      <c r="B68" s="61"/>
      <c r="C68" s="62"/>
      <c r="D68" s="62"/>
      <c r="E68" s="63"/>
      <c r="F68" s="64"/>
      <c r="G68" s="65"/>
      <c r="H68" s="66"/>
      <c r="I68" s="67"/>
    </row>
    <row r="69" spans="2:9">
      <c r="B69" s="61">
        <v>16</v>
      </c>
      <c r="C69" s="62"/>
      <c r="D69" s="62"/>
      <c r="E69" s="63" t="s">
        <v>576</v>
      </c>
      <c r="F69" s="64" t="s">
        <v>11</v>
      </c>
      <c r="G69" s="65">
        <v>100</v>
      </c>
      <c r="H69" s="66"/>
      <c r="I69" s="67">
        <f t="shared" si="0"/>
        <v>0</v>
      </c>
    </row>
    <row r="70" spans="2:9">
      <c r="B70" s="61"/>
      <c r="C70" s="62"/>
      <c r="D70" s="62"/>
      <c r="E70" s="63"/>
      <c r="F70" s="64"/>
      <c r="G70" s="65"/>
      <c r="H70" s="66"/>
      <c r="I70" s="67"/>
    </row>
    <row r="71" spans="2:9">
      <c r="B71" s="61"/>
      <c r="C71" s="62"/>
      <c r="D71" s="62"/>
      <c r="E71" s="81" t="s">
        <v>91</v>
      </c>
      <c r="F71" s="64"/>
      <c r="G71" s="64"/>
      <c r="H71" s="66"/>
      <c r="I71" s="67"/>
    </row>
    <row r="72" spans="2:9">
      <c r="B72" s="61"/>
      <c r="C72" s="62"/>
      <c r="D72" s="62"/>
      <c r="E72" s="63"/>
      <c r="F72" s="64"/>
      <c r="G72" s="65"/>
      <c r="H72" s="66"/>
      <c r="I72" s="67"/>
    </row>
    <row r="73" spans="2:9">
      <c r="B73" s="61"/>
      <c r="C73" s="62"/>
      <c r="D73" s="62"/>
      <c r="E73" s="81" t="s">
        <v>577</v>
      </c>
      <c r="F73" s="64"/>
      <c r="G73" s="65"/>
      <c r="H73" s="66"/>
      <c r="I73" s="67"/>
    </row>
    <row r="74" spans="2:9">
      <c r="B74" s="61"/>
      <c r="C74" s="62"/>
      <c r="D74" s="62"/>
      <c r="E74" s="81" t="s">
        <v>578</v>
      </c>
      <c r="F74" s="64"/>
      <c r="G74" s="65"/>
      <c r="H74" s="66"/>
      <c r="I74" s="67"/>
    </row>
    <row r="75" spans="2:9">
      <c r="B75" s="61"/>
      <c r="C75" s="62"/>
      <c r="D75" s="62"/>
      <c r="E75" s="63"/>
      <c r="F75" s="64"/>
      <c r="G75" s="65"/>
      <c r="H75" s="66"/>
      <c r="I75" s="67"/>
    </row>
    <row r="76" spans="2:9">
      <c r="B76" s="61">
        <v>17</v>
      </c>
      <c r="C76" s="62"/>
      <c r="D76" s="62"/>
      <c r="E76" s="63" t="s">
        <v>579</v>
      </c>
      <c r="F76" s="64" t="s">
        <v>11</v>
      </c>
      <c r="G76" s="65">
        <v>500</v>
      </c>
      <c r="H76" s="66"/>
      <c r="I76" s="67">
        <f t="shared" si="0"/>
        <v>0</v>
      </c>
    </row>
    <row r="77" spans="2:9">
      <c r="B77" s="61"/>
      <c r="C77" s="62"/>
      <c r="D77" s="62"/>
      <c r="E77" s="63"/>
      <c r="F77" s="64"/>
      <c r="G77" s="65"/>
      <c r="H77" s="66"/>
      <c r="I77" s="67"/>
    </row>
    <row r="78" spans="2:9">
      <c r="B78" s="61">
        <v>18</v>
      </c>
      <c r="C78" s="62"/>
      <c r="D78" s="62"/>
      <c r="E78" s="63" t="s">
        <v>580</v>
      </c>
      <c r="F78" s="64" t="s">
        <v>11</v>
      </c>
      <c r="G78" s="65">
        <v>500</v>
      </c>
      <c r="H78" s="66"/>
      <c r="I78" s="67">
        <f t="shared" si="0"/>
        <v>0</v>
      </c>
    </row>
    <row r="79" spans="2:9">
      <c r="B79" s="61"/>
      <c r="C79" s="62"/>
      <c r="D79" s="62"/>
      <c r="E79" s="63"/>
      <c r="F79" s="64"/>
      <c r="G79" s="65"/>
      <c r="H79" s="66"/>
      <c r="I79" s="67"/>
    </row>
    <row r="80" spans="2:9">
      <c r="B80" s="61">
        <v>19</v>
      </c>
      <c r="C80" s="62"/>
      <c r="D80" s="62"/>
      <c r="E80" s="63" t="s">
        <v>581</v>
      </c>
      <c r="F80" s="64" t="s">
        <v>11</v>
      </c>
      <c r="G80" s="65">
        <v>500</v>
      </c>
      <c r="H80" s="66"/>
      <c r="I80" s="67">
        <f t="shared" si="0"/>
        <v>0</v>
      </c>
    </row>
    <row r="81" spans="2:9">
      <c r="B81" s="61"/>
      <c r="C81" s="62"/>
      <c r="D81" s="62"/>
      <c r="E81" s="63"/>
      <c r="F81" s="64"/>
      <c r="G81" s="65"/>
      <c r="H81" s="66"/>
      <c r="I81" s="67"/>
    </row>
    <row r="82" spans="2:9">
      <c r="B82" s="61">
        <v>20</v>
      </c>
      <c r="C82" s="62"/>
      <c r="D82" s="62"/>
      <c r="E82" s="63" t="s">
        <v>582</v>
      </c>
      <c r="F82" s="64" t="s">
        <v>11</v>
      </c>
      <c r="G82" s="65">
        <v>500</v>
      </c>
      <c r="H82" s="66"/>
      <c r="I82" s="67">
        <f t="shared" si="0"/>
        <v>0</v>
      </c>
    </row>
    <row r="83" spans="2:9">
      <c r="B83" s="61"/>
      <c r="C83" s="62"/>
      <c r="D83" s="62"/>
      <c r="E83" s="63"/>
      <c r="F83" s="64"/>
      <c r="G83" s="65"/>
      <c r="H83" s="66"/>
      <c r="I83" s="67"/>
    </row>
    <row r="84" spans="2:9">
      <c r="B84" s="61">
        <v>21</v>
      </c>
      <c r="C84" s="62"/>
      <c r="D84" s="62"/>
      <c r="E84" s="63" t="s">
        <v>583</v>
      </c>
      <c r="F84" s="64" t="s">
        <v>11</v>
      </c>
      <c r="G84" s="65">
        <v>500</v>
      </c>
      <c r="H84" s="66"/>
      <c r="I84" s="67">
        <f t="shared" si="0"/>
        <v>0</v>
      </c>
    </row>
    <row r="85" spans="2:9">
      <c r="B85" s="61"/>
      <c r="C85" s="62"/>
      <c r="D85" s="62"/>
      <c r="E85" s="63"/>
      <c r="F85" s="64"/>
      <c r="G85" s="65"/>
      <c r="H85" s="66"/>
      <c r="I85" s="67"/>
    </row>
    <row r="86" spans="2:9">
      <c r="B86" s="61">
        <v>22</v>
      </c>
      <c r="C86" s="62"/>
      <c r="D86" s="62"/>
      <c r="E86" s="63" t="s">
        <v>584</v>
      </c>
      <c r="F86" s="64" t="s">
        <v>11</v>
      </c>
      <c r="G86" s="65">
        <v>500</v>
      </c>
      <c r="H86" s="66"/>
      <c r="I86" s="67">
        <f t="shared" si="0"/>
        <v>0</v>
      </c>
    </row>
    <row r="87" spans="2:9">
      <c r="B87" s="61"/>
      <c r="C87" s="62"/>
      <c r="D87" s="62"/>
      <c r="E87" s="63"/>
      <c r="F87" s="64"/>
      <c r="G87" s="65"/>
      <c r="H87" s="66"/>
      <c r="I87" s="67"/>
    </row>
    <row r="88" spans="2:9">
      <c r="B88" s="61">
        <v>23</v>
      </c>
      <c r="C88" s="62"/>
      <c r="D88" s="62"/>
      <c r="E88" s="63" t="s">
        <v>585</v>
      </c>
      <c r="F88" s="64" t="s">
        <v>11</v>
      </c>
      <c r="G88" s="65">
        <v>500</v>
      </c>
      <c r="H88" s="66"/>
      <c r="I88" s="67">
        <f t="shared" si="0"/>
        <v>0</v>
      </c>
    </row>
    <row r="89" spans="2:9">
      <c r="B89" s="61"/>
      <c r="C89" s="62"/>
      <c r="D89" s="62"/>
      <c r="E89" s="63"/>
      <c r="F89" s="64"/>
      <c r="G89" s="65"/>
      <c r="H89" s="66"/>
      <c r="I89" s="67"/>
    </row>
    <row r="90" spans="2:9">
      <c r="B90" s="61">
        <v>24</v>
      </c>
      <c r="C90" s="62"/>
      <c r="D90" s="62"/>
      <c r="E90" s="63" t="s">
        <v>586</v>
      </c>
      <c r="F90" s="64" t="s">
        <v>11</v>
      </c>
      <c r="G90" s="65">
        <v>500</v>
      </c>
      <c r="H90" s="66"/>
      <c r="I90" s="67">
        <f t="shared" si="0"/>
        <v>0</v>
      </c>
    </row>
    <row r="91" spans="2:9">
      <c r="B91" s="61"/>
      <c r="C91" s="62"/>
      <c r="D91" s="62"/>
      <c r="E91" s="63"/>
      <c r="F91" s="64"/>
      <c r="G91" s="65"/>
      <c r="H91" s="66"/>
      <c r="I91" s="67"/>
    </row>
    <row r="92" spans="2:9">
      <c r="B92" s="61">
        <v>25</v>
      </c>
      <c r="C92" s="62"/>
      <c r="D92" s="62"/>
      <c r="E92" s="63" t="s">
        <v>587</v>
      </c>
      <c r="F92" s="64" t="s">
        <v>11</v>
      </c>
      <c r="G92" s="65">
        <v>500</v>
      </c>
      <c r="H92" s="66"/>
      <c r="I92" s="67">
        <f t="shared" si="0"/>
        <v>0</v>
      </c>
    </row>
    <row r="93" spans="2:9">
      <c r="B93" s="61"/>
      <c r="C93" s="62"/>
      <c r="D93" s="62"/>
      <c r="E93" s="63"/>
      <c r="F93" s="64"/>
      <c r="G93" s="65"/>
      <c r="H93" s="66"/>
      <c r="I93" s="67"/>
    </row>
    <row r="94" spans="2:9">
      <c r="B94" s="61">
        <v>26</v>
      </c>
      <c r="C94" s="62"/>
      <c r="D94" s="62"/>
      <c r="E94" s="63" t="s">
        <v>588</v>
      </c>
      <c r="F94" s="64" t="s">
        <v>11</v>
      </c>
      <c r="G94" s="65">
        <v>500</v>
      </c>
      <c r="H94" s="66"/>
      <c r="I94" s="67">
        <f t="shared" si="0"/>
        <v>0</v>
      </c>
    </row>
    <row r="95" spans="2:9">
      <c r="B95" s="61"/>
      <c r="C95" s="62"/>
      <c r="D95" s="62"/>
      <c r="E95" s="63"/>
      <c r="F95" s="64"/>
      <c r="G95" s="65"/>
      <c r="H95" s="66"/>
      <c r="I95" s="67"/>
    </row>
    <row r="96" spans="2:9">
      <c r="B96" s="61">
        <v>27</v>
      </c>
      <c r="C96" s="62"/>
      <c r="D96" s="62"/>
      <c r="E96" s="63" t="s">
        <v>589</v>
      </c>
      <c r="F96" s="64" t="s">
        <v>11</v>
      </c>
      <c r="G96" s="65">
        <v>500</v>
      </c>
      <c r="H96" s="66"/>
      <c r="I96" s="67">
        <f t="shared" si="0"/>
        <v>0</v>
      </c>
    </row>
    <row r="97" spans="2:9">
      <c r="B97" s="61"/>
      <c r="C97" s="62"/>
      <c r="D97" s="62"/>
      <c r="E97" s="63"/>
      <c r="F97" s="64"/>
      <c r="G97" s="65"/>
      <c r="H97" s="66"/>
      <c r="I97" s="67"/>
    </row>
    <row r="98" spans="2:9">
      <c r="B98" s="61">
        <v>28</v>
      </c>
      <c r="C98" s="62"/>
      <c r="D98" s="62"/>
      <c r="E98" s="63" t="s">
        <v>590</v>
      </c>
      <c r="F98" s="64" t="s">
        <v>11</v>
      </c>
      <c r="G98" s="65">
        <v>500</v>
      </c>
      <c r="H98" s="66"/>
      <c r="I98" s="67">
        <f t="shared" si="0"/>
        <v>0</v>
      </c>
    </row>
    <row r="99" spans="2:9">
      <c r="B99" s="61"/>
      <c r="C99" s="62"/>
      <c r="D99" s="62"/>
      <c r="E99" s="63"/>
      <c r="F99" s="64"/>
      <c r="G99" s="65"/>
      <c r="H99" s="66"/>
      <c r="I99" s="67"/>
    </row>
    <row r="100" spans="2:9">
      <c r="B100" s="61">
        <v>29</v>
      </c>
      <c r="C100" s="62"/>
      <c r="D100" s="62"/>
      <c r="E100" s="63" t="s">
        <v>591</v>
      </c>
      <c r="F100" s="64" t="s">
        <v>11</v>
      </c>
      <c r="G100" s="65">
        <v>500</v>
      </c>
      <c r="H100" s="66"/>
      <c r="I100" s="67">
        <f t="shared" ref="I100:I163" si="1">G100*H100</f>
        <v>0</v>
      </c>
    </row>
    <row r="101" spans="2:9">
      <c r="B101" s="61"/>
      <c r="C101" s="62"/>
      <c r="D101" s="62"/>
      <c r="E101" s="63"/>
      <c r="F101" s="64"/>
      <c r="G101" s="65"/>
      <c r="H101" s="66"/>
      <c r="I101" s="67"/>
    </row>
    <row r="102" spans="2:9">
      <c r="B102" s="61">
        <v>30</v>
      </c>
      <c r="C102" s="62"/>
      <c r="D102" s="62"/>
      <c r="E102" s="63" t="s">
        <v>592</v>
      </c>
      <c r="F102" s="64" t="s">
        <v>11</v>
      </c>
      <c r="G102" s="65">
        <v>500</v>
      </c>
      <c r="H102" s="66"/>
      <c r="I102" s="67">
        <f t="shared" si="1"/>
        <v>0</v>
      </c>
    </row>
    <row r="103" spans="2:9">
      <c r="B103" s="61"/>
      <c r="C103" s="62"/>
      <c r="D103" s="62"/>
      <c r="E103" s="63"/>
      <c r="F103" s="64"/>
      <c r="G103" s="65"/>
      <c r="H103" s="66"/>
      <c r="I103" s="67"/>
    </row>
    <row r="104" spans="2:9">
      <c r="B104" s="61">
        <v>31</v>
      </c>
      <c r="C104" s="62"/>
      <c r="D104" s="62"/>
      <c r="E104" s="63" t="s">
        <v>593</v>
      </c>
      <c r="F104" s="64" t="s">
        <v>11</v>
      </c>
      <c r="G104" s="65">
        <v>500</v>
      </c>
      <c r="H104" s="66"/>
      <c r="I104" s="67">
        <f t="shared" si="1"/>
        <v>0</v>
      </c>
    </row>
    <row r="105" spans="2:9">
      <c r="B105" s="61"/>
      <c r="C105" s="62"/>
      <c r="D105" s="62"/>
      <c r="E105" s="63"/>
      <c r="F105" s="64"/>
      <c r="G105" s="65"/>
      <c r="H105" s="66"/>
      <c r="I105" s="67"/>
    </row>
    <row r="106" spans="2:9">
      <c r="B106" s="61">
        <v>32</v>
      </c>
      <c r="C106" s="62"/>
      <c r="D106" s="62"/>
      <c r="E106" s="63" t="s">
        <v>594</v>
      </c>
      <c r="F106" s="64" t="s">
        <v>11</v>
      </c>
      <c r="G106" s="65">
        <v>500</v>
      </c>
      <c r="H106" s="66"/>
      <c r="I106" s="67">
        <f t="shared" si="1"/>
        <v>0</v>
      </c>
    </row>
    <row r="107" spans="2:9">
      <c r="B107" s="61"/>
      <c r="C107" s="62"/>
      <c r="D107" s="62"/>
      <c r="E107" s="63"/>
      <c r="F107" s="64"/>
      <c r="G107" s="65"/>
      <c r="H107" s="66"/>
      <c r="I107" s="67"/>
    </row>
    <row r="108" spans="2:9">
      <c r="B108" s="61">
        <v>33</v>
      </c>
      <c r="C108" s="62"/>
      <c r="D108" s="62"/>
      <c r="E108" s="63" t="s">
        <v>595</v>
      </c>
      <c r="F108" s="64" t="s">
        <v>11</v>
      </c>
      <c r="G108" s="65">
        <v>500</v>
      </c>
      <c r="H108" s="66"/>
      <c r="I108" s="67">
        <f t="shared" si="1"/>
        <v>0</v>
      </c>
    </row>
    <row r="109" spans="2:9">
      <c r="B109" s="61"/>
      <c r="C109" s="62"/>
      <c r="D109" s="62"/>
      <c r="E109" s="63"/>
      <c r="F109" s="64"/>
      <c r="G109" s="65"/>
      <c r="H109" s="66"/>
      <c r="I109" s="67"/>
    </row>
    <row r="110" spans="2:9">
      <c r="B110" s="61">
        <v>34</v>
      </c>
      <c r="C110" s="62"/>
      <c r="D110" s="62"/>
      <c r="E110" s="63" t="s">
        <v>596</v>
      </c>
      <c r="F110" s="64" t="s">
        <v>11</v>
      </c>
      <c r="G110" s="65">
        <v>500</v>
      </c>
      <c r="H110" s="66"/>
      <c r="I110" s="67">
        <f t="shared" si="1"/>
        <v>0</v>
      </c>
    </row>
    <row r="111" spans="2:9">
      <c r="B111" s="61"/>
      <c r="C111" s="62"/>
      <c r="D111" s="62"/>
      <c r="E111" s="63"/>
      <c r="F111" s="64"/>
      <c r="G111" s="65"/>
      <c r="H111" s="66"/>
      <c r="I111" s="67"/>
    </row>
    <row r="112" spans="2:9">
      <c r="B112" s="61">
        <v>35</v>
      </c>
      <c r="C112" s="62"/>
      <c r="D112" s="62"/>
      <c r="E112" s="63" t="s">
        <v>597</v>
      </c>
      <c r="F112" s="64" t="s">
        <v>11</v>
      </c>
      <c r="G112" s="65">
        <v>500</v>
      </c>
      <c r="H112" s="66"/>
      <c r="I112" s="67">
        <f t="shared" si="1"/>
        <v>0</v>
      </c>
    </row>
    <row r="113" spans="2:9">
      <c r="B113" s="61"/>
      <c r="C113" s="62"/>
      <c r="D113" s="62"/>
      <c r="E113" s="63"/>
      <c r="F113" s="64"/>
      <c r="G113" s="65"/>
      <c r="H113" s="66"/>
      <c r="I113" s="67"/>
    </row>
    <row r="114" spans="2:9">
      <c r="B114" s="61">
        <v>36</v>
      </c>
      <c r="C114" s="62"/>
      <c r="D114" s="62"/>
      <c r="E114" s="63" t="s">
        <v>598</v>
      </c>
      <c r="F114" s="64" t="s">
        <v>11</v>
      </c>
      <c r="G114" s="65">
        <v>500</v>
      </c>
      <c r="H114" s="66"/>
      <c r="I114" s="67">
        <f t="shared" si="1"/>
        <v>0</v>
      </c>
    </row>
    <row r="115" spans="2:9">
      <c r="B115" s="61"/>
      <c r="C115" s="62"/>
      <c r="D115" s="62"/>
      <c r="E115" s="63"/>
      <c r="F115" s="64"/>
      <c r="G115" s="65"/>
      <c r="H115" s="66"/>
      <c r="I115" s="67"/>
    </row>
    <row r="116" spans="2:9">
      <c r="B116" s="61">
        <v>37</v>
      </c>
      <c r="C116" s="62"/>
      <c r="D116" s="62"/>
      <c r="E116" s="63" t="s">
        <v>599</v>
      </c>
      <c r="F116" s="64" t="s">
        <v>11</v>
      </c>
      <c r="G116" s="65">
        <v>500</v>
      </c>
      <c r="H116" s="66"/>
      <c r="I116" s="67">
        <f t="shared" si="1"/>
        <v>0</v>
      </c>
    </row>
    <row r="117" spans="2:9">
      <c r="B117" s="61"/>
      <c r="C117" s="62"/>
      <c r="D117" s="62"/>
      <c r="E117" s="63"/>
      <c r="F117" s="64"/>
      <c r="G117" s="65"/>
      <c r="H117" s="66"/>
      <c r="I117" s="67"/>
    </row>
    <row r="118" spans="2:9">
      <c r="B118" s="61">
        <v>38</v>
      </c>
      <c r="C118" s="62"/>
      <c r="D118" s="62"/>
      <c r="E118" s="63" t="s">
        <v>600</v>
      </c>
      <c r="F118" s="64" t="s">
        <v>11</v>
      </c>
      <c r="G118" s="65">
        <v>500</v>
      </c>
      <c r="H118" s="66"/>
      <c r="I118" s="67">
        <f t="shared" si="1"/>
        <v>0</v>
      </c>
    </row>
    <row r="119" spans="2:9">
      <c r="B119" s="61"/>
      <c r="C119" s="62"/>
      <c r="D119" s="62"/>
      <c r="E119" s="63"/>
      <c r="F119" s="64"/>
      <c r="G119" s="65"/>
      <c r="H119" s="66"/>
      <c r="I119" s="67"/>
    </row>
    <row r="120" spans="2:9">
      <c r="B120" s="61">
        <v>39</v>
      </c>
      <c r="C120" s="62"/>
      <c r="D120" s="62"/>
      <c r="E120" s="63" t="s">
        <v>601</v>
      </c>
      <c r="F120" s="64" t="s">
        <v>11</v>
      </c>
      <c r="G120" s="65">
        <v>500</v>
      </c>
      <c r="H120" s="66"/>
      <c r="I120" s="67">
        <f t="shared" si="1"/>
        <v>0</v>
      </c>
    </row>
    <row r="121" spans="2:9">
      <c r="B121" s="61"/>
      <c r="C121" s="62"/>
      <c r="D121" s="62"/>
      <c r="E121" s="63"/>
      <c r="F121" s="64"/>
      <c r="G121" s="65"/>
      <c r="H121" s="66"/>
      <c r="I121" s="67"/>
    </row>
    <row r="122" spans="2:9">
      <c r="B122" s="61">
        <v>40</v>
      </c>
      <c r="C122" s="62"/>
      <c r="D122" s="62"/>
      <c r="E122" s="63" t="s">
        <v>602</v>
      </c>
      <c r="F122" s="64" t="s">
        <v>11</v>
      </c>
      <c r="G122" s="65">
        <v>500</v>
      </c>
      <c r="H122" s="66"/>
      <c r="I122" s="67">
        <f t="shared" si="1"/>
        <v>0</v>
      </c>
    </row>
    <row r="123" spans="2:9">
      <c r="B123" s="61"/>
      <c r="C123" s="62"/>
      <c r="D123" s="62"/>
      <c r="E123" s="63"/>
      <c r="F123" s="64"/>
      <c r="G123" s="65"/>
      <c r="H123" s="66"/>
      <c r="I123" s="67"/>
    </row>
    <row r="124" spans="2:9">
      <c r="B124" s="61">
        <v>41</v>
      </c>
      <c r="C124" s="62"/>
      <c r="D124" s="62"/>
      <c r="E124" s="63" t="s">
        <v>603</v>
      </c>
      <c r="F124" s="64" t="s">
        <v>11</v>
      </c>
      <c r="G124" s="65">
        <v>500</v>
      </c>
      <c r="H124" s="66"/>
      <c r="I124" s="67">
        <f t="shared" si="1"/>
        <v>0</v>
      </c>
    </row>
    <row r="125" spans="2:9">
      <c r="B125" s="61"/>
      <c r="C125" s="62"/>
      <c r="D125" s="62"/>
      <c r="E125" s="63"/>
      <c r="F125" s="64"/>
      <c r="G125" s="65"/>
      <c r="H125" s="66"/>
      <c r="I125" s="67"/>
    </row>
    <row r="126" spans="2:9">
      <c r="B126" s="61">
        <v>42</v>
      </c>
      <c r="C126" s="62"/>
      <c r="D126" s="62"/>
      <c r="E126" s="63" t="s">
        <v>604</v>
      </c>
      <c r="F126" s="64" t="s">
        <v>11</v>
      </c>
      <c r="G126" s="65">
        <v>500</v>
      </c>
      <c r="H126" s="66"/>
      <c r="I126" s="67">
        <f t="shared" si="1"/>
        <v>0</v>
      </c>
    </row>
    <row r="127" spans="2:9">
      <c r="B127" s="61"/>
      <c r="C127" s="62"/>
      <c r="D127" s="62"/>
      <c r="E127" s="63"/>
      <c r="F127" s="64"/>
      <c r="G127" s="65"/>
      <c r="H127" s="66"/>
      <c r="I127" s="67"/>
    </row>
    <row r="128" spans="2:9">
      <c r="B128" s="61">
        <v>43</v>
      </c>
      <c r="C128" s="62"/>
      <c r="D128" s="62"/>
      <c r="E128" s="63" t="s">
        <v>605</v>
      </c>
      <c r="F128" s="64" t="s">
        <v>11</v>
      </c>
      <c r="G128" s="65">
        <v>500</v>
      </c>
      <c r="H128" s="66"/>
      <c r="I128" s="67">
        <f t="shared" si="1"/>
        <v>0</v>
      </c>
    </row>
    <row r="129" spans="2:9">
      <c r="B129" s="61"/>
      <c r="C129" s="62"/>
      <c r="D129" s="62"/>
      <c r="E129" s="63"/>
      <c r="F129" s="64"/>
      <c r="G129" s="65"/>
      <c r="H129" s="66"/>
      <c r="I129" s="67"/>
    </row>
    <row r="130" spans="2:9">
      <c r="B130" s="61">
        <v>44</v>
      </c>
      <c r="C130" s="62"/>
      <c r="D130" s="62"/>
      <c r="E130" s="63" t="s">
        <v>606</v>
      </c>
      <c r="F130" s="64" t="s">
        <v>11</v>
      </c>
      <c r="G130" s="65">
        <v>500</v>
      </c>
      <c r="H130" s="66"/>
      <c r="I130" s="67">
        <f t="shared" si="1"/>
        <v>0</v>
      </c>
    </row>
    <row r="131" spans="2:9">
      <c r="B131" s="61"/>
      <c r="C131" s="62"/>
      <c r="D131" s="62"/>
      <c r="E131" s="63"/>
      <c r="F131" s="64"/>
      <c r="G131" s="65"/>
      <c r="H131" s="66"/>
      <c r="I131" s="67"/>
    </row>
    <row r="132" spans="2:9">
      <c r="B132" s="61">
        <v>45</v>
      </c>
      <c r="C132" s="62"/>
      <c r="D132" s="62"/>
      <c r="E132" s="63" t="s">
        <v>607</v>
      </c>
      <c r="F132" s="64" t="s">
        <v>11</v>
      </c>
      <c r="G132" s="65">
        <v>500</v>
      </c>
      <c r="H132" s="66"/>
      <c r="I132" s="67">
        <f t="shared" si="1"/>
        <v>0</v>
      </c>
    </row>
    <row r="133" spans="2:9">
      <c r="B133" s="61"/>
      <c r="C133" s="62"/>
      <c r="D133" s="62"/>
      <c r="E133" s="63"/>
      <c r="F133" s="64"/>
      <c r="G133" s="65"/>
      <c r="H133" s="66"/>
      <c r="I133" s="67"/>
    </row>
    <row r="134" spans="2:9">
      <c r="B134" s="61">
        <v>46</v>
      </c>
      <c r="C134" s="62"/>
      <c r="D134" s="62"/>
      <c r="E134" s="63" t="s">
        <v>608</v>
      </c>
      <c r="F134" s="64" t="s">
        <v>11</v>
      </c>
      <c r="G134" s="65">
        <v>500</v>
      </c>
      <c r="H134" s="66"/>
      <c r="I134" s="67">
        <f t="shared" si="1"/>
        <v>0</v>
      </c>
    </row>
    <row r="135" spans="2:9">
      <c r="B135" s="61"/>
      <c r="C135" s="62"/>
      <c r="D135" s="62"/>
      <c r="E135" s="63"/>
      <c r="F135" s="64"/>
      <c r="G135" s="65"/>
      <c r="H135" s="66"/>
      <c r="I135" s="67"/>
    </row>
    <row r="136" spans="2:9">
      <c r="B136" s="61">
        <v>47</v>
      </c>
      <c r="C136" s="62"/>
      <c r="D136" s="62"/>
      <c r="E136" s="63" t="s">
        <v>609</v>
      </c>
      <c r="F136" s="64" t="s">
        <v>11</v>
      </c>
      <c r="G136" s="65">
        <v>500</v>
      </c>
      <c r="H136" s="66"/>
      <c r="I136" s="67">
        <f t="shared" si="1"/>
        <v>0</v>
      </c>
    </row>
    <row r="137" spans="2:9">
      <c r="B137" s="61"/>
      <c r="C137" s="62"/>
      <c r="D137" s="62"/>
      <c r="E137" s="63"/>
      <c r="F137" s="64"/>
      <c r="G137" s="65"/>
      <c r="H137" s="66"/>
      <c r="I137" s="67"/>
    </row>
    <row r="138" spans="2:9">
      <c r="B138" s="61"/>
      <c r="C138" s="62"/>
      <c r="D138" s="62"/>
      <c r="E138" s="81" t="s">
        <v>610</v>
      </c>
      <c r="F138" s="64"/>
      <c r="G138" s="65"/>
      <c r="H138" s="66"/>
      <c r="I138" s="67"/>
    </row>
    <row r="139" spans="2:9">
      <c r="B139" s="61"/>
      <c r="C139" s="62"/>
      <c r="D139" s="62"/>
      <c r="E139" s="63"/>
      <c r="F139" s="64"/>
      <c r="G139" s="65"/>
      <c r="H139" s="66"/>
      <c r="I139" s="67"/>
    </row>
    <row r="140" spans="2:9">
      <c r="B140" s="61"/>
      <c r="C140" s="62"/>
      <c r="D140" s="62"/>
      <c r="E140" s="81" t="s">
        <v>559</v>
      </c>
      <c r="F140" s="64"/>
      <c r="G140" s="65"/>
      <c r="H140" s="66"/>
      <c r="I140" s="67"/>
    </row>
    <row r="141" spans="2:9">
      <c r="B141" s="61"/>
      <c r="C141" s="62"/>
      <c r="D141" s="62"/>
      <c r="E141" s="63"/>
      <c r="F141" s="64"/>
      <c r="G141" s="65"/>
      <c r="H141" s="66"/>
      <c r="I141" s="67"/>
    </row>
    <row r="142" spans="2:9">
      <c r="B142" s="61">
        <v>48</v>
      </c>
      <c r="C142" s="62"/>
      <c r="D142" s="62"/>
      <c r="E142" s="63" t="s">
        <v>611</v>
      </c>
      <c r="F142" s="64" t="s">
        <v>11</v>
      </c>
      <c r="G142" s="65">
        <v>100</v>
      </c>
      <c r="H142" s="66"/>
      <c r="I142" s="67">
        <f t="shared" si="1"/>
        <v>0</v>
      </c>
    </row>
    <row r="143" spans="2:9">
      <c r="B143" s="61"/>
      <c r="C143" s="62"/>
      <c r="D143" s="62"/>
      <c r="E143" s="63"/>
      <c r="F143" s="64"/>
      <c r="G143" s="65"/>
      <c r="H143" s="66"/>
      <c r="I143" s="67"/>
    </row>
    <row r="144" spans="2:9">
      <c r="B144" s="61">
        <v>49</v>
      </c>
      <c r="C144" s="62"/>
      <c r="D144" s="62"/>
      <c r="E144" s="63" t="s">
        <v>612</v>
      </c>
      <c r="F144" s="64" t="s">
        <v>11</v>
      </c>
      <c r="G144" s="65">
        <v>100</v>
      </c>
      <c r="H144" s="66"/>
      <c r="I144" s="67">
        <f t="shared" si="1"/>
        <v>0</v>
      </c>
    </row>
    <row r="145" spans="2:9">
      <c r="B145" s="61"/>
      <c r="C145" s="62"/>
      <c r="D145" s="62"/>
      <c r="E145" s="63"/>
      <c r="F145" s="64"/>
      <c r="G145" s="65"/>
      <c r="H145" s="66"/>
      <c r="I145" s="67"/>
    </row>
    <row r="146" spans="2:9">
      <c r="B146" s="61">
        <v>50</v>
      </c>
      <c r="C146" s="62"/>
      <c r="D146" s="62"/>
      <c r="E146" s="63" t="s">
        <v>613</v>
      </c>
      <c r="F146" s="64" t="s">
        <v>11</v>
      </c>
      <c r="G146" s="65">
        <v>100</v>
      </c>
      <c r="H146" s="66"/>
      <c r="I146" s="67">
        <f t="shared" si="1"/>
        <v>0</v>
      </c>
    </row>
    <row r="147" spans="2:9">
      <c r="B147" s="61"/>
      <c r="C147" s="62"/>
      <c r="D147" s="62"/>
      <c r="E147" s="63"/>
      <c r="F147" s="64"/>
      <c r="G147" s="65"/>
      <c r="H147" s="66"/>
      <c r="I147" s="67"/>
    </row>
    <row r="148" spans="2:9">
      <c r="B148" s="61">
        <v>51</v>
      </c>
      <c r="C148" s="62"/>
      <c r="D148" s="62"/>
      <c r="E148" s="63" t="s">
        <v>614</v>
      </c>
      <c r="F148" s="64" t="s">
        <v>11</v>
      </c>
      <c r="G148" s="65">
        <v>100</v>
      </c>
      <c r="H148" s="66"/>
      <c r="I148" s="67">
        <f t="shared" si="1"/>
        <v>0</v>
      </c>
    </row>
    <row r="149" spans="2:9">
      <c r="B149" s="61"/>
      <c r="C149" s="62"/>
      <c r="D149" s="62"/>
      <c r="E149" s="63"/>
      <c r="F149" s="64"/>
      <c r="G149" s="65"/>
      <c r="H149" s="66"/>
      <c r="I149" s="67"/>
    </row>
    <row r="150" spans="2:9">
      <c r="B150" s="61"/>
      <c r="C150" s="62"/>
      <c r="D150" s="62"/>
      <c r="E150" s="147" t="s">
        <v>615</v>
      </c>
      <c r="F150" s="64"/>
      <c r="G150" s="65"/>
      <c r="H150" s="66"/>
      <c r="I150" s="67"/>
    </row>
    <row r="151" spans="2:9">
      <c r="B151" s="61"/>
      <c r="C151" s="62"/>
      <c r="D151" s="62"/>
      <c r="E151" s="63"/>
      <c r="F151" s="64"/>
      <c r="G151" s="65"/>
      <c r="H151" s="66"/>
      <c r="I151" s="67"/>
    </row>
    <row r="152" spans="2:9">
      <c r="B152" s="61"/>
      <c r="C152" s="62"/>
      <c r="D152" s="62"/>
      <c r="E152" s="81" t="s">
        <v>559</v>
      </c>
      <c r="F152" s="64"/>
      <c r="G152" s="65"/>
      <c r="H152" s="66"/>
      <c r="I152" s="67"/>
    </row>
    <row r="153" spans="2:9">
      <c r="B153" s="61"/>
      <c r="C153" s="62"/>
      <c r="D153" s="62"/>
      <c r="E153" s="63"/>
      <c r="F153" s="64"/>
      <c r="G153" s="65"/>
      <c r="H153" s="66"/>
      <c r="I153" s="67"/>
    </row>
    <row r="154" spans="2:9">
      <c r="B154" s="61">
        <v>52</v>
      </c>
      <c r="C154" s="62"/>
      <c r="D154" s="62"/>
      <c r="E154" s="63" t="s">
        <v>616</v>
      </c>
      <c r="F154" s="64" t="s">
        <v>11</v>
      </c>
      <c r="G154" s="65">
        <v>100</v>
      </c>
      <c r="H154" s="66"/>
      <c r="I154" s="67">
        <f t="shared" si="1"/>
        <v>0</v>
      </c>
    </row>
    <row r="155" spans="2:9">
      <c r="B155" s="61"/>
      <c r="C155" s="62"/>
      <c r="D155" s="62"/>
      <c r="E155" s="63"/>
      <c r="F155" s="64"/>
      <c r="G155" s="65"/>
      <c r="H155" s="66"/>
      <c r="I155" s="67"/>
    </row>
    <row r="156" spans="2:9">
      <c r="B156" s="61">
        <v>53</v>
      </c>
      <c r="C156" s="62"/>
      <c r="D156" s="62"/>
      <c r="E156" s="63" t="s">
        <v>617</v>
      </c>
      <c r="F156" s="64" t="s">
        <v>11</v>
      </c>
      <c r="G156" s="65">
        <v>100</v>
      </c>
      <c r="H156" s="66"/>
      <c r="I156" s="67">
        <f t="shared" si="1"/>
        <v>0</v>
      </c>
    </row>
    <row r="157" spans="2:9">
      <c r="B157" s="61"/>
      <c r="C157" s="62"/>
      <c r="D157" s="62"/>
      <c r="E157" s="63"/>
      <c r="F157" s="64"/>
      <c r="G157" s="65"/>
      <c r="H157" s="66"/>
      <c r="I157" s="67"/>
    </row>
    <row r="158" spans="2:9">
      <c r="B158" s="61">
        <v>54</v>
      </c>
      <c r="C158" s="62"/>
      <c r="D158" s="62"/>
      <c r="E158" s="63" t="s">
        <v>618</v>
      </c>
      <c r="F158" s="64" t="s">
        <v>11</v>
      </c>
      <c r="G158" s="65">
        <v>100</v>
      </c>
      <c r="H158" s="66"/>
      <c r="I158" s="67">
        <f t="shared" si="1"/>
        <v>0</v>
      </c>
    </row>
    <row r="159" spans="2:9">
      <c r="B159" s="61"/>
      <c r="C159" s="62"/>
      <c r="D159" s="62"/>
      <c r="E159" s="63"/>
      <c r="F159" s="64"/>
      <c r="G159" s="65"/>
      <c r="H159" s="66"/>
      <c r="I159" s="67"/>
    </row>
    <row r="160" spans="2:9">
      <c r="B160" s="61"/>
      <c r="C160" s="62"/>
      <c r="D160" s="62"/>
      <c r="E160" s="81" t="s">
        <v>619</v>
      </c>
      <c r="F160" s="64"/>
      <c r="G160" s="65"/>
      <c r="H160" s="66"/>
      <c r="I160" s="67"/>
    </row>
    <row r="161" spans="2:9">
      <c r="B161" s="61"/>
      <c r="C161" s="62"/>
      <c r="D161" s="62"/>
      <c r="E161" s="63"/>
      <c r="F161" s="64"/>
      <c r="G161" s="65"/>
      <c r="H161" s="66"/>
      <c r="I161" s="67"/>
    </row>
    <row r="162" spans="2:9">
      <c r="B162" s="61"/>
      <c r="C162" s="62"/>
      <c r="D162" s="62"/>
      <c r="E162" s="81" t="s">
        <v>559</v>
      </c>
      <c r="F162" s="64"/>
      <c r="G162" s="65"/>
      <c r="H162" s="66"/>
      <c r="I162" s="67"/>
    </row>
    <row r="163" spans="2:9">
      <c r="B163" s="61"/>
      <c r="C163" s="62"/>
      <c r="D163" s="62"/>
      <c r="E163" s="63"/>
      <c r="F163" s="64"/>
      <c r="G163" s="65"/>
      <c r="H163" s="66"/>
      <c r="I163" s="67"/>
    </row>
    <row r="164" spans="2:9">
      <c r="B164" s="61">
        <v>55</v>
      </c>
      <c r="C164" s="62"/>
      <c r="D164" s="62"/>
      <c r="E164" s="63" t="s">
        <v>620</v>
      </c>
      <c r="F164" s="64" t="s">
        <v>11</v>
      </c>
      <c r="G164" s="65">
        <v>100</v>
      </c>
      <c r="H164" s="66"/>
      <c r="I164" s="67">
        <f t="shared" ref="I164:I227" si="2">G164*H164</f>
        <v>0</v>
      </c>
    </row>
    <row r="165" spans="2:9">
      <c r="B165" s="61"/>
      <c r="C165" s="62"/>
      <c r="D165" s="62"/>
      <c r="E165" s="63"/>
      <c r="F165" s="64"/>
      <c r="G165" s="65"/>
      <c r="H165" s="66"/>
      <c r="I165" s="67"/>
    </row>
    <row r="166" spans="2:9">
      <c r="B166" s="61">
        <v>56</v>
      </c>
      <c r="C166" s="62"/>
      <c r="D166" s="62"/>
      <c r="E166" s="63" t="s">
        <v>621</v>
      </c>
      <c r="F166" s="64" t="s">
        <v>11</v>
      </c>
      <c r="G166" s="65">
        <v>100</v>
      </c>
      <c r="H166" s="66"/>
      <c r="I166" s="67">
        <f t="shared" si="2"/>
        <v>0</v>
      </c>
    </row>
    <row r="167" spans="2:9">
      <c r="B167" s="61"/>
      <c r="C167" s="62"/>
      <c r="D167" s="62"/>
      <c r="E167" s="63"/>
      <c r="F167" s="64"/>
      <c r="G167" s="65"/>
      <c r="H167" s="66"/>
      <c r="I167" s="67"/>
    </row>
    <row r="168" spans="2:9">
      <c r="B168" s="61">
        <v>57</v>
      </c>
      <c r="C168" s="62"/>
      <c r="D168" s="62"/>
      <c r="E168" s="63" t="s">
        <v>622</v>
      </c>
      <c r="F168" s="64" t="s">
        <v>11</v>
      </c>
      <c r="G168" s="65">
        <v>100</v>
      </c>
      <c r="H168" s="66"/>
      <c r="I168" s="67">
        <f t="shared" si="2"/>
        <v>0</v>
      </c>
    </row>
    <row r="169" spans="2:9">
      <c r="B169" s="61"/>
      <c r="C169" s="62"/>
      <c r="D169" s="62"/>
      <c r="E169" s="63"/>
      <c r="F169" s="64"/>
      <c r="G169" s="65"/>
      <c r="H169" s="66"/>
      <c r="I169" s="67"/>
    </row>
    <row r="170" spans="2:9">
      <c r="B170" s="61">
        <v>58</v>
      </c>
      <c r="C170" s="62"/>
      <c r="D170" s="62"/>
      <c r="E170" s="63" t="s">
        <v>623</v>
      </c>
      <c r="F170" s="64" t="s">
        <v>11</v>
      </c>
      <c r="G170" s="65">
        <v>100</v>
      </c>
      <c r="H170" s="66"/>
      <c r="I170" s="67">
        <f t="shared" si="2"/>
        <v>0</v>
      </c>
    </row>
    <row r="171" spans="2:9">
      <c r="B171" s="61"/>
      <c r="C171" s="62"/>
      <c r="D171" s="62"/>
      <c r="E171" s="63"/>
      <c r="F171" s="64"/>
      <c r="G171" s="65"/>
      <c r="H171" s="66"/>
      <c r="I171" s="67"/>
    </row>
    <row r="172" spans="2:9">
      <c r="B172" s="61"/>
      <c r="C172" s="62"/>
      <c r="D172" s="62"/>
      <c r="E172" s="81" t="s">
        <v>1238</v>
      </c>
      <c r="F172" s="64"/>
      <c r="G172" s="65"/>
      <c r="H172" s="66"/>
      <c r="I172" s="67"/>
    </row>
    <row r="173" spans="2:9">
      <c r="B173" s="61"/>
      <c r="C173" s="62"/>
      <c r="D173" s="62"/>
      <c r="E173" s="63"/>
      <c r="F173" s="64"/>
      <c r="G173" s="65"/>
      <c r="H173" s="66"/>
      <c r="I173" s="67"/>
    </row>
    <row r="174" spans="2:9">
      <c r="B174" s="61"/>
      <c r="C174" s="62"/>
      <c r="D174" s="62"/>
      <c r="E174" s="81" t="s">
        <v>559</v>
      </c>
      <c r="F174" s="64"/>
      <c r="G174" s="65"/>
      <c r="H174" s="66"/>
      <c r="I174" s="67"/>
    </row>
    <row r="175" spans="2:9">
      <c r="B175" s="61"/>
      <c r="C175" s="62"/>
      <c r="D175" s="62"/>
      <c r="E175" s="63"/>
      <c r="F175" s="64"/>
      <c r="G175" s="65"/>
      <c r="H175" s="66"/>
      <c r="I175" s="67"/>
    </row>
    <row r="176" spans="2:9">
      <c r="B176" s="61">
        <v>59</v>
      </c>
      <c r="C176" s="62"/>
      <c r="D176" s="62"/>
      <c r="E176" s="63" t="s">
        <v>624</v>
      </c>
      <c r="F176" s="64" t="s">
        <v>11</v>
      </c>
      <c r="G176" s="65">
        <v>100</v>
      </c>
      <c r="H176" s="66"/>
      <c r="I176" s="67">
        <f t="shared" si="2"/>
        <v>0</v>
      </c>
    </row>
    <row r="177" spans="2:9">
      <c r="B177" s="61"/>
      <c r="C177" s="62"/>
      <c r="D177" s="62"/>
      <c r="E177" s="63"/>
      <c r="F177" s="64"/>
      <c r="G177" s="65"/>
      <c r="H177" s="66"/>
      <c r="I177" s="67"/>
    </row>
    <row r="178" spans="2:9">
      <c r="B178" s="61">
        <v>60</v>
      </c>
      <c r="C178" s="62"/>
      <c r="D178" s="62"/>
      <c r="E178" s="63" t="s">
        <v>625</v>
      </c>
      <c r="F178" s="64" t="s">
        <v>11</v>
      </c>
      <c r="G178" s="65">
        <v>100</v>
      </c>
      <c r="H178" s="66"/>
      <c r="I178" s="67">
        <f t="shared" si="2"/>
        <v>0</v>
      </c>
    </row>
    <row r="179" spans="2:9">
      <c r="B179" s="61"/>
      <c r="C179" s="62"/>
      <c r="D179" s="62"/>
      <c r="E179" s="63"/>
      <c r="F179" s="64"/>
      <c r="G179" s="65"/>
      <c r="H179" s="66"/>
      <c r="I179" s="67"/>
    </row>
    <row r="180" spans="2:9" ht="27.6">
      <c r="B180" s="61">
        <v>61</v>
      </c>
      <c r="C180" s="62"/>
      <c r="D180" s="62"/>
      <c r="E180" s="63" t="s">
        <v>626</v>
      </c>
      <c r="F180" s="64" t="s">
        <v>11</v>
      </c>
      <c r="G180" s="65">
        <v>100</v>
      </c>
      <c r="H180" s="66"/>
      <c r="I180" s="67">
        <f t="shared" si="2"/>
        <v>0</v>
      </c>
    </row>
    <row r="181" spans="2:9">
      <c r="B181" s="61"/>
      <c r="C181" s="62"/>
      <c r="D181" s="62"/>
      <c r="E181" s="63"/>
      <c r="F181" s="64"/>
      <c r="G181" s="65"/>
      <c r="H181" s="66"/>
      <c r="I181" s="67"/>
    </row>
    <row r="182" spans="2:9">
      <c r="B182" s="61"/>
      <c r="C182" s="62"/>
      <c r="D182" s="62"/>
      <c r="E182" s="81" t="s">
        <v>627</v>
      </c>
      <c r="F182" s="64"/>
      <c r="G182" s="65"/>
      <c r="H182" s="66"/>
      <c r="I182" s="67"/>
    </row>
    <row r="183" spans="2:9">
      <c r="B183" s="61"/>
      <c r="C183" s="62"/>
      <c r="D183" s="62"/>
      <c r="E183" s="63"/>
      <c r="F183" s="64"/>
      <c r="G183" s="65"/>
      <c r="H183" s="66"/>
      <c r="I183" s="67"/>
    </row>
    <row r="184" spans="2:9">
      <c r="B184" s="61"/>
      <c r="C184" s="62"/>
      <c r="D184" s="62"/>
      <c r="E184" s="81" t="s">
        <v>559</v>
      </c>
      <c r="F184" s="64"/>
      <c r="G184" s="65"/>
      <c r="H184" s="66"/>
      <c r="I184" s="67"/>
    </row>
    <row r="185" spans="2:9">
      <c r="B185" s="61"/>
      <c r="C185" s="62"/>
      <c r="D185" s="62"/>
      <c r="E185" s="63"/>
      <c r="F185" s="64"/>
      <c r="G185" s="65"/>
      <c r="H185" s="66"/>
      <c r="I185" s="67"/>
    </row>
    <row r="186" spans="2:9">
      <c r="B186" s="61">
        <v>62</v>
      </c>
      <c r="C186" s="62"/>
      <c r="D186" s="62"/>
      <c r="E186" s="63" t="s">
        <v>628</v>
      </c>
      <c r="F186" s="64" t="s">
        <v>11</v>
      </c>
      <c r="G186" s="65">
        <v>100</v>
      </c>
      <c r="H186" s="66"/>
      <c r="I186" s="67">
        <f t="shared" si="2"/>
        <v>0</v>
      </c>
    </row>
    <row r="187" spans="2:9">
      <c r="B187" s="61"/>
      <c r="C187" s="62"/>
      <c r="D187" s="62"/>
      <c r="E187" s="63"/>
      <c r="F187" s="64"/>
      <c r="G187" s="65"/>
      <c r="H187" s="66"/>
      <c r="I187" s="67"/>
    </row>
    <row r="188" spans="2:9">
      <c r="B188" s="61">
        <v>63</v>
      </c>
      <c r="C188" s="62"/>
      <c r="D188" s="62"/>
      <c r="E188" s="63" t="s">
        <v>629</v>
      </c>
      <c r="F188" s="64" t="s">
        <v>11</v>
      </c>
      <c r="G188" s="65">
        <v>100</v>
      </c>
      <c r="H188" s="66"/>
      <c r="I188" s="67">
        <f t="shared" si="2"/>
        <v>0</v>
      </c>
    </row>
    <row r="189" spans="2:9">
      <c r="B189" s="61"/>
      <c r="C189" s="62"/>
      <c r="D189" s="62"/>
      <c r="E189" s="63"/>
      <c r="F189" s="64"/>
      <c r="G189" s="65"/>
      <c r="H189" s="66"/>
      <c r="I189" s="67"/>
    </row>
    <row r="190" spans="2:9">
      <c r="B190" s="61">
        <v>64</v>
      </c>
      <c r="C190" s="62"/>
      <c r="D190" s="62"/>
      <c r="E190" s="63" t="s">
        <v>630</v>
      </c>
      <c r="F190" s="64" t="s">
        <v>11</v>
      </c>
      <c r="G190" s="65">
        <v>100</v>
      </c>
      <c r="H190" s="66"/>
      <c r="I190" s="67">
        <f t="shared" si="2"/>
        <v>0</v>
      </c>
    </row>
    <row r="191" spans="2:9">
      <c r="B191" s="61"/>
      <c r="C191" s="62"/>
      <c r="D191" s="62"/>
      <c r="E191" s="63"/>
      <c r="F191" s="64"/>
      <c r="G191" s="65"/>
      <c r="H191" s="66"/>
      <c r="I191" s="67"/>
    </row>
    <row r="192" spans="2:9">
      <c r="B192" s="61">
        <v>65</v>
      </c>
      <c r="C192" s="62"/>
      <c r="D192" s="62"/>
      <c r="E192" s="63" t="s">
        <v>631</v>
      </c>
      <c r="F192" s="64" t="s">
        <v>11</v>
      </c>
      <c r="G192" s="65">
        <v>100</v>
      </c>
      <c r="H192" s="66"/>
      <c r="I192" s="67">
        <f t="shared" si="2"/>
        <v>0</v>
      </c>
    </row>
    <row r="193" spans="2:9">
      <c r="B193" s="61"/>
      <c r="C193" s="62"/>
      <c r="D193" s="62"/>
      <c r="E193" s="63"/>
      <c r="F193" s="64"/>
      <c r="G193" s="65"/>
      <c r="H193" s="66"/>
      <c r="I193" s="67"/>
    </row>
    <row r="194" spans="2:9">
      <c r="B194" s="61">
        <v>66</v>
      </c>
      <c r="C194" s="62"/>
      <c r="D194" s="62"/>
      <c r="E194" s="63" t="s">
        <v>632</v>
      </c>
      <c r="F194" s="64" t="s">
        <v>11</v>
      </c>
      <c r="G194" s="65">
        <v>100</v>
      </c>
      <c r="H194" s="66"/>
      <c r="I194" s="67">
        <f t="shared" si="2"/>
        <v>0</v>
      </c>
    </row>
    <row r="195" spans="2:9">
      <c r="B195" s="61"/>
      <c r="C195" s="62"/>
      <c r="D195" s="62"/>
      <c r="E195" s="63"/>
      <c r="F195" s="64"/>
      <c r="G195" s="65"/>
      <c r="H195" s="66"/>
      <c r="I195" s="67"/>
    </row>
    <row r="196" spans="2:9">
      <c r="B196" s="61">
        <v>67</v>
      </c>
      <c r="C196" s="62"/>
      <c r="D196" s="62"/>
      <c r="E196" s="63" t="s">
        <v>633</v>
      </c>
      <c r="F196" s="64" t="s">
        <v>11</v>
      </c>
      <c r="G196" s="65">
        <v>100</v>
      </c>
      <c r="H196" s="66"/>
      <c r="I196" s="67">
        <f t="shared" si="2"/>
        <v>0</v>
      </c>
    </row>
    <row r="197" spans="2:9">
      <c r="B197" s="61"/>
      <c r="C197" s="62"/>
      <c r="D197" s="62"/>
      <c r="E197" s="63"/>
      <c r="F197" s="64"/>
      <c r="G197" s="65"/>
      <c r="H197" s="66"/>
      <c r="I197" s="67"/>
    </row>
    <row r="198" spans="2:9">
      <c r="B198" s="61">
        <v>68</v>
      </c>
      <c r="C198" s="62"/>
      <c r="D198" s="62"/>
      <c r="E198" s="63" t="s">
        <v>634</v>
      </c>
      <c r="F198" s="64" t="s">
        <v>11</v>
      </c>
      <c r="G198" s="65">
        <v>100</v>
      </c>
      <c r="H198" s="66"/>
      <c r="I198" s="67">
        <f t="shared" si="2"/>
        <v>0</v>
      </c>
    </row>
    <row r="199" spans="2:9">
      <c r="B199" s="61"/>
      <c r="C199" s="62"/>
      <c r="D199" s="62"/>
      <c r="E199" s="63"/>
      <c r="F199" s="64"/>
      <c r="G199" s="65"/>
      <c r="H199" s="66"/>
      <c r="I199" s="67"/>
    </row>
    <row r="200" spans="2:9">
      <c r="B200" s="61">
        <v>69</v>
      </c>
      <c r="C200" s="62"/>
      <c r="D200" s="62"/>
      <c r="E200" s="63" t="s">
        <v>635</v>
      </c>
      <c r="F200" s="64" t="s">
        <v>11</v>
      </c>
      <c r="G200" s="65">
        <v>100</v>
      </c>
      <c r="H200" s="66"/>
      <c r="I200" s="67">
        <f t="shared" si="2"/>
        <v>0</v>
      </c>
    </row>
    <row r="201" spans="2:9">
      <c r="B201" s="61"/>
      <c r="C201" s="62"/>
      <c r="D201" s="62"/>
      <c r="E201" s="63"/>
      <c r="F201" s="64"/>
      <c r="G201" s="65"/>
      <c r="H201" s="66"/>
      <c r="I201" s="67"/>
    </row>
    <row r="202" spans="2:9">
      <c r="B202" s="61">
        <v>70</v>
      </c>
      <c r="C202" s="62"/>
      <c r="D202" s="62"/>
      <c r="E202" s="63" t="s">
        <v>636</v>
      </c>
      <c r="F202" s="64" t="s">
        <v>11</v>
      </c>
      <c r="G202" s="65">
        <v>100</v>
      </c>
      <c r="H202" s="66"/>
      <c r="I202" s="67">
        <f t="shared" si="2"/>
        <v>0</v>
      </c>
    </row>
    <row r="203" spans="2:9">
      <c r="B203" s="61"/>
      <c r="C203" s="62"/>
      <c r="D203" s="62"/>
      <c r="E203" s="63"/>
      <c r="F203" s="64"/>
      <c r="G203" s="65"/>
      <c r="H203" s="66"/>
      <c r="I203" s="67"/>
    </row>
    <row r="204" spans="2:9">
      <c r="B204" s="61">
        <v>71</v>
      </c>
      <c r="C204" s="62"/>
      <c r="D204" s="62"/>
      <c r="E204" s="63" t="s">
        <v>637</v>
      </c>
      <c r="F204" s="64" t="s">
        <v>11</v>
      </c>
      <c r="G204" s="65">
        <v>100</v>
      </c>
      <c r="H204" s="66"/>
      <c r="I204" s="67">
        <f t="shared" si="2"/>
        <v>0</v>
      </c>
    </row>
    <row r="205" spans="2:9">
      <c r="B205" s="61"/>
      <c r="C205" s="62"/>
      <c r="D205" s="62"/>
      <c r="E205" s="63"/>
      <c r="F205" s="64"/>
      <c r="G205" s="65"/>
      <c r="H205" s="66"/>
      <c r="I205" s="67"/>
    </row>
    <row r="206" spans="2:9">
      <c r="B206" s="61">
        <v>72</v>
      </c>
      <c r="C206" s="62"/>
      <c r="D206" s="62"/>
      <c r="E206" s="63" t="s">
        <v>638</v>
      </c>
      <c r="F206" s="64" t="s">
        <v>11</v>
      </c>
      <c r="G206" s="65">
        <v>100</v>
      </c>
      <c r="H206" s="66"/>
      <c r="I206" s="67">
        <f t="shared" si="2"/>
        <v>0</v>
      </c>
    </row>
    <row r="207" spans="2:9">
      <c r="B207" s="61"/>
      <c r="C207" s="62"/>
      <c r="D207" s="62"/>
      <c r="E207" s="63"/>
      <c r="F207" s="64"/>
      <c r="G207" s="65"/>
      <c r="H207" s="66"/>
      <c r="I207" s="67"/>
    </row>
    <row r="208" spans="2:9">
      <c r="B208" s="61"/>
      <c r="C208" s="62"/>
      <c r="D208" s="62"/>
      <c r="E208" s="81" t="s">
        <v>123</v>
      </c>
      <c r="F208" s="64"/>
      <c r="G208" s="65"/>
      <c r="H208" s="66"/>
      <c r="I208" s="67"/>
    </row>
    <row r="209" spans="2:9">
      <c r="B209" s="61"/>
      <c r="C209" s="62"/>
      <c r="D209" s="62"/>
      <c r="E209" s="63"/>
      <c r="F209" s="64"/>
      <c r="G209" s="65"/>
      <c r="H209" s="66"/>
      <c r="I209" s="67"/>
    </row>
    <row r="210" spans="2:9">
      <c r="B210" s="61"/>
      <c r="C210" s="62"/>
      <c r="D210" s="62"/>
      <c r="E210" s="81" t="s">
        <v>559</v>
      </c>
      <c r="F210" s="64"/>
      <c r="G210" s="65"/>
      <c r="H210" s="66"/>
      <c r="I210" s="67"/>
    </row>
    <row r="211" spans="2:9">
      <c r="B211" s="61"/>
      <c r="C211" s="62"/>
      <c r="D211" s="62"/>
      <c r="E211" s="63"/>
      <c r="F211" s="64"/>
      <c r="G211" s="65"/>
      <c r="H211" s="66"/>
      <c r="I211" s="67"/>
    </row>
    <row r="212" spans="2:9">
      <c r="B212" s="61">
        <v>73</v>
      </c>
      <c r="C212" s="62"/>
      <c r="D212" s="62"/>
      <c r="E212" s="63" t="s">
        <v>93</v>
      </c>
      <c r="F212" s="64" t="s">
        <v>11</v>
      </c>
      <c r="G212" s="65">
        <v>250</v>
      </c>
      <c r="H212" s="66"/>
      <c r="I212" s="67">
        <f t="shared" si="2"/>
        <v>0</v>
      </c>
    </row>
    <row r="213" spans="2:9">
      <c r="B213" s="61"/>
      <c r="C213" s="62"/>
      <c r="D213" s="62"/>
      <c r="E213" s="63"/>
      <c r="F213" s="64"/>
      <c r="G213" s="65"/>
      <c r="H213" s="66"/>
      <c r="I213" s="67"/>
    </row>
    <row r="214" spans="2:9">
      <c r="B214" s="61"/>
      <c r="C214" s="62"/>
      <c r="D214" s="62"/>
      <c r="E214" s="81" t="s">
        <v>639</v>
      </c>
      <c r="F214" s="64"/>
      <c r="G214" s="65"/>
      <c r="H214" s="66"/>
      <c r="I214" s="67"/>
    </row>
    <row r="215" spans="2:9">
      <c r="B215" s="61"/>
      <c r="C215" s="62"/>
      <c r="D215" s="62"/>
      <c r="E215" s="63"/>
      <c r="F215" s="64"/>
      <c r="G215" s="65"/>
      <c r="H215" s="66"/>
      <c r="I215" s="67"/>
    </row>
    <row r="216" spans="2:9">
      <c r="B216" s="61"/>
      <c r="C216" s="62"/>
      <c r="D216" s="62"/>
      <c r="E216" s="81" t="s">
        <v>1161</v>
      </c>
      <c r="F216" s="64"/>
      <c r="G216" s="65"/>
      <c r="H216" s="66"/>
      <c r="I216" s="67"/>
    </row>
    <row r="217" spans="2:9">
      <c r="B217" s="61"/>
      <c r="C217" s="62"/>
      <c r="D217" s="62"/>
      <c r="E217" s="63"/>
      <c r="F217" s="64"/>
      <c r="G217" s="65"/>
      <c r="H217" s="66"/>
      <c r="I217" s="67"/>
    </row>
    <row r="218" spans="2:9">
      <c r="B218" s="61">
        <v>74</v>
      </c>
      <c r="C218" s="62"/>
      <c r="D218" s="62"/>
      <c r="E218" s="63" t="s">
        <v>640</v>
      </c>
      <c r="F218" s="64" t="s">
        <v>11</v>
      </c>
      <c r="G218" s="65">
        <v>100</v>
      </c>
      <c r="H218" s="66"/>
      <c r="I218" s="67">
        <f t="shared" si="2"/>
        <v>0</v>
      </c>
    </row>
    <row r="219" spans="2:9">
      <c r="B219" s="61"/>
      <c r="C219" s="62"/>
      <c r="D219" s="62"/>
      <c r="E219" s="63"/>
      <c r="F219" s="64"/>
      <c r="G219" s="65"/>
      <c r="H219" s="66"/>
      <c r="I219" s="67"/>
    </row>
    <row r="220" spans="2:9">
      <c r="B220" s="61"/>
      <c r="C220" s="62"/>
      <c r="D220" s="62"/>
      <c r="E220" s="81" t="s">
        <v>641</v>
      </c>
      <c r="F220" s="64"/>
      <c r="G220" s="65"/>
      <c r="H220" s="66"/>
      <c r="I220" s="67"/>
    </row>
    <row r="221" spans="2:9">
      <c r="B221" s="61"/>
      <c r="C221" s="62"/>
      <c r="D221" s="62"/>
      <c r="E221" s="63"/>
      <c r="F221" s="64"/>
      <c r="G221" s="65"/>
      <c r="H221" s="66"/>
      <c r="I221" s="67"/>
    </row>
    <row r="222" spans="2:9">
      <c r="B222" s="61"/>
      <c r="C222" s="62"/>
      <c r="D222" s="62"/>
      <c r="E222" s="81" t="s">
        <v>1162</v>
      </c>
      <c r="F222" s="64"/>
      <c r="G222" s="65"/>
      <c r="H222" s="66"/>
      <c r="I222" s="67"/>
    </row>
    <row r="223" spans="2:9">
      <c r="B223" s="61"/>
      <c r="C223" s="62"/>
      <c r="D223" s="62"/>
      <c r="E223" s="63"/>
      <c r="F223" s="64"/>
      <c r="G223" s="65"/>
      <c r="H223" s="66"/>
      <c r="I223" s="67"/>
    </row>
    <row r="224" spans="2:9" ht="27.6">
      <c r="B224" s="61">
        <v>75</v>
      </c>
      <c r="C224" s="62"/>
      <c r="D224" s="62"/>
      <c r="E224" s="63" t="s">
        <v>642</v>
      </c>
      <c r="F224" s="64" t="s">
        <v>11</v>
      </c>
      <c r="G224" s="65">
        <v>100</v>
      </c>
      <c r="H224" s="66"/>
      <c r="I224" s="67">
        <f t="shared" si="2"/>
        <v>0</v>
      </c>
    </row>
    <row r="225" spans="2:9">
      <c r="B225" s="61"/>
      <c r="C225" s="62"/>
      <c r="D225" s="62"/>
      <c r="E225" s="63"/>
      <c r="F225" s="64"/>
      <c r="G225" s="65"/>
      <c r="H225" s="66"/>
      <c r="I225" s="67"/>
    </row>
    <row r="226" spans="2:9">
      <c r="B226" s="61"/>
      <c r="C226" s="62"/>
      <c r="D226" s="62"/>
      <c r="E226" s="82" t="s">
        <v>1164</v>
      </c>
      <c r="F226" s="64"/>
      <c r="G226" s="65"/>
      <c r="H226" s="66"/>
      <c r="I226" s="67"/>
    </row>
    <row r="227" spans="2:9">
      <c r="B227" s="61"/>
      <c r="C227" s="62"/>
      <c r="D227" s="62"/>
      <c r="E227" s="63"/>
      <c r="F227" s="64"/>
      <c r="G227" s="65"/>
      <c r="H227" s="66"/>
      <c r="I227" s="67"/>
    </row>
    <row r="228" spans="2:9">
      <c r="B228" s="61">
        <v>76</v>
      </c>
      <c r="C228" s="62"/>
      <c r="D228" s="62"/>
      <c r="E228" s="63" t="s">
        <v>1163</v>
      </c>
      <c r="F228" s="64" t="s">
        <v>11</v>
      </c>
      <c r="G228" s="65">
        <v>100</v>
      </c>
      <c r="H228" s="66"/>
      <c r="I228" s="67">
        <f t="shared" ref="I228" si="3">G228*H228</f>
        <v>0</v>
      </c>
    </row>
    <row r="229" spans="2:9">
      <c r="B229" s="71"/>
      <c r="C229" s="72"/>
      <c r="D229" s="72"/>
      <c r="E229" s="73"/>
      <c r="F229" s="74"/>
      <c r="G229" s="90"/>
      <c r="H229" s="76"/>
      <c r="I229" s="77"/>
    </row>
    <row r="230" spans="2:9">
      <c r="B230" s="78"/>
      <c r="C230" s="89"/>
      <c r="D230" s="89"/>
      <c r="E230" s="89"/>
      <c r="F230" s="139"/>
      <c r="G230" s="139"/>
      <c r="H230" s="91"/>
      <c r="I230" s="85"/>
    </row>
    <row r="231" spans="2:9" ht="14.4" thickBot="1">
      <c r="B231" s="92"/>
      <c r="C231" s="93"/>
      <c r="D231" s="93"/>
      <c r="E231" s="93" t="s">
        <v>668</v>
      </c>
      <c r="F231" s="140"/>
      <c r="G231" s="140"/>
      <c r="H231" s="94"/>
      <c r="I231" s="245">
        <f>SUM(I35:I230)</f>
        <v>0</v>
      </c>
    </row>
    <row r="232" spans="2:9"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0"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3" manualBreakCount="3">
    <brk id="70" max="9" man="1"/>
    <brk id="149" max="9" man="1"/>
    <brk id="2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124E8-8DF3-44CB-8889-2C9486EF6BC8}">
  <sheetPr codeName="Sheet23">
    <tabColor rgb="FFEAF1DD"/>
  </sheetPr>
  <dimension ref="B1:P149"/>
  <sheetViews>
    <sheetView view="pageBreakPreview" topLeftCell="A123" zoomScaleNormal="100" zoomScaleSheetLayoutView="100" workbookViewId="0">
      <selection activeCell="I24" sqref="I24"/>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652</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5</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52</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643</v>
      </c>
      <c r="F13" s="64"/>
      <c r="G13" s="64"/>
      <c r="H13" s="66"/>
      <c r="I13" s="67"/>
      <c r="J13" s="53"/>
      <c r="K13" s="53"/>
      <c r="L13" s="53"/>
      <c r="M13" s="53"/>
      <c r="N13" s="53"/>
      <c r="O13" s="53"/>
      <c r="P13" s="53"/>
    </row>
    <row r="14" spans="2:16" s="70" customFormat="1">
      <c r="B14" s="61"/>
      <c r="C14" s="62"/>
      <c r="D14" s="62"/>
      <c r="E14" s="63"/>
      <c r="F14" s="64"/>
      <c r="G14" s="65"/>
      <c r="H14" s="66"/>
      <c r="I14" s="67"/>
      <c r="J14" s="53"/>
      <c r="K14" s="53"/>
      <c r="L14" s="53"/>
      <c r="M14" s="53"/>
      <c r="N14" s="53"/>
      <c r="O14" s="53"/>
      <c r="P14" s="53"/>
    </row>
    <row r="15" spans="2:16" s="70" customFormat="1">
      <c r="B15" s="61"/>
      <c r="C15" s="62"/>
      <c r="D15" s="62"/>
      <c r="E15" s="63" t="s">
        <v>94</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ht="27.6">
      <c r="B17" s="61"/>
      <c r="C17" s="62"/>
      <c r="D17" s="62"/>
      <c r="E17" s="63" t="s">
        <v>644</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ht="27.6">
      <c r="B19" s="61"/>
      <c r="C19" s="62"/>
      <c r="D19" s="62"/>
      <c r="E19" s="63" t="s">
        <v>645</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c r="C21" s="62"/>
      <c r="D21" s="62"/>
      <c r="E21" s="81" t="s">
        <v>646</v>
      </c>
      <c r="F21" s="64"/>
      <c r="G21" s="64"/>
      <c r="H21" s="66"/>
      <c r="I21" s="67"/>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c r="B23" s="61"/>
      <c r="C23" s="62"/>
      <c r="D23" s="62"/>
      <c r="E23" s="81" t="s">
        <v>647</v>
      </c>
      <c r="F23" s="64"/>
      <c r="G23" s="64"/>
      <c r="H23" s="66"/>
      <c r="I23" s="67"/>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ht="69">
      <c r="B25" s="61">
        <v>1</v>
      </c>
      <c r="C25" s="62"/>
      <c r="D25" s="62"/>
      <c r="E25" s="148" t="s">
        <v>648</v>
      </c>
      <c r="F25" s="149" t="s">
        <v>11</v>
      </c>
      <c r="G25" s="210">
        <v>100</v>
      </c>
      <c r="H25" s="66"/>
      <c r="I25" s="67">
        <f>G25*H25</f>
        <v>0</v>
      </c>
      <c r="J25" s="53"/>
      <c r="K25" s="53"/>
      <c r="L25" s="53"/>
      <c r="M25" s="53"/>
      <c r="N25" s="53"/>
      <c r="O25" s="53"/>
      <c r="P25" s="53"/>
    </row>
    <row r="26" spans="2:16" s="70" customFormat="1">
      <c r="B26" s="61"/>
      <c r="C26" s="62"/>
      <c r="D26" s="62"/>
      <c r="E26" s="148"/>
      <c r="F26" s="149"/>
      <c r="G26" s="210"/>
      <c r="H26" s="66"/>
      <c r="I26" s="67"/>
      <c r="J26" s="53"/>
      <c r="K26" s="53"/>
      <c r="L26" s="53"/>
      <c r="M26" s="53"/>
      <c r="N26" s="53"/>
      <c r="O26" s="53"/>
      <c r="P26" s="53"/>
    </row>
    <row r="27" spans="2:16" s="70" customFormat="1" ht="41.4">
      <c r="B27" s="61">
        <v>2</v>
      </c>
      <c r="C27" s="62"/>
      <c r="D27" s="62"/>
      <c r="E27" s="148" t="s">
        <v>649</v>
      </c>
      <c r="F27" s="149" t="s">
        <v>11</v>
      </c>
      <c r="G27" s="210">
        <v>100</v>
      </c>
      <c r="H27" s="66"/>
      <c r="I27" s="67">
        <f t="shared" ref="I26:I89" si="0">G27*H27</f>
        <v>0</v>
      </c>
      <c r="J27" s="53"/>
      <c r="K27" s="53"/>
      <c r="L27" s="53"/>
      <c r="M27" s="53"/>
      <c r="N27" s="53"/>
      <c r="O27" s="53"/>
      <c r="P27" s="53"/>
    </row>
    <row r="28" spans="2:16" s="70" customFormat="1">
      <c r="B28" s="61"/>
      <c r="C28" s="62"/>
      <c r="D28" s="62"/>
      <c r="E28" s="148"/>
      <c r="F28" s="149"/>
      <c r="G28" s="210"/>
      <c r="H28" s="66"/>
      <c r="I28" s="67"/>
      <c r="J28" s="53"/>
      <c r="K28" s="53"/>
      <c r="L28" s="53"/>
      <c r="M28" s="53"/>
      <c r="N28" s="53"/>
      <c r="O28" s="53"/>
      <c r="P28" s="53"/>
    </row>
    <row r="29" spans="2:16" s="70" customFormat="1" ht="55.2">
      <c r="B29" s="61">
        <v>3</v>
      </c>
      <c r="C29" s="62"/>
      <c r="D29" s="62"/>
      <c r="E29" s="148" t="s">
        <v>650</v>
      </c>
      <c r="F29" s="149" t="s">
        <v>11</v>
      </c>
      <c r="G29" s="210">
        <v>100</v>
      </c>
      <c r="H29" s="66"/>
      <c r="I29" s="67">
        <f t="shared" si="0"/>
        <v>0</v>
      </c>
      <c r="J29" s="53"/>
      <c r="K29" s="53"/>
      <c r="L29" s="53"/>
      <c r="M29" s="53"/>
      <c r="N29" s="53"/>
      <c r="O29" s="53"/>
      <c r="P29" s="53"/>
    </row>
    <row r="30" spans="2:16" s="70" customFormat="1">
      <c r="B30" s="61"/>
      <c r="C30" s="62"/>
      <c r="D30" s="62"/>
      <c r="E30" s="148"/>
      <c r="F30" s="149"/>
      <c r="G30" s="210"/>
      <c r="H30" s="66"/>
      <c r="I30" s="67"/>
      <c r="J30" s="53"/>
      <c r="K30" s="53"/>
      <c r="L30" s="53"/>
      <c r="M30" s="53"/>
      <c r="N30" s="53"/>
      <c r="O30" s="53"/>
      <c r="P30" s="53"/>
    </row>
    <row r="31" spans="2:16" s="70" customFormat="1" ht="69">
      <c r="B31" s="61">
        <v>4</v>
      </c>
      <c r="C31" s="62"/>
      <c r="D31" s="62"/>
      <c r="E31" s="148" t="s">
        <v>651</v>
      </c>
      <c r="F31" s="149" t="s">
        <v>11</v>
      </c>
      <c r="G31" s="210">
        <v>100</v>
      </c>
      <c r="H31" s="66"/>
      <c r="I31" s="67">
        <f t="shared" si="0"/>
        <v>0</v>
      </c>
      <c r="J31" s="53"/>
      <c r="K31" s="53"/>
      <c r="L31" s="53"/>
      <c r="M31" s="53"/>
      <c r="N31" s="53"/>
      <c r="O31" s="53"/>
      <c r="P31" s="53"/>
    </row>
    <row r="32" spans="2:16" s="70" customFormat="1">
      <c r="B32" s="61"/>
      <c r="C32" s="62"/>
      <c r="D32" s="62"/>
      <c r="E32" s="63"/>
      <c r="F32" s="64"/>
      <c r="G32" s="65"/>
      <c r="H32" s="66"/>
      <c r="I32" s="67"/>
      <c r="J32" s="53"/>
      <c r="K32" s="53"/>
      <c r="L32" s="53"/>
      <c r="M32" s="53"/>
      <c r="N32" s="53"/>
      <c r="O32" s="53"/>
      <c r="P32" s="53"/>
    </row>
    <row r="33" spans="2:16" s="70" customFormat="1">
      <c r="B33" s="61"/>
      <c r="C33" s="62"/>
      <c r="D33" s="62"/>
      <c r="E33" s="81" t="s">
        <v>95</v>
      </c>
      <c r="F33" s="64"/>
      <c r="G33" s="65"/>
      <c r="H33" s="66"/>
      <c r="I33" s="67"/>
      <c r="J33" s="53"/>
      <c r="K33" s="53"/>
      <c r="L33" s="53"/>
      <c r="M33" s="53"/>
      <c r="N33" s="53"/>
      <c r="O33" s="53"/>
      <c r="P33" s="53"/>
    </row>
    <row r="34" spans="2:16" s="70" customFormat="1">
      <c r="B34" s="61"/>
      <c r="C34" s="62"/>
      <c r="D34" s="62"/>
      <c r="E34" s="63"/>
      <c r="F34" s="64"/>
      <c r="G34" s="65"/>
      <c r="H34" s="66"/>
      <c r="I34" s="67"/>
      <c r="J34" s="53"/>
      <c r="K34" s="53"/>
      <c r="L34" s="53"/>
      <c r="M34" s="53"/>
      <c r="N34" s="53"/>
      <c r="O34" s="53"/>
      <c r="P34" s="53"/>
    </row>
    <row r="35" spans="2:16" s="70" customFormat="1">
      <c r="B35" s="61"/>
      <c r="C35" s="62"/>
      <c r="D35" s="62"/>
      <c r="E35" s="81" t="s">
        <v>1392</v>
      </c>
      <c r="F35" s="64"/>
      <c r="G35" s="65"/>
      <c r="H35" s="66"/>
      <c r="I35" s="67"/>
      <c r="J35" s="53"/>
      <c r="K35" s="53"/>
      <c r="L35" s="53"/>
      <c r="M35" s="53"/>
      <c r="N35" s="53"/>
      <c r="O35" s="53"/>
      <c r="P35" s="53"/>
    </row>
    <row r="36" spans="2:16" s="70" customFormat="1">
      <c r="B36" s="61"/>
      <c r="C36" s="62"/>
      <c r="D36" s="62"/>
      <c r="E36" s="82"/>
      <c r="F36" s="64"/>
      <c r="G36" s="65"/>
      <c r="H36" s="66"/>
      <c r="I36" s="67"/>
      <c r="J36" s="53"/>
      <c r="K36" s="53"/>
      <c r="L36" s="53"/>
      <c r="M36" s="53"/>
      <c r="N36" s="53"/>
      <c r="O36" s="53"/>
      <c r="P36" s="53"/>
    </row>
    <row r="37" spans="2:16" s="70" customFormat="1">
      <c r="B37" s="61"/>
      <c r="C37" s="62"/>
      <c r="D37" s="62"/>
      <c r="E37" s="63" t="s">
        <v>1391</v>
      </c>
      <c r="F37" s="64" t="s">
        <v>11</v>
      </c>
      <c r="G37" s="65">
        <v>100</v>
      </c>
      <c r="H37" s="66"/>
      <c r="I37" s="67">
        <f t="shared" si="0"/>
        <v>0</v>
      </c>
      <c r="J37" s="53"/>
      <c r="K37" s="53"/>
      <c r="L37" s="53"/>
      <c r="M37" s="53"/>
      <c r="N37" s="53"/>
      <c r="O37" s="53"/>
      <c r="P37" s="53"/>
    </row>
    <row r="38" spans="2:16" s="70" customFormat="1">
      <c r="B38" s="61"/>
      <c r="C38" s="62"/>
      <c r="D38" s="62"/>
      <c r="E38" s="63"/>
      <c r="F38" s="64"/>
      <c r="G38" s="65"/>
      <c r="H38" s="66"/>
      <c r="I38" s="67"/>
      <c r="J38" s="53"/>
      <c r="K38" s="53"/>
      <c r="L38" s="53"/>
      <c r="M38" s="53"/>
      <c r="N38" s="53"/>
      <c r="O38" s="53"/>
      <c r="P38" s="53"/>
    </row>
    <row r="39" spans="2:16" s="70" customFormat="1" ht="27.6">
      <c r="B39" s="61"/>
      <c r="C39" s="62"/>
      <c r="D39" s="62"/>
      <c r="E39" s="81" t="s">
        <v>659</v>
      </c>
      <c r="F39" s="64"/>
      <c r="G39" s="65"/>
      <c r="H39" s="66"/>
      <c r="I39" s="67"/>
      <c r="J39" s="53"/>
      <c r="K39" s="53"/>
      <c r="L39" s="53"/>
      <c r="M39" s="53"/>
      <c r="N39" s="53"/>
      <c r="O39" s="53"/>
      <c r="P39" s="53"/>
    </row>
    <row r="40" spans="2:16" s="70" customFormat="1">
      <c r="B40" s="61"/>
      <c r="C40" s="62"/>
      <c r="D40" s="62"/>
      <c r="E40" s="81"/>
      <c r="F40" s="64"/>
      <c r="G40" s="65"/>
      <c r="H40" s="66"/>
      <c r="I40" s="67"/>
      <c r="J40" s="53"/>
      <c r="K40" s="53"/>
      <c r="L40" s="53"/>
      <c r="M40" s="53"/>
      <c r="N40" s="53"/>
      <c r="O40" s="53"/>
      <c r="P40" s="53"/>
    </row>
    <row r="41" spans="2:16" s="70" customFormat="1">
      <c r="B41" s="61">
        <v>5</v>
      </c>
      <c r="C41" s="62"/>
      <c r="D41" s="62"/>
      <c r="E41" s="148" t="s">
        <v>660</v>
      </c>
      <c r="F41" s="64" t="s">
        <v>11</v>
      </c>
      <c r="G41" s="65">
        <v>100</v>
      </c>
      <c r="H41" s="66"/>
      <c r="I41" s="67">
        <f t="shared" si="0"/>
        <v>0</v>
      </c>
      <c r="J41" s="53"/>
      <c r="K41" s="53"/>
      <c r="L41" s="53"/>
      <c r="M41" s="53"/>
      <c r="N41" s="53"/>
      <c r="O41" s="53"/>
      <c r="P41" s="53"/>
    </row>
    <row r="42" spans="2:16" s="70" customFormat="1">
      <c r="B42" s="61"/>
      <c r="C42" s="62"/>
      <c r="D42" s="62"/>
      <c r="E42" s="148"/>
      <c r="F42" s="64"/>
      <c r="G42" s="65"/>
      <c r="H42" s="66"/>
      <c r="I42" s="67"/>
      <c r="J42" s="53"/>
      <c r="K42" s="53"/>
      <c r="L42" s="53"/>
      <c r="M42" s="53"/>
      <c r="N42" s="53"/>
      <c r="O42" s="53"/>
      <c r="P42" s="53"/>
    </row>
    <row r="43" spans="2:16" s="70" customFormat="1">
      <c r="B43" s="61">
        <v>6</v>
      </c>
      <c r="C43" s="62"/>
      <c r="D43" s="62"/>
      <c r="E43" s="148" t="s">
        <v>661</v>
      </c>
      <c r="F43" s="64" t="s">
        <v>11</v>
      </c>
      <c r="G43" s="65">
        <v>100</v>
      </c>
      <c r="H43" s="66"/>
      <c r="I43" s="67">
        <f t="shared" si="0"/>
        <v>0</v>
      </c>
      <c r="J43" s="53"/>
      <c r="K43" s="53"/>
      <c r="L43" s="53"/>
      <c r="M43" s="53"/>
      <c r="N43" s="53"/>
      <c r="O43" s="53"/>
      <c r="P43" s="53"/>
    </row>
    <row r="44" spans="2:16" s="70" customFormat="1">
      <c r="B44" s="61"/>
      <c r="C44" s="62"/>
      <c r="D44" s="62"/>
      <c r="E44" s="81"/>
      <c r="F44" s="64"/>
      <c r="G44" s="65"/>
      <c r="H44" s="66"/>
      <c r="I44" s="67"/>
      <c r="J44" s="53"/>
      <c r="K44" s="53"/>
      <c r="L44" s="53"/>
      <c r="M44" s="53"/>
      <c r="N44" s="53"/>
      <c r="O44" s="53"/>
      <c r="P44" s="53"/>
    </row>
    <row r="45" spans="2:16" s="70" customFormat="1">
      <c r="B45" s="61"/>
      <c r="C45" s="62"/>
      <c r="D45" s="62"/>
      <c r="E45" s="81" t="s">
        <v>662</v>
      </c>
      <c r="F45" s="64"/>
      <c r="G45" s="65"/>
      <c r="H45" s="66"/>
      <c r="I45" s="67"/>
      <c r="J45" s="53"/>
      <c r="K45" s="53"/>
      <c r="L45" s="53"/>
      <c r="M45" s="53"/>
      <c r="N45" s="53"/>
      <c r="O45" s="53"/>
      <c r="P45" s="53"/>
    </row>
    <row r="46" spans="2:16" s="70" customFormat="1">
      <c r="B46" s="61"/>
      <c r="C46" s="62"/>
      <c r="D46" s="62"/>
      <c r="E46" s="81"/>
      <c r="F46" s="64"/>
      <c r="G46" s="65"/>
      <c r="H46" s="66"/>
      <c r="I46" s="67"/>
      <c r="J46" s="53"/>
      <c r="K46" s="53"/>
      <c r="L46" s="53"/>
      <c r="M46" s="53"/>
      <c r="N46" s="53"/>
      <c r="O46" s="53"/>
      <c r="P46" s="53"/>
    </row>
    <row r="47" spans="2:16" s="70" customFormat="1" ht="27.6">
      <c r="B47" s="61"/>
      <c r="C47" s="62"/>
      <c r="D47" s="62"/>
      <c r="E47" s="81" t="s">
        <v>663</v>
      </c>
      <c r="F47" s="64"/>
      <c r="G47" s="65"/>
      <c r="H47" s="66"/>
      <c r="I47" s="67"/>
      <c r="J47" s="53"/>
      <c r="K47" s="53"/>
      <c r="L47" s="53"/>
      <c r="M47" s="53"/>
      <c r="N47" s="53"/>
      <c r="O47" s="53"/>
      <c r="P47" s="53"/>
    </row>
    <row r="48" spans="2:16" s="70" customFormat="1">
      <c r="B48" s="61"/>
      <c r="C48" s="62"/>
      <c r="D48" s="62"/>
      <c r="E48" s="63"/>
      <c r="F48" s="64"/>
      <c r="G48" s="65"/>
      <c r="H48" s="66"/>
      <c r="I48" s="67"/>
      <c r="J48" s="53"/>
      <c r="K48" s="53"/>
      <c r="L48" s="53"/>
      <c r="M48" s="53"/>
      <c r="N48" s="53"/>
      <c r="O48" s="53"/>
      <c r="P48" s="53"/>
    </row>
    <row r="49" spans="2:16" s="70" customFormat="1" ht="27.6">
      <c r="B49" s="61">
        <v>7</v>
      </c>
      <c r="C49" s="62"/>
      <c r="D49" s="62"/>
      <c r="E49" s="148" t="s">
        <v>653</v>
      </c>
      <c r="F49" s="149" t="s">
        <v>11</v>
      </c>
      <c r="G49" s="210">
        <v>100</v>
      </c>
      <c r="H49" s="66"/>
      <c r="I49" s="67">
        <f t="shared" si="0"/>
        <v>0</v>
      </c>
      <c r="J49" s="53"/>
      <c r="K49" s="53"/>
      <c r="L49" s="53"/>
      <c r="M49" s="53"/>
      <c r="N49" s="53"/>
      <c r="O49" s="53"/>
      <c r="P49" s="53"/>
    </row>
    <row r="50" spans="2:16" s="70" customFormat="1">
      <c r="B50" s="61"/>
      <c r="C50" s="62"/>
      <c r="D50" s="62"/>
      <c r="E50" s="148"/>
      <c r="F50" s="149"/>
      <c r="G50" s="210"/>
      <c r="H50" s="66"/>
      <c r="I50" s="67"/>
      <c r="J50" s="53"/>
      <c r="K50" s="53"/>
      <c r="L50" s="53"/>
      <c r="M50" s="53"/>
      <c r="N50" s="53"/>
      <c r="O50" s="53"/>
      <c r="P50" s="53"/>
    </row>
    <row r="51" spans="2:16" s="70" customFormat="1" ht="27.6">
      <c r="B51" s="61">
        <v>8</v>
      </c>
      <c r="C51" s="62"/>
      <c r="D51" s="62"/>
      <c r="E51" s="148" t="s">
        <v>655</v>
      </c>
      <c r="F51" s="149" t="s">
        <v>11</v>
      </c>
      <c r="G51" s="210">
        <v>100</v>
      </c>
      <c r="H51" s="66"/>
      <c r="I51" s="67">
        <f t="shared" si="0"/>
        <v>0</v>
      </c>
      <c r="J51" s="53"/>
      <c r="K51" s="53"/>
      <c r="L51" s="53"/>
      <c r="M51" s="53"/>
      <c r="N51" s="53"/>
      <c r="O51" s="53"/>
      <c r="P51" s="53"/>
    </row>
    <row r="52" spans="2:16" s="70" customFormat="1">
      <c r="B52" s="61"/>
      <c r="C52" s="62"/>
      <c r="D52" s="62"/>
      <c r="E52" s="148"/>
      <c r="F52" s="149"/>
      <c r="G52" s="210"/>
      <c r="H52" s="66"/>
      <c r="I52" s="67"/>
      <c r="J52" s="53"/>
      <c r="K52" s="53"/>
      <c r="L52" s="53"/>
      <c r="M52" s="53"/>
      <c r="N52" s="53"/>
      <c r="O52" s="53"/>
      <c r="P52" s="53"/>
    </row>
    <row r="53" spans="2:16" s="70" customFormat="1">
      <c r="B53" s="61"/>
      <c r="C53" s="62"/>
      <c r="D53" s="62"/>
      <c r="E53" s="167" t="s">
        <v>666</v>
      </c>
      <c r="F53" s="149"/>
      <c r="G53" s="211"/>
      <c r="H53" s="66"/>
      <c r="I53" s="67"/>
      <c r="J53" s="53"/>
      <c r="K53" s="53"/>
      <c r="L53" s="53"/>
      <c r="M53" s="53"/>
      <c r="N53" s="53"/>
      <c r="O53" s="53"/>
      <c r="P53" s="53"/>
    </row>
    <row r="54" spans="2:16" s="70" customFormat="1">
      <c r="B54" s="61"/>
      <c r="C54" s="62"/>
      <c r="D54" s="62"/>
      <c r="E54" s="148"/>
      <c r="F54" s="149"/>
      <c r="G54" s="210"/>
      <c r="H54" s="66"/>
      <c r="I54" s="67"/>
      <c r="J54" s="53"/>
      <c r="K54" s="53"/>
      <c r="L54" s="53"/>
      <c r="M54" s="53"/>
      <c r="N54" s="53"/>
      <c r="O54" s="53"/>
      <c r="P54" s="53"/>
    </row>
    <row r="55" spans="2:16" ht="27.6">
      <c r="B55" s="61">
        <v>9</v>
      </c>
      <c r="C55" s="62"/>
      <c r="D55" s="62"/>
      <c r="E55" s="148" t="s">
        <v>656</v>
      </c>
      <c r="F55" s="149" t="s">
        <v>11</v>
      </c>
      <c r="G55" s="210">
        <v>100</v>
      </c>
      <c r="H55" s="66"/>
      <c r="I55" s="67">
        <f t="shared" si="0"/>
        <v>0</v>
      </c>
    </row>
    <row r="56" spans="2:16">
      <c r="B56" s="61"/>
      <c r="C56" s="62"/>
      <c r="D56" s="62"/>
      <c r="E56" s="148"/>
      <c r="F56" s="149"/>
      <c r="G56" s="210"/>
      <c r="H56" s="66"/>
      <c r="I56" s="67"/>
    </row>
    <row r="57" spans="2:16" ht="27.6">
      <c r="B57" s="61">
        <v>10</v>
      </c>
      <c r="C57" s="62"/>
      <c r="D57" s="62"/>
      <c r="E57" s="148" t="s">
        <v>657</v>
      </c>
      <c r="F57" s="149" t="s">
        <v>11</v>
      </c>
      <c r="G57" s="210">
        <v>100</v>
      </c>
      <c r="H57" s="66"/>
      <c r="I57" s="67">
        <f t="shared" si="0"/>
        <v>0</v>
      </c>
    </row>
    <row r="58" spans="2:16">
      <c r="B58" s="61"/>
      <c r="C58" s="62"/>
      <c r="D58" s="62"/>
      <c r="E58" s="63"/>
      <c r="F58" s="64"/>
      <c r="G58" s="65"/>
      <c r="H58" s="66"/>
      <c r="I58" s="67"/>
    </row>
    <row r="59" spans="2:16">
      <c r="B59" s="61"/>
      <c r="C59" s="62"/>
      <c r="D59" s="62"/>
      <c r="E59" s="63"/>
      <c r="F59" s="64"/>
      <c r="G59" s="65"/>
      <c r="H59" s="66"/>
      <c r="I59" s="67"/>
    </row>
    <row r="60" spans="2:16">
      <c r="B60" s="61"/>
      <c r="C60" s="62"/>
      <c r="D60" s="62"/>
      <c r="E60" s="81" t="s">
        <v>1376</v>
      </c>
      <c r="F60" s="64"/>
      <c r="G60" s="65"/>
      <c r="H60" s="66"/>
      <c r="I60" s="67"/>
    </row>
    <row r="61" spans="2:16">
      <c r="B61" s="61"/>
      <c r="C61" s="62"/>
      <c r="D61" s="62"/>
      <c r="E61" s="63"/>
      <c r="F61" s="64"/>
      <c r="G61" s="65"/>
      <c r="H61" s="66"/>
      <c r="I61" s="67"/>
    </row>
    <row r="62" spans="2:16">
      <c r="B62" s="61">
        <v>11</v>
      </c>
      <c r="C62" s="62"/>
      <c r="D62" s="62"/>
      <c r="E62" s="148" t="s">
        <v>1377</v>
      </c>
      <c r="F62" s="149" t="s">
        <v>11</v>
      </c>
      <c r="G62" s="149">
        <v>200</v>
      </c>
      <c r="H62" s="66"/>
      <c r="I62" s="67">
        <f t="shared" si="0"/>
        <v>0</v>
      </c>
    </row>
    <row r="63" spans="2:16">
      <c r="B63" s="61"/>
      <c r="C63" s="62"/>
      <c r="D63" s="62"/>
      <c r="E63" s="148"/>
      <c r="F63" s="149"/>
      <c r="G63" s="149"/>
      <c r="H63" s="66"/>
      <c r="I63" s="67"/>
    </row>
    <row r="64" spans="2:16">
      <c r="B64" s="61">
        <v>12</v>
      </c>
      <c r="C64" s="62"/>
      <c r="D64" s="62"/>
      <c r="E64" s="148" t="s">
        <v>1378</v>
      </c>
      <c r="F64" s="149" t="s">
        <v>11</v>
      </c>
      <c r="G64" s="149">
        <v>200</v>
      </c>
      <c r="H64" s="66"/>
      <c r="I64" s="67">
        <f t="shared" si="0"/>
        <v>0</v>
      </c>
    </row>
    <row r="65" spans="2:9">
      <c r="B65" s="61"/>
      <c r="C65" s="62"/>
      <c r="D65" s="62"/>
      <c r="E65" s="148"/>
      <c r="F65" s="149"/>
      <c r="G65" s="149"/>
      <c r="H65" s="66"/>
      <c r="I65" s="67"/>
    </row>
    <row r="66" spans="2:9">
      <c r="B66" s="61">
        <v>13</v>
      </c>
      <c r="C66" s="62"/>
      <c r="D66" s="62"/>
      <c r="E66" s="148" t="s">
        <v>1379</v>
      </c>
      <c r="F66" s="149" t="s">
        <v>11</v>
      </c>
      <c r="G66" s="149">
        <v>200</v>
      </c>
      <c r="H66" s="66"/>
      <c r="I66" s="67">
        <f t="shared" si="0"/>
        <v>0</v>
      </c>
    </row>
    <row r="67" spans="2:9">
      <c r="B67" s="61"/>
      <c r="C67" s="62"/>
      <c r="D67" s="62"/>
      <c r="E67" s="148"/>
      <c r="F67" s="149"/>
      <c r="G67" s="149"/>
      <c r="H67" s="66"/>
      <c r="I67" s="67"/>
    </row>
    <row r="68" spans="2:9">
      <c r="B68" s="61">
        <v>14</v>
      </c>
      <c r="C68" s="62"/>
      <c r="D68" s="62"/>
      <c r="E68" s="148" t="s">
        <v>1380</v>
      </c>
      <c r="F68" s="149" t="s">
        <v>11</v>
      </c>
      <c r="G68" s="149">
        <v>200</v>
      </c>
      <c r="H68" s="66"/>
      <c r="I68" s="67">
        <f t="shared" si="0"/>
        <v>0</v>
      </c>
    </row>
    <row r="69" spans="2:9">
      <c r="B69" s="61"/>
      <c r="C69" s="62"/>
      <c r="D69" s="62"/>
      <c r="E69" s="148"/>
      <c r="F69" s="149"/>
      <c r="G69" s="149"/>
      <c r="H69" s="66"/>
      <c r="I69" s="67"/>
    </row>
    <row r="70" spans="2:9">
      <c r="B70" s="61">
        <v>15</v>
      </c>
      <c r="C70" s="62"/>
      <c r="D70" s="62"/>
      <c r="E70" s="148" t="s">
        <v>1381</v>
      </c>
      <c r="F70" s="149" t="s">
        <v>11</v>
      </c>
      <c r="G70" s="149">
        <v>200</v>
      </c>
      <c r="H70" s="66"/>
      <c r="I70" s="67">
        <f t="shared" si="0"/>
        <v>0</v>
      </c>
    </row>
    <row r="71" spans="2:9">
      <c r="B71" s="61"/>
      <c r="C71" s="62"/>
      <c r="D71" s="62"/>
      <c r="E71" s="148"/>
      <c r="F71" s="149"/>
      <c r="G71" s="149"/>
      <c r="H71" s="66"/>
      <c r="I71" s="67"/>
    </row>
    <row r="72" spans="2:9">
      <c r="B72" s="61">
        <v>16</v>
      </c>
      <c r="C72" s="62"/>
      <c r="D72" s="62"/>
      <c r="E72" s="148" t="s">
        <v>1382</v>
      </c>
      <c r="F72" s="149" t="s">
        <v>11</v>
      </c>
      <c r="G72" s="149">
        <v>200</v>
      </c>
      <c r="H72" s="66"/>
      <c r="I72" s="67">
        <f t="shared" si="0"/>
        <v>0</v>
      </c>
    </row>
    <row r="73" spans="2:9">
      <c r="B73" s="61"/>
      <c r="C73" s="62"/>
      <c r="D73" s="62"/>
      <c r="E73" s="148"/>
      <c r="F73" s="149"/>
      <c r="G73" s="149"/>
      <c r="H73" s="66"/>
      <c r="I73" s="67"/>
    </row>
    <row r="74" spans="2:9">
      <c r="B74" s="61">
        <v>17</v>
      </c>
      <c r="C74" s="62"/>
      <c r="D74" s="62"/>
      <c r="E74" s="148" t="s">
        <v>1383</v>
      </c>
      <c r="F74" s="149" t="s">
        <v>11</v>
      </c>
      <c r="G74" s="149">
        <v>200</v>
      </c>
      <c r="H74" s="66"/>
      <c r="I74" s="67">
        <f t="shared" si="0"/>
        <v>0</v>
      </c>
    </row>
    <row r="75" spans="2:9">
      <c r="B75" s="61"/>
      <c r="C75" s="62"/>
      <c r="D75" s="62"/>
      <c r="E75" s="148"/>
      <c r="F75" s="149"/>
      <c r="G75" s="149"/>
      <c r="H75" s="66"/>
      <c r="I75" s="67"/>
    </row>
    <row r="76" spans="2:9">
      <c r="B76" s="61">
        <v>18</v>
      </c>
      <c r="C76" s="62"/>
      <c r="D76" s="62"/>
      <c r="E76" s="148" t="s">
        <v>1384</v>
      </c>
      <c r="F76" s="149" t="s">
        <v>11</v>
      </c>
      <c r="G76" s="149">
        <v>200</v>
      </c>
      <c r="H76" s="66"/>
      <c r="I76" s="67">
        <f t="shared" si="0"/>
        <v>0</v>
      </c>
    </row>
    <row r="77" spans="2:9">
      <c r="B77" s="61"/>
      <c r="C77" s="62"/>
      <c r="D77" s="62"/>
      <c r="E77" s="148"/>
      <c r="F77" s="149"/>
      <c r="G77" s="149"/>
      <c r="H77" s="66"/>
      <c r="I77" s="67"/>
    </row>
    <row r="78" spans="2:9">
      <c r="B78" s="61">
        <v>19</v>
      </c>
      <c r="C78" s="62"/>
      <c r="D78" s="62"/>
      <c r="E78" s="148" t="s">
        <v>1385</v>
      </c>
      <c r="F78" s="149" t="s">
        <v>11</v>
      </c>
      <c r="G78" s="149">
        <v>200</v>
      </c>
      <c r="H78" s="66"/>
      <c r="I78" s="67">
        <f t="shared" si="0"/>
        <v>0</v>
      </c>
    </row>
    <row r="79" spans="2:9">
      <c r="B79" s="61"/>
      <c r="C79" s="62"/>
      <c r="D79" s="62"/>
      <c r="E79" s="148"/>
      <c r="F79" s="149"/>
      <c r="G79" s="149"/>
      <c r="H79" s="66"/>
      <c r="I79" s="67"/>
    </row>
    <row r="80" spans="2:9">
      <c r="B80" s="61">
        <v>20</v>
      </c>
      <c r="C80" s="62"/>
      <c r="D80" s="62"/>
      <c r="E80" s="148" t="s">
        <v>1386</v>
      </c>
      <c r="F80" s="149" t="s">
        <v>11</v>
      </c>
      <c r="G80" s="149">
        <v>200</v>
      </c>
      <c r="H80" s="66"/>
      <c r="I80" s="67">
        <f t="shared" si="0"/>
        <v>0</v>
      </c>
    </row>
    <row r="81" spans="2:9">
      <c r="B81" s="61"/>
      <c r="C81" s="62"/>
      <c r="D81" s="62"/>
      <c r="E81" s="63"/>
      <c r="F81" s="64"/>
      <c r="G81" s="65"/>
      <c r="H81" s="66"/>
      <c r="I81" s="67"/>
    </row>
    <row r="82" spans="2:9">
      <c r="B82" s="61"/>
      <c r="C82" s="62"/>
      <c r="D82" s="62"/>
      <c r="E82" s="81" t="s">
        <v>664</v>
      </c>
      <c r="F82" s="64"/>
      <c r="G82" s="65"/>
      <c r="H82" s="66"/>
      <c r="I82" s="67"/>
    </row>
    <row r="83" spans="2:9">
      <c r="B83" s="61"/>
      <c r="C83" s="62"/>
      <c r="D83" s="62"/>
      <c r="E83" s="63"/>
      <c r="F83" s="64"/>
      <c r="G83" s="65"/>
      <c r="H83" s="66"/>
      <c r="I83" s="67"/>
    </row>
    <row r="84" spans="2:9">
      <c r="B84" s="61"/>
      <c r="C84" s="62"/>
      <c r="D84" s="62"/>
      <c r="E84" s="81" t="s">
        <v>665</v>
      </c>
      <c r="F84" s="64"/>
      <c r="G84" s="65"/>
      <c r="H84" s="66"/>
      <c r="I84" s="67"/>
    </row>
    <row r="85" spans="2:9">
      <c r="B85" s="61"/>
      <c r="C85" s="62"/>
      <c r="D85" s="62"/>
      <c r="E85" s="63"/>
      <c r="F85" s="64"/>
      <c r="G85" s="65"/>
      <c r="H85" s="66"/>
      <c r="I85" s="67"/>
    </row>
    <row r="86" spans="2:9">
      <c r="B86" s="61">
        <v>21</v>
      </c>
      <c r="C86" s="62"/>
      <c r="D86" s="62"/>
      <c r="E86" s="148" t="s">
        <v>658</v>
      </c>
      <c r="F86" s="149" t="s">
        <v>11</v>
      </c>
      <c r="G86" s="210">
        <v>100</v>
      </c>
      <c r="H86" s="66"/>
      <c r="I86" s="67">
        <f t="shared" si="0"/>
        <v>0</v>
      </c>
    </row>
    <row r="87" spans="2:9">
      <c r="B87" s="61"/>
      <c r="C87" s="62"/>
      <c r="D87" s="62"/>
      <c r="E87" s="148"/>
      <c r="F87" s="149"/>
      <c r="G87" s="210"/>
      <c r="H87" s="66"/>
      <c r="I87" s="67"/>
    </row>
    <row r="88" spans="2:9">
      <c r="B88" s="61">
        <v>22</v>
      </c>
      <c r="C88" s="62"/>
      <c r="D88" s="62"/>
      <c r="E88" s="148" t="s">
        <v>654</v>
      </c>
      <c r="F88" s="149" t="s">
        <v>11</v>
      </c>
      <c r="G88" s="210">
        <v>100</v>
      </c>
      <c r="H88" s="66"/>
      <c r="I88" s="67">
        <f t="shared" si="0"/>
        <v>0</v>
      </c>
    </row>
    <row r="89" spans="2:9">
      <c r="B89" s="61"/>
      <c r="C89" s="62"/>
      <c r="D89" s="62"/>
      <c r="E89" s="63"/>
      <c r="F89" s="64"/>
      <c r="G89" s="65"/>
      <c r="H89" s="66"/>
      <c r="I89" s="67"/>
    </row>
    <row r="90" spans="2:9">
      <c r="B90" s="61"/>
      <c r="C90" s="62"/>
      <c r="D90" s="62"/>
      <c r="E90" s="150" t="s">
        <v>1412</v>
      </c>
      <c r="F90" s="149"/>
      <c r="G90" s="210"/>
      <c r="H90" s="66"/>
      <c r="I90" s="67"/>
    </row>
    <row r="91" spans="2:9">
      <c r="B91" s="61"/>
      <c r="C91" s="62"/>
      <c r="D91" s="62"/>
      <c r="E91" s="63"/>
      <c r="F91" s="64"/>
      <c r="G91" s="65"/>
      <c r="H91" s="66"/>
      <c r="I91" s="67"/>
    </row>
    <row r="92" spans="2:9" ht="27.6">
      <c r="B92" s="61"/>
      <c r="C92" s="62"/>
      <c r="D92" s="62"/>
      <c r="E92" s="81" t="s">
        <v>1411</v>
      </c>
      <c r="F92" s="64"/>
      <c r="G92" s="65"/>
      <c r="H92" s="66"/>
      <c r="I92" s="67"/>
    </row>
    <row r="93" spans="2:9">
      <c r="B93" s="61"/>
      <c r="C93" s="62"/>
      <c r="D93" s="62"/>
      <c r="E93" s="63"/>
      <c r="F93" s="64"/>
      <c r="G93" s="65"/>
      <c r="H93" s="66"/>
      <c r="I93" s="67"/>
    </row>
    <row r="94" spans="2:9">
      <c r="B94" s="61">
        <v>23</v>
      </c>
      <c r="C94" s="62"/>
      <c r="D94" s="62"/>
      <c r="E94" s="63" t="s">
        <v>667</v>
      </c>
      <c r="F94" s="64" t="s">
        <v>11</v>
      </c>
      <c r="G94" s="65">
        <v>200</v>
      </c>
      <c r="H94" s="66"/>
      <c r="I94" s="67">
        <f t="shared" ref="I90:I146" si="1">G94*H94</f>
        <v>0</v>
      </c>
    </row>
    <row r="95" spans="2:9">
      <c r="B95" s="61"/>
      <c r="C95" s="62"/>
      <c r="D95" s="62"/>
      <c r="E95" s="63"/>
      <c r="F95" s="64"/>
      <c r="G95" s="65"/>
      <c r="H95" s="66"/>
      <c r="I95" s="67"/>
    </row>
    <row r="96" spans="2:9" ht="15.6">
      <c r="B96" s="61">
        <v>24</v>
      </c>
      <c r="C96" s="62"/>
      <c r="D96" s="62"/>
      <c r="E96" s="63" t="s">
        <v>1419</v>
      </c>
      <c r="F96" s="64" t="s">
        <v>1418</v>
      </c>
      <c r="G96" s="65">
        <v>1000</v>
      </c>
      <c r="H96" s="66"/>
      <c r="I96" s="67">
        <f t="shared" si="1"/>
        <v>0</v>
      </c>
    </row>
    <row r="97" spans="2:9">
      <c r="B97" s="61"/>
      <c r="C97" s="62"/>
      <c r="D97" s="62"/>
      <c r="E97" s="63"/>
      <c r="F97" s="64"/>
      <c r="G97" s="65"/>
      <c r="H97" s="66"/>
      <c r="I97" s="67"/>
    </row>
    <row r="98" spans="2:9">
      <c r="B98" s="61"/>
      <c r="C98" s="62"/>
      <c r="D98" s="62"/>
      <c r="E98" s="81" t="s">
        <v>1413</v>
      </c>
      <c r="F98" s="64"/>
      <c r="G98" s="65"/>
      <c r="H98" s="66"/>
      <c r="I98" s="67"/>
    </row>
    <row r="99" spans="2:9">
      <c r="B99" s="61"/>
      <c r="C99" s="62"/>
      <c r="D99" s="62"/>
      <c r="E99" s="63"/>
      <c r="F99" s="64"/>
      <c r="G99" s="65"/>
      <c r="H99" s="66"/>
      <c r="I99" s="67"/>
    </row>
    <row r="100" spans="2:9">
      <c r="B100" s="61"/>
      <c r="C100" s="62"/>
      <c r="D100" s="62"/>
      <c r="E100" s="81" t="s">
        <v>1393</v>
      </c>
      <c r="F100" s="64"/>
      <c r="G100" s="65"/>
      <c r="H100" s="66"/>
      <c r="I100" s="67"/>
    </row>
    <row r="101" spans="2:9">
      <c r="B101" s="61"/>
      <c r="C101" s="62"/>
      <c r="D101" s="62"/>
      <c r="E101" s="63"/>
      <c r="F101" s="64"/>
      <c r="G101" s="65"/>
      <c r="H101" s="66"/>
      <c r="I101" s="67"/>
    </row>
    <row r="102" spans="2:9">
      <c r="B102" s="61">
        <v>25</v>
      </c>
      <c r="C102" s="62"/>
      <c r="D102" s="62"/>
      <c r="E102" s="63" t="s">
        <v>1394</v>
      </c>
      <c r="F102" s="64" t="s">
        <v>40</v>
      </c>
      <c r="G102" s="65">
        <v>200</v>
      </c>
      <c r="H102" s="66"/>
      <c r="I102" s="67">
        <f t="shared" si="1"/>
        <v>0</v>
      </c>
    </row>
    <row r="103" spans="2:9">
      <c r="B103" s="61"/>
      <c r="C103" s="62"/>
      <c r="D103" s="62"/>
      <c r="E103" s="63"/>
      <c r="F103" s="64"/>
      <c r="G103" s="65"/>
      <c r="H103" s="66"/>
      <c r="I103" s="67"/>
    </row>
    <row r="104" spans="2:9">
      <c r="B104" s="61">
        <v>26</v>
      </c>
      <c r="C104" s="62"/>
      <c r="D104" s="62"/>
      <c r="E104" s="63" t="s">
        <v>1395</v>
      </c>
      <c r="F104" s="64" t="s">
        <v>40</v>
      </c>
      <c r="G104" s="65">
        <v>200</v>
      </c>
      <c r="H104" s="66"/>
      <c r="I104" s="67">
        <f t="shared" si="1"/>
        <v>0</v>
      </c>
    </row>
    <row r="105" spans="2:9">
      <c r="B105" s="61"/>
      <c r="C105" s="62"/>
      <c r="D105" s="62"/>
      <c r="E105" s="63"/>
      <c r="F105" s="64"/>
      <c r="G105" s="65"/>
      <c r="H105" s="66"/>
      <c r="I105" s="67"/>
    </row>
    <row r="106" spans="2:9">
      <c r="B106" s="61">
        <v>27</v>
      </c>
      <c r="C106" s="62"/>
      <c r="D106" s="62"/>
      <c r="E106" s="63" t="s">
        <v>1396</v>
      </c>
      <c r="F106" s="64" t="s">
        <v>40</v>
      </c>
      <c r="G106" s="65">
        <v>200</v>
      </c>
      <c r="H106" s="66"/>
      <c r="I106" s="67">
        <f t="shared" si="1"/>
        <v>0</v>
      </c>
    </row>
    <row r="107" spans="2:9">
      <c r="B107" s="61"/>
      <c r="C107" s="62"/>
      <c r="D107" s="62"/>
      <c r="E107" s="63"/>
      <c r="F107" s="64"/>
      <c r="G107" s="65"/>
      <c r="H107" s="66"/>
      <c r="I107" s="67"/>
    </row>
    <row r="108" spans="2:9">
      <c r="B108" s="61">
        <v>28</v>
      </c>
      <c r="C108" s="62"/>
      <c r="D108" s="62"/>
      <c r="E108" s="63" t="s">
        <v>1397</v>
      </c>
      <c r="F108" s="64" t="s">
        <v>40</v>
      </c>
      <c r="G108" s="65">
        <v>200</v>
      </c>
      <c r="H108" s="66"/>
      <c r="I108" s="67">
        <f t="shared" si="1"/>
        <v>0</v>
      </c>
    </row>
    <row r="109" spans="2:9">
      <c r="B109" s="61"/>
      <c r="C109" s="62"/>
      <c r="D109" s="62"/>
      <c r="E109" s="63"/>
      <c r="F109" s="64"/>
      <c r="G109" s="65"/>
      <c r="H109" s="66"/>
      <c r="I109" s="67"/>
    </row>
    <row r="110" spans="2:9">
      <c r="B110" s="61"/>
      <c r="C110" s="62"/>
      <c r="D110" s="62"/>
      <c r="E110" s="81" t="s">
        <v>1401</v>
      </c>
      <c r="F110" s="64"/>
      <c r="G110" s="65"/>
      <c r="H110" s="66"/>
      <c r="I110" s="67"/>
    </row>
    <row r="111" spans="2:9">
      <c r="B111" s="61"/>
      <c r="C111" s="62"/>
      <c r="D111" s="62"/>
      <c r="E111" s="81"/>
      <c r="F111" s="64"/>
      <c r="G111" s="65"/>
      <c r="H111" s="66"/>
      <c r="I111" s="67"/>
    </row>
    <row r="112" spans="2:9">
      <c r="B112" s="61">
        <v>29</v>
      </c>
      <c r="C112" s="62"/>
      <c r="D112" s="62"/>
      <c r="E112" s="63" t="s">
        <v>1398</v>
      </c>
      <c r="F112" s="64" t="s">
        <v>11</v>
      </c>
      <c r="G112" s="65">
        <v>200</v>
      </c>
      <c r="H112" s="66"/>
      <c r="I112" s="67">
        <f t="shared" si="1"/>
        <v>0</v>
      </c>
    </row>
    <row r="113" spans="2:9">
      <c r="B113" s="61"/>
      <c r="C113" s="62"/>
      <c r="D113" s="62"/>
      <c r="E113" s="81"/>
      <c r="F113" s="64"/>
      <c r="G113" s="65"/>
      <c r="H113" s="66"/>
      <c r="I113" s="67"/>
    </row>
    <row r="114" spans="2:9" ht="27.6">
      <c r="B114" s="61">
        <v>30</v>
      </c>
      <c r="C114" s="62"/>
      <c r="D114" s="62"/>
      <c r="E114" s="63" t="s">
        <v>1399</v>
      </c>
      <c r="F114" s="64" t="s">
        <v>40</v>
      </c>
      <c r="G114" s="65">
        <v>200</v>
      </c>
      <c r="H114" s="66"/>
      <c r="I114" s="67">
        <f t="shared" si="1"/>
        <v>0</v>
      </c>
    </row>
    <row r="115" spans="2:9">
      <c r="B115" s="61"/>
      <c r="C115" s="62"/>
      <c r="D115" s="62"/>
      <c r="E115" s="81"/>
      <c r="F115" s="64"/>
      <c r="G115" s="65"/>
      <c r="H115" s="66"/>
      <c r="I115" s="67"/>
    </row>
    <row r="116" spans="2:9" ht="27.6">
      <c r="B116" s="61">
        <v>31</v>
      </c>
      <c r="C116" s="62"/>
      <c r="D116" s="62"/>
      <c r="E116" s="63" t="s">
        <v>1400</v>
      </c>
      <c r="F116" s="64" t="s">
        <v>40</v>
      </c>
      <c r="G116" s="65">
        <v>200</v>
      </c>
      <c r="H116" s="66"/>
      <c r="I116" s="67">
        <f t="shared" si="1"/>
        <v>0</v>
      </c>
    </row>
    <row r="117" spans="2:9">
      <c r="B117" s="61"/>
      <c r="C117" s="62"/>
      <c r="D117" s="62"/>
      <c r="E117" s="63"/>
      <c r="F117" s="64"/>
      <c r="G117" s="65"/>
      <c r="H117" s="66"/>
      <c r="I117" s="67"/>
    </row>
    <row r="118" spans="2:9">
      <c r="B118" s="61"/>
      <c r="C118" s="62"/>
      <c r="D118" s="62"/>
      <c r="E118" s="81" t="s">
        <v>1402</v>
      </c>
      <c r="F118" s="64"/>
      <c r="G118" s="65"/>
      <c r="H118" s="66"/>
      <c r="I118" s="67"/>
    </row>
    <row r="119" spans="2:9">
      <c r="B119" s="61"/>
      <c r="C119" s="62"/>
      <c r="D119" s="62"/>
      <c r="E119" s="63"/>
      <c r="F119" s="64"/>
      <c r="G119" s="65"/>
      <c r="H119" s="66"/>
      <c r="I119" s="67"/>
    </row>
    <row r="120" spans="2:9">
      <c r="B120" s="61">
        <v>32</v>
      </c>
      <c r="C120" s="62"/>
      <c r="D120" s="62"/>
      <c r="E120" s="63" t="s">
        <v>1403</v>
      </c>
      <c r="F120" s="64" t="s">
        <v>11</v>
      </c>
      <c r="G120" s="65">
        <v>200</v>
      </c>
      <c r="H120" s="66"/>
      <c r="I120" s="67">
        <f t="shared" si="1"/>
        <v>0</v>
      </c>
    </row>
    <row r="121" spans="2:9">
      <c r="B121" s="61"/>
      <c r="C121" s="62"/>
      <c r="D121" s="62"/>
      <c r="E121" s="63"/>
      <c r="F121" s="64"/>
      <c r="G121" s="65"/>
      <c r="H121" s="66"/>
      <c r="I121" s="67"/>
    </row>
    <row r="122" spans="2:9" ht="27.6">
      <c r="B122" s="61">
        <v>33</v>
      </c>
      <c r="C122" s="62"/>
      <c r="D122" s="62"/>
      <c r="E122" s="63" t="s">
        <v>1404</v>
      </c>
      <c r="F122" s="64" t="s">
        <v>11</v>
      </c>
      <c r="G122" s="65">
        <v>500</v>
      </c>
      <c r="H122" s="66"/>
      <c r="I122" s="67">
        <f t="shared" si="1"/>
        <v>0</v>
      </c>
    </row>
    <row r="123" spans="2:9">
      <c r="B123" s="61"/>
      <c r="C123" s="62"/>
      <c r="D123" s="62"/>
      <c r="E123" s="63"/>
      <c r="F123" s="64"/>
      <c r="G123" s="65"/>
      <c r="H123" s="66"/>
      <c r="I123" s="67"/>
    </row>
    <row r="124" spans="2:9">
      <c r="B124" s="61">
        <v>34</v>
      </c>
      <c r="C124" s="62"/>
      <c r="D124" s="62"/>
      <c r="E124" s="63" t="s">
        <v>1405</v>
      </c>
      <c r="F124" s="64" t="s">
        <v>11</v>
      </c>
      <c r="G124" s="65">
        <v>500</v>
      </c>
      <c r="H124" s="66"/>
      <c r="I124" s="67">
        <f t="shared" si="1"/>
        <v>0</v>
      </c>
    </row>
    <row r="125" spans="2:9">
      <c r="B125" s="61"/>
      <c r="C125" s="62"/>
      <c r="D125" s="62"/>
      <c r="E125" s="63"/>
      <c r="F125" s="64"/>
      <c r="G125" s="65"/>
      <c r="H125" s="66"/>
      <c r="I125" s="67"/>
    </row>
    <row r="126" spans="2:9">
      <c r="B126" s="61"/>
      <c r="C126" s="62"/>
      <c r="D126" s="62"/>
      <c r="E126" s="81" t="s">
        <v>1406</v>
      </c>
      <c r="F126" s="64"/>
      <c r="G126" s="65"/>
      <c r="H126" s="66"/>
      <c r="I126" s="67"/>
    </row>
    <row r="127" spans="2:9">
      <c r="B127" s="61"/>
      <c r="C127" s="62"/>
      <c r="D127" s="62"/>
      <c r="E127" s="81"/>
      <c r="F127" s="64"/>
      <c r="G127" s="65"/>
      <c r="H127" s="66"/>
      <c r="I127" s="67"/>
    </row>
    <row r="128" spans="2:9">
      <c r="B128" s="61">
        <v>35</v>
      </c>
      <c r="C128" s="62"/>
      <c r="D128" s="62"/>
      <c r="E128" s="63" t="s">
        <v>1407</v>
      </c>
      <c r="F128" s="64" t="s">
        <v>11</v>
      </c>
      <c r="G128" s="65">
        <v>200</v>
      </c>
      <c r="H128" s="66"/>
      <c r="I128" s="67">
        <f t="shared" si="1"/>
        <v>0</v>
      </c>
    </row>
    <row r="129" spans="2:16">
      <c r="B129" s="61"/>
      <c r="C129" s="62"/>
      <c r="D129" s="62"/>
      <c r="E129" s="63"/>
      <c r="F129" s="64"/>
      <c r="G129" s="65"/>
      <c r="H129" s="66"/>
      <c r="I129" s="67"/>
    </row>
    <row r="130" spans="2:16" ht="27.6">
      <c r="B130" s="61">
        <v>36</v>
      </c>
      <c r="C130" s="62"/>
      <c r="D130" s="62"/>
      <c r="E130" s="63" t="s">
        <v>1408</v>
      </c>
      <c r="F130" s="64" t="s">
        <v>11</v>
      </c>
      <c r="G130" s="65">
        <v>500</v>
      </c>
      <c r="H130" s="66"/>
      <c r="I130" s="67">
        <f t="shared" si="1"/>
        <v>0</v>
      </c>
    </row>
    <row r="131" spans="2:16">
      <c r="B131" s="61"/>
      <c r="C131" s="62"/>
      <c r="D131" s="62"/>
      <c r="E131" s="63"/>
      <c r="F131" s="64"/>
      <c r="G131" s="65"/>
      <c r="H131" s="66"/>
      <c r="I131" s="67"/>
    </row>
    <row r="132" spans="2:16" ht="27.6">
      <c r="B132" s="61">
        <v>37</v>
      </c>
      <c r="C132" s="62"/>
      <c r="D132" s="62"/>
      <c r="E132" s="63" t="s">
        <v>1409</v>
      </c>
      <c r="F132" s="64" t="s">
        <v>11</v>
      </c>
      <c r="G132" s="65">
        <v>500</v>
      </c>
      <c r="H132" s="66"/>
      <c r="I132" s="67">
        <f t="shared" si="1"/>
        <v>0</v>
      </c>
    </row>
    <row r="133" spans="2:16">
      <c r="B133" s="61"/>
      <c r="C133" s="62"/>
      <c r="D133" s="62"/>
      <c r="E133" s="63"/>
      <c r="F133" s="64"/>
      <c r="G133" s="65"/>
      <c r="H133" s="66"/>
      <c r="I133" s="67"/>
    </row>
    <row r="134" spans="2:16" ht="27.6">
      <c r="B134" s="61">
        <v>38</v>
      </c>
      <c r="C134" s="62"/>
      <c r="D134" s="62"/>
      <c r="E134" s="63" t="s">
        <v>1410</v>
      </c>
      <c r="F134" s="64" t="s">
        <v>11</v>
      </c>
      <c r="G134" s="65">
        <v>500</v>
      </c>
      <c r="H134" s="66"/>
      <c r="I134" s="67">
        <f t="shared" si="1"/>
        <v>0</v>
      </c>
    </row>
    <row r="135" spans="2:16">
      <c r="B135" s="61"/>
      <c r="C135" s="62"/>
      <c r="D135" s="62"/>
      <c r="E135" s="63"/>
      <c r="F135" s="64"/>
      <c r="G135" s="65"/>
      <c r="H135" s="66"/>
      <c r="I135" s="67"/>
    </row>
    <row r="136" spans="2:16">
      <c r="B136" s="61"/>
      <c r="C136" s="62"/>
      <c r="D136" s="62"/>
      <c r="E136" s="81" t="s">
        <v>1414</v>
      </c>
      <c r="F136" s="64"/>
      <c r="G136" s="65"/>
      <c r="H136" s="66"/>
      <c r="I136" s="67"/>
    </row>
    <row r="137" spans="2:16">
      <c r="B137" s="61"/>
      <c r="C137" s="62"/>
      <c r="D137" s="62"/>
      <c r="E137" s="63"/>
      <c r="F137" s="64"/>
      <c r="G137" s="65"/>
      <c r="H137" s="66"/>
      <c r="I137" s="67"/>
    </row>
    <row r="138" spans="2:16" s="70" customFormat="1">
      <c r="B138" s="61">
        <v>39</v>
      </c>
      <c r="C138" s="62"/>
      <c r="D138" s="62"/>
      <c r="E138" s="88" t="s">
        <v>1415</v>
      </c>
      <c r="F138" s="64" t="s">
        <v>11</v>
      </c>
      <c r="G138" s="65">
        <v>500</v>
      </c>
      <c r="H138" s="66"/>
      <c r="I138" s="67">
        <f t="shared" si="1"/>
        <v>0</v>
      </c>
      <c r="J138" s="53"/>
      <c r="K138" s="53"/>
      <c r="L138" s="53"/>
      <c r="M138" s="53"/>
      <c r="N138" s="53"/>
      <c r="O138" s="53"/>
      <c r="P138" s="53"/>
    </row>
    <row r="139" spans="2:16" s="70" customFormat="1">
      <c r="B139" s="61"/>
      <c r="C139" s="62"/>
      <c r="D139" s="62"/>
      <c r="E139" s="88"/>
      <c r="F139" s="64"/>
      <c r="G139" s="65"/>
      <c r="H139" s="66"/>
      <c r="I139" s="67"/>
      <c r="J139" s="53"/>
      <c r="K139" s="53"/>
      <c r="L139" s="53"/>
      <c r="M139" s="53"/>
      <c r="N139" s="53"/>
      <c r="O139" s="53"/>
      <c r="P139" s="53"/>
    </row>
    <row r="140" spans="2:16" s="70" customFormat="1">
      <c r="B140" s="61"/>
      <c r="C140" s="62"/>
      <c r="D140" s="62"/>
      <c r="E140" s="87" t="s">
        <v>1416</v>
      </c>
      <c r="F140" s="64"/>
      <c r="G140" s="65"/>
      <c r="H140" s="66"/>
      <c r="I140" s="67"/>
      <c r="J140" s="53"/>
      <c r="K140" s="53"/>
      <c r="L140" s="53"/>
      <c r="M140" s="53"/>
      <c r="N140" s="53"/>
      <c r="O140" s="53"/>
      <c r="P140" s="53"/>
    </row>
    <row r="141" spans="2:16" s="70" customFormat="1">
      <c r="B141" s="61"/>
      <c r="C141" s="62"/>
      <c r="D141" s="62"/>
      <c r="E141" s="88"/>
      <c r="F141" s="64"/>
      <c r="G141" s="65"/>
      <c r="H141" s="66"/>
      <c r="I141" s="67"/>
      <c r="J141" s="53"/>
      <c r="K141" s="53"/>
      <c r="L141" s="53"/>
      <c r="M141" s="53"/>
      <c r="N141" s="53"/>
      <c r="O141" s="53"/>
      <c r="P141" s="53"/>
    </row>
    <row r="142" spans="2:16" s="70" customFormat="1">
      <c r="B142" s="61">
        <v>40</v>
      </c>
      <c r="C142" s="62"/>
      <c r="D142" s="62"/>
      <c r="E142" s="88" t="s">
        <v>1417</v>
      </c>
      <c r="F142" s="64" t="s">
        <v>11</v>
      </c>
      <c r="G142" s="65">
        <v>500</v>
      </c>
      <c r="H142" s="66"/>
      <c r="I142" s="67">
        <f t="shared" si="1"/>
        <v>0</v>
      </c>
      <c r="J142" s="53"/>
      <c r="K142" s="53"/>
      <c r="L142" s="53"/>
      <c r="M142" s="53"/>
      <c r="N142" s="53"/>
      <c r="O142" s="53"/>
      <c r="P142" s="53"/>
    </row>
    <row r="143" spans="2:16" s="70" customFormat="1">
      <c r="B143" s="61"/>
      <c r="C143" s="62"/>
      <c r="D143" s="62"/>
      <c r="E143" s="88"/>
      <c r="F143" s="64"/>
      <c r="H143" s="66"/>
      <c r="I143" s="67"/>
      <c r="J143" s="53"/>
      <c r="K143" s="53"/>
      <c r="L143" s="53"/>
      <c r="M143" s="53"/>
      <c r="N143" s="53"/>
      <c r="O143" s="53"/>
      <c r="P143" s="53"/>
    </row>
    <row r="144" spans="2:16" s="70" customFormat="1">
      <c r="B144" s="61"/>
      <c r="C144" s="62"/>
      <c r="D144" s="62"/>
      <c r="E144" s="88"/>
      <c r="F144" s="64"/>
      <c r="G144" s="65"/>
      <c r="H144" s="66"/>
      <c r="I144" s="67"/>
      <c r="J144" s="53"/>
      <c r="K144" s="53"/>
      <c r="L144" s="53"/>
      <c r="M144" s="53"/>
      <c r="N144" s="53"/>
      <c r="O144" s="53"/>
      <c r="P144" s="53"/>
    </row>
    <row r="145" spans="2:16" s="70" customFormat="1">
      <c r="B145" s="61"/>
      <c r="C145" s="62"/>
      <c r="D145" s="62"/>
      <c r="E145" s="88"/>
      <c r="F145" s="64"/>
      <c r="G145" s="65"/>
      <c r="H145" s="66"/>
      <c r="I145" s="67"/>
      <c r="J145" s="53"/>
      <c r="K145" s="53"/>
      <c r="L145" s="53"/>
      <c r="M145" s="53"/>
      <c r="N145" s="53"/>
      <c r="O145" s="53"/>
      <c r="P145" s="53"/>
    </row>
    <row r="146" spans="2:16">
      <c r="B146" s="71"/>
      <c r="C146" s="72"/>
      <c r="D146" s="72"/>
      <c r="E146" s="73"/>
      <c r="F146" s="74"/>
      <c r="G146" s="90"/>
      <c r="H146" s="76"/>
      <c r="I146" s="67"/>
    </row>
    <row r="147" spans="2:16">
      <c r="B147" s="78"/>
      <c r="C147" s="89"/>
      <c r="D147" s="89"/>
      <c r="E147" s="89"/>
      <c r="F147" s="139"/>
      <c r="G147" s="139"/>
      <c r="H147" s="91"/>
      <c r="I147" s="85"/>
    </row>
    <row r="148" spans="2:16" ht="14.4" thickBot="1">
      <c r="B148" s="92"/>
      <c r="C148" s="93"/>
      <c r="D148" s="93"/>
      <c r="E148" s="93" t="s">
        <v>670</v>
      </c>
      <c r="F148" s="140"/>
      <c r="G148" s="140"/>
      <c r="H148" s="94"/>
      <c r="I148" s="245">
        <f>SUM(I25:I147)</f>
        <v>0</v>
      </c>
    </row>
    <row r="149"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2" manualBreakCount="2">
    <brk id="58" max="9" man="1"/>
    <brk id="125"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377F0-395D-48FC-9566-5DB3D91F3F4F}">
  <sheetPr>
    <tabColor rgb="FFEAF1DD"/>
  </sheetPr>
  <dimension ref="B1:P76"/>
  <sheetViews>
    <sheetView view="pageBreakPreview" topLeftCell="A46" zoomScale="85" zoomScaleNormal="100" zoomScaleSheetLayoutView="85" workbookViewId="0">
      <selection activeCell="I31" sqref="I31"/>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3" width="9.109375" style="53"/>
    <col min="14" max="14" width="9.88671875" style="53" bestFit="1" customWidth="1"/>
    <col min="15" max="15" width="11.5546875" style="53" bestFit="1" customWidth="1"/>
    <col min="16"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1342</v>
      </c>
      <c r="F7" s="64"/>
      <c r="G7" s="64"/>
      <c r="H7" s="66"/>
      <c r="I7" s="67"/>
      <c r="J7" s="53"/>
      <c r="K7" s="53"/>
      <c r="L7" s="53"/>
      <c r="M7" s="53"/>
      <c r="N7" s="53"/>
      <c r="O7" s="53"/>
      <c r="P7" s="53"/>
    </row>
    <row r="8" spans="2:16" s="70" customFormat="1">
      <c r="B8" s="61"/>
      <c r="C8" s="62"/>
      <c r="D8" s="62"/>
      <c r="E8" s="68"/>
      <c r="F8" s="64"/>
      <c r="G8" s="64"/>
      <c r="H8" s="66"/>
      <c r="I8" s="67"/>
      <c r="J8" s="53"/>
      <c r="K8" s="53"/>
      <c r="L8" s="53"/>
      <c r="M8" s="53"/>
      <c r="N8" s="152"/>
      <c r="O8" s="152"/>
      <c r="P8" s="53"/>
    </row>
    <row r="9" spans="2:16" s="70" customFormat="1">
      <c r="B9" s="61"/>
      <c r="C9" s="62"/>
      <c r="D9" s="62"/>
      <c r="E9" s="68" t="s">
        <v>139</v>
      </c>
      <c r="F9" s="64"/>
      <c r="G9" s="64"/>
      <c r="H9" s="66"/>
      <c r="I9" s="67"/>
      <c r="J9" s="53"/>
      <c r="K9" s="53"/>
      <c r="L9" s="53"/>
      <c r="M9" s="53"/>
      <c r="N9" s="53"/>
      <c r="O9" s="1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52</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643</v>
      </c>
      <c r="F13" s="64"/>
      <c r="G13" s="64"/>
      <c r="H13" s="66"/>
      <c r="I13" s="67"/>
      <c r="J13" s="53"/>
      <c r="K13" s="53"/>
      <c r="L13" s="53"/>
      <c r="M13" s="53"/>
      <c r="N13" s="53"/>
      <c r="O13" s="53"/>
      <c r="P13" s="53"/>
    </row>
    <row r="14" spans="2:16" s="70" customFormat="1">
      <c r="B14" s="61"/>
      <c r="C14" s="62"/>
      <c r="D14" s="62"/>
      <c r="E14" s="63"/>
      <c r="F14" s="64"/>
      <c r="G14" s="65"/>
      <c r="H14" s="66"/>
      <c r="I14" s="67"/>
      <c r="J14" s="53"/>
      <c r="K14" s="53"/>
      <c r="L14" s="53"/>
      <c r="M14" s="53"/>
      <c r="N14" s="53"/>
      <c r="O14" s="53"/>
      <c r="P14" s="53"/>
    </row>
    <row r="15" spans="2:16" s="70" customFormat="1">
      <c r="B15" s="61"/>
      <c r="C15" s="62"/>
      <c r="D15" s="62"/>
      <c r="E15" s="63" t="s">
        <v>121</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ht="69">
      <c r="B17" s="61"/>
      <c r="C17" s="62"/>
      <c r="D17" s="62"/>
      <c r="E17" s="63" t="s">
        <v>1343</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ht="27.6">
      <c r="B19" s="61"/>
      <c r="C19" s="62"/>
      <c r="D19" s="62"/>
      <c r="E19" s="81" t="s">
        <v>1344</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c r="C21" s="62"/>
      <c r="D21" s="62"/>
      <c r="E21" s="81" t="s">
        <v>1345</v>
      </c>
      <c r="F21" s="64"/>
      <c r="G21" s="64"/>
      <c r="H21" s="66"/>
      <c r="I21" s="67"/>
      <c r="J21" s="53"/>
      <c r="K21" s="53"/>
      <c r="L21" s="53"/>
      <c r="M21" s="53"/>
      <c r="N21" s="53"/>
      <c r="O21" s="53"/>
      <c r="P21" s="53"/>
    </row>
    <row r="22" spans="2:16" s="70" customFormat="1" ht="15.6">
      <c r="B22" s="61"/>
      <c r="C22" s="62"/>
      <c r="D22" s="62"/>
      <c r="E22" s="63" t="s">
        <v>1346</v>
      </c>
      <c r="F22" s="64"/>
      <c r="G22" s="65"/>
      <c r="H22" s="66"/>
      <c r="I22" s="67"/>
      <c r="J22" s="53"/>
      <c r="K22" s="53"/>
      <c r="L22" s="53"/>
      <c r="M22" s="53"/>
      <c r="N22" s="53"/>
      <c r="O22" s="53"/>
      <c r="P22" s="53"/>
    </row>
    <row r="23" spans="2:16" s="70" customFormat="1" ht="15.6">
      <c r="B23" s="61"/>
      <c r="C23" s="62"/>
      <c r="D23" s="62"/>
      <c r="E23" s="81" t="s">
        <v>1347</v>
      </c>
      <c r="F23" s="64"/>
      <c r="G23" s="64"/>
      <c r="H23" s="66"/>
      <c r="I23" s="67"/>
      <c r="J23" s="53"/>
      <c r="K23" s="53"/>
      <c r="L23" s="53"/>
      <c r="M23" s="53"/>
      <c r="N23" s="53"/>
      <c r="O23" s="53"/>
      <c r="P23" s="53"/>
    </row>
    <row r="24" spans="2:16" s="70" customFormat="1">
      <c r="B24" s="61"/>
      <c r="C24" s="62"/>
      <c r="D24" s="62"/>
      <c r="E24" s="63" t="s">
        <v>1348</v>
      </c>
      <c r="F24" s="64"/>
      <c r="G24" s="65"/>
      <c r="H24" s="66"/>
      <c r="I24" s="67"/>
      <c r="J24" s="53"/>
      <c r="K24" s="53"/>
      <c r="L24" s="53"/>
      <c r="M24" s="53"/>
      <c r="N24" s="53"/>
      <c r="O24" s="53"/>
      <c r="P24" s="53"/>
    </row>
    <row r="25" spans="2:16" s="70" customFormat="1">
      <c r="B25" s="61"/>
      <c r="C25" s="62"/>
      <c r="D25" s="62"/>
      <c r="E25" s="148" t="s">
        <v>1349</v>
      </c>
      <c r="F25" s="149"/>
      <c r="G25" s="210"/>
      <c r="H25" s="66"/>
      <c r="I25" s="67"/>
      <c r="J25" s="53"/>
      <c r="K25" s="53"/>
      <c r="L25" s="53"/>
      <c r="M25" s="53"/>
      <c r="N25" s="53"/>
      <c r="O25" s="53"/>
      <c r="P25" s="53"/>
    </row>
    <row r="26" spans="2:16" s="70" customFormat="1" ht="15.6">
      <c r="B26" s="61"/>
      <c r="C26" s="62"/>
      <c r="D26" s="62"/>
      <c r="E26" s="148" t="s">
        <v>1350</v>
      </c>
      <c r="F26" s="149"/>
      <c r="G26" s="210"/>
      <c r="H26" s="66"/>
      <c r="I26" s="67"/>
      <c r="J26" s="53"/>
      <c r="K26" s="53"/>
      <c r="L26" s="53"/>
      <c r="M26" s="53"/>
      <c r="N26" s="53"/>
      <c r="O26" s="53"/>
      <c r="P26" s="53"/>
    </row>
    <row r="27" spans="2:16" s="70" customFormat="1">
      <c r="B27" s="61"/>
      <c r="C27" s="62"/>
      <c r="D27" s="62"/>
      <c r="E27" s="148" t="s">
        <v>1351</v>
      </c>
      <c r="F27" s="149"/>
      <c r="G27" s="210"/>
      <c r="H27" s="66"/>
      <c r="I27" s="67"/>
      <c r="J27" s="53"/>
      <c r="K27" s="53"/>
      <c r="L27" s="53"/>
      <c r="M27" s="53"/>
      <c r="N27" s="53"/>
      <c r="O27" s="53"/>
      <c r="P27" s="53"/>
    </row>
    <row r="28" spans="2:16" s="70" customFormat="1">
      <c r="B28" s="61"/>
      <c r="C28" s="62"/>
      <c r="D28" s="62"/>
      <c r="E28" s="148" t="s">
        <v>1352</v>
      </c>
      <c r="F28" s="149"/>
      <c r="G28" s="210"/>
      <c r="H28" s="66"/>
      <c r="I28" s="67"/>
      <c r="J28" s="53"/>
      <c r="K28" s="53"/>
      <c r="L28" s="53"/>
      <c r="M28" s="53"/>
      <c r="N28" s="53"/>
      <c r="O28" s="53"/>
      <c r="P28" s="53"/>
    </row>
    <row r="29" spans="2:16" s="70" customFormat="1">
      <c r="B29" s="61"/>
      <c r="C29" s="62"/>
      <c r="D29" s="62"/>
      <c r="E29" s="148" t="s">
        <v>1354</v>
      </c>
      <c r="F29" s="149"/>
      <c r="G29" s="210"/>
      <c r="H29" s="66"/>
      <c r="I29" s="67"/>
      <c r="J29" s="53"/>
      <c r="K29" s="53"/>
      <c r="L29" s="53"/>
      <c r="M29" s="53"/>
      <c r="N29" s="53"/>
      <c r="O29" s="53"/>
      <c r="P29" s="53"/>
    </row>
    <row r="30" spans="2:16" s="70" customFormat="1">
      <c r="B30" s="61"/>
      <c r="C30" s="62"/>
      <c r="D30" s="62"/>
      <c r="E30" s="148" t="s">
        <v>1353</v>
      </c>
      <c r="F30" s="149"/>
      <c r="G30" s="210"/>
      <c r="H30" s="66"/>
      <c r="I30" s="67"/>
      <c r="J30" s="53"/>
      <c r="K30" s="53"/>
      <c r="L30" s="53"/>
      <c r="M30" s="53"/>
      <c r="N30" s="53"/>
      <c r="O30" s="53"/>
      <c r="P30" s="53"/>
    </row>
    <row r="31" spans="2:16" s="70" customFormat="1">
      <c r="B31" s="61"/>
      <c r="C31" s="62"/>
      <c r="D31" s="62"/>
      <c r="E31" s="63"/>
      <c r="F31" s="64"/>
      <c r="G31" s="65"/>
      <c r="H31" s="66"/>
      <c r="I31" s="67"/>
      <c r="J31" s="53"/>
      <c r="K31" s="53"/>
      <c r="L31" s="53"/>
      <c r="M31" s="53"/>
      <c r="N31" s="53"/>
      <c r="O31" s="53"/>
      <c r="P31" s="53"/>
    </row>
    <row r="32" spans="2:16" s="70" customFormat="1">
      <c r="B32" s="61"/>
      <c r="C32" s="62"/>
      <c r="D32" s="62"/>
      <c r="E32" s="81" t="s">
        <v>1355</v>
      </c>
      <c r="F32" s="64"/>
      <c r="G32" s="65"/>
      <c r="H32" s="66"/>
      <c r="I32" s="67"/>
      <c r="J32" s="53"/>
      <c r="K32" s="53"/>
      <c r="L32" s="53"/>
      <c r="M32" s="53"/>
      <c r="N32" s="53"/>
      <c r="O32" s="53"/>
      <c r="P32" s="53"/>
    </row>
    <row r="33" spans="2:16" s="70" customFormat="1">
      <c r="B33" s="61"/>
      <c r="C33" s="62"/>
      <c r="D33" s="62"/>
      <c r="E33" s="63"/>
      <c r="F33" s="64"/>
      <c r="G33" s="65"/>
      <c r="H33" s="66"/>
      <c r="I33" s="67"/>
      <c r="J33" s="53"/>
      <c r="K33" s="53"/>
      <c r="L33" s="53"/>
      <c r="M33" s="53"/>
      <c r="N33" s="53"/>
      <c r="O33" s="53"/>
      <c r="P33" s="53"/>
    </row>
    <row r="34" spans="2:16" s="70" customFormat="1" ht="27.6">
      <c r="B34" s="61"/>
      <c r="C34" s="62"/>
      <c r="D34" s="62"/>
      <c r="E34" s="81" t="s">
        <v>1356</v>
      </c>
      <c r="F34" s="64"/>
      <c r="G34" s="65"/>
      <c r="H34" s="66"/>
      <c r="I34" s="67"/>
      <c r="J34" s="53"/>
      <c r="K34" s="53"/>
      <c r="L34" s="53"/>
      <c r="M34" s="53"/>
      <c r="N34" s="53"/>
      <c r="O34" s="53"/>
      <c r="P34" s="53"/>
    </row>
    <row r="35" spans="2:16" s="70" customFormat="1">
      <c r="B35" s="61"/>
      <c r="C35" s="62"/>
      <c r="D35" s="62"/>
      <c r="E35" s="81"/>
      <c r="F35" s="64"/>
      <c r="G35" s="65"/>
      <c r="H35" s="66"/>
      <c r="I35" s="67"/>
      <c r="J35" s="53"/>
      <c r="K35" s="53"/>
      <c r="L35" s="53"/>
      <c r="M35" s="53"/>
      <c r="N35" s="53"/>
      <c r="O35" s="53"/>
      <c r="P35" s="53"/>
    </row>
    <row r="36" spans="2:16" s="70" customFormat="1" ht="27.6">
      <c r="B36" s="61">
        <v>1</v>
      </c>
      <c r="C36" s="62"/>
      <c r="D36" s="62"/>
      <c r="E36" s="148" t="s">
        <v>1357</v>
      </c>
      <c r="F36" s="64" t="s">
        <v>138</v>
      </c>
      <c r="G36" s="65">
        <v>100</v>
      </c>
      <c r="H36" s="66"/>
      <c r="I36" s="67">
        <f>G36*H36</f>
        <v>0</v>
      </c>
      <c r="J36" s="53"/>
      <c r="K36" s="53"/>
      <c r="L36" s="53"/>
      <c r="M36" s="53"/>
      <c r="N36" s="53"/>
      <c r="O36" s="53"/>
      <c r="P36" s="53"/>
    </row>
    <row r="37" spans="2:16" s="70" customFormat="1">
      <c r="B37" s="61"/>
      <c r="C37" s="62"/>
      <c r="D37" s="62"/>
      <c r="E37" s="148"/>
      <c r="F37" s="64"/>
      <c r="G37" s="65"/>
      <c r="H37" s="66"/>
      <c r="I37" s="67"/>
      <c r="J37" s="53"/>
      <c r="K37" s="53"/>
      <c r="L37" s="53"/>
      <c r="M37" s="53"/>
      <c r="N37" s="53"/>
      <c r="O37" s="53"/>
      <c r="P37" s="53"/>
    </row>
    <row r="38" spans="2:16" s="70" customFormat="1" ht="27.6">
      <c r="B38" s="61">
        <v>2</v>
      </c>
      <c r="C38" s="62"/>
      <c r="D38" s="62"/>
      <c r="E38" s="148" t="s">
        <v>1358</v>
      </c>
      <c r="F38" s="64" t="s">
        <v>138</v>
      </c>
      <c r="G38" s="65">
        <v>100</v>
      </c>
      <c r="H38" s="66"/>
      <c r="I38" s="67">
        <f t="shared" ref="I37:I71" si="0">G38*H38</f>
        <v>0</v>
      </c>
      <c r="J38" s="53"/>
      <c r="K38" s="53"/>
      <c r="L38" s="53"/>
      <c r="M38" s="53"/>
      <c r="N38" s="53"/>
      <c r="O38" s="53"/>
      <c r="P38" s="53"/>
    </row>
    <row r="39" spans="2:16" s="70" customFormat="1">
      <c r="B39" s="61"/>
      <c r="C39" s="62"/>
      <c r="D39" s="62"/>
      <c r="E39" s="81"/>
      <c r="F39" s="64"/>
      <c r="G39" s="65"/>
      <c r="H39" s="66"/>
      <c r="I39" s="67"/>
      <c r="J39" s="53"/>
      <c r="K39" s="53"/>
      <c r="L39" s="53"/>
      <c r="M39" s="53"/>
      <c r="N39" s="53"/>
      <c r="O39" s="53"/>
      <c r="P39" s="53"/>
    </row>
    <row r="40" spans="2:16" s="70" customFormat="1">
      <c r="B40" s="61"/>
      <c r="C40" s="62"/>
      <c r="D40" s="62"/>
      <c r="E40" s="81" t="s">
        <v>1359</v>
      </c>
      <c r="F40" s="64"/>
      <c r="G40" s="65"/>
      <c r="H40" s="66"/>
      <c r="I40" s="67"/>
      <c r="J40" s="53"/>
      <c r="K40" s="53"/>
      <c r="L40" s="53"/>
      <c r="M40" s="53"/>
      <c r="N40" s="53"/>
      <c r="O40" s="53"/>
      <c r="P40" s="53"/>
    </row>
    <row r="41" spans="2:16" s="70" customFormat="1">
      <c r="B41" s="61"/>
      <c r="C41" s="62"/>
      <c r="D41" s="62"/>
      <c r="E41" s="81"/>
      <c r="F41" s="64"/>
      <c r="G41" s="65"/>
      <c r="H41" s="66"/>
      <c r="I41" s="67"/>
      <c r="J41" s="53"/>
      <c r="K41" s="53"/>
      <c r="L41" s="53"/>
      <c r="M41" s="53"/>
      <c r="N41" s="53"/>
      <c r="O41" s="53"/>
      <c r="P41" s="53"/>
    </row>
    <row r="42" spans="2:16" s="70" customFormat="1" ht="27.6">
      <c r="B42" s="61"/>
      <c r="C42" s="62"/>
      <c r="D42" s="62"/>
      <c r="E42" s="81" t="s">
        <v>1360</v>
      </c>
      <c r="F42" s="64"/>
      <c r="G42" s="65"/>
      <c r="H42" s="66"/>
      <c r="I42" s="67"/>
      <c r="J42" s="53"/>
      <c r="K42" s="53"/>
      <c r="L42" s="53"/>
      <c r="M42" s="53"/>
      <c r="N42" s="53"/>
      <c r="O42" s="53"/>
      <c r="P42" s="53"/>
    </row>
    <row r="43" spans="2:16" s="70" customFormat="1">
      <c r="B43" s="61"/>
      <c r="C43" s="62"/>
      <c r="D43" s="62"/>
      <c r="E43" s="63"/>
      <c r="F43" s="64"/>
      <c r="G43" s="65"/>
      <c r="H43" s="66"/>
      <c r="I43" s="67"/>
      <c r="J43" s="53"/>
      <c r="K43" s="53"/>
      <c r="L43" s="53"/>
      <c r="M43" s="53"/>
      <c r="N43" s="53"/>
      <c r="O43" s="53"/>
      <c r="P43" s="53"/>
    </row>
    <row r="44" spans="2:16" s="70" customFormat="1">
      <c r="B44" s="61">
        <v>3</v>
      </c>
      <c r="C44" s="62"/>
      <c r="D44" s="62"/>
      <c r="E44" s="148" t="s">
        <v>1361</v>
      </c>
      <c r="F44" s="149" t="s">
        <v>140</v>
      </c>
      <c r="G44" s="210">
        <v>6</v>
      </c>
      <c r="H44" s="66"/>
      <c r="I44" s="67">
        <f t="shared" si="0"/>
        <v>0</v>
      </c>
      <c r="J44" s="53"/>
      <c r="K44" s="53"/>
      <c r="L44" s="53"/>
      <c r="M44" s="53"/>
      <c r="N44" s="53"/>
      <c r="O44" s="53"/>
      <c r="P44" s="53"/>
    </row>
    <row r="45" spans="2:16" s="70" customFormat="1">
      <c r="B45" s="61"/>
      <c r="C45" s="62"/>
      <c r="D45" s="62"/>
      <c r="E45" s="148"/>
      <c r="F45" s="149"/>
      <c r="G45" s="210"/>
      <c r="H45" s="66"/>
      <c r="I45" s="67"/>
      <c r="J45" s="53"/>
      <c r="K45" s="53"/>
      <c r="L45" s="53"/>
      <c r="M45" s="53"/>
      <c r="N45" s="53"/>
      <c r="O45" s="53"/>
      <c r="P45" s="53"/>
    </row>
    <row r="46" spans="2:16" s="70" customFormat="1" ht="27.6">
      <c r="B46" s="61">
        <v>4</v>
      </c>
      <c r="C46" s="62"/>
      <c r="D46" s="62"/>
      <c r="E46" s="148" t="s">
        <v>1362</v>
      </c>
      <c r="F46" s="149" t="s">
        <v>140</v>
      </c>
      <c r="G46" s="210">
        <v>0.4</v>
      </c>
      <c r="H46" s="66"/>
      <c r="I46" s="67">
        <f t="shared" si="0"/>
        <v>0</v>
      </c>
      <c r="J46" s="53"/>
      <c r="K46" s="53"/>
      <c r="L46" s="53"/>
      <c r="M46" s="53"/>
      <c r="N46" s="53"/>
      <c r="O46" s="53"/>
      <c r="P46" s="53"/>
    </row>
    <row r="47" spans="2:16" s="70" customFormat="1">
      <c r="B47" s="61"/>
      <c r="C47" s="62"/>
      <c r="D47" s="62"/>
      <c r="E47" s="148"/>
      <c r="F47" s="149"/>
      <c r="G47" s="210"/>
      <c r="H47" s="66"/>
      <c r="I47" s="67"/>
      <c r="J47" s="53"/>
      <c r="K47" s="53"/>
      <c r="L47" s="53"/>
      <c r="M47" s="53"/>
      <c r="N47" s="53"/>
      <c r="O47" s="53"/>
      <c r="P47" s="53"/>
    </row>
    <row r="48" spans="2:16" s="70" customFormat="1">
      <c r="B48" s="61"/>
      <c r="C48" s="62"/>
      <c r="D48" s="62"/>
      <c r="E48" s="167" t="s">
        <v>1363</v>
      </c>
      <c r="F48" s="149"/>
      <c r="G48" s="211"/>
      <c r="H48" s="66"/>
      <c r="I48" s="67"/>
      <c r="J48" s="53"/>
      <c r="K48" s="53"/>
      <c r="L48" s="53"/>
      <c r="M48" s="53"/>
      <c r="N48" s="53"/>
      <c r="O48" s="53"/>
      <c r="P48" s="53"/>
    </row>
    <row r="49" spans="2:16" s="70" customFormat="1">
      <c r="B49" s="61"/>
      <c r="C49" s="62"/>
      <c r="D49" s="62"/>
      <c r="E49" s="148"/>
      <c r="F49" s="149"/>
      <c r="G49" s="210"/>
      <c r="H49" s="66"/>
      <c r="I49" s="67"/>
      <c r="J49" s="53"/>
      <c r="K49" s="53"/>
      <c r="L49" s="53"/>
      <c r="M49" s="53"/>
      <c r="N49" s="53"/>
      <c r="O49" s="53"/>
      <c r="P49" s="53"/>
    </row>
    <row r="50" spans="2:16" ht="41.4">
      <c r="B50" s="61">
        <v>5</v>
      </c>
      <c r="C50" s="62"/>
      <c r="D50" s="62"/>
      <c r="E50" s="148" t="s">
        <v>1364</v>
      </c>
      <c r="F50" s="149" t="s">
        <v>11</v>
      </c>
      <c r="G50" s="210">
        <v>50</v>
      </c>
      <c r="H50" s="66"/>
      <c r="I50" s="67">
        <f t="shared" si="0"/>
        <v>0</v>
      </c>
    </row>
    <row r="51" spans="2:16">
      <c r="B51" s="61"/>
      <c r="C51" s="62"/>
      <c r="D51" s="62"/>
      <c r="E51" s="148"/>
      <c r="F51" s="149"/>
      <c r="G51" s="210"/>
      <c r="H51" s="66"/>
      <c r="I51" s="67"/>
    </row>
    <row r="52" spans="2:16">
      <c r="B52" s="61">
        <v>6</v>
      </c>
      <c r="C52" s="62"/>
      <c r="D52" s="62"/>
      <c r="E52" s="148" t="s">
        <v>1365</v>
      </c>
      <c r="F52" s="149" t="s">
        <v>11</v>
      </c>
      <c r="G52" s="210">
        <v>50</v>
      </c>
      <c r="H52" s="66"/>
      <c r="I52" s="67">
        <f t="shared" si="0"/>
        <v>0</v>
      </c>
    </row>
    <row r="53" spans="2:16">
      <c r="B53" s="61"/>
      <c r="C53" s="62"/>
      <c r="D53" s="62"/>
      <c r="E53" s="148"/>
      <c r="F53" s="149"/>
      <c r="G53" s="210"/>
      <c r="H53" s="66"/>
      <c r="I53" s="67"/>
    </row>
    <row r="54" spans="2:16">
      <c r="B54" s="61"/>
      <c r="C54" s="62"/>
      <c r="D54" s="62"/>
      <c r="E54" s="82" t="s">
        <v>1366</v>
      </c>
      <c r="F54" s="64"/>
      <c r="G54" s="65"/>
      <c r="H54" s="66"/>
      <c r="I54" s="67"/>
    </row>
    <row r="55" spans="2:16">
      <c r="B55" s="61"/>
      <c r="C55" s="62"/>
      <c r="D55" s="62"/>
      <c r="E55" s="63"/>
      <c r="F55" s="64"/>
      <c r="G55" s="65"/>
      <c r="H55" s="66"/>
      <c r="I55" s="67"/>
    </row>
    <row r="56" spans="2:16">
      <c r="B56" s="61"/>
      <c r="C56" s="62"/>
      <c r="D56" s="62"/>
      <c r="E56" s="81" t="s">
        <v>1367</v>
      </c>
      <c r="F56" s="64"/>
      <c r="G56" s="65"/>
      <c r="H56" s="66"/>
      <c r="I56" s="67"/>
    </row>
    <row r="57" spans="2:16">
      <c r="B57" s="61"/>
      <c r="C57" s="62"/>
      <c r="D57" s="62"/>
      <c r="E57" s="63"/>
      <c r="F57" s="64"/>
      <c r="G57" s="65"/>
      <c r="H57" s="66"/>
      <c r="I57" s="67"/>
    </row>
    <row r="58" spans="2:16">
      <c r="B58" s="61">
        <v>7</v>
      </c>
      <c r="C58" s="62"/>
      <c r="D58" s="62"/>
      <c r="E58" s="63" t="s">
        <v>1368</v>
      </c>
      <c r="F58" s="64" t="s">
        <v>140</v>
      </c>
      <c r="G58" s="221">
        <v>1.5</v>
      </c>
      <c r="H58" s="66"/>
      <c r="I58" s="67">
        <f t="shared" si="0"/>
        <v>0</v>
      </c>
    </row>
    <row r="59" spans="2:16">
      <c r="B59" s="61"/>
      <c r="C59" s="62"/>
      <c r="D59" s="62"/>
      <c r="E59" s="63"/>
      <c r="F59" s="64"/>
      <c r="G59" s="65"/>
      <c r="H59" s="66"/>
      <c r="I59" s="67"/>
    </row>
    <row r="60" spans="2:16">
      <c r="B60" s="61"/>
      <c r="C60" s="62"/>
      <c r="D60" s="62"/>
      <c r="E60" s="220" t="s">
        <v>1369</v>
      </c>
      <c r="F60" s="149"/>
      <c r="G60" s="210"/>
      <c r="H60" s="66"/>
      <c r="I60" s="67"/>
    </row>
    <row r="61" spans="2:16">
      <c r="B61" s="61"/>
      <c r="C61" s="62"/>
      <c r="D61" s="62"/>
      <c r="E61" s="148"/>
      <c r="F61" s="149"/>
      <c r="G61" s="210"/>
      <c r="H61" s="66"/>
      <c r="I61" s="67"/>
    </row>
    <row r="62" spans="2:16">
      <c r="B62" s="61">
        <v>8</v>
      </c>
      <c r="C62" s="62"/>
      <c r="D62" s="62"/>
      <c r="E62" s="148" t="s">
        <v>1370</v>
      </c>
      <c r="F62" s="149" t="s">
        <v>140</v>
      </c>
      <c r="G62" s="210">
        <v>0.2</v>
      </c>
      <c r="H62" s="66"/>
      <c r="I62" s="67">
        <f t="shared" si="0"/>
        <v>0</v>
      </c>
    </row>
    <row r="63" spans="2:16">
      <c r="B63" s="61"/>
      <c r="C63" s="62"/>
      <c r="D63" s="62"/>
      <c r="E63" s="63"/>
      <c r="F63" s="64"/>
      <c r="G63" s="65"/>
      <c r="H63" s="66"/>
      <c r="I63" s="67"/>
    </row>
    <row r="64" spans="2:16">
      <c r="B64" s="61"/>
      <c r="C64" s="62"/>
      <c r="D64" s="62"/>
      <c r="E64" s="150" t="s">
        <v>123</v>
      </c>
      <c r="F64" s="149"/>
      <c r="G64" s="210"/>
      <c r="H64" s="66"/>
      <c r="I64" s="67"/>
    </row>
    <row r="65" spans="2:16">
      <c r="B65" s="61"/>
      <c r="C65" s="62"/>
      <c r="D65" s="62"/>
      <c r="E65" s="63"/>
      <c r="F65" s="64"/>
      <c r="G65" s="65"/>
      <c r="H65" s="66"/>
      <c r="I65" s="67"/>
    </row>
    <row r="66" spans="2:16">
      <c r="B66" s="61">
        <v>9</v>
      </c>
      <c r="C66" s="62"/>
      <c r="D66" s="62"/>
      <c r="E66" s="63" t="s">
        <v>1371</v>
      </c>
      <c r="F66" s="64" t="s">
        <v>140</v>
      </c>
      <c r="G66" s="210">
        <v>0.2</v>
      </c>
      <c r="H66" s="66"/>
      <c r="I66" s="67">
        <f t="shared" si="0"/>
        <v>0</v>
      </c>
    </row>
    <row r="67" spans="2:16">
      <c r="B67" s="61"/>
      <c r="C67" s="62"/>
      <c r="D67" s="62"/>
      <c r="E67" s="63"/>
      <c r="F67" s="64"/>
      <c r="G67" s="65"/>
      <c r="H67" s="66"/>
      <c r="I67" s="67"/>
    </row>
    <row r="68" spans="2:16">
      <c r="B68" s="61"/>
      <c r="C68" s="62"/>
      <c r="D68" s="62"/>
      <c r="E68" s="82" t="s">
        <v>1374</v>
      </c>
      <c r="F68" s="64"/>
      <c r="G68" s="65"/>
      <c r="H68" s="66"/>
      <c r="I68" s="67">
        <f t="shared" si="0"/>
        <v>0</v>
      </c>
    </row>
    <row r="69" spans="2:16">
      <c r="B69" s="61"/>
      <c r="C69" s="62"/>
      <c r="D69" s="62"/>
      <c r="E69" s="63"/>
      <c r="F69" s="64"/>
      <c r="G69" s="65"/>
      <c r="H69" s="66"/>
      <c r="I69" s="67">
        <f t="shared" si="0"/>
        <v>0</v>
      </c>
    </row>
    <row r="70" spans="2:16" ht="27.6">
      <c r="B70" s="61"/>
      <c r="C70" s="62"/>
      <c r="D70" s="62"/>
      <c r="E70" s="63" t="s">
        <v>1373</v>
      </c>
      <c r="F70" s="64"/>
      <c r="G70" s="65"/>
      <c r="H70" s="66"/>
      <c r="I70" s="67">
        <f t="shared" si="0"/>
        <v>0</v>
      </c>
    </row>
    <row r="71" spans="2:16">
      <c r="B71" s="61"/>
      <c r="C71" s="62"/>
      <c r="D71" s="62"/>
      <c r="E71" s="63"/>
      <c r="F71" s="64"/>
      <c r="G71" s="65"/>
      <c r="H71" s="66"/>
      <c r="I71" s="67">
        <f t="shared" si="0"/>
        <v>0</v>
      </c>
    </row>
    <row r="72" spans="2:16" s="70" customFormat="1">
      <c r="B72" s="61"/>
      <c r="C72" s="62"/>
      <c r="D72" s="62"/>
      <c r="E72" s="80"/>
      <c r="F72" s="64"/>
      <c r="G72" s="65"/>
      <c r="H72" s="66"/>
      <c r="I72" s="67"/>
      <c r="J72" s="53"/>
      <c r="K72" s="53"/>
      <c r="L72" s="53"/>
      <c r="M72" s="53"/>
      <c r="N72" s="53"/>
      <c r="O72" s="53"/>
      <c r="P72" s="53"/>
    </row>
    <row r="73" spans="2:16">
      <c r="B73" s="71"/>
      <c r="C73" s="72"/>
      <c r="D73" s="72"/>
      <c r="E73" s="73"/>
      <c r="F73" s="74"/>
      <c r="G73" s="90"/>
      <c r="H73" s="76"/>
      <c r="I73" s="77"/>
    </row>
    <row r="74" spans="2:16">
      <c r="B74" s="78"/>
      <c r="C74" s="89"/>
      <c r="D74" s="89"/>
      <c r="E74" s="89"/>
      <c r="F74" s="139"/>
      <c r="G74" s="139"/>
      <c r="H74" s="91"/>
      <c r="I74" s="85"/>
    </row>
    <row r="75" spans="2:16" ht="14.4" thickBot="1">
      <c r="B75" s="92"/>
      <c r="C75" s="93"/>
      <c r="D75" s="93"/>
      <c r="E75" s="93" t="s">
        <v>1372</v>
      </c>
      <c r="F75" s="140"/>
      <c r="G75" s="140"/>
      <c r="H75" s="94"/>
      <c r="I75" s="95">
        <f>SUM(I36:I74)</f>
        <v>0</v>
      </c>
    </row>
    <row r="76"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5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2C8EC-F21E-4E85-8051-B1EE50630816}">
  <sheetPr codeName="Sheet25">
    <tabColor rgb="FFEAF1DD"/>
  </sheetPr>
  <dimension ref="B1:P101"/>
  <sheetViews>
    <sheetView view="pageBreakPreview" topLeftCell="A73" zoomScaleNormal="100" zoomScaleSheetLayoutView="100" workbookViewId="0">
      <selection activeCell="I52" sqref="I52"/>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5.7773437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671</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135</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52</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643</v>
      </c>
      <c r="F13" s="64"/>
      <c r="G13" s="64"/>
      <c r="H13" s="66"/>
      <c r="I13" s="67"/>
      <c r="J13" s="53"/>
      <c r="K13" s="53"/>
      <c r="L13" s="53"/>
      <c r="M13" s="53"/>
      <c r="N13" s="53"/>
      <c r="O13" s="53"/>
      <c r="P13" s="53"/>
    </row>
    <row r="14" spans="2:16" s="70" customFormat="1">
      <c r="B14" s="61"/>
      <c r="C14" s="62"/>
      <c r="D14" s="62"/>
      <c r="E14" s="63"/>
      <c r="F14" s="64"/>
      <c r="G14" s="65"/>
      <c r="H14" s="66"/>
      <c r="I14" s="67"/>
      <c r="J14" s="53"/>
      <c r="K14" s="53"/>
      <c r="L14" s="53"/>
      <c r="M14" s="53"/>
      <c r="N14" s="53"/>
      <c r="O14" s="53"/>
      <c r="P14" s="53"/>
    </row>
    <row r="15" spans="2:16" s="70" customFormat="1">
      <c r="B15" s="61"/>
      <c r="C15" s="62"/>
      <c r="D15" s="62"/>
      <c r="E15" s="63"/>
      <c r="F15" s="64"/>
      <c r="G15" s="65"/>
      <c r="H15" s="66"/>
      <c r="I15" s="67"/>
      <c r="J15" s="53"/>
      <c r="K15" s="53"/>
      <c r="L15" s="53"/>
      <c r="M15" s="53"/>
      <c r="N15" s="53"/>
      <c r="O15" s="53"/>
      <c r="P15" s="53"/>
    </row>
    <row r="16" spans="2:16" s="70" customFormat="1" ht="69">
      <c r="B16" s="61"/>
      <c r="C16" s="62"/>
      <c r="D16" s="62"/>
      <c r="E16" s="63" t="s">
        <v>23</v>
      </c>
      <c r="F16" s="64"/>
      <c r="G16" s="64"/>
      <c r="H16" s="66"/>
      <c r="I16" s="67"/>
      <c r="J16" s="53"/>
      <c r="K16" s="53"/>
      <c r="L16" s="53"/>
      <c r="M16" s="53"/>
      <c r="N16" s="53"/>
      <c r="O16" s="53"/>
      <c r="P16" s="53"/>
    </row>
    <row r="17" spans="2:16" s="70" customFormat="1">
      <c r="B17" s="61"/>
      <c r="C17" s="62"/>
      <c r="D17" s="62"/>
      <c r="E17" s="63"/>
      <c r="F17" s="64"/>
      <c r="G17" s="65"/>
      <c r="H17" s="66"/>
      <c r="I17" s="67"/>
      <c r="J17" s="53"/>
      <c r="K17" s="53"/>
      <c r="L17" s="53"/>
      <c r="M17" s="53"/>
      <c r="N17" s="53"/>
      <c r="O17" s="53"/>
      <c r="P17" s="53"/>
    </row>
    <row r="18" spans="2:16" s="70" customFormat="1" ht="41.4">
      <c r="B18" s="61"/>
      <c r="C18" s="62"/>
      <c r="D18" s="62"/>
      <c r="E18" s="63" t="s">
        <v>51</v>
      </c>
      <c r="F18" s="64"/>
      <c r="G18" s="64"/>
      <c r="H18" s="66"/>
      <c r="I18" s="67"/>
      <c r="J18" s="53"/>
      <c r="K18" s="53"/>
      <c r="L18" s="53"/>
      <c r="M18" s="53"/>
      <c r="N18" s="53"/>
      <c r="O18" s="53"/>
      <c r="P18" s="53"/>
    </row>
    <row r="19" spans="2:16" s="70" customFormat="1">
      <c r="B19" s="61"/>
      <c r="C19" s="62"/>
      <c r="D19" s="62"/>
      <c r="E19" s="63"/>
      <c r="F19" s="64"/>
      <c r="G19" s="65"/>
      <c r="H19" s="66"/>
      <c r="I19" s="67"/>
      <c r="J19" s="53"/>
      <c r="K19" s="53"/>
      <c r="L19" s="53"/>
      <c r="M19" s="53"/>
      <c r="N19" s="53"/>
      <c r="O19" s="53"/>
      <c r="P19" s="53"/>
    </row>
    <row r="20" spans="2:16" s="70" customFormat="1">
      <c r="B20" s="61"/>
      <c r="C20" s="62"/>
      <c r="D20" s="62"/>
      <c r="E20" s="81" t="s">
        <v>52</v>
      </c>
      <c r="F20" s="64"/>
      <c r="G20" s="64"/>
      <c r="H20" s="66"/>
      <c r="I20" s="67"/>
      <c r="J20" s="53"/>
      <c r="K20" s="53"/>
      <c r="L20" s="53"/>
      <c r="M20" s="53"/>
      <c r="N20" s="53"/>
      <c r="O20" s="53"/>
      <c r="P20" s="53"/>
    </row>
    <row r="21" spans="2:16" s="70" customFormat="1">
      <c r="B21" s="61"/>
      <c r="C21" s="62"/>
      <c r="D21" s="62"/>
      <c r="E21" s="63"/>
      <c r="F21" s="64"/>
      <c r="G21" s="65"/>
      <c r="H21" s="66"/>
      <c r="I21" s="67"/>
      <c r="J21" s="53"/>
      <c r="K21" s="53"/>
      <c r="L21" s="53"/>
      <c r="M21" s="53"/>
      <c r="N21" s="53"/>
      <c r="O21" s="53"/>
      <c r="P21" s="53"/>
    </row>
    <row r="22" spans="2:16" s="70" customFormat="1">
      <c r="B22" s="61"/>
      <c r="C22" s="62"/>
      <c r="D22" s="62"/>
      <c r="E22" s="82" t="s">
        <v>96</v>
      </c>
      <c r="F22" s="64"/>
      <c r="G22" s="64"/>
      <c r="H22" s="66"/>
      <c r="I22" s="67"/>
      <c r="J22" s="53"/>
      <c r="K22" s="53"/>
      <c r="L22" s="53"/>
      <c r="M22" s="53"/>
      <c r="N22" s="53"/>
      <c r="O22" s="53"/>
      <c r="P22" s="53"/>
    </row>
    <row r="23" spans="2:16" s="70" customFormat="1">
      <c r="B23" s="61"/>
      <c r="C23" s="62"/>
      <c r="D23" s="62"/>
      <c r="E23" s="63"/>
      <c r="F23" s="64"/>
      <c r="G23" s="65"/>
      <c r="H23" s="66"/>
      <c r="I23" s="67"/>
      <c r="J23" s="53"/>
      <c r="K23" s="53"/>
      <c r="L23" s="53"/>
      <c r="M23" s="53"/>
      <c r="N23" s="53"/>
      <c r="O23" s="53"/>
      <c r="P23" s="53"/>
    </row>
    <row r="24" spans="2:16" s="70" customFormat="1">
      <c r="B24" s="61"/>
      <c r="C24" s="62"/>
      <c r="D24" s="62"/>
      <c r="E24" s="69" t="s">
        <v>97</v>
      </c>
      <c r="F24" s="64"/>
      <c r="G24" s="64"/>
      <c r="H24" s="66"/>
      <c r="I24" s="67"/>
      <c r="J24" s="53"/>
      <c r="K24" s="53"/>
      <c r="L24" s="53"/>
      <c r="M24" s="53"/>
      <c r="N24" s="53"/>
      <c r="O24" s="53"/>
      <c r="P24" s="53"/>
    </row>
    <row r="25" spans="2:16" s="70" customFormat="1">
      <c r="B25" s="61"/>
      <c r="C25" s="62"/>
      <c r="D25" s="62"/>
      <c r="E25" s="63"/>
      <c r="F25" s="64"/>
      <c r="G25" s="65"/>
      <c r="H25" s="66"/>
      <c r="I25" s="67"/>
      <c r="J25" s="53"/>
      <c r="K25" s="53"/>
      <c r="L25" s="53"/>
      <c r="M25" s="53"/>
      <c r="N25" s="53"/>
      <c r="O25" s="53"/>
      <c r="P25" s="53"/>
    </row>
    <row r="26" spans="2:16" s="70" customFormat="1">
      <c r="B26" s="61"/>
      <c r="C26" s="62"/>
      <c r="D26" s="62"/>
      <c r="E26" s="63" t="s">
        <v>98</v>
      </c>
      <c r="F26" s="64"/>
      <c r="G26" s="64"/>
      <c r="H26" s="66"/>
      <c r="I26" s="67"/>
      <c r="J26" s="53"/>
      <c r="K26" s="53"/>
      <c r="L26" s="53"/>
      <c r="M26" s="53"/>
      <c r="N26" s="53"/>
      <c r="O26" s="53"/>
      <c r="P26" s="53"/>
    </row>
    <row r="27" spans="2:16" s="70" customFormat="1">
      <c r="B27" s="61"/>
      <c r="C27" s="62"/>
      <c r="D27" s="62"/>
      <c r="E27" s="63"/>
      <c r="F27" s="64"/>
      <c r="G27" s="65"/>
      <c r="H27" s="66"/>
      <c r="I27" s="67"/>
      <c r="J27" s="53"/>
      <c r="K27" s="53"/>
      <c r="L27" s="53"/>
      <c r="M27" s="53"/>
      <c r="N27" s="53"/>
      <c r="O27" s="53"/>
      <c r="P27" s="53"/>
    </row>
    <row r="28" spans="2:16" s="70" customFormat="1">
      <c r="B28" s="61"/>
      <c r="C28" s="62"/>
      <c r="D28" s="62"/>
      <c r="E28" s="69" t="s">
        <v>99</v>
      </c>
      <c r="F28" s="64"/>
      <c r="G28" s="64"/>
      <c r="H28" s="66"/>
      <c r="I28" s="67"/>
      <c r="J28" s="53"/>
      <c r="K28" s="53"/>
      <c r="L28" s="53"/>
      <c r="M28" s="53"/>
      <c r="N28" s="53"/>
      <c r="O28" s="53"/>
      <c r="P28" s="53"/>
    </row>
    <row r="29" spans="2:16" s="70" customFormat="1">
      <c r="B29" s="61"/>
      <c r="C29" s="62"/>
      <c r="D29" s="62"/>
      <c r="E29" s="63"/>
      <c r="F29" s="64"/>
      <c r="G29" s="65"/>
      <c r="H29" s="66"/>
      <c r="I29" s="67"/>
      <c r="J29" s="53"/>
      <c r="K29" s="53"/>
      <c r="L29" s="53"/>
      <c r="M29" s="53"/>
      <c r="N29" s="53"/>
      <c r="O29" s="53"/>
      <c r="P29" s="53"/>
    </row>
    <row r="30" spans="2:16" s="70" customFormat="1" ht="96.6">
      <c r="B30" s="61"/>
      <c r="C30" s="62"/>
      <c r="D30" s="62"/>
      <c r="E30" s="63" t="s">
        <v>100</v>
      </c>
      <c r="F30" s="64"/>
      <c r="G30" s="64"/>
      <c r="H30" s="66"/>
      <c r="I30" s="67"/>
      <c r="J30" s="53"/>
      <c r="K30" s="53"/>
      <c r="L30" s="53"/>
      <c r="M30" s="53"/>
      <c r="N30" s="53"/>
      <c r="O30" s="53"/>
      <c r="P30" s="53"/>
    </row>
    <row r="31" spans="2:16" s="70" customFormat="1">
      <c r="B31" s="61"/>
      <c r="C31" s="62"/>
      <c r="D31" s="62"/>
      <c r="E31" s="63"/>
      <c r="F31" s="64"/>
      <c r="G31" s="65"/>
      <c r="H31" s="66"/>
      <c r="I31" s="67"/>
      <c r="J31" s="53"/>
      <c r="K31" s="53"/>
      <c r="L31" s="53"/>
      <c r="M31" s="53"/>
      <c r="N31" s="53"/>
      <c r="O31" s="53"/>
      <c r="P31" s="53"/>
    </row>
    <row r="32" spans="2:16" s="70" customFormat="1">
      <c r="B32" s="61"/>
      <c r="C32" s="62"/>
      <c r="D32" s="62"/>
      <c r="E32" s="69" t="s">
        <v>101</v>
      </c>
      <c r="F32" s="64"/>
      <c r="G32" s="64"/>
      <c r="H32" s="66"/>
      <c r="I32" s="67"/>
      <c r="J32" s="53"/>
      <c r="K32" s="53"/>
      <c r="L32" s="53"/>
      <c r="M32" s="53"/>
      <c r="N32" s="53"/>
      <c r="O32" s="53"/>
      <c r="P32" s="53"/>
    </row>
    <row r="33" spans="2:16" s="70" customFormat="1">
      <c r="B33" s="61"/>
      <c r="C33" s="62"/>
      <c r="D33" s="62"/>
      <c r="E33" s="63"/>
      <c r="F33" s="64"/>
      <c r="G33" s="65"/>
      <c r="H33" s="66"/>
      <c r="I33" s="67"/>
      <c r="J33" s="53"/>
      <c r="K33" s="53"/>
      <c r="L33" s="53"/>
      <c r="M33" s="53"/>
      <c r="N33" s="53"/>
      <c r="O33" s="53"/>
      <c r="P33" s="53"/>
    </row>
    <row r="34" spans="2:16" s="70" customFormat="1" ht="69">
      <c r="B34" s="61"/>
      <c r="C34" s="62"/>
      <c r="D34" s="62"/>
      <c r="E34" s="63" t="s">
        <v>102</v>
      </c>
      <c r="F34" s="64"/>
      <c r="G34" s="64"/>
      <c r="H34" s="66"/>
      <c r="I34" s="67"/>
      <c r="J34" s="53"/>
      <c r="K34" s="53"/>
      <c r="L34" s="53"/>
      <c r="M34" s="53"/>
      <c r="N34" s="53"/>
      <c r="O34" s="53"/>
      <c r="P34" s="53"/>
    </row>
    <row r="35" spans="2:16" s="70" customFormat="1">
      <c r="B35" s="61"/>
      <c r="C35" s="62"/>
      <c r="D35" s="62"/>
      <c r="E35" s="63"/>
      <c r="F35" s="64"/>
      <c r="G35" s="65"/>
      <c r="H35" s="66"/>
      <c r="I35" s="67"/>
      <c r="J35" s="53"/>
      <c r="K35" s="53"/>
      <c r="L35" s="53"/>
      <c r="M35" s="53"/>
      <c r="N35" s="53"/>
      <c r="O35" s="53"/>
      <c r="P35" s="53"/>
    </row>
    <row r="36" spans="2:16" s="70" customFormat="1">
      <c r="B36" s="61"/>
      <c r="C36" s="62"/>
      <c r="D36" s="62"/>
      <c r="E36" s="69" t="s">
        <v>103</v>
      </c>
      <c r="F36" s="64"/>
      <c r="G36" s="64"/>
      <c r="H36" s="66"/>
      <c r="I36" s="67"/>
      <c r="J36" s="53"/>
      <c r="K36" s="53"/>
      <c r="L36" s="53"/>
      <c r="M36" s="53"/>
      <c r="N36" s="53"/>
      <c r="O36" s="53"/>
      <c r="P36" s="53"/>
    </row>
    <row r="37" spans="2:16">
      <c r="B37" s="61"/>
      <c r="C37" s="62"/>
      <c r="D37" s="62"/>
      <c r="E37" s="80"/>
      <c r="F37" s="64"/>
      <c r="G37" s="65"/>
      <c r="H37" s="66"/>
      <c r="I37" s="67"/>
    </row>
    <row r="38" spans="2:16" ht="55.2">
      <c r="B38" s="61"/>
      <c r="C38" s="62"/>
      <c r="D38" s="62"/>
      <c r="E38" s="63" t="s">
        <v>104</v>
      </c>
      <c r="F38" s="64"/>
      <c r="G38" s="64"/>
      <c r="H38" s="66"/>
      <c r="I38" s="67"/>
    </row>
    <row r="39" spans="2:16">
      <c r="B39" s="61"/>
      <c r="C39" s="62"/>
      <c r="D39" s="62"/>
      <c r="E39" s="63"/>
      <c r="F39" s="64"/>
      <c r="G39" s="65"/>
      <c r="H39" s="66"/>
      <c r="I39" s="67"/>
    </row>
    <row r="40" spans="2:16" ht="41.4">
      <c r="B40" s="61"/>
      <c r="C40" s="62"/>
      <c r="D40" s="62"/>
      <c r="E40" s="63" t="s">
        <v>105</v>
      </c>
      <c r="F40" s="64"/>
      <c r="G40" s="64"/>
      <c r="H40" s="66"/>
      <c r="I40" s="67"/>
    </row>
    <row r="41" spans="2:16" s="70" customFormat="1">
      <c r="B41" s="61"/>
      <c r="C41" s="62"/>
      <c r="D41" s="62"/>
      <c r="E41" s="63"/>
      <c r="F41" s="64"/>
      <c r="G41" s="65"/>
      <c r="H41" s="66"/>
      <c r="I41" s="67"/>
      <c r="J41" s="53"/>
      <c r="K41" s="53"/>
      <c r="L41" s="53"/>
      <c r="M41" s="53"/>
      <c r="N41" s="53"/>
      <c r="O41" s="53"/>
      <c r="P41" s="53"/>
    </row>
    <row r="42" spans="2:16" s="70" customFormat="1">
      <c r="B42" s="61"/>
      <c r="C42" s="62"/>
      <c r="D42" s="62"/>
      <c r="E42" s="69" t="s">
        <v>106</v>
      </c>
      <c r="F42" s="64"/>
      <c r="G42" s="64"/>
      <c r="H42" s="66"/>
      <c r="I42" s="67"/>
      <c r="J42" s="53"/>
      <c r="K42" s="53"/>
      <c r="L42" s="53"/>
      <c r="M42" s="53"/>
      <c r="N42" s="53"/>
      <c r="O42" s="53"/>
      <c r="P42" s="53"/>
    </row>
    <row r="43" spans="2:16" s="70" customFormat="1">
      <c r="B43" s="61"/>
      <c r="C43" s="62"/>
      <c r="D43" s="62"/>
      <c r="E43" s="63"/>
      <c r="F43" s="64"/>
      <c r="G43" s="65"/>
      <c r="H43" s="66"/>
      <c r="I43" s="67"/>
      <c r="J43" s="53"/>
      <c r="K43" s="53"/>
      <c r="L43" s="53"/>
      <c r="M43" s="53"/>
      <c r="N43" s="53"/>
      <c r="O43" s="53"/>
      <c r="P43" s="53"/>
    </row>
    <row r="44" spans="2:16" s="70" customFormat="1" ht="27.6">
      <c r="B44" s="61"/>
      <c r="C44" s="62"/>
      <c r="D44" s="62"/>
      <c r="E44" s="63" t="s">
        <v>107</v>
      </c>
      <c r="F44" s="64"/>
      <c r="G44" s="64"/>
      <c r="H44" s="66"/>
      <c r="I44" s="67"/>
      <c r="J44" s="53"/>
      <c r="K44" s="53"/>
      <c r="L44" s="53"/>
      <c r="M44" s="53"/>
      <c r="N44" s="53"/>
      <c r="O44" s="53"/>
      <c r="P44" s="53"/>
    </row>
    <row r="45" spans="2:16" s="70" customFormat="1">
      <c r="B45" s="61"/>
      <c r="C45" s="62"/>
      <c r="D45" s="62"/>
      <c r="E45" s="63"/>
      <c r="F45" s="64"/>
      <c r="G45" s="65"/>
      <c r="H45" s="66"/>
      <c r="I45" s="67"/>
      <c r="J45" s="53"/>
      <c r="K45" s="53"/>
      <c r="L45" s="53"/>
      <c r="M45" s="53"/>
      <c r="N45" s="53"/>
      <c r="O45" s="53"/>
      <c r="P45" s="53"/>
    </row>
    <row r="46" spans="2:16" s="70" customFormat="1" ht="41.4">
      <c r="B46" s="61"/>
      <c r="C46" s="62"/>
      <c r="D46" s="62"/>
      <c r="E46" s="63" t="s">
        <v>108</v>
      </c>
      <c r="F46" s="64"/>
      <c r="G46" s="64"/>
      <c r="H46" s="66"/>
      <c r="I46" s="67"/>
      <c r="J46" s="53"/>
      <c r="K46" s="53"/>
      <c r="L46" s="53"/>
      <c r="M46" s="53"/>
      <c r="N46" s="53"/>
      <c r="O46" s="53"/>
      <c r="P46" s="53"/>
    </row>
    <row r="47" spans="2:16" s="70" customFormat="1">
      <c r="B47" s="61"/>
      <c r="C47" s="62"/>
      <c r="D47" s="62"/>
      <c r="E47" s="63"/>
      <c r="F47" s="64"/>
      <c r="G47" s="65"/>
      <c r="H47" s="66"/>
      <c r="I47" s="67"/>
      <c r="J47" s="53"/>
      <c r="K47" s="53"/>
      <c r="L47" s="53"/>
      <c r="M47" s="53"/>
      <c r="N47" s="53"/>
      <c r="O47" s="53"/>
      <c r="P47" s="53"/>
    </row>
    <row r="48" spans="2:16" s="70" customFormat="1" ht="41.4">
      <c r="B48" s="61"/>
      <c r="C48" s="62"/>
      <c r="D48" s="62"/>
      <c r="E48" s="63" t="s">
        <v>109</v>
      </c>
      <c r="F48" s="64"/>
      <c r="G48" s="64"/>
      <c r="H48" s="66"/>
      <c r="I48" s="67"/>
      <c r="J48" s="53"/>
      <c r="K48" s="53"/>
      <c r="L48" s="53"/>
      <c r="M48" s="53"/>
      <c r="N48" s="53"/>
      <c r="O48" s="53"/>
      <c r="P48" s="53"/>
    </row>
    <row r="49" spans="2:16" s="70" customFormat="1">
      <c r="B49" s="61"/>
      <c r="C49" s="62"/>
      <c r="D49" s="62"/>
      <c r="E49" s="63"/>
      <c r="F49" s="64"/>
      <c r="G49" s="65"/>
      <c r="H49" s="66"/>
      <c r="I49" s="67"/>
      <c r="J49" s="53"/>
      <c r="K49" s="53"/>
      <c r="L49" s="53"/>
      <c r="M49" s="53"/>
      <c r="N49" s="53"/>
      <c r="O49" s="53"/>
      <c r="P49" s="53"/>
    </row>
    <row r="50" spans="2:16" s="70" customFormat="1">
      <c r="B50" s="61"/>
      <c r="C50" s="62"/>
      <c r="D50" s="62"/>
      <c r="E50" s="69" t="s">
        <v>110</v>
      </c>
      <c r="F50" s="64"/>
      <c r="G50" s="64"/>
      <c r="H50" s="66"/>
      <c r="I50" s="67"/>
      <c r="J50" s="53"/>
      <c r="K50" s="53"/>
      <c r="L50" s="53"/>
      <c r="M50" s="53"/>
      <c r="N50" s="53"/>
      <c r="O50" s="53"/>
      <c r="P50" s="53"/>
    </row>
    <row r="51" spans="2:16" s="70" customFormat="1">
      <c r="B51" s="61"/>
      <c r="C51" s="62"/>
      <c r="D51" s="62"/>
      <c r="E51" s="63"/>
      <c r="F51" s="64"/>
      <c r="G51" s="65"/>
      <c r="H51" s="66"/>
      <c r="I51" s="67"/>
      <c r="J51" s="53"/>
      <c r="K51" s="53"/>
      <c r="L51" s="53"/>
      <c r="M51" s="53"/>
      <c r="N51" s="53"/>
      <c r="O51" s="53"/>
      <c r="P51" s="53"/>
    </row>
    <row r="52" spans="2:16" s="70" customFormat="1" ht="27.6">
      <c r="B52" s="61"/>
      <c r="C52" s="62"/>
      <c r="D52" s="62"/>
      <c r="E52" s="63" t="s">
        <v>111</v>
      </c>
      <c r="F52" s="64"/>
      <c r="G52" s="64"/>
      <c r="H52" s="66"/>
      <c r="I52" s="67"/>
      <c r="J52" s="53"/>
      <c r="K52" s="53"/>
      <c r="L52" s="53"/>
      <c r="M52" s="53"/>
      <c r="N52" s="53"/>
      <c r="O52" s="53"/>
      <c r="P52" s="53"/>
    </row>
    <row r="53" spans="2:16" s="70" customFormat="1">
      <c r="B53" s="61"/>
      <c r="C53" s="62"/>
      <c r="D53" s="62"/>
      <c r="E53" s="63"/>
      <c r="F53" s="64"/>
      <c r="G53" s="65"/>
      <c r="H53" s="66"/>
      <c r="I53" s="67"/>
      <c r="J53" s="53"/>
      <c r="K53" s="53"/>
      <c r="L53" s="53"/>
      <c r="M53" s="53"/>
      <c r="N53" s="53"/>
      <c r="O53" s="53"/>
      <c r="P53" s="53"/>
    </row>
    <row r="54" spans="2:16" s="70" customFormat="1">
      <c r="B54" s="61"/>
      <c r="C54" s="62"/>
      <c r="D54" s="62"/>
      <c r="E54" s="81" t="s">
        <v>96</v>
      </c>
      <c r="F54" s="64"/>
      <c r="G54" s="65"/>
      <c r="H54" s="66"/>
      <c r="I54" s="67"/>
      <c r="J54" s="53"/>
      <c r="K54" s="53"/>
      <c r="L54" s="53"/>
      <c r="M54" s="53"/>
      <c r="N54" s="53"/>
      <c r="O54" s="53"/>
      <c r="P54" s="53"/>
    </row>
    <row r="55" spans="2:16" s="70" customFormat="1">
      <c r="B55" s="61"/>
      <c r="C55" s="62"/>
      <c r="D55" s="62"/>
      <c r="E55" s="63"/>
      <c r="F55" s="64"/>
      <c r="G55" s="65"/>
      <c r="H55" s="66"/>
      <c r="I55" s="67"/>
      <c r="J55" s="53"/>
      <c r="K55" s="53"/>
      <c r="L55" s="53"/>
      <c r="M55" s="53"/>
      <c r="N55" s="53"/>
      <c r="O55" s="53"/>
      <c r="P55" s="53"/>
    </row>
    <row r="56" spans="2:16" s="70" customFormat="1">
      <c r="B56" s="61"/>
      <c r="C56" s="62"/>
      <c r="D56" s="62"/>
      <c r="E56" s="81" t="s">
        <v>672</v>
      </c>
      <c r="F56" s="64"/>
      <c r="G56" s="65"/>
      <c r="H56" s="66"/>
      <c r="I56" s="67"/>
      <c r="J56" s="53"/>
      <c r="K56" s="53"/>
      <c r="L56" s="53"/>
      <c r="M56" s="53"/>
      <c r="N56" s="53"/>
      <c r="O56" s="53"/>
      <c r="P56" s="53"/>
    </row>
    <row r="57" spans="2:16" s="70" customFormat="1">
      <c r="B57" s="61"/>
      <c r="C57" s="62"/>
      <c r="D57" s="62"/>
      <c r="E57" s="63"/>
      <c r="F57" s="64"/>
      <c r="G57" s="65"/>
      <c r="H57" s="66"/>
      <c r="I57" s="67"/>
      <c r="J57" s="53"/>
      <c r="K57" s="53"/>
      <c r="L57" s="53"/>
      <c r="M57" s="53"/>
      <c r="N57" s="53"/>
      <c r="O57" s="53"/>
      <c r="P57" s="53"/>
    </row>
    <row r="58" spans="2:16" s="70" customFormat="1">
      <c r="B58" s="61">
        <v>1</v>
      </c>
      <c r="C58" s="62"/>
      <c r="D58" s="62"/>
      <c r="E58" s="63" t="s">
        <v>673</v>
      </c>
      <c r="F58" s="64" t="s">
        <v>138</v>
      </c>
      <c r="G58" s="65">
        <v>1000</v>
      </c>
      <c r="H58" s="66"/>
      <c r="I58" s="67">
        <f>G58*H58</f>
        <v>0</v>
      </c>
      <c r="J58" s="53"/>
      <c r="K58" s="53"/>
      <c r="L58" s="53"/>
      <c r="M58" s="53"/>
      <c r="N58" s="53"/>
      <c r="O58" s="53"/>
      <c r="P58" s="53"/>
    </row>
    <row r="59" spans="2:16" s="70" customFormat="1">
      <c r="B59" s="61"/>
      <c r="C59" s="62"/>
      <c r="D59" s="62"/>
      <c r="E59" s="63"/>
      <c r="F59" s="64"/>
      <c r="G59" s="65"/>
      <c r="H59" s="66"/>
      <c r="I59" s="67"/>
      <c r="J59" s="53"/>
      <c r="K59" s="53"/>
      <c r="L59" s="53"/>
      <c r="M59" s="53"/>
      <c r="N59" s="53"/>
      <c r="O59" s="53"/>
      <c r="P59" s="53"/>
    </row>
    <row r="60" spans="2:16" s="70" customFormat="1">
      <c r="B60" s="61"/>
      <c r="C60" s="62"/>
      <c r="D60" s="62"/>
      <c r="E60" s="81" t="s">
        <v>674</v>
      </c>
      <c r="F60" s="64"/>
      <c r="G60" s="65"/>
      <c r="H60" s="66"/>
      <c r="I60" s="67"/>
      <c r="J60" s="53"/>
      <c r="K60" s="53"/>
      <c r="L60" s="53"/>
      <c r="M60" s="53"/>
      <c r="N60" s="53"/>
      <c r="O60" s="53"/>
      <c r="P60" s="53"/>
    </row>
    <row r="61" spans="2:16" s="70" customFormat="1">
      <c r="B61" s="61"/>
      <c r="C61" s="62"/>
      <c r="D61" s="62"/>
      <c r="E61" s="63"/>
      <c r="F61" s="64"/>
      <c r="G61" s="65"/>
      <c r="H61" s="66"/>
      <c r="I61" s="67"/>
      <c r="J61" s="53"/>
      <c r="K61" s="53"/>
      <c r="L61" s="53"/>
      <c r="M61" s="53"/>
      <c r="N61" s="53"/>
      <c r="O61" s="53"/>
      <c r="P61" s="53"/>
    </row>
    <row r="62" spans="2:16" s="70" customFormat="1">
      <c r="B62" s="61">
        <v>2</v>
      </c>
      <c r="C62" s="62"/>
      <c r="D62" s="62"/>
      <c r="E62" s="63" t="s">
        <v>673</v>
      </c>
      <c r="F62" s="64" t="s">
        <v>138</v>
      </c>
      <c r="G62" s="65">
        <v>1000</v>
      </c>
      <c r="H62" s="66"/>
      <c r="I62" s="67">
        <f t="shared" ref="I59:I90" si="0">G62*H62</f>
        <v>0</v>
      </c>
      <c r="J62" s="53"/>
      <c r="K62" s="53"/>
      <c r="L62" s="53"/>
      <c r="M62" s="53"/>
      <c r="N62" s="53"/>
      <c r="O62" s="53"/>
      <c r="P62" s="53"/>
    </row>
    <row r="63" spans="2:16" s="70" customFormat="1">
      <c r="B63" s="61"/>
      <c r="C63" s="62"/>
      <c r="D63" s="62"/>
      <c r="E63" s="63"/>
      <c r="F63" s="64"/>
      <c r="G63" s="65"/>
      <c r="H63" s="66"/>
      <c r="I63" s="67"/>
      <c r="J63" s="53"/>
      <c r="K63" s="53"/>
      <c r="L63" s="53"/>
      <c r="M63" s="53"/>
      <c r="N63" s="53"/>
      <c r="O63" s="53"/>
      <c r="P63" s="53"/>
    </row>
    <row r="64" spans="2:16" s="70" customFormat="1">
      <c r="B64" s="61"/>
      <c r="C64" s="62"/>
      <c r="D64" s="62"/>
      <c r="E64" s="81" t="s">
        <v>675</v>
      </c>
      <c r="F64" s="64"/>
      <c r="G64" s="65"/>
      <c r="H64" s="66"/>
      <c r="I64" s="67"/>
      <c r="J64" s="53"/>
      <c r="K64" s="53"/>
      <c r="L64" s="53"/>
      <c r="M64" s="53"/>
      <c r="N64" s="53"/>
      <c r="O64" s="53"/>
      <c r="P64" s="53"/>
    </row>
    <row r="65" spans="2:16" s="70" customFormat="1">
      <c r="B65" s="61"/>
      <c r="C65" s="62"/>
      <c r="D65" s="62"/>
      <c r="E65" s="63"/>
      <c r="F65" s="64"/>
      <c r="G65" s="65"/>
      <c r="H65" s="66"/>
      <c r="I65" s="67"/>
      <c r="J65" s="53"/>
      <c r="K65" s="53"/>
      <c r="L65" s="53"/>
      <c r="M65" s="53"/>
      <c r="N65" s="53"/>
      <c r="O65" s="53"/>
      <c r="P65" s="53"/>
    </row>
    <row r="66" spans="2:16" s="70" customFormat="1">
      <c r="B66" s="61"/>
      <c r="C66" s="62"/>
      <c r="D66" s="62"/>
      <c r="E66" s="81" t="s">
        <v>676</v>
      </c>
      <c r="F66" s="64"/>
      <c r="G66" s="65"/>
      <c r="H66" s="66"/>
      <c r="I66" s="67"/>
      <c r="J66" s="53"/>
      <c r="K66" s="53"/>
      <c r="L66" s="53"/>
      <c r="M66" s="53"/>
      <c r="N66" s="53"/>
      <c r="O66" s="53"/>
      <c r="P66" s="53"/>
    </row>
    <row r="67" spans="2:16" s="70" customFormat="1">
      <c r="B67" s="61"/>
      <c r="C67" s="62"/>
      <c r="D67" s="62"/>
      <c r="E67" s="63"/>
      <c r="F67" s="64"/>
      <c r="G67" s="65"/>
      <c r="H67" s="66"/>
      <c r="I67" s="67"/>
      <c r="J67" s="53"/>
      <c r="K67" s="53"/>
      <c r="L67" s="53"/>
      <c r="M67" s="53"/>
      <c r="N67" s="53"/>
      <c r="O67" s="53"/>
      <c r="P67" s="53"/>
    </row>
    <row r="68" spans="2:16" s="70" customFormat="1">
      <c r="B68" s="61">
        <v>3</v>
      </c>
      <c r="C68" s="62"/>
      <c r="D68" s="62"/>
      <c r="E68" s="63" t="s">
        <v>673</v>
      </c>
      <c r="F68" s="64" t="s">
        <v>138</v>
      </c>
      <c r="G68" s="65">
        <v>1000</v>
      </c>
      <c r="H68" s="66"/>
      <c r="I68" s="67">
        <f t="shared" si="0"/>
        <v>0</v>
      </c>
      <c r="J68" s="53"/>
      <c r="K68" s="53"/>
      <c r="L68" s="53"/>
      <c r="M68" s="53"/>
      <c r="N68" s="53"/>
      <c r="O68" s="53"/>
      <c r="P68" s="53"/>
    </row>
    <row r="69" spans="2:16" s="70" customFormat="1">
      <c r="B69" s="61"/>
      <c r="C69" s="62"/>
      <c r="D69" s="62"/>
      <c r="E69" s="63"/>
      <c r="F69" s="64"/>
      <c r="G69" s="65"/>
      <c r="H69" s="66"/>
      <c r="I69" s="67"/>
      <c r="J69" s="53"/>
      <c r="K69" s="53"/>
      <c r="L69" s="53"/>
      <c r="M69" s="53"/>
      <c r="N69" s="53"/>
      <c r="O69" s="53"/>
      <c r="P69" s="53"/>
    </row>
    <row r="70" spans="2:16" s="70" customFormat="1">
      <c r="B70" s="61"/>
      <c r="C70" s="62"/>
      <c r="D70" s="62"/>
      <c r="E70" s="81" t="s">
        <v>677</v>
      </c>
      <c r="F70" s="64"/>
      <c r="G70" s="65"/>
      <c r="H70" s="66"/>
      <c r="I70" s="67"/>
      <c r="J70" s="53"/>
      <c r="K70" s="53"/>
      <c r="L70" s="53"/>
      <c r="M70" s="53"/>
      <c r="N70" s="53"/>
      <c r="O70" s="53"/>
      <c r="P70" s="53"/>
    </row>
    <row r="71" spans="2:16" s="70" customFormat="1">
      <c r="B71" s="61"/>
      <c r="C71" s="62"/>
      <c r="D71" s="62"/>
      <c r="E71" s="63"/>
      <c r="F71" s="64"/>
      <c r="G71" s="65"/>
      <c r="H71" s="66"/>
      <c r="I71" s="67"/>
      <c r="J71" s="53"/>
      <c r="K71" s="53"/>
      <c r="L71" s="53"/>
      <c r="M71" s="53"/>
      <c r="N71" s="53"/>
      <c r="O71" s="53"/>
      <c r="P71" s="53"/>
    </row>
    <row r="72" spans="2:16" s="70" customFormat="1">
      <c r="B72" s="61">
        <v>4</v>
      </c>
      <c r="C72" s="62"/>
      <c r="D72" s="62"/>
      <c r="E72" s="63" t="s">
        <v>673</v>
      </c>
      <c r="F72" s="64" t="s">
        <v>138</v>
      </c>
      <c r="G72" s="65">
        <v>1000</v>
      </c>
      <c r="H72" s="66"/>
      <c r="I72" s="67">
        <f t="shared" si="0"/>
        <v>0</v>
      </c>
      <c r="J72" s="53"/>
      <c r="K72" s="53"/>
      <c r="L72" s="53"/>
      <c r="M72" s="53"/>
      <c r="N72" s="53"/>
      <c r="O72" s="53"/>
      <c r="P72" s="53"/>
    </row>
    <row r="73" spans="2:16" s="70" customFormat="1">
      <c r="B73" s="61"/>
      <c r="C73" s="62"/>
      <c r="D73" s="62"/>
      <c r="E73" s="63"/>
      <c r="F73" s="64"/>
      <c r="G73" s="65"/>
      <c r="H73" s="66"/>
      <c r="I73" s="67"/>
      <c r="J73" s="53"/>
      <c r="K73" s="53"/>
      <c r="L73" s="53"/>
      <c r="M73" s="53"/>
      <c r="N73" s="53"/>
      <c r="O73" s="53"/>
      <c r="P73" s="53"/>
    </row>
    <row r="74" spans="2:16" s="70" customFormat="1">
      <c r="B74" s="61">
        <v>5</v>
      </c>
      <c r="C74" s="62"/>
      <c r="D74" s="62"/>
      <c r="E74" s="63" t="s">
        <v>678</v>
      </c>
      <c r="F74" s="64" t="s">
        <v>40</v>
      </c>
      <c r="G74" s="65">
        <v>350</v>
      </c>
      <c r="H74" s="66"/>
      <c r="I74" s="67">
        <f t="shared" si="0"/>
        <v>0</v>
      </c>
      <c r="J74" s="53"/>
      <c r="K74" s="53"/>
      <c r="L74" s="53"/>
      <c r="M74" s="53"/>
      <c r="N74" s="53"/>
      <c r="O74" s="53"/>
      <c r="P74" s="53"/>
    </row>
    <row r="75" spans="2:16" s="70" customFormat="1">
      <c r="B75" s="61"/>
      <c r="C75" s="62"/>
      <c r="D75" s="62"/>
      <c r="E75" s="63"/>
      <c r="F75" s="64"/>
      <c r="G75" s="65"/>
      <c r="H75" s="66"/>
      <c r="I75" s="67"/>
      <c r="J75" s="53"/>
      <c r="K75" s="53"/>
      <c r="L75" s="53"/>
      <c r="M75" s="53"/>
      <c r="N75" s="53"/>
      <c r="O75" s="53"/>
      <c r="P75" s="53"/>
    </row>
    <row r="76" spans="2:16" s="70" customFormat="1">
      <c r="B76" s="61"/>
      <c r="C76" s="62"/>
      <c r="D76" s="62"/>
      <c r="E76" s="81" t="s">
        <v>112</v>
      </c>
      <c r="F76" s="64"/>
      <c r="G76" s="64"/>
      <c r="H76" s="66"/>
      <c r="I76" s="67"/>
      <c r="J76" s="53"/>
      <c r="K76" s="53"/>
      <c r="L76" s="53"/>
      <c r="M76" s="53"/>
      <c r="N76" s="53"/>
      <c r="O76" s="53"/>
      <c r="P76" s="53"/>
    </row>
    <row r="77" spans="2:16" s="70" customFormat="1">
      <c r="B77" s="61"/>
      <c r="C77" s="62"/>
      <c r="D77" s="62"/>
      <c r="E77" s="63"/>
      <c r="F77" s="64"/>
      <c r="G77" s="65"/>
      <c r="H77" s="66"/>
      <c r="I77" s="67"/>
      <c r="J77" s="53"/>
      <c r="K77" s="53"/>
      <c r="L77" s="53"/>
      <c r="M77" s="53"/>
      <c r="N77" s="53"/>
      <c r="O77" s="53"/>
      <c r="P77" s="53"/>
    </row>
    <row r="78" spans="2:16" s="70" customFormat="1">
      <c r="B78" s="61"/>
      <c r="C78" s="62"/>
      <c r="D78" s="62"/>
      <c r="E78" s="81" t="s">
        <v>679</v>
      </c>
      <c r="F78" s="64"/>
      <c r="G78" s="64"/>
      <c r="H78" s="66"/>
      <c r="I78" s="67"/>
      <c r="J78" s="53"/>
      <c r="K78" s="53"/>
      <c r="L78" s="53"/>
      <c r="M78" s="53"/>
      <c r="N78" s="53"/>
      <c r="O78" s="53"/>
      <c r="P78" s="53"/>
    </row>
    <row r="79" spans="2:16">
      <c r="B79" s="61"/>
      <c r="C79" s="62"/>
      <c r="D79" s="62"/>
      <c r="E79" s="63"/>
      <c r="F79" s="64"/>
      <c r="G79" s="65"/>
      <c r="H79" s="66"/>
      <c r="I79" s="67"/>
    </row>
    <row r="80" spans="2:16" ht="24" customHeight="1">
      <c r="B80" s="61">
        <v>6</v>
      </c>
      <c r="C80" s="62"/>
      <c r="D80" s="62"/>
      <c r="E80" s="63" t="s">
        <v>113</v>
      </c>
      <c r="F80" s="64" t="s">
        <v>44</v>
      </c>
      <c r="G80" s="65">
        <v>2500</v>
      </c>
      <c r="H80" s="66"/>
      <c r="I80" s="67">
        <f t="shared" si="0"/>
        <v>0</v>
      </c>
    </row>
    <row r="81" spans="2:9">
      <c r="B81" s="61"/>
      <c r="C81" s="62"/>
      <c r="D81" s="62"/>
      <c r="E81" s="63"/>
      <c r="F81" s="64"/>
      <c r="G81" s="65"/>
      <c r="H81" s="66"/>
      <c r="I81" s="67"/>
    </row>
    <row r="82" spans="2:9">
      <c r="B82" s="61">
        <v>7</v>
      </c>
      <c r="C82" s="62"/>
      <c r="D82" s="62"/>
      <c r="E82" s="63" t="s">
        <v>114</v>
      </c>
      <c r="F82" s="64" t="s">
        <v>44</v>
      </c>
      <c r="G82" s="65">
        <v>350</v>
      </c>
      <c r="H82" s="66"/>
      <c r="I82" s="67">
        <f t="shared" si="0"/>
        <v>0</v>
      </c>
    </row>
    <row r="83" spans="2:9">
      <c r="B83" s="61"/>
      <c r="C83" s="62"/>
      <c r="D83" s="62"/>
      <c r="E83" s="63"/>
      <c r="F83" s="64"/>
      <c r="G83" s="65"/>
      <c r="H83" s="66"/>
      <c r="I83" s="67"/>
    </row>
    <row r="84" spans="2:9">
      <c r="B84" s="61"/>
      <c r="C84" s="62"/>
      <c r="D84" s="62"/>
      <c r="E84" s="81" t="s">
        <v>115</v>
      </c>
      <c r="F84" s="64"/>
      <c r="G84" s="64"/>
      <c r="H84" s="66"/>
      <c r="I84" s="67"/>
    </row>
    <row r="85" spans="2:9">
      <c r="B85" s="61"/>
      <c r="C85" s="62"/>
      <c r="D85" s="62"/>
      <c r="E85" s="63"/>
      <c r="F85" s="64"/>
      <c r="G85" s="65"/>
      <c r="H85" s="66"/>
      <c r="I85" s="67"/>
    </row>
    <row r="86" spans="2:9">
      <c r="B86" s="61"/>
      <c r="C86" s="62"/>
      <c r="D86" s="62"/>
      <c r="E86" s="81" t="s">
        <v>679</v>
      </c>
      <c r="F86" s="64"/>
      <c r="G86" s="64"/>
      <c r="H86" s="66"/>
      <c r="I86" s="67"/>
    </row>
    <row r="87" spans="2:9">
      <c r="B87" s="61"/>
      <c r="C87" s="62"/>
      <c r="D87" s="62"/>
      <c r="E87" s="63"/>
      <c r="F87" s="64"/>
      <c r="G87" s="65"/>
      <c r="H87" s="66"/>
      <c r="I87" s="67"/>
    </row>
    <row r="88" spans="2:9">
      <c r="B88" s="61">
        <v>8</v>
      </c>
      <c r="C88" s="62"/>
      <c r="D88" s="62"/>
      <c r="E88" s="63" t="s">
        <v>113</v>
      </c>
      <c r="F88" s="64" t="s">
        <v>44</v>
      </c>
      <c r="G88" s="65">
        <v>1000</v>
      </c>
      <c r="H88" s="66"/>
      <c r="I88" s="67">
        <f t="shared" si="0"/>
        <v>0</v>
      </c>
    </row>
    <row r="89" spans="2:9">
      <c r="B89" s="61"/>
      <c r="C89" s="62"/>
      <c r="D89" s="62"/>
      <c r="E89" s="63"/>
      <c r="F89" s="64"/>
      <c r="G89" s="65"/>
      <c r="H89" s="66"/>
      <c r="I89" s="67"/>
    </row>
    <row r="90" spans="2:9">
      <c r="B90" s="61">
        <v>9</v>
      </c>
      <c r="C90" s="62"/>
      <c r="D90" s="62"/>
      <c r="E90" s="63" t="s">
        <v>114</v>
      </c>
      <c r="F90" s="64" t="s">
        <v>44</v>
      </c>
      <c r="G90" s="65">
        <v>200</v>
      </c>
      <c r="H90" s="66"/>
      <c r="I90" s="67">
        <f t="shared" si="0"/>
        <v>0</v>
      </c>
    </row>
    <row r="91" spans="2:9">
      <c r="B91" s="61"/>
      <c r="C91" s="62"/>
      <c r="D91" s="62"/>
      <c r="E91" s="63"/>
      <c r="F91" s="64"/>
      <c r="G91" s="65"/>
      <c r="H91" s="66"/>
      <c r="I91" s="67"/>
    </row>
    <row r="92" spans="2:9">
      <c r="B92" s="61"/>
      <c r="C92" s="62"/>
      <c r="D92" s="62"/>
      <c r="E92" s="63"/>
      <c r="F92" s="64"/>
      <c r="G92" s="65"/>
      <c r="H92" s="66"/>
      <c r="I92" s="67"/>
    </row>
    <row r="93" spans="2:9">
      <c r="B93" s="61"/>
      <c r="C93" s="62"/>
      <c r="D93" s="62"/>
      <c r="E93" s="63"/>
      <c r="F93" s="64"/>
      <c r="G93" s="65"/>
      <c r="H93" s="66"/>
      <c r="I93" s="67"/>
    </row>
    <row r="94" spans="2:9">
      <c r="B94" s="61"/>
      <c r="C94" s="62"/>
      <c r="D94" s="62"/>
      <c r="E94" s="63"/>
      <c r="F94" s="64"/>
      <c r="G94" s="65"/>
      <c r="H94" s="66"/>
      <c r="I94" s="67"/>
    </row>
    <row r="95" spans="2:9">
      <c r="B95" s="61"/>
      <c r="C95" s="62"/>
      <c r="D95" s="62"/>
      <c r="E95" s="63"/>
      <c r="F95" s="64"/>
      <c r="G95" s="65"/>
      <c r="H95" s="66"/>
      <c r="I95" s="67"/>
    </row>
    <row r="96" spans="2:9">
      <c r="B96" s="61"/>
      <c r="C96" s="62"/>
      <c r="D96" s="62"/>
      <c r="E96" s="63"/>
      <c r="F96" s="64"/>
      <c r="G96" s="65"/>
      <c r="H96" s="66"/>
      <c r="I96" s="67"/>
    </row>
    <row r="97" spans="2:9">
      <c r="B97" s="61"/>
      <c r="C97" s="62"/>
      <c r="D97" s="62"/>
      <c r="E97" s="63"/>
      <c r="F97" s="64"/>
      <c r="G97" s="65"/>
      <c r="H97" s="66"/>
      <c r="I97" s="67"/>
    </row>
    <row r="98" spans="2:9">
      <c r="B98" s="61"/>
      <c r="C98" s="62"/>
      <c r="D98" s="62"/>
      <c r="E98" s="63"/>
      <c r="F98" s="64"/>
      <c r="G98" s="65"/>
      <c r="H98" s="66"/>
      <c r="I98" s="67"/>
    </row>
    <row r="99" spans="2:9">
      <c r="B99" s="78"/>
      <c r="C99" s="89"/>
      <c r="D99" s="89"/>
      <c r="E99" s="89"/>
      <c r="F99" s="139"/>
      <c r="G99" s="139"/>
      <c r="H99" s="91"/>
      <c r="I99" s="85"/>
    </row>
    <row r="100" spans="2:9" ht="14.4" thickBot="1">
      <c r="B100" s="92"/>
      <c r="C100" s="93"/>
      <c r="D100" s="93"/>
      <c r="E100" s="93" t="s">
        <v>694</v>
      </c>
      <c r="F100" s="140"/>
      <c r="G100" s="140"/>
      <c r="H100" s="94"/>
      <c r="I100" s="95">
        <f>SUM(I58:I99)</f>
        <v>0</v>
      </c>
    </row>
    <row r="101" spans="2:9"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53"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19CE-B802-495F-BF86-CB901CD09945}">
  <sheetPr codeName="Sheet27">
    <tabColor rgb="FFEAF1DD"/>
  </sheetPr>
  <dimension ref="B1:P83"/>
  <sheetViews>
    <sheetView view="pageBreakPreview" topLeftCell="A52" zoomScale="80" zoomScaleNormal="100" zoomScaleSheetLayoutView="80" workbookViewId="0">
      <selection activeCell="I38" sqref="I38"/>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194" customWidth="1"/>
    <col min="10" max="10" width="3.44140625" style="53" customWidth="1"/>
    <col min="11" max="16384" width="9.109375" style="53"/>
  </cols>
  <sheetData>
    <row r="1" spans="2:16" ht="51" customHeight="1">
      <c r="B1" s="237" t="s">
        <v>217</v>
      </c>
      <c r="C1" s="237"/>
      <c r="D1" s="237"/>
      <c r="E1" s="237"/>
      <c r="F1" s="135"/>
      <c r="G1" s="135"/>
      <c r="H1" s="115"/>
      <c r="I1" s="187"/>
    </row>
    <row r="2" spans="2:16" ht="14.4" thickBot="1">
      <c r="B2" s="116"/>
      <c r="C2" s="116"/>
      <c r="D2" s="116"/>
      <c r="E2" s="116"/>
      <c r="F2" s="136"/>
      <c r="G2" s="136"/>
      <c r="H2" s="117"/>
      <c r="I2" s="188"/>
    </row>
    <row r="3" spans="2:16" ht="51" customHeight="1" thickTop="1" thickBot="1">
      <c r="B3" s="54" t="s">
        <v>13</v>
      </c>
      <c r="C3" s="55" t="s">
        <v>14</v>
      </c>
      <c r="D3" s="55" t="s">
        <v>22</v>
      </c>
      <c r="E3" s="56" t="s">
        <v>8</v>
      </c>
      <c r="F3" s="57" t="s">
        <v>9</v>
      </c>
      <c r="G3" s="58" t="s">
        <v>15</v>
      </c>
      <c r="H3" s="59" t="s">
        <v>10</v>
      </c>
      <c r="I3" s="189" t="s">
        <v>16</v>
      </c>
    </row>
    <row r="4" spans="2:16" ht="14.4" thickTop="1">
      <c r="B4" s="61"/>
      <c r="C4" s="62"/>
      <c r="D4" s="62"/>
      <c r="E4" s="63"/>
      <c r="F4" s="64"/>
      <c r="G4" s="65"/>
      <c r="H4" s="66"/>
      <c r="I4" s="190"/>
    </row>
    <row r="5" spans="2:16" s="70" customFormat="1">
      <c r="B5" s="61"/>
      <c r="C5" s="62"/>
      <c r="D5" s="62"/>
      <c r="E5" s="80" t="s">
        <v>316</v>
      </c>
      <c r="F5" s="64"/>
      <c r="G5" s="65"/>
      <c r="H5" s="66"/>
      <c r="I5" s="190"/>
      <c r="J5" s="53"/>
      <c r="K5" s="53"/>
      <c r="L5" s="53"/>
      <c r="M5" s="53"/>
      <c r="N5" s="53"/>
      <c r="O5" s="53"/>
      <c r="P5" s="53"/>
    </row>
    <row r="6" spans="2:16" s="70" customFormat="1">
      <c r="B6" s="61"/>
      <c r="C6" s="62"/>
      <c r="D6" s="62"/>
      <c r="E6" s="68"/>
      <c r="F6" s="64"/>
      <c r="G6" s="64"/>
      <c r="H6" s="66"/>
      <c r="I6" s="190"/>
      <c r="J6" s="53"/>
      <c r="K6" s="53"/>
      <c r="L6" s="53"/>
      <c r="M6" s="53"/>
      <c r="N6" s="53"/>
      <c r="O6" s="53"/>
      <c r="P6" s="53"/>
    </row>
    <row r="7" spans="2:16" s="70" customFormat="1">
      <c r="B7" s="61"/>
      <c r="C7" s="62"/>
      <c r="D7" s="62"/>
      <c r="E7" s="68" t="s">
        <v>683</v>
      </c>
      <c r="F7" s="64"/>
      <c r="G7" s="64"/>
      <c r="H7" s="66"/>
      <c r="I7" s="190"/>
      <c r="J7" s="53"/>
      <c r="K7" s="53"/>
      <c r="L7" s="53"/>
      <c r="M7" s="53"/>
      <c r="N7" s="53"/>
      <c r="O7" s="53"/>
      <c r="P7" s="53"/>
    </row>
    <row r="8" spans="2:16" s="70" customFormat="1">
      <c r="B8" s="61"/>
      <c r="C8" s="62"/>
      <c r="D8" s="62"/>
      <c r="E8" s="68"/>
      <c r="F8" s="64"/>
      <c r="G8" s="64"/>
      <c r="H8" s="66"/>
      <c r="I8" s="190"/>
      <c r="J8" s="53"/>
      <c r="K8" s="53"/>
      <c r="L8" s="53"/>
      <c r="M8" s="53"/>
      <c r="N8" s="53"/>
      <c r="O8" s="53"/>
      <c r="P8" s="53"/>
    </row>
    <row r="9" spans="2:16" s="70" customFormat="1">
      <c r="B9" s="61"/>
      <c r="C9" s="62"/>
      <c r="D9" s="62"/>
      <c r="E9" s="68" t="s">
        <v>6</v>
      </c>
      <c r="F9" s="64"/>
      <c r="G9" s="64"/>
      <c r="H9" s="66"/>
      <c r="I9" s="190"/>
      <c r="J9" s="53"/>
      <c r="K9" s="53"/>
      <c r="L9" s="53"/>
      <c r="M9" s="53"/>
      <c r="N9" s="53"/>
      <c r="O9" s="53"/>
      <c r="P9" s="53"/>
    </row>
    <row r="10" spans="2:16" s="70" customFormat="1">
      <c r="B10" s="61"/>
      <c r="C10" s="62"/>
      <c r="D10" s="62"/>
      <c r="E10" s="68"/>
      <c r="F10" s="64"/>
      <c r="G10" s="64"/>
      <c r="H10" s="66"/>
      <c r="I10" s="190"/>
      <c r="J10" s="53"/>
      <c r="K10" s="53"/>
      <c r="L10" s="53"/>
      <c r="M10" s="53"/>
      <c r="N10" s="53"/>
      <c r="O10" s="53"/>
      <c r="P10" s="53"/>
    </row>
    <row r="11" spans="2:16" s="70" customFormat="1">
      <c r="B11" s="61"/>
      <c r="C11" s="62"/>
      <c r="D11" s="62"/>
      <c r="E11" s="68" t="s">
        <v>52</v>
      </c>
      <c r="F11" s="64"/>
      <c r="G11" s="64"/>
      <c r="H11" s="66"/>
      <c r="I11" s="190"/>
      <c r="J11" s="53"/>
      <c r="K11" s="53"/>
      <c r="L11" s="53"/>
      <c r="M11" s="53"/>
      <c r="N11" s="53"/>
      <c r="O11" s="53"/>
      <c r="P11" s="53"/>
    </row>
    <row r="12" spans="2:16" s="70" customFormat="1">
      <c r="B12" s="61"/>
      <c r="C12" s="62"/>
      <c r="D12" s="62"/>
      <c r="E12" s="63"/>
      <c r="F12" s="64"/>
      <c r="G12" s="65"/>
      <c r="H12" s="66"/>
      <c r="I12" s="190"/>
      <c r="J12" s="53"/>
      <c r="K12" s="53"/>
      <c r="L12" s="53"/>
      <c r="M12" s="53"/>
      <c r="N12" s="53"/>
      <c r="O12" s="53"/>
      <c r="P12" s="53"/>
    </row>
    <row r="13" spans="2:16" s="70" customFormat="1">
      <c r="B13" s="61"/>
      <c r="C13" s="62"/>
      <c r="D13" s="62"/>
      <c r="E13" s="81" t="s">
        <v>643</v>
      </c>
      <c r="F13" s="64"/>
      <c r="G13" s="64"/>
      <c r="H13" s="66"/>
      <c r="I13" s="190"/>
      <c r="J13" s="53"/>
      <c r="K13" s="53"/>
      <c r="L13" s="53"/>
      <c r="M13" s="53"/>
      <c r="N13" s="53"/>
      <c r="O13" s="53"/>
      <c r="P13" s="53"/>
    </row>
    <row r="14" spans="2:16" s="70" customFormat="1">
      <c r="B14" s="61"/>
      <c r="C14" s="62"/>
      <c r="D14" s="62"/>
      <c r="E14" s="80"/>
      <c r="F14" s="64"/>
      <c r="G14" s="65"/>
      <c r="H14" s="66"/>
      <c r="I14" s="190"/>
      <c r="J14" s="53"/>
      <c r="K14" s="53"/>
      <c r="L14" s="53"/>
      <c r="M14" s="53"/>
      <c r="N14" s="53"/>
      <c r="O14" s="53"/>
      <c r="P14" s="53"/>
    </row>
    <row r="15" spans="2:16" s="70" customFormat="1" ht="69">
      <c r="B15" s="61"/>
      <c r="C15" s="62"/>
      <c r="D15" s="62"/>
      <c r="E15" s="63" t="s">
        <v>23</v>
      </c>
      <c r="F15" s="64"/>
      <c r="G15" s="64"/>
      <c r="H15" s="66"/>
      <c r="I15" s="190"/>
      <c r="J15" s="53"/>
      <c r="K15" s="53"/>
      <c r="L15" s="53"/>
      <c r="M15" s="53"/>
      <c r="N15" s="53"/>
      <c r="O15" s="53"/>
      <c r="P15" s="53"/>
    </row>
    <row r="16" spans="2:16" s="70" customFormat="1">
      <c r="B16" s="61"/>
      <c r="C16" s="62"/>
      <c r="D16" s="62"/>
      <c r="E16" s="63"/>
      <c r="F16" s="64"/>
      <c r="G16" s="65"/>
      <c r="H16" s="66"/>
      <c r="I16" s="190"/>
      <c r="J16" s="53"/>
      <c r="K16" s="53"/>
      <c r="L16" s="53"/>
      <c r="M16" s="53"/>
      <c r="N16" s="53"/>
      <c r="O16" s="53"/>
      <c r="P16" s="53"/>
    </row>
    <row r="17" spans="2:16" s="70" customFormat="1" ht="41.4">
      <c r="B17" s="61"/>
      <c r="C17" s="62"/>
      <c r="D17" s="62"/>
      <c r="E17" s="63" t="s">
        <v>51</v>
      </c>
      <c r="F17" s="64"/>
      <c r="G17" s="64"/>
      <c r="H17" s="66"/>
      <c r="I17" s="190"/>
      <c r="J17" s="53"/>
      <c r="K17" s="53"/>
      <c r="L17" s="53"/>
      <c r="M17" s="53"/>
      <c r="N17" s="53"/>
      <c r="O17" s="53"/>
      <c r="P17" s="53"/>
    </row>
    <row r="18" spans="2:16" s="70" customFormat="1">
      <c r="B18" s="61"/>
      <c r="C18" s="62"/>
      <c r="D18" s="62"/>
      <c r="E18" s="63"/>
      <c r="F18" s="64"/>
      <c r="G18" s="65"/>
      <c r="H18" s="66"/>
      <c r="I18" s="190"/>
      <c r="J18" s="53"/>
      <c r="K18" s="53"/>
      <c r="L18" s="53"/>
      <c r="M18" s="53"/>
      <c r="N18" s="53"/>
      <c r="O18" s="53"/>
      <c r="P18" s="53"/>
    </row>
    <row r="19" spans="2:16" s="70" customFormat="1">
      <c r="B19" s="61"/>
      <c r="C19" s="62"/>
      <c r="D19" s="62"/>
      <c r="E19" s="81" t="s">
        <v>52</v>
      </c>
      <c r="F19" s="64"/>
      <c r="G19" s="64"/>
      <c r="H19" s="66"/>
      <c r="I19" s="190"/>
      <c r="J19" s="53"/>
      <c r="K19" s="53"/>
      <c r="L19" s="53"/>
      <c r="M19" s="53"/>
      <c r="N19" s="53"/>
      <c r="O19" s="53"/>
      <c r="P19" s="53"/>
    </row>
    <row r="20" spans="2:16" s="70" customFormat="1">
      <c r="B20" s="61"/>
      <c r="C20" s="62"/>
      <c r="D20" s="62"/>
      <c r="E20" s="63"/>
      <c r="F20" s="64"/>
      <c r="G20" s="65"/>
      <c r="H20" s="66"/>
      <c r="I20" s="190"/>
      <c r="J20" s="53"/>
      <c r="K20" s="53"/>
      <c r="L20" s="53"/>
      <c r="M20" s="53"/>
      <c r="N20" s="53"/>
      <c r="O20" s="53"/>
      <c r="P20" s="53"/>
    </row>
    <row r="21" spans="2:16" s="70" customFormat="1">
      <c r="B21" s="61"/>
      <c r="C21" s="62"/>
      <c r="D21" s="62"/>
      <c r="E21" s="69" t="s">
        <v>116</v>
      </c>
      <c r="F21" s="64"/>
      <c r="G21" s="64"/>
      <c r="H21" s="66"/>
      <c r="I21" s="190"/>
      <c r="J21" s="53"/>
      <c r="K21" s="53"/>
      <c r="L21" s="53"/>
      <c r="M21" s="53"/>
      <c r="N21" s="53"/>
      <c r="O21" s="53"/>
      <c r="P21" s="53"/>
    </row>
    <row r="22" spans="2:16" s="70" customFormat="1">
      <c r="B22" s="61"/>
      <c r="C22" s="62"/>
      <c r="D22" s="62"/>
      <c r="E22" s="63"/>
      <c r="F22" s="64"/>
      <c r="G22" s="65"/>
      <c r="H22" s="66"/>
      <c r="I22" s="190"/>
      <c r="J22" s="53"/>
      <c r="K22" s="53"/>
      <c r="L22" s="53"/>
      <c r="M22" s="53"/>
      <c r="N22" s="53"/>
      <c r="O22" s="53"/>
      <c r="P22" s="53"/>
    </row>
    <row r="23" spans="2:16" s="70" customFormat="1">
      <c r="B23" s="61"/>
      <c r="C23" s="62"/>
      <c r="D23" s="62"/>
      <c r="E23" s="63" t="s">
        <v>117</v>
      </c>
      <c r="F23" s="64"/>
      <c r="G23" s="64"/>
      <c r="H23" s="66"/>
      <c r="I23" s="190"/>
      <c r="J23" s="53"/>
      <c r="K23" s="53"/>
      <c r="L23" s="53"/>
      <c r="M23" s="53"/>
      <c r="N23" s="53"/>
      <c r="O23" s="53"/>
      <c r="P23" s="53"/>
    </row>
    <row r="24" spans="2:16" s="70" customFormat="1">
      <c r="B24" s="61"/>
      <c r="C24" s="62"/>
      <c r="D24" s="62"/>
      <c r="E24" s="63"/>
      <c r="F24" s="64"/>
      <c r="G24" s="65"/>
      <c r="H24" s="66"/>
      <c r="I24" s="190"/>
      <c r="J24" s="53"/>
      <c r="K24" s="53"/>
      <c r="L24" s="53"/>
      <c r="M24" s="53"/>
      <c r="N24" s="53"/>
      <c r="O24" s="53"/>
      <c r="P24" s="53"/>
    </row>
    <row r="25" spans="2:16" s="70" customFormat="1">
      <c r="B25" s="61"/>
      <c r="C25" s="62"/>
      <c r="D25" s="62"/>
      <c r="E25" s="69" t="s">
        <v>66</v>
      </c>
      <c r="F25" s="64"/>
      <c r="G25" s="64"/>
      <c r="H25" s="66"/>
      <c r="I25" s="190"/>
      <c r="J25" s="53"/>
      <c r="K25" s="53"/>
      <c r="L25" s="53"/>
      <c r="M25" s="53"/>
      <c r="N25" s="53"/>
      <c r="O25" s="53"/>
      <c r="P25" s="53"/>
    </row>
    <row r="26" spans="2:16" s="70" customFormat="1">
      <c r="B26" s="61"/>
      <c r="C26" s="62"/>
      <c r="D26" s="62"/>
      <c r="E26" s="63"/>
      <c r="F26" s="64"/>
      <c r="G26" s="65"/>
      <c r="H26" s="66"/>
      <c r="I26" s="190"/>
      <c r="J26" s="53"/>
      <c r="K26" s="53"/>
      <c r="L26" s="53"/>
      <c r="M26" s="53"/>
      <c r="N26" s="53"/>
      <c r="O26" s="53"/>
      <c r="P26" s="53"/>
    </row>
    <row r="27" spans="2:16" s="70" customFormat="1" ht="55.2">
      <c r="B27" s="61"/>
      <c r="C27" s="62"/>
      <c r="D27" s="62"/>
      <c r="E27" s="63" t="s">
        <v>118</v>
      </c>
      <c r="F27" s="64"/>
      <c r="G27" s="64"/>
      <c r="H27" s="66"/>
      <c r="I27" s="190"/>
      <c r="J27" s="53"/>
      <c r="K27" s="53"/>
      <c r="L27" s="53"/>
      <c r="M27" s="53"/>
      <c r="N27" s="53"/>
      <c r="O27" s="53"/>
      <c r="P27" s="53"/>
    </row>
    <row r="28" spans="2:16" s="70" customFormat="1">
      <c r="B28" s="61"/>
      <c r="C28" s="62"/>
      <c r="D28" s="62"/>
      <c r="E28" s="63"/>
      <c r="F28" s="64"/>
      <c r="G28" s="65"/>
      <c r="H28" s="66"/>
      <c r="I28" s="190"/>
      <c r="J28" s="53"/>
      <c r="K28" s="53"/>
      <c r="L28" s="53"/>
      <c r="M28" s="53"/>
      <c r="N28" s="53"/>
      <c r="O28" s="53"/>
      <c r="P28" s="53"/>
    </row>
    <row r="29" spans="2:16" s="70" customFormat="1" ht="27.6">
      <c r="B29" s="61"/>
      <c r="C29" s="62"/>
      <c r="D29" s="62"/>
      <c r="E29" s="63" t="s">
        <v>119</v>
      </c>
      <c r="F29" s="64"/>
      <c r="G29" s="64"/>
      <c r="H29" s="66"/>
      <c r="I29" s="190"/>
      <c r="J29" s="53"/>
      <c r="K29" s="53"/>
      <c r="L29" s="53"/>
      <c r="M29" s="53"/>
      <c r="N29" s="53"/>
      <c r="O29" s="53"/>
      <c r="P29" s="53"/>
    </row>
    <row r="30" spans="2:16" s="70" customFormat="1">
      <c r="B30" s="61"/>
      <c r="C30" s="62"/>
      <c r="D30" s="62"/>
      <c r="E30" s="63"/>
      <c r="F30" s="64"/>
      <c r="G30" s="65"/>
      <c r="H30" s="66"/>
      <c r="I30" s="190"/>
      <c r="J30" s="53"/>
      <c r="K30" s="53"/>
      <c r="L30" s="53"/>
      <c r="M30" s="53"/>
      <c r="N30" s="53"/>
      <c r="O30" s="53"/>
      <c r="P30" s="53"/>
    </row>
    <row r="31" spans="2:16" s="70" customFormat="1" ht="27.6">
      <c r="B31" s="61"/>
      <c r="C31" s="62"/>
      <c r="D31" s="62"/>
      <c r="E31" s="63" t="s">
        <v>120</v>
      </c>
      <c r="F31" s="64"/>
      <c r="G31" s="64"/>
      <c r="H31" s="66"/>
      <c r="I31" s="190"/>
      <c r="J31" s="53"/>
      <c r="K31" s="53"/>
      <c r="L31" s="53"/>
      <c r="M31" s="53"/>
      <c r="N31" s="53"/>
      <c r="O31" s="53"/>
      <c r="P31" s="53"/>
    </row>
    <row r="32" spans="2:16" s="70" customFormat="1">
      <c r="B32" s="61"/>
      <c r="C32" s="62"/>
      <c r="D32" s="62"/>
      <c r="E32" s="63"/>
      <c r="F32" s="64"/>
      <c r="G32" s="65"/>
      <c r="H32" s="66"/>
      <c r="I32" s="190"/>
      <c r="J32" s="53"/>
      <c r="K32" s="53"/>
      <c r="L32" s="53"/>
      <c r="M32" s="53"/>
      <c r="N32" s="53"/>
      <c r="O32" s="53"/>
      <c r="P32" s="53"/>
    </row>
    <row r="33" spans="2:16" s="70" customFormat="1">
      <c r="B33" s="61"/>
      <c r="C33" s="62"/>
      <c r="D33" s="62"/>
      <c r="E33" s="63" t="s">
        <v>121</v>
      </c>
      <c r="F33" s="64"/>
      <c r="G33" s="64"/>
      <c r="H33" s="66"/>
      <c r="I33" s="190"/>
      <c r="J33" s="53"/>
      <c r="K33" s="53"/>
      <c r="L33" s="53"/>
      <c r="M33" s="53"/>
      <c r="N33" s="53"/>
      <c r="O33" s="53"/>
      <c r="P33" s="53"/>
    </row>
    <row r="34" spans="2:16" s="70" customFormat="1">
      <c r="B34" s="61"/>
      <c r="C34" s="62"/>
      <c r="D34" s="62"/>
      <c r="E34" s="63"/>
      <c r="F34" s="64"/>
      <c r="G34" s="65"/>
      <c r="H34" s="66"/>
      <c r="I34" s="190"/>
      <c r="J34" s="53"/>
      <c r="K34" s="53"/>
      <c r="L34" s="53"/>
      <c r="M34" s="53"/>
      <c r="N34" s="53"/>
      <c r="O34" s="53"/>
      <c r="P34" s="53"/>
    </row>
    <row r="35" spans="2:16" s="70" customFormat="1">
      <c r="B35" s="61"/>
      <c r="C35" s="62"/>
      <c r="D35" s="62"/>
      <c r="E35" s="63" t="s">
        <v>122</v>
      </c>
      <c r="F35" s="64"/>
      <c r="G35" s="64"/>
      <c r="H35" s="66"/>
      <c r="I35" s="190"/>
      <c r="J35" s="53"/>
      <c r="K35" s="53"/>
      <c r="L35" s="53"/>
      <c r="M35" s="53"/>
      <c r="N35" s="53"/>
      <c r="O35" s="53"/>
      <c r="P35" s="53"/>
    </row>
    <row r="36" spans="2:16" s="70" customFormat="1">
      <c r="B36" s="61"/>
      <c r="C36" s="62"/>
      <c r="D36" s="62"/>
      <c r="E36" s="63"/>
      <c r="F36" s="64"/>
      <c r="G36" s="64"/>
      <c r="H36" s="66"/>
      <c r="I36" s="190"/>
      <c r="J36" s="53"/>
      <c r="K36" s="53"/>
      <c r="L36" s="53"/>
      <c r="M36" s="53"/>
      <c r="N36" s="53"/>
      <c r="O36" s="53"/>
      <c r="P36" s="53"/>
    </row>
    <row r="37" spans="2:16" s="70" customFormat="1">
      <c r="B37" s="61"/>
      <c r="C37" s="62"/>
      <c r="D37" s="62"/>
      <c r="E37" s="81" t="s">
        <v>684</v>
      </c>
      <c r="F37" s="64"/>
      <c r="G37" s="64"/>
      <c r="H37" s="66"/>
      <c r="I37" s="190"/>
      <c r="J37" s="53"/>
      <c r="K37" s="53"/>
      <c r="L37" s="53"/>
      <c r="M37" s="53"/>
      <c r="N37" s="53"/>
      <c r="O37" s="53"/>
      <c r="P37" s="53"/>
    </row>
    <row r="38" spans="2:16">
      <c r="B38" s="61"/>
      <c r="C38" s="62"/>
      <c r="D38" s="62"/>
      <c r="E38" s="63"/>
      <c r="F38" s="64"/>
      <c r="G38" s="65"/>
      <c r="H38" s="66"/>
      <c r="I38" s="190"/>
    </row>
    <row r="39" spans="2:16" ht="27.6">
      <c r="B39" s="61"/>
      <c r="C39" s="62"/>
      <c r="D39" s="62"/>
      <c r="E39" s="82" t="s">
        <v>685</v>
      </c>
      <c r="F39" s="64"/>
      <c r="G39" s="64"/>
      <c r="H39" s="66"/>
      <c r="I39" s="190"/>
    </row>
    <row r="40" spans="2:16">
      <c r="B40" s="61"/>
      <c r="C40" s="62"/>
      <c r="D40" s="62"/>
      <c r="E40" s="63"/>
      <c r="F40" s="64"/>
      <c r="G40" s="65"/>
      <c r="H40" s="66"/>
      <c r="I40" s="190"/>
    </row>
    <row r="41" spans="2:16">
      <c r="B41" s="61">
        <v>1</v>
      </c>
      <c r="C41" s="62"/>
      <c r="D41" s="62"/>
      <c r="E41" s="63" t="s">
        <v>686</v>
      </c>
      <c r="F41" s="64" t="s">
        <v>138</v>
      </c>
      <c r="G41" s="65">
        <v>1000</v>
      </c>
      <c r="H41" s="66"/>
      <c r="I41" s="190">
        <f>G41*H41</f>
        <v>0</v>
      </c>
    </row>
    <row r="42" spans="2:16">
      <c r="B42" s="61"/>
      <c r="C42" s="62"/>
      <c r="D42" s="62"/>
      <c r="E42" s="63"/>
      <c r="F42" s="64"/>
      <c r="G42" s="65"/>
      <c r="H42" s="66"/>
      <c r="I42" s="190"/>
    </row>
    <row r="43" spans="2:16">
      <c r="B43" s="61">
        <v>2</v>
      </c>
      <c r="C43" s="62"/>
      <c r="D43" s="62"/>
      <c r="E43" s="63" t="s">
        <v>114</v>
      </c>
      <c r="F43" s="64" t="s">
        <v>138</v>
      </c>
      <c r="G43" s="65">
        <v>150</v>
      </c>
      <c r="H43" s="66"/>
      <c r="I43" s="190">
        <f t="shared" ref="I42:I78" si="0">G43*H43</f>
        <v>0</v>
      </c>
    </row>
    <row r="44" spans="2:16">
      <c r="B44" s="61"/>
      <c r="C44" s="62"/>
      <c r="D44" s="62"/>
      <c r="E44" s="63"/>
      <c r="F44" s="64"/>
      <c r="G44" s="65"/>
      <c r="H44" s="66"/>
      <c r="I44" s="190"/>
    </row>
    <row r="45" spans="2:16" ht="27.6">
      <c r="B45" s="61">
        <v>3</v>
      </c>
      <c r="C45" s="62"/>
      <c r="D45" s="62"/>
      <c r="E45" s="63" t="s">
        <v>759</v>
      </c>
      <c r="F45" s="64" t="s">
        <v>11</v>
      </c>
      <c r="G45" s="65">
        <v>100</v>
      </c>
      <c r="H45" s="66"/>
      <c r="I45" s="190">
        <f t="shared" si="0"/>
        <v>0</v>
      </c>
    </row>
    <row r="46" spans="2:16">
      <c r="B46" s="61"/>
      <c r="C46" s="62"/>
      <c r="D46" s="62"/>
      <c r="E46" s="63"/>
      <c r="F46" s="64"/>
      <c r="G46" s="65"/>
      <c r="H46" s="66"/>
      <c r="I46" s="190"/>
    </row>
    <row r="47" spans="2:16" ht="27.6">
      <c r="B47" s="61">
        <v>4</v>
      </c>
      <c r="C47" s="62"/>
      <c r="D47" s="62"/>
      <c r="E47" s="63" t="s">
        <v>687</v>
      </c>
      <c r="F47" s="64" t="s">
        <v>11</v>
      </c>
      <c r="G47" s="65">
        <v>100</v>
      </c>
      <c r="H47" s="66"/>
      <c r="I47" s="190">
        <f t="shared" si="0"/>
        <v>0</v>
      </c>
    </row>
    <row r="48" spans="2:16">
      <c r="B48" s="61"/>
      <c r="C48" s="62"/>
      <c r="D48" s="62"/>
      <c r="E48" s="63"/>
      <c r="F48" s="64"/>
      <c r="G48" s="65"/>
      <c r="H48" s="66"/>
      <c r="I48" s="190"/>
    </row>
    <row r="49" spans="2:9" ht="41.4">
      <c r="B49" s="61"/>
      <c r="C49" s="62"/>
      <c r="D49" s="62"/>
      <c r="E49" s="82" t="s">
        <v>1327</v>
      </c>
      <c r="F49" s="64"/>
      <c r="G49" s="65"/>
      <c r="H49" s="66"/>
      <c r="I49" s="190"/>
    </row>
    <row r="50" spans="2:9">
      <c r="B50" s="61">
        <v>5</v>
      </c>
      <c r="C50" s="62"/>
      <c r="D50" s="62"/>
      <c r="E50" s="63" t="s">
        <v>686</v>
      </c>
      <c r="F50" s="64" t="s">
        <v>138</v>
      </c>
      <c r="G50" s="65">
        <v>1000</v>
      </c>
      <c r="H50" s="66"/>
      <c r="I50" s="190">
        <f t="shared" si="0"/>
        <v>0</v>
      </c>
    </row>
    <row r="51" spans="2:9">
      <c r="B51" s="61"/>
      <c r="C51" s="62"/>
      <c r="D51" s="62"/>
      <c r="E51" s="63"/>
      <c r="F51" s="64"/>
      <c r="G51" s="65"/>
      <c r="H51" s="66"/>
      <c r="I51" s="190"/>
    </row>
    <row r="52" spans="2:9">
      <c r="B52" s="61">
        <v>6</v>
      </c>
      <c r="C52" s="62"/>
      <c r="D52" s="62"/>
      <c r="E52" s="63" t="s">
        <v>114</v>
      </c>
      <c r="F52" s="64" t="s">
        <v>138</v>
      </c>
      <c r="G52" s="65">
        <v>150</v>
      </c>
      <c r="H52" s="66"/>
      <c r="I52" s="190">
        <f t="shared" si="0"/>
        <v>0</v>
      </c>
    </row>
    <row r="53" spans="2:9">
      <c r="B53" s="61"/>
      <c r="C53" s="62"/>
      <c r="D53" s="62"/>
      <c r="E53" s="63"/>
      <c r="F53" s="64"/>
      <c r="G53" s="65"/>
      <c r="H53" s="66"/>
      <c r="I53" s="190"/>
    </row>
    <row r="54" spans="2:9" ht="27.6">
      <c r="B54" s="61">
        <v>7</v>
      </c>
      <c r="C54" s="62"/>
      <c r="D54" s="62"/>
      <c r="E54" s="63" t="s">
        <v>759</v>
      </c>
      <c r="F54" s="64" t="s">
        <v>11</v>
      </c>
      <c r="G54" s="65">
        <v>100</v>
      </c>
      <c r="H54" s="66"/>
      <c r="I54" s="190">
        <f t="shared" si="0"/>
        <v>0</v>
      </c>
    </row>
    <row r="55" spans="2:9">
      <c r="B55" s="61"/>
      <c r="C55" s="62"/>
      <c r="D55" s="62"/>
      <c r="E55" s="63"/>
      <c r="F55" s="64"/>
      <c r="G55" s="65"/>
      <c r="H55" s="66"/>
      <c r="I55" s="190"/>
    </row>
    <row r="56" spans="2:9" ht="27.6">
      <c r="B56" s="61">
        <v>8</v>
      </c>
      <c r="C56" s="62"/>
      <c r="D56" s="62"/>
      <c r="E56" s="63" t="s">
        <v>687</v>
      </c>
      <c r="F56" s="64" t="s">
        <v>11</v>
      </c>
      <c r="G56" s="65">
        <v>100</v>
      </c>
      <c r="H56" s="66"/>
      <c r="I56" s="190">
        <f t="shared" si="0"/>
        <v>0</v>
      </c>
    </row>
    <row r="57" spans="2:9">
      <c r="B57" s="61"/>
      <c r="C57" s="62"/>
      <c r="D57" s="62"/>
      <c r="E57" s="63"/>
      <c r="F57" s="64"/>
      <c r="G57" s="65"/>
      <c r="H57" s="66"/>
      <c r="I57" s="190"/>
    </row>
    <row r="58" spans="2:9">
      <c r="B58" s="61"/>
      <c r="C58" s="62"/>
      <c r="D58" s="62"/>
      <c r="E58" s="81" t="s">
        <v>688</v>
      </c>
      <c r="F58" s="64"/>
      <c r="G58" s="65"/>
      <c r="H58" s="66"/>
      <c r="I58" s="190"/>
    </row>
    <row r="59" spans="2:9">
      <c r="B59" s="61"/>
      <c r="C59" s="62"/>
      <c r="D59" s="62"/>
      <c r="E59" s="63"/>
      <c r="F59" s="64"/>
      <c r="G59" s="65"/>
      <c r="H59" s="66"/>
      <c r="I59" s="190"/>
    </row>
    <row r="60" spans="2:9" ht="41.4">
      <c r="B60" s="61"/>
      <c r="C60" s="62"/>
      <c r="D60" s="62"/>
      <c r="E60" s="82" t="s">
        <v>689</v>
      </c>
      <c r="F60" s="64"/>
      <c r="G60" s="65"/>
      <c r="H60" s="66"/>
      <c r="I60" s="190"/>
    </row>
    <row r="61" spans="2:9">
      <c r="B61" s="61"/>
      <c r="C61" s="62"/>
      <c r="D61" s="62"/>
      <c r="E61" s="63"/>
      <c r="F61" s="64"/>
      <c r="G61" s="65"/>
      <c r="H61" s="66"/>
      <c r="I61" s="190"/>
    </row>
    <row r="62" spans="2:9">
      <c r="B62" s="61">
        <v>9</v>
      </c>
      <c r="C62" s="62"/>
      <c r="D62" s="62"/>
      <c r="E62" s="63" t="s">
        <v>690</v>
      </c>
      <c r="F62" s="64" t="s">
        <v>138</v>
      </c>
      <c r="G62" s="65">
        <v>1000</v>
      </c>
      <c r="H62" s="66"/>
      <c r="I62" s="190">
        <f t="shared" si="0"/>
        <v>0</v>
      </c>
    </row>
    <row r="63" spans="2:9">
      <c r="B63" s="61"/>
      <c r="C63" s="62"/>
      <c r="D63" s="62"/>
      <c r="E63" s="63"/>
      <c r="F63" s="64"/>
      <c r="G63" s="65"/>
      <c r="H63" s="66"/>
      <c r="I63" s="190"/>
    </row>
    <row r="64" spans="2:9">
      <c r="B64" s="61">
        <v>10</v>
      </c>
      <c r="C64" s="62"/>
      <c r="D64" s="62"/>
      <c r="E64" s="63" t="s">
        <v>692</v>
      </c>
      <c r="F64" s="64" t="s">
        <v>40</v>
      </c>
      <c r="G64" s="65">
        <v>500</v>
      </c>
      <c r="H64" s="66"/>
      <c r="I64" s="190">
        <f t="shared" si="0"/>
        <v>0</v>
      </c>
    </row>
    <row r="65" spans="2:9">
      <c r="B65" s="61"/>
      <c r="C65" s="62"/>
      <c r="D65" s="62"/>
      <c r="E65" s="63"/>
      <c r="F65" s="64"/>
      <c r="G65" s="65"/>
      <c r="H65" s="66"/>
      <c r="I65" s="190"/>
    </row>
    <row r="66" spans="2:9" ht="41.4">
      <c r="B66" s="61"/>
      <c r="C66" s="62"/>
      <c r="D66" s="62"/>
      <c r="E66" s="82" t="s">
        <v>691</v>
      </c>
      <c r="F66" s="64"/>
      <c r="G66" s="64"/>
      <c r="H66" s="66"/>
      <c r="I66" s="190"/>
    </row>
    <row r="67" spans="2:9">
      <c r="B67" s="61"/>
      <c r="C67" s="62"/>
      <c r="D67" s="62"/>
      <c r="E67" s="63"/>
      <c r="F67" s="64"/>
      <c r="G67" s="65"/>
      <c r="H67" s="66"/>
      <c r="I67" s="190"/>
    </row>
    <row r="68" spans="2:9">
      <c r="B68" s="61">
        <v>11</v>
      </c>
      <c r="C68" s="62"/>
      <c r="D68" s="62"/>
      <c r="E68" s="63" t="s">
        <v>690</v>
      </c>
      <c r="F68" s="64" t="s">
        <v>138</v>
      </c>
      <c r="G68" s="65">
        <v>1000</v>
      </c>
      <c r="H68" s="66"/>
      <c r="I68" s="190">
        <f t="shared" si="0"/>
        <v>0</v>
      </c>
    </row>
    <row r="69" spans="2:9">
      <c r="B69" s="61"/>
      <c r="C69" s="62"/>
      <c r="D69" s="62"/>
      <c r="E69" s="63"/>
      <c r="F69" s="64"/>
      <c r="G69" s="65"/>
      <c r="H69" s="66"/>
      <c r="I69" s="190"/>
    </row>
    <row r="70" spans="2:9">
      <c r="B70" s="61">
        <v>12</v>
      </c>
      <c r="C70" s="62"/>
      <c r="D70" s="62"/>
      <c r="E70" s="63" t="s">
        <v>692</v>
      </c>
      <c r="F70" s="64" t="s">
        <v>40</v>
      </c>
      <c r="G70" s="65">
        <v>500</v>
      </c>
      <c r="H70" s="66"/>
      <c r="I70" s="190">
        <f t="shared" si="0"/>
        <v>0</v>
      </c>
    </row>
    <row r="71" spans="2:9">
      <c r="B71" s="61"/>
      <c r="C71" s="62"/>
      <c r="D71" s="62"/>
      <c r="E71" s="63"/>
      <c r="F71" s="64"/>
      <c r="G71" s="65"/>
      <c r="H71" s="66"/>
      <c r="I71" s="190"/>
    </row>
    <row r="72" spans="2:9">
      <c r="B72" s="61"/>
      <c r="C72" s="62"/>
      <c r="D72" s="62"/>
      <c r="E72" s="81" t="s">
        <v>123</v>
      </c>
      <c r="F72" s="64"/>
      <c r="G72" s="64"/>
      <c r="H72" s="66"/>
      <c r="I72" s="190"/>
    </row>
    <row r="73" spans="2:9">
      <c r="B73" s="61"/>
      <c r="C73" s="62"/>
      <c r="D73" s="62"/>
      <c r="E73" s="63"/>
      <c r="F73" s="64"/>
      <c r="G73" s="65"/>
      <c r="H73" s="66"/>
      <c r="I73" s="190"/>
    </row>
    <row r="74" spans="2:9">
      <c r="B74" s="61">
        <v>13</v>
      </c>
      <c r="C74" s="62"/>
      <c r="D74" s="62"/>
      <c r="E74" s="63" t="s">
        <v>124</v>
      </c>
      <c r="F74" s="64" t="s">
        <v>40</v>
      </c>
      <c r="G74" s="65">
        <v>100</v>
      </c>
      <c r="H74" s="66"/>
      <c r="I74" s="190">
        <f t="shared" si="0"/>
        <v>0</v>
      </c>
    </row>
    <row r="75" spans="2:9">
      <c r="B75" s="61"/>
      <c r="C75" s="62"/>
      <c r="D75" s="62"/>
      <c r="E75" s="63"/>
      <c r="F75" s="64"/>
      <c r="G75" s="65"/>
      <c r="H75" s="66"/>
      <c r="I75" s="190"/>
    </row>
    <row r="76" spans="2:9">
      <c r="B76" s="61">
        <v>14</v>
      </c>
      <c r="C76" s="62"/>
      <c r="D76" s="62"/>
      <c r="E76" s="63" t="s">
        <v>693</v>
      </c>
      <c r="F76" s="64" t="s">
        <v>40</v>
      </c>
      <c r="G76" s="65">
        <v>100</v>
      </c>
      <c r="H76" s="66"/>
      <c r="I76" s="190">
        <f t="shared" si="0"/>
        <v>0</v>
      </c>
    </row>
    <row r="77" spans="2:9">
      <c r="B77" s="61"/>
      <c r="C77" s="62"/>
      <c r="D77" s="62"/>
      <c r="E77" s="63"/>
      <c r="F77" s="64"/>
      <c r="G77" s="65"/>
      <c r="H77" s="66"/>
      <c r="I77" s="190"/>
    </row>
    <row r="78" spans="2:9">
      <c r="B78" s="61"/>
      <c r="C78" s="62"/>
      <c r="D78" s="62"/>
      <c r="E78" s="63"/>
      <c r="F78" s="64"/>
      <c r="G78" s="65"/>
      <c r="H78" s="66"/>
      <c r="I78" s="190"/>
    </row>
    <row r="79" spans="2:9">
      <c r="B79" s="61"/>
      <c r="C79" s="62"/>
      <c r="D79" s="62"/>
      <c r="E79" s="63"/>
      <c r="F79" s="64"/>
      <c r="G79" s="65"/>
      <c r="H79" s="66"/>
      <c r="I79" s="190"/>
    </row>
    <row r="80" spans="2:9">
      <c r="B80" s="71"/>
      <c r="C80" s="72"/>
      <c r="D80" s="72"/>
      <c r="E80" s="73"/>
      <c r="F80" s="74"/>
      <c r="G80" s="90"/>
      <c r="H80" s="76"/>
      <c r="I80" s="191"/>
    </row>
    <row r="81" spans="2:9">
      <c r="B81" s="78"/>
      <c r="C81" s="89"/>
      <c r="D81" s="89"/>
      <c r="E81" s="89"/>
      <c r="F81" s="139"/>
      <c r="G81" s="139"/>
      <c r="H81" s="91"/>
      <c r="I81" s="192"/>
    </row>
    <row r="82" spans="2:9" ht="14.4" thickBot="1">
      <c r="B82" s="92"/>
      <c r="C82" s="93"/>
      <c r="D82" s="93"/>
      <c r="E82" s="93" t="s">
        <v>1165</v>
      </c>
      <c r="F82" s="140"/>
      <c r="G82" s="140"/>
      <c r="H82" s="94"/>
      <c r="I82" s="193">
        <f>SUM(I39:I80)</f>
        <v>0</v>
      </c>
    </row>
    <row r="83" spans="2:9"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AF17-89D1-4A19-8A06-5668ACE5E48D}">
  <sheetPr codeName="Sheet36">
    <tabColor rgb="FFEAF1DD"/>
  </sheetPr>
  <dimension ref="A1:P341"/>
  <sheetViews>
    <sheetView view="pageBreakPreview" topLeftCell="A316" zoomScaleNormal="100" zoomScaleSheetLayoutView="100" workbookViewId="0">
      <selection activeCell="I340" sqref="I340"/>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695</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696</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52</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697</v>
      </c>
      <c r="F13" s="64"/>
      <c r="G13" s="64"/>
      <c r="H13" s="66"/>
      <c r="I13" s="67"/>
      <c r="J13" s="53"/>
      <c r="K13" s="53"/>
      <c r="L13" s="53"/>
      <c r="M13" s="53"/>
      <c r="N13" s="53"/>
      <c r="O13" s="53"/>
      <c r="P13" s="53"/>
    </row>
    <row r="14" spans="2:16" s="70" customFormat="1">
      <c r="B14" s="61"/>
      <c r="C14" s="62"/>
      <c r="D14" s="62"/>
      <c r="E14" s="80"/>
      <c r="F14" s="64"/>
      <c r="G14" s="65"/>
      <c r="H14" s="66"/>
      <c r="I14" s="67"/>
      <c r="J14" s="53"/>
      <c r="K14" s="53"/>
      <c r="L14" s="53"/>
      <c r="M14" s="53"/>
      <c r="N14" s="53"/>
      <c r="O14" s="53"/>
      <c r="P14" s="53"/>
    </row>
    <row r="15" spans="2:16" s="70" customFormat="1" ht="41.4">
      <c r="B15" s="61"/>
      <c r="C15" s="62"/>
      <c r="D15" s="62"/>
      <c r="E15" s="63" t="s">
        <v>738</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ht="41.4">
      <c r="B17" s="61"/>
      <c r="C17" s="62"/>
      <c r="D17" s="62"/>
      <c r="E17" s="63" t="s">
        <v>737</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c r="B19" s="61"/>
      <c r="C19" s="62"/>
      <c r="D19" s="62"/>
      <c r="E19" s="81" t="s">
        <v>698</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c r="C21" s="62"/>
      <c r="D21" s="62"/>
      <c r="E21" s="81" t="s">
        <v>699</v>
      </c>
      <c r="F21" s="64"/>
      <c r="G21" s="64"/>
      <c r="H21" s="66"/>
      <c r="I21" s="67"/>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ht="27.6">
      <c r="B23" s="61"/>
      <c r="C23" s="62"/>
      <c r="D23" s="62"/>
      <c r="E23" s="63" t="s">
        <v>736</v>
      </c>
      <c r="F23" s="64"/>
      <c r="G23" s="64"/>
      <c r="H23" s="66"/>
      <c r="I23" s="67"/>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ht="27.6">
      <c r="B25" s="61"/>
      <c r="C25" s="62"/>
      <c r="D25" s="62"/>
      <c r="E25" s="81" t="s">
        <v>700</v>
      </c>
      <c r="F25" s="64"/>
      <c r="G25" s="64"/>
      <c r="H25" s="66"/>
      <c r="I25" s="67"/>
      <c r="J25" s="53"/>
      <c r="K25" s="53"/>
      <c r="L25" s="53"/>
      <c r="M25" s="53"/>
      <c r="N25" s="53"/>
      <c r="O25" s="53"/>
      <c r="P25" s="53"/>
    </row>
    <row r="26" spans="2:16" s="70" customFormat="1">
      <c r="B26" s="61"/>
      <c r="C26" s="62"/>
      <c r="D26" s="62"/>
      <c r="E26" s="63"/>
      <c r="F26" s="64"/>
      <c r="G26" s="65"/>
      <c r="H26" s="66"/>
      <c r="I26" s="67"/>
      <c r="J26" s="53"/>
      <c r="K26" s="53"/>
      <c r="L26" s="53"/>
      <c r="M26" s="53"/>
      <c r="N26" s="53"/>
      <c r="O26" s="53"/>
      <c r="P26" s="53"/>
    </row>
    <row r="27" spans="2:16" s="70" customFormat="1" ht="27.6">
      <c r="B27" s="61"/>
      <c r="C27" s="62"/>
      <c r="D27" s="62"/>
      <c r="E27" s="63" t="s">
        <v>735</v>
      </c>
      <c r="F27" s="64"/>
      <c r="G27" s="64"/>
      <c r="H27" s="66"/>
      <c r="I27" s="67"/>
      <c r="J27" s="53"/>
      <c r="K27" s="53"/>
      <c r="L27" s="53"/>
      <c r="M27" s="53"/>
      <c r="N27" s="53"/>
      <c r="O27" s="53"/>
      <c r="P27" s="53"/>
    </row>
    <row r="28" spans="2:16" s="70" customFormat="1">
      <c r="B28" s="61"/>
      <c r="C28" s="62"/>
      <c r="D28" s="62"/>
      <c r="E28" s="63"/>
      <c r="F28" s="64"/>
      <c r="G28" s="65"/>
      <c r="H28" s="66"/>
      <c r="I28" s="67"/>
      <c r="J28" s="53"/>
      <c r="K28" s="53"/>
      <c r="L28" s="53"/>
      <c r="M28" s="53"/>
      <c r="N28" s="53"/>
      <c r="O28" s="53"/>
      <c r="P28" s="53"/>
    </row>
    <row r="29" spans="2:16" s="70" customFormat="1" ht="27.6">
      <c r="B29" s="61"/>
      <c r="C29" s="62"/>
      <c r="D29" s="62"/>
      <c r="E29" s="63" t="s">
        <v>734</v>
      </c>
      <c r="F29" s="64"/>
      <c r="G29" s="64"/>
      <c r="H29" s="66"/>
      <c r="I29" s="67"/>
      <c r="J29" s="53"/>
      <c r="K29" s="53"/>
      <c r="L29" s="53"/>
      <c r="M29" s="53"/>
      <c r="N29" s="53"/>
      <c r="O29" s="53"/>
      <c r="P29" s="53"/>
    </row>
    <row r="30" spans="2:16" s="70" customFormat="1">
      <c r="B30" s="61"/>
      <c r="C30" s="62"/>
      <c r="D30" s="62"/>
      <c r="E30" s="63"/>
      <c r="F30" s="64"/>
      <c r="G30" s="65"/>
      <c r="H30" s="66"/>
      <c r="I30" s="67"/>
      <c r="J30" s="53"/>
      <c r="K30" s="53"/>
      <c r="L30" s="53"/>
      <c r="M30" s="53"/>
      <c r="N30" s="53"/>
      <c r="O30" s="53"/>
      <c r="P30" s="53"/>
    </row>
    <row r="31" spans="2:16" s="70" customFormat="1" ht="27.6">
      <c r="B31" s="61"/>
      <c r="C31" s="62"/>
      <c r="D31" s="62"/>
      <c r="E31" s="63" t="s">
        <v>733</v>
      </c>
      <c r="F31" s="64"/>
      <c r="G31" s="64"/>
      <c r="H31" s="66"/>
      <c r="I31" s="67"/>
      <c r="J31" s="53"/>
      <c r="K31" s="53"/>
      <c r="L31" s="53"/>
      <c r="M31" s="53"/>
      <c r="N31" s="53"/>
      <c r="O31" s="53"/>
      <c r="P31" s="53"/>
    </row>
    <row r="32" spans="2:16" s="70" customFormat="1">
      <c r="B32" s="61"/>
      <c r="C32" s="62"/>
      <c r="D32" s="62"/>
      <c r="E32" s="63"/>
      <c r="F32" s="64"/>
      <c r="G32" s="65"/>
      <c r="H32" s="66"/>
      <c r="I32" s="67"/>
      <c r="J32" s="53"/>
      <c r="K32" s="53"/>
      <c r="L32" s="53"/>
      <c r="M32" s="53"/>
      <c r="N32" s="53"/>
      <c r="O32" s="53"/>
      <c r="P32" s="53"/>
    </row>
    <row r="33" spans="2:16" s="70" customFormat="1" ht="37.950000000000003" customHeight="1">
      <c r="B33" s="61"/>
      <c r="C33" s="62"/>
      <c r="D33" s="62"/>
      <c r="E33" s="63" t="s">
        <v>732</v>
      </c>
      <c r="F33" s="64"/>
      <c r="G33" s="64"/>
      <c r="H33" s="66"/>
      <c r="I33" s="67"/>
      <c r="J33" s="53"/>
      <c r="K33" s="53"/>
      <c r="L33" s="53"/>
      <c r="M33" s="53"/>
      <c r="N33" s="53"/>
      <c r="O33" s="53"/>
      <c r="P33" s="53"/>
    </row>
    <row r="34" spans="2:16" s="70" customFormat="1">
      <c r="B34" s="61"/>
      <c r="C34" s="62"/>
      <c r="D34" s="62"/>
      <c r="E34" s="63"/>
      <c r="F34" s="64"/>
      <c r="G34" s="65"/>
      <c r="H34" s="66"/>
      <c r="I34" s="67"/>
      <c r="J34" s="53"/>
      <c r="K34" s="53"/>
      <c r="L34" s="53"/>
      <c r="M34" s="53"/>
      <c r="N34" s="53"/>
      <c r="O34" s="53"/>
      <c r="P34" s="53"/>
    </row>
    <row r="35" spans="2:16" s="70" customFormat="1">
      <c r="B35" s="61"/>
      <c r="C35" s="62"/>
      <c r="D35" s="62"/>
      <c r="E35" s="63" t="s">
        <v>698</v>
      </c>
      <c r="F35" s="64"/>
      <c r="G35" s="64"/>
      <c r="H35" s="66"/>
      <c r="I35" s="67"/>
      <c r="J35" s="53"/>
      <c r="K35" s="53"/>
      <c r="L35" s="53"/>
      <c r="M35" s="53"/>
      <c r="N35" s="53"/>
      <c r="O35" s="53"/>
      <c r="P35" s="53"/>
    </row>
    <row r="36" spans="2:16" s="70" customFormat="1">
      <c r="B36" s="61"/>
      <c r="C36" s="62"/>
      <c r="D36" s="62"/>
      <c r="E36" s="63"/>
      <c r="F36" s="64"/>
      <c r="G36" s="64"/>
      <c r="H36" s="66"/>
      <c r="I36" s="67"/>
      <c r="J36" s="53"/>
      <c r="K36" s="53"/>
      <c r="L36" s="53"/>
      <c r="M36" s="53"/>
      <c r="N36" s="53"/>
      <c r="O36" s="53"/>
      <c r="P36" s="53"/>
    </row>
    <row r="37" spans="2:16" s="70" customFormat="1">
      <c r="B37" s="61"/>
      <c r="C37" s="62"/>
      <c r="D37" s="62"/>
      <c r="E37" s="81" t="s">
        <v>701</v>
      </c>
      <c r="F37" s="64"/>
      <c r="G37" s="64"/>
      <c r="H37" s="66"/>
      <c r="I37" s="67"/>
      <c r="J37" s="53"/>
      <c r="K37" s="53"/>
      <c r="L37" s="53"/>
      <c r="M37" s="53"/>
      <c r="N37" s="53"/>
      <c r="O37" s="53"/>
      <c r="P37" s="53"/>
    </row>
    <row r="38" spans="2:16">
      <c r="B38" s="61"/>
      <c r="C38" s="62"/>
      <c r="D38" s="62"/>
      <c r="E38" s="63"/>
      <c r="F38" s="64"/>
      <c r="G38" s="65"/>
      <c r="H38" s="66"/>
      <c r="I38" s="67"/>
    </row>
    <row r="39" spans="2:16" ht="27.6">
      <c r="B39" s="61"/>
      <c r="C39" s="62"/>
      <c r="D39" s="62"/>
      <c r="E39" s="63" t="s">
        <v>702</v>
      </c>
      <c r="F39" s="64"/>
      <c r="G39" s="64"/>
      <c r="H39" s="66"/>
      <c r="I39" s="67"/>
    </row>
    <row r="40" spans="2:16">
      <c r="B40" s="61"/>
      <c r="C40" s="62"/>
      <c r="D40" s="62"/>
      <c r="E40" s="63"/>
      <c r="F40" s="64"/>
      <c r="G40" s="65"/>
      <c r="H40" s="66"/>
      <c r="I40" s="67"/>
    </row>
    <row r="41" spans="2:16">
      <c r="B41" s="61"/>
      <c r="C41" s="62"/>
      <c r="D41" s="62"/>
      <c r="E41" s="81" t="s">
        <v>703</v>
      </c>
      <c r="F41" s="64"/>
      <c r="G41" s="65"/>
      <c r="H41" s="66"/>
      <c r="I41" s="67"/>
    </row>
    <row r="42" spans="2:16">
      <c r="B42" s="61"/>
      <c r="C42" s="62"/>
      <c r="D42" s="62"/>
      <c r="E42" s="63"/>
      <c r="F42" s="64"/>
      <c r="G42" s="65"/>
      <c r="H42" s="66"/>
      <c r="I42" s="67"/>
    </row>
    <row r="43" spans="2:16" ht="55.2">
      <c r="B43" s="61"/>
      <c r="C43" s="62"/>
      <c r="D43" s="62"/>
      <c r="E43" s="63" t="s">
        <v>730</v>
      </c>
      <c r="F43" s="64"/>
      <c r="G43" s="65"/>
      <c r="H43" s="66"/>
      <c r="I43" s="67"/>
    </row>
    <row r="44" spans="2:16">
      <c r="B44" s="61"/>
      <c r="C44" s="62"/>
      <c r="D44" s="62"/>
      <c r="E44" s="63"/>
      <c r="F44" s="64"/>
      <c r="G44" s="65"/>
      <c r="H44" s="66"/>
      <c r="I44" s="67"/>
    </row>
    <row r="45" spans="2:16" ht="27.6">
      <c r="B45" s="61"/>
      <c r="C45" s="62"/>
      <c r="D45" s="62"/>
      <c r="E45" s="63" t="s">
        <v>731</v>
      </c>
      <c r="F45" s="64"/>
      <c r="G45" s="65"/>
      <c r="H45" s="66"/>
      <c r="I45" s="67"/>
    </row>
    <row r="46" spans="2:16">
      <c r="B46" s="61"/>
      <c r="C46" s="62"/>
      <c r="D46" s="62"/>
      <c r="E46" s="63"/>
      <c r="F46" s="64"/>
      <c r="G46" s="65"/>
      <c r="H46" s="66"/>
      <c r="I46" s="67"/>
    </row>
    <row r="47" spans="2:16">
      <c r="B47" s="61"/>
      <c r="C47" s="62"/>
      <c r="D47" s="62"/>
      <c r="E47" s="81" t="s">
        <v>704</v>
      </c>
      <c r="F47" s="64"/>
      <c r="G47" s="65"/>
      <c r="H47" s="66"/>
      <c r="I47" s="67"/>
    </row>
    <row r="48" spans="2:16">
      <c r="B48" s="61"/>
      <c r="C48" s="62"/>
      <c r="D48" s="62"/>
      <c r="E48" s="63"/>
      <c r="F48" s="64"/>
      <c r="G48" s="65"/>
      <c r="H48" s="66"/>
      <c r="I48" s="67"/>
    </row>
    <row r="49" spans="2:9">
      <c r="B49" s="61"/>
      <c r="C49" s="62"/>
      <c r="D49" s="62"/>
      <c r="E49" s="63" t="s">
        <v>729</v>
      </c>
      <c r="F49" s="64"/>
      <c r="G49" s="65"/>
      <c r="H49" s="66"/>
      <c r="I49" s="67"/>
    </row>
    <row r="50" spans="2:9">
      <c r="B50" s="61"/>
      <c r="C50" s="62"/>
      <c r="D50" s="62"/>
      <c r="E50" s="81"/>
      <c r="F50" s="64"/>
      <c r="G50" s="65"/>
      <c r="H50" s="66"/>
      <c r="I50" s="67"/>
    </row>
    <row r="51" spans="2:9">
      <c r="B51" s="61"/>
      <c r="C51" s="62"/>
      <c r="D51" s="62"/>
      <c r="E51" s="81" t="s">
        <v>705</v>
      </c>
      <c r="F51" s="64"/>
      <c r="G51" s="65"/>
      <c r="H51" s="66"/>
      <c r="I51" s="67"/>
    </row>
    <row r="52" spans="2:9">
      <c r="B52" s="61"/>
      <c r="C52" s="62"/>
      <c r="D52" s="62"/>
      <c r="E52" s="82"/>
      <c r="F52" s="64"/>
      <c r="G52" s="65"/>
      <c r="H52" s="66"/>
      <c r="I52" s="67"/>
    </row>
    <row r="53" spans="2:9">
      <c r="B53" s="61"/>
      <c r="C53" s="62"/>
      <c r="D53" s="62"/>
      <c r="E53" s="63" t="s">
        <v>706</v>
      </c>
      <c r="F53" s="64"/>
      <c r="G53" s="65"/>
      <c r="H53" s="66"/>
      <c r="I53" s="67"/>
    </row>
    <row r="54" spans="2:9">
      <c r="B54" s="61"/>
      <c r="C54" s="62"/>
      <c r="D54" s="62"/>
      <c r="E54" s="63"/>
      <c r="F54" s="64"/>
      <c r="G54" s="65"/>
      <c r="H54" s="66"/>
      <c r="I54" s="67"/>
    </row>
    <row r="55" spans="2:9" ht="27.6">
      <c r="B55" s="61"/>
      <c r="C55" s="62"/>
      <c r="D55" s="62"/>
      <c r="E55" s="63" t="s">
        <v>728</v>
      </c>
      <c r="F55" s="64"/>
      <c r="G55" s="65"/>
      <c r="H55" s="66"/>
      <c r="I55" s="67"/>
    </row>
    <row r="56" spans="2:9">
      <c r="B56" s="61"/>
      <c r="C56" s="62"/>
      <c r="D56" s="62"/>
      <c r="E56" s="63"/>
      <c r="F56" s="64"/>
      <c r="G56" s="65"/>
      <c r="H56" s="66"/>
      <c r="I56" s="67"/>
    </row>
    <row r="57" spans="2:9" ht="41.4">
      <c r="B57" s="61"/>
      <c r="C57" s="62"/>
      <c r="D57" s="62"/>
      <c r="E57" s="63" t="s">
        <v>727</v>
      </c>
      <c r="F57" s="64"/>
      <c r="G57" s="65"/>
      <c r="H57" s="66"/>
      <c r="I57" s="67"/>
    </row>
    <row r="58" spans="2:9">
      <c r="B58" s="61"/>
      <c r="C58" s="62"/>
      <c r="D58" s="62"/>
      <c r="E58" s="80"/>
      <c r="F58" s="64"/>
      <c r="G58" s="65"/>
      <c r="H58" s="66"/>
      <c r="I58" s="67"/>
    </row>
    <row r="59" spans="2:9">
      <c r="B59" s="61"/>
      <c r="C59" s="62"/>
      <c r="D59" s="62"/>
      <c r="E59" s="81" t="s">
        <v>707</v>
      </c>
      <c r="F59" s="64"/>
      <c r="G59" s="64"/>
      <c r="H59" s="66"/>
      <c r="I59" s="67"/>
    </row>
    <row r="60" spans="2:9">
      <c r="B60" s="61"/>
      <c r="C60" s="62"/>
      <c r="D60" s="62"/>
      <c r="E60" s="63"/>
      <c r="F60" s="64"/>
      <c r="G60" s="65"/>
      <c r="H60" s="66"/>
      <c r="I60" s="67"/>
    </row>
    <row r="61" spans="2:9" ht="96.6">
      <c r="B61" s="61"/>
      <c r="C61" s="62"/>
      <c r="D61" s="62"/>
      <c r="E61" s="63" t="s">
        <v>726</v>
      </c>
      <c r="F61" s="64"/>
      <c r="G61" s="65"/>
      <c r="H61" s="66"/>
      <c r="I61" s="67"/>
    </row>
    <row r="62" spans="2:9">
      <c r="B62" s="61"/>
      <c r="C62" s="62"/>
      <c r="D62" s="62"/>
      <c r="E62" s="63"/>
      <c r="F62" s="64"/>
      <c r="G62" s="65"/>
      <c r="H62" s="66"/>
      <c r="I62" s="67"/>
    </row>
    <row r="63" spans="2:9">
      <c r="B63" s="61"/>
      <c r="C63" s="62"/>
      <c r="D63" s="62"/>
      <c r="E63" s="81" t="s">
        <v>708</v>
      </c>
      <c r="F63" s="64"/>
      <c r="G63" s="65"/>
      <c r="H63" s="66"/>
      <c r="I63" s="67"/>
    </row>
    <row r="64" spans="2:9">
      <c r="B64" s="61"/>
      <c r="C64" s="62"/>
      <c r="D64" s="62"/>
      <c r="E64" s="63"/>
      <c r="F64" s="64"/>
      <c r="G64" s="65"/>
      <c r="H64" s="66"/>
      <c r="I64" s="67"/>
    </row>
    <row r="65" spans="2:16" ht="41.4">
      <c r="B65" s="61"/>
      <c r="C65" s="62"/>
      <c r="D65" s="62"/>
      <c r="E65" s="81" t="s">
        <v>739</v>
      </c>
      <c r="F65" s="64"/>
      <c r="G65" s="64"/>
      <c r="H65" s="66"/>
      <c r="I65" s="67"/>
    </row>
    <row r="66" spans="2:16">
      <c r="B66" s="61"/>
      <c r="C66" s="62"/>
      <c r="D66" s="62"/>
      <c r="E66" s="63"/>
      <c r="F66" s="64"/>
      <c r="G66" s="65"/>
      <c r="H66" s="66"/>
      <c r="I66" s="67"/>
    </row>
    <row r="67" spans="2:16">
      <c r="B67" s="61"/>
      <c r="C67" s="62"/>
      <c r="D67" s="62"/>
      <c r="E67" s="81" t="s">
        <v>709</v>
      </c>
      <c r="F67" s="64"/>
      <c r="G67" s="65"/>
      <c r="H67" s="66"/>
      <c r="I67" s="67"/>
    </row>
    <row r="68" spans="2:16">
      <c r="B68" s="61"/>
      <c r="C68" s="62"/>
      <c r="D68" s="62"/>
      <c r="E68" s="63"/>
      <c r="F68" s="64"/>
      <c r="G68" s="65"/>
      <c r="H68" s="66"/>
      <c r="I68" s="67"/>
    </row>
    <row r="69" spans="2:16" ht="27.6">
      <c r="B69" s="61"/>
      <c r="C69" s="62"/>
      <c r="D69" s="62"/>
      <c r="E69" s="63" t="s">
        <v>740</v>
      </c>
      <c r="F69" s="64"/>
      <c r="G69" s="65"/>
      <c r="H69" s="66"/>
      <c r="I69" s="67"/>
    </row>
    <row r="70" spans="2:16">
      <c r="B70" s="61"/>
      <c r="C70" s="62"/>
      <c r="D70" s="62"/>
      <c r="E70" s="63"/>
      <c r="F70" s="64"/>
      <c r="G70" s="65"/>
      <c r="H70" s="66"/>
      <c r="I70" s="67"/>
    </row>
    <row r="71" spans="2:16">
      <c r="B71" s="61"/>
      <c r="C71" s="62"/>
      <c r="D71" s="62"/>
      <c r="E71" s="81" t="s">
        <v>710</v>
      </c>
      <c r="F71" s="64"/>
      <c r="G71" s="65"/>
      <c r="H71" s="66"/>
      <c r="I71" s="67"/>
    </row>
    <row r="72" spans="2:16">
      <c r="B72" s="61"/>
      <c r="C72" s="62"/>
      <c r="D72" s="62"/>
      <c r="E72" s="63"/>
      <c r="F72" s="64"/>
      <c r="G72" s="65"/>
      <c r="H72" s="66"/>
      <c r="I72" s="67"/>
    </row>
    <row r="73" spans="2:16" ht="82.8">
      <c r="B73" s="61"/>
      <c r="C73" s="62"/>
      <c r="D73" s="62"/>
      <c r="E73" s="63" t="s">
        <v>741</v>
      </c>
      <c r="F73" s="64"/>
      <c r="G73" s="65"/>
      <c r="H73" s="66"/>
      <c r="I73" s="67"/>
    </row>
    <row r="74" spans="2:16" s="70" customFormat="1">
      <c r="B74" s="61"/>
      <c r="C74" s="62"/>
      <c r="D74" s="62"/>
      <c r="E74" s="63"/>
      <c r="F74" s="64"/>
      <c r="G74" s="65"/>
      <c r="H74" s="66"/>
      <c r="I74" s="67"/>
      <c r="J74" s="53"/>
      <c r="K74" s="53"/>
      <c r="L74" s="53"/>
      <c r="M74" s="53"/>
      <c r="N74" s="53"/>
      <c r="O74" s="53"/>
      <c r="P74" s="53"/>
    </row>
    <row r="75" spans="2:16" s="70" customFormat="1">
      <c r="B75" s="61"/>
      <c r="C75" s="62"/>
      <c r="D75" s="62"/>
      <c r="E75" s="81" t="s">
        <v>711</v>
      </c>
      <c r="F75" s="64"/>
      <c r="G75" s="65"/>
      <c r="H75" s="66"/>
      <c r="I75" s="67"/>
      <c r="J75" s="53"/>
      <c r="K75" s="53"/>
      <c r="L75" s="53"/>
      <c r="M75" s="53"/>
      <c r="N75" s="53"/>
      <c r="O75" s="53"/>
      <c r="P75" s="53"/>
    </row>
    <row r="76" spans="2:16" s="70" customFormat="1">
      <c r="B76" s="61"/>
      <c r="C76" s="62"/>
      <c r="D76" s="62"/>
      <c r="E76" s="63"/>
      <c r="F76" s="64"/>
      <c r="G76" s="65"/>
      <c r="H76" s="66"/>
      <c r="I76" s="67"/>
      <c r="J76" s="53"/>
      <c r="K76" s="53"/>
      <c r="L76" s="53"/>
      <c r="M76" s="53"/>
      <c r="N76" s="53"/>
      <c r="O76" s="53"/>
      <c r="P76" s="53"/>
    </row>
    <row r="77" spans="2:16" s="70" customFormat="1">
      <c r="B77" s="61"/>
      <c r="C77" s="62"/>
      <c r="D77" s="62"/>
      <c r="E77" s="63" t="s">
        <v>742</v>
      </c>
      <c r="F77" s="64"/>
      <c r="G77" s="65"/>
      <c r="H77" s="66"/>
      <c r="I77" s="67"/>
      <c r="J77" s="53"/>
      <c r="K77" s="53"/>
      <c r="L77" s="53"/>
      <c r="M77" s="53"/>
      <c r="N77" s="53"/>
      <c r="O77" s="53"/>
      <c r="P77" s="53"/>
    </row>
    <row r="78" spans="2:16" s="70" customFormat="1">
      <c r="B78" s="61"/>
      <c r="C78" s="62"/>
      <c r="D78" s="62"/>
      <c r="E78" s="63"/>
      <c r="F78" s="64"/>
      <c r="G78" s="65"/>
      <c r="H78" s="66"/>
      <c r="I78" s="67"/>
      <c r="J78" s="53"/>
      <c r="K78" s="53"/>
      <c r="L78" s="53"/>
      <c r="M78" s="53"/>
      <c r="N78" s="53"/>
      <c r="O78" s="53"/>
      <c r="P78" s="53"/>
    </row>
    <row r="79" spans="2:16" s="70" customFormat="1">
      <c r="B79" s="61"/>
      <c r="C79" s="62"/>
      <c r="D79" s="62"/>
      <c r="E79" s="81" t="s">
        <v>712</v>
      </c>
      <c r="F79" s="64"/>
      <c r="G79" s="65"/>
      <c r="H79" s="66"/>
      <c r="I79" s="67"/>
      <c r="J79" s="53"/>
      <c r="K79" s="53"/>
      <c r="L79" s="53"/>
      <c r="M79" s="53"/>
      <c r="N79" s="53"/>
      <c r="O79" s="53"/>
      <c r="P79" s="53"/>
    </row>
    <row r="80" spans="2:16" s="70" customFormat="1">
      <c r="B80" s="61"/>
      <c r="C80" s="62"/>
      <c r="D80" s="62"/>
      <c r="E80" s="63"/>
      <c r="F80" s="64"/>
      <c r="G80" s="65"/>
      <c r="H80" s="66"/>
      <c r="I80" s="67"/>
      <c r="J80" s="53"/>
      <c r="K80" s="53"/>
      <c r="L80" s="53"/>
      <c r="M80" s="53"/>
      <c r="N80" s="53"/>
      <c r="O80" s="53"/>
      <c r="P80" s="53"/>
    </row>
    <row r="81" spans="2:16" s="70" customFormat="1" ht="41.4">
      <c r="B81" s="61"/>
      <c r="C81" s="62"/>
      <c r="D81" s="62"/>
      <c r="E81" s="63" t="s">
        <v>743</v>
      </c>
      <c r="F81" s="64"/>
      <c r="G81" s="65"/>
      <c r="H81" s="66"/>
      <c r="I81" s="67"/>
      <c r="J81" s="53"/>
      <c r="K81" s="53"/>
      <c r="L81" s="53"/>
      <c r="M81" s="53"/>
      <c r="N81" s="53"/>
      <c r="O81" s="53"/>
      <c r="P81" s="53"/>
    </row>
    <row r="82" spans="2:16" s="70" customFormat="1">
      <c r="B82" s="61"/>
      <c r="C82" s="62"/>
      <c r="D82" s="62"/>
      <c r="E82" s="63"/>
      <c r="F82" s="64"/>
      <c r="G82" s="65"/>
      <c r="H82" s="66"/>
      <c r="I82" s="67"/>
      <c r="J82" s="53"/>
      <c r="K82" s="53"/>
      <c r="L82" s="53"/>
      <c r="M82" s="53"/>
      <c r="N82" s="53"/>
      <c r="O82" s="53"/>
      <c r="P82" s="53"/>
    </row>
    <row r="83" spans="2:16" s="70" customFormat="1">
      <c r="B83" s="61"/>
      <c r="C83" s="62"/>
      <c r="D83" s="62"/>
      <c r="E83" s="81" t="s">
        <v>713</v>
      </c>
      <c r="F83" s="64"/>
      <c r="G83" s="65"/>
      <c r="H83" s="66"/>
      <c r="I83" s="67"/>
      <c r="J83" s="53"/>
      <c r="K83" s="53"/>
      <c r="L83" s="53"/>
      <c r="M83" s="53"/>
      <c r="N83" s="53"/>
      <c r="O83" s="53"/>
      <c r="P83" s="53"/>
    </row>
    <row r="84" spans="2:16" s="70" customFormat="1">
      <c r="B84" s="61"/>
      <c r="C84" s="62"/>
      <c r="D84" s="62"/>
      <c r="E84" s="63"/>
      <c r="F84" s="64"/>
      <c r="G84" s="65"/>
      <c r="H84" s="66"/>
      <c r="I84" s="67"/>
      <c r="J84" s="53"/>
      <c r="K84" s="53"/>
      <c r="L84" s="53"/>
      <c r="M84" s="53"/>
      <c r="N84" s="53"/>
      <c r="O84" s="53"/>
      <c r="P84" s="53"/>
    </row>
    <row r="85" spans="2:16" s="70" customFormat="1" ht="41.4">
      <c r="B85" s="61"/>
      <c r="C85" s="62"/>
      <c r="D85" s="62"/>
      <c r="E85" s="63" t="s">
        <v>744</v>
      </c>
      <c r="F85" s="64"/>
      <c r="G85" s="65"/>
      <c r="H85" s="66"/>
      <c r="I85" s="67"/>
      <c r="J85" s="53"/>
      <c r="K85" s="53"/>
      <c r="L85" s="53"/>
      <c r="M85" s="53"/>
      <c r="N85" s="53"/>
      <c r="O85" s="53"/>
      <c r="P85" s="53"/>
    </row>
    <row r="86" spans="2:16" s="70" customFormat="1">
      <c r="B86" s="61"/>
      <c r="C86" s="62"/>
      <c r="D86" s="62"/>
      <c r="E86" s="63"/>
      <c r="F86" s="64"/>
      <c r="G86" s="65"/>
      <c r="H86" s="66"/>
      <c r="I86" s="67"/>
      <c r="J86" s="53"/>
      <c r="K86" s="53"/>
      <c r="L86" s="53"/>
      <c r="M86" s="53"/>
      <c r="N86" s="53"/>
      <c r="O86" s="53"/>
      <c r="P86" s="53"/>
    </row>
    <row r="87" spans="2:16" s="70" customFormat="1">
      <c r="B87" s="61"/>
      <c r="C87" s="62"/>
      <c r="D87" s="62"/>
      <c r="E87" s="81" t="s">
        <v>714</v>
      </c>
      <c r="F87" s="64"/>
      <c r="G87" s="65"/>
      <c r="H87" s="66"/>
      <c r="I87" s="67"/>
      <c r="J87" s="53"/>
      <c r="K87" s="53"/>
      <c r="L87" s="53"/>
      <c r="M87" s="53"/>
      <c r="N87" s="53"/>
      <c r="O87" s="53"/>
      <c r="P87" s="53"/>
    </row>
    <row r="88" spans="2:16" s="70" customFormat="1">
      <c r="B88" s="61"/>
      <c r="C88" s="62"/>
      <c r="D88" s="62"/>
      <c r="E88" s="63"/>
      <c r="F88" s="64"/>
      <c r="G88" s="65"/>
      <c r="H88" s="66"/>
      <c r="I88" s="67"/>
      <c r="J88" s="53"/>
      <c r="K88" s="53"/>
      <c r="L88" s="53"/>
      <c r="M88" s="53"/>
      <c r="N88" s="53"/>
      <c r="O88" s="53"/>
      <c r="P88" s="53"/>
    </row>
    <row r="89" spans="2:16" s="70" customFormat="1" ht="41.4">
      <c r="B89" s="61"/>
      <c r="C89" s="62"/>
      <c r="D89" s="62"/>
      <c r="E89" s="63" t="s">
        <v>745</v>
      </c>
      <c r="F89" s="64"/>
      <c r="G89" s="65"/>
      <c r="H89" s="66"/>
      <c r="I89" s="67"/>
      <c r="J89" s="53"/>
      <c r="K89" s="53"/>
      <c r="L89" s="53"/>
      <c r="M89" s="53"/>
      <c r="N89" s="53"/>
      <c r="O89" s="53"/>
      <c r="P89" s="53"/>
    </row>
    <row r="90" spans="2:16" s="70" customFormat="1">
      <c r="B90" s="61"/>
      <c r="C90" s="62"/>
      <c r="D90" s="62"/>
      <c r="E90" s="63"/>
      <c r="F90" s="64"/>
      <c r="G90" s="65"/>
      <c r="H90" s="66"/>
      <c r="I90" s="67"/>
      <c r="J90" s="53"/>
      <c r="K90" s="53"/>
      <c r="L90" s="53"/>
      <c r="M90" s="53"/>
      <c r="N90" s="53"/>
      <c r="O90" s="53"/>
      <c r="P90" s="53"/>
    </row>
    <row r="91" spans="2:16" s="70" customFormat="1">
      <c r="B91" s="61"/>
      <c r="C91" s="62"/>
      <c r="D91" s="62"/>
      <c r="E91" s="81" t="s">
        <v>715</v>
      </c>
      <c r="F91" s="64"/>
      <c r="G91" s="65"/>
      <c r="H91" s="66"/>
      <c r="I91" s="67"/>
      <c r="J91" s="53"/>
      <c r="K91" s="53"/>
      <c r="L91" s="53"/>
      <c r="M91" s="53"/>
      <c r="N91" s="53"/>
      <c r="O91" s="53"/>
      <c r="P91" s="53"/>
    </row>
    <row r="92" spans="2:16" s="70" customFormat="1">
      <c r="B92" s="61"/>
      <c r="C92" s="62"/>
      <c r="D92" s="62"/>
      <c r="E92" s="63"/>
      <c r="F92" s="64"/>
      <c r="G92" s="65"/>
      <c r="H92" s="66"/>
      <c r="I92" s="67"/>
      <c r="J92" s="53"/>
      <c r="K92" s="53"/>
      <c r="L92" s="53"/>
      <c r="M92" s="53"/>
      <c r="N92" s="53"/>
      <c r="O92" s="53"/>
      <c r="P92" s="53"/>
    </row>
    <row r="93" spans="2:16" s="70" customFormat="1" ht="27.6">
      <c r="B93" s="61"/>
      <c r="C93" s="62"/>
      <c r="D93" s="62"/>
      <c r="E93" s="63" t="s">
        <v>746</v>
      </c>
      <c r="F93" s="64"/>
      <c r="G93" s="65"/>
      <c r="H93" s="66"/>
      <c r="I93" s="67"/>
      <c r="J93" s="53"/>
      <c r="K93" s="53"/>
      <c r="L93" s="53"/>
      <c r="M93" s="53"/>
      <c r="N93" s="53"/>
      <c r="O93" s="53"/>
      <c r="P93" s="53"/>
    </row>
    <row r="94" spans="2:16" s="70" customFormat="1">
      <c r="B94" s="61"/>
      <c r="C94" s="62"/>
      <c r="D94" s="62"/>
      <c r="E94" s="63"/>
      <c r="F94" s="64"/>
      <c r="G94" s="65"/>
      <c r="H94" s="66"/>
      <c r="I94" s="67"/>
      <c r="J94" s="53"/>
      <c r="K94" s="53"/>
      <c r="L94" s="53"/>
      <c r="M94" s="53"/>
      <c r="N94" s="53"/>
      <c r="O94" s="53"/>
      <c r="P94" s="53"/>
    </row>
    <row r="95" spans="2:16" s="70" customFormat="1" ht="96.6">
      <c r="B95" s="61"/>
      <c r="C95" s="62"/>
      <c r="D95" s="62"/>
      <c r="E95" s="63" t="s">
        <v>716</v>
      </c>
      <c r="F95" s="64"/>
      <c r="G95" s="65"/>
      <c r="H95" s="66"/>
      <c r="I95" s="67"/>
      <c r="J95" s="53"/>
      <c r="K95" s="53"/>
      <c r="L95" s="53"/>
      <c r="M95" s="53"/>
      <c r="N95" s="53"/>
      <c r="O95" s="53"/>
      <c r="P95" s="53"/>
    </row>
    <row r="96" spans="2:16" s="70" customFormat="1">
      <c r="B96" s="61"/>
      <c r="C96" s="62"/>
      <c r="D96" s="62"/>
      <c r="E96" s="63"/>
      <c r="F96" s="64"/>
      <c r="G96" s="65"/>
      <c r="H96" s="66"/>
      <c r="I96" s="67"/>
      <c r="J96" s="53"/>
      <c r="K96" s="53"/>
      <c r="L96" s="53"/>
      <c r="M96" s="53"/>
      <c r="N96" s="53"/>
      <c r="O96" s="53"/>
      <c r="P96" s="53"/>
    </row>
    <row r="97" spans="2:16" s="70" customFormat="1">
      <c r="B97" s="61"/>
      <c r="C97" s="62"/>
      <c r="D97" s="62"/>
      <c r="E97" s="81" t="s">
        <v>717</v>
      </c>
      <c r="F97" s="64"/>
      <c r="G97" s="65"/>
      <c r="H97" s="66"/>
      <c r="I97" s="67"/>
      <c r="J97" s="53"/>
      <c r="K97" s="53"/>
      <c r="L97" s="53"/>
      <c r="M97" s="53"/>
      <c r="N97" s="53"/>
      <c r="O97" s="53"/>
      <c r="P97" s="53"/>
    </row>
    <row r="98" spans="2:16" s="70" customFormat="1">
      <c r="B98" s="61"/>
      <c r="C98" s="62"/>
      <c r="D98" s="62"/>
      <c r="E98" s="63"/>
      <c r="F98" s="64"/>
      <c r="G98" s="65"/>
      <c r="H98" s="66"/>
      <c r="I98" s="67"/>
      <c r="J98" s="53"/>
      <c r="K98" s="53"/>
      <c r="L98" s="53"/>
      <c r="M98" s="53"/>
      <c r="N98" s="53"/>
      <c r="O98" s="53"/>
      <c r="P98" s="53"/>
    </row>
    <row r="99" spans="2:16" s="70" customFormat="1">
      <c r="B99" s="61"/>
      <c r="C99" s="62"/>
      <c r="D99" s="62"/>
      <c r="E99" s="63" t="s">
        <v>747</v>
      </c>
      <c r="F99" s="64"/>
      <c r="G99" s="65"/>
      <c r="H99" s="66"/>
      <c r="I99" s="67"/>
      <c r="J99" s="53"/>
      <c r="K99" s="53"/>
      <c r="L99" s="53"/>
      <c r="M99" s="53"/>
      <c r="N99" s="53"/>
      <c r="O99" s="53"/>
      <c r="P99" s="53"/>
    </row>
    <row r="100" spans="2:16" s="70" customFormat="1">
      <c r="B100" s="61"/>
      <c r="C100" s="62"/>
      <c r="D100" s="62"/>
      <c r="E100" s="63"/>
      <c r="F100" s="64"/>
      <c r="G100" s="65"/>
      <c r="H100" s="66"/>
      <c r="I100" s="67"/>
      <c r="J100" s="53"/>
      <c r="K100" s="53"/>
      <c r="L100" s="53"/>
      <c r="M100" s="53"/>
      <c r="N100" s="53"/>
      <c r="O100" s="53"/>
      <c r="P100" s="53"/>
    </row>
    <row r="101" spans="2:16" s="70" customFormat="1" ht="27.6">
      <c r="B101" s="61"/>
      <c r="C101" s="62"/>
      <c r="D101" s="62"/>
      <c r="E101" s="81" t="s">
        <v>718</v>
      </c>
      <c r="F101" s="64"/>
      <c r="G101" s="65"/>
      <c r="H101" s="66"/>
      <c r="I101" s="67"/>
      <c r="J101" s="53"/>
      <c r="K101" s="53"/>
      <c r="L101" s="53"/>
      <c r="M101" s="53"/>
      <c r="N101" s="53"/>
      <c r="O101" s="53"/>
      <c r="P101" s="53"/>
    </row>
    <row r="102" spans="2:16" s="70" customFormat="1">
      <c r="B102" s="61"/>
      <c r="C102" s="62"/>
      <c r="D102" s="62"/>
      <c r="E102" s="63"/>
      <c r="F102" s="64"/>
      <c r="G102" s="65"/>
      <c r="H102" s="66"/>
      <c r="I102" s="67"/>
      <c r="J102" s="53"/>
      <c r="K102" s="53"/>
      <c r="L102" s="53"/>
      <c r="M102" s="53"/>
      <c r="N102" s="53"/>
      <c r="O102" s="53"/>
      <c r="P102" s="53"/>
    </row>
    <row r="103" spans="2:16" s="70" customFormat="1" ht="27.6">
      <c r="B103" s="61"/>
      <c r="C103" s="62"/>
      <c r="D103" s="62"/>
      <c r="E103" s="88" t="s">
        <v>748</v>
      </c>
      <c r="F103" s="64"/>
      <c r="G103" s="65"/>
      <c r="H103" s="66"/>
      <c r="I103" s="67"/>
      <c r="J103" s="53"/>
      <c r="K103" s="53"/>
      <c r="L103" s="53"/>
      <c r="M103" s="53"/>
      <c r="N103" s="53"/>
      <c r="O103" s="53"/>
      <c r="P103" s="53"/>
    </row>
    <row r="104" spans="2:16" s="70" customFormat="1">
      <c r="B104" s="61"/>
      <c r="C104" s="62"/>
      <c r="D104" s="62"/>
      <c r="E104" s="68"/>
      <c r="F104" s="64"/>
      <c r="G104" s="64"/>
      <c r="H104" s="66"/>
      <c r="I104" s="67"/>
      <c r="J104" s="53"/>
      <c r="K104" s="53"/>
      <c r="L104" s="53"/>
      <c r="M104" s="53"/>
      <c r="N104" s="53"/>
      <c r="O104" s="53"/>
      <c r="P104" s="53"/>
    </row>
    <row r="105" spans="2:16" s="70" customFormat="1">
      <c r="B105" s="61"/>
      <c r="C105" s="62"/>
      <c r="D105" s="62"/>
      <c r="E105" s="81" t="s">
        <v>719</v>
      </c>
      <c r="F105" s="64"/>
      <c r="G105" s="65"/>
      <c r="H105" s="66"/>
      <c r="I105" s="67"/>
      <c r="J105" s="53"/>
      <c r="K105" s="53"/>
      <c r="L105" s="53"/>
      <c r="M105" s="53"/>
      <c r="N105" s="53"/>
      <c r="O105" s="53"/>
      <c r="P105" s="53"/>
    </row>
    <row r="106" spans="2:16" s="70" customFormat="1">
      <c r="B106" s="61"/>
      <c r="C106" s="62"/>
      <c r="D106" s="62"/>
      <c r="E106" s="63"/>
      <c r="F106" s="64"/>
      <c r="G106" s="64"/>
      <c r="H106" s="66"/>
      <c r="I106" s="67"/>
      <c r="J106" s="53"/>
      <c r="K106" s="53"/>
      <c r="L106" s="53"/>
      <c r="M106" s="53"/>
      <c r="N106" s="53"/>
      <c r="O106" s="53"/>
      <c r="P106" s="53"/>
    </row>
    <row r="107" spans="2:16" s="70" customFormat="1" ht="27.6">
      <c r="B107" s="61"/>
      <c r="C107" s="62"/>
      <c r="D107" s="62"/>
      <c r="E107" s="63" t="s">
        <v>720</v>
      </c>
      <c r="F107" s="64"/>
      <c r="G107" s="65"/>
      <c r="H107" s="66"/>
      <c r="I107" s="67"/>
      <c r="J107" s="53"/>
      <c r="K107" s="53"/>
      <c r="L107" s="53"/>
      <c r="M107" s="53"/>
      <c r="N107" s="53"/>
      <c r="O107" s="53"/>
      <c r="P107" s="53"/>
    </row>
    <row r="108" spans="2:16" s="70" customFormat="1">
      <c r="B108" s="61"/>
      <c r="C108" s="62"/>
      <c r="D108" s="62"/>
      <c r="E108" s="63"/>
      <c r="F108" s="64"/>
      <c r="G108" s="64"/>
      <c r="H108" s="66"/>
      <c r="I108" s="67"/>
      <c r="J108" s="53"/>
      <c r="K108" s="53"/>
      <c r="L108" s="53"/>
      <c r="M108" s="53"/>
      <c r="N108" s="53"/>
      <c r="O108" s="53"/>
      <c r="P108" s="53"/>
    </row>
    <row r="109" spans="2:16" s="70" customFormat="1">
      <c r="B109" s="61"/>
      <c r="C109" s="62"/>
      <c r="D109" s="62"/>
      <c r="E109" s="81" t="s">
        <v>721</v>
      </c>
      <c r="F109" s="64"/>
      <c r="G109" s="65"/>
      <c r="H109" s="66"/>
      <c r="I109" s="67"/>
      <c r="J109" s="53"/>
      <c r="K109" s="53"/>
      <c r="L109" s="53"/>
      <c r="M109" s="53"/>
      <c r="N109" s="53"/>
      <c r="O109" s="53"/>
      <c r="P109" s="53"/>
    </row>
    <row r="110" spans="2:16" s="70" customFormat="1">
      <c r="B110" s="61"/>
      <c r="C110" s="62"/>
      <c r="D110" s="62"/>
      <c r="E110" s="81"/>
      <c r="F110" s="64"/>
      <c r="G110" s="64"/>
      <c r="H110" s="66"/>
      <c r="I110" s="67"/>
      <c r="J110" s="53"/>
      <c r="K110" s="53"/>
      <c r="L110" s="53"/>
      <c r="M110" s="53"/>
      <c r="N110" s="53"/>
      <c r="O110" s="53"/>
      <c r="P110" s="53"/>
    </row>
    <row r="111" spans="2:16" s="70" customFormat="1">
      <c r="B111" s="61"/>
      <c r="C111" s="62"/>
      <c r="D111" s="62"/>
      <c r="E111" s="63" t="s">
        <v>722</v>
      </c>
      <c r="F111" s="64"/>
      <c r="G111" s="65"/>
      <c r="H111" s="66"/>
      <c r="I111" s="67"/>
      <c r="J111" s="53"/>
      <c r="K111" s="53"/>
      <c r="L111" s="53"/>
      <c r="M111" s="53"/>
      <c r="N111" s="53"/>
      <c r="O111" s="53"/>
      <c r="P111" s="53"/>
    </row>
    <row r="112" spans="2:16" s="70" customFormat="1">
      <c r="B112" s="61"/>
      <c r="C112" s="62"/>
      <c r="D112" s="62"/>
      <c r="E112" s="69"/>
      <c r="F112" s="64"/>
      <c r="G112" s="64"/>
      <c r="H112" s="66"/>
      <c r="I112" s="67"/>
      <c r="J112" s="53"/>
      <c r="K112" s="53"/>
      <c r="L112" s="53"/>
      <c r="M112" s="53"/>
      <c r="N112" s="53"/>
      <c r="O112" s="53"/>
      <c r="P112" s="53"/>
    </row>
    <row r="113" spans="2:16" s="70" customFormat="1" ht="27.6">
      <c r="B113" s="61"/>
      <c r="C113" s="62"/>
      <c r="D113" s="62"/>
      <c r="E113" s="81" t="s">
        <v>1420</v>
      </c>
      <c r="F113" s="64"/>
      <c r="G113" s="65"/>
      <c r="H113" s="66"/>
      <c r="I113" s="67"/>
      <c r="J113" s="53"/>
      <c r="K113" s="53"/>
      <c r="L113" s="53"/>
      <c r="M113" s="53"/>
      <c r="N113" s="53"/>
      <c r="O113" s="53"/>
      <c r="P113" s="53"/>
    </row>
    <row r="114" spans="2:16">
      <c r="B114" s="61"/>
      <c r="C114" s="62"/>
      <c r="D114" s="62"/>
      <c r="E114" s="63"/>
      <c r="F114" s="64"/>
      <c r="G114" s="64"/>
      <c r="H114" s="66"/>
      <c r="I114" s="67"/>
    </row>
    <row r="115" spans="2:16" ht="27.6">
      <c r="B115" s="61"/>
      <c r="C115" s="62"/>
      <c r="D115" s="62"/>
      <c r="E115" s="63" t="s">
        <v>723</v>
      </c>
      <c r="F115" s="64"/>
      <c r="G115" s="65"/>
      <c r="H115" s="66"/>
      <c r="I115" s="67"/>
    </row>
    <row r="116" spans="2:16">
      <c r="B116" s="61"/>
      <c r="C116" s="62"/>
      <c r="D116" s="62"/>
      <c r="E116" s="69"/>
      <c r="F116" s="64"/>
      <c r="G116" s="64"/>
      <c r="H116" s="66"/>
      <c r="I116" s="67"/>
    </row>
    <row r="117" spans="2:16" ht="41.4">
      <c r="B117" s="61"/>
      <c r="C117" s="62"/>
      <c r="D117" s="62"/>
      <c r="E117" s="63" t="s">
        <v>749</v>
      </c>
      <c r="F117" s="64"/>
      <c r="G117" s="65"/>
      <c r="H117" s="66"/>
      <c r="I117" s="67"/>
    </row>
    <row r="118" spans="2:16">
      <c r="B118" s="61"/>
      <c r="C118" s="62"/>
      <c r="D118" s="62"/>
      <c r="E118" s="63"/>
      <c r="F118" s="64"/>
      <c r="G118" s="64"/>
      <c r="H118" s="66"/>
      <c r="I118" s="67"/>
    </row>
    <row r="119" spans="2:16">
      <c r="B119" s="61"/>
      <c r="C119" s="62"/>
      <c r="D119" s="62"/>
      <c r="E119" s="81" t="s">
        <v>724</v>
      </c>
      <c r="F119" s="64"/>
      <c r="G119" s="65"/>
      <c r="H119" s="66"/>
      <c r="I119" s="67"/>
    </row>
    <row r="120" spans="2:16">
      <c r="B120" s="61"/>
      <c r="C120" s="62"/>
      <c r="D120" s="62"/>
      <c r="E120" s="81"/>
      <c r="F120" s="64"/>
      <c r="G120" s="64"/>
      <c r="H120" s="66"/>
      <c r="I120" s="67"/>
    </row>
    <row r="121" spans="2:16">
      <c r="B121" s="61"/>
      <c r="C121" s="62"/>
      <c r="D121" s="62"/>
      <c r="E121" s="81" t="s">
        <v>725</v>
      </c>
      <c r="F121" s="64"/>
      <c r="G121" s="65"/>
      <c r="H121" s="66"/>
      <c r="I121" s="67"/>
    </row>
    <row r="122" spans="2:16">
      <c r="B122" s="61"/>
      <c r="C122" s="62"/>
      <c r="D122" s="62"/>
      <c r="E122" s="82"/>
      <c r="F122" s="64"/>
      <c r="G122" s="64"/>
      <c r="H122" s="66"/>
      <c r="I122" s="67"/>
    </row>
    <row r="123" spans="2:16">
      <c r="B123" s="61">
        <v>1</v>
      </c>
      <c r="C123" s="62"/>
      <c r="D123" s="62"/>
      <c r="E123" s="63" t="s">
        <v>750</v>
      </c>
      <c r="F123" s="64" t="s">
        <v>40</v>
      </c>
      <c r="G123" s="65">
        <v>600</v>
      </c>
      <c r="H123" s="66"/>
      <c r="I123" s="67">
        <f>G123*H123</f>
        <v>0</v>
      </c>
    </row>
    <row r="124" spans="2:16">
      <c r="B124" s="61"/>
      <c r="C124" s="62"/>
      <c r="D124" s="62"/>
      <c r="E124" s="63"/>
      <c r="F124" s="64"/>
      <c r="G124" s="65"/>
      <c r="H124" s="66"/>
      <c r="I124" s="67"/>
    </row>
    <row r="125" spans="2:16">
      <c r="B125" s="61">
        <v>2</v>
      </c>
      <c r="C125" s="62"/>
      <c r="D125" s="62"/>
      <c r="E125" s="63" t="s">
        <v>751</v>
      </c>
      <c r="F125" s="64" t="s">
        <v>141</v>
      </c>
      <c r="G125" s="65">
        <v>300</v>
      </c>
      <c r="H125" s="66"/>
      <c r="I125" s="67">
        <f t="shared" ref="I124:I187" si="0">G125*H125</f>
        <v>0</v>
      </c>
    </row>
    <row r="126" spans="2:16">
      <c r="B126" s="61"/>
      <c r="C126" s="62"/>
      <c r="D126" s="62"/>
      <c r="E126" s="63"/>
      <c r="F126" s="64"/>
      <c r="G126" s="65"/>
      <c r="H126" s="66"/>
      <c r="I126" s="67"/>
    </row>
    <row r="127" spans="2:16">
      <c r="B127" s="61">
        <v>3</v>
      </c>
      <c r="C127" s="62"/>
      <c r="D127" s="62"/>
      <c r="E127" s="63" t="s">
        <v>752</v>
      </c>
      <c r="F127" s="64" t="s">
        <v>141</v>
      </c>
      <c r="G127" s="65">
        <v>300</v>
      </c>
      <c r="H127" s="66"/>
      <c r="I127" s="67">
        <f t="shared" si="0"/>
        <v>0</v>
      </c>
    </row>
    <row r="128" spans="2:16">
      <c r="B128" s="61"/>
      <c r="C128" s="62"/>
      <c r="D128" s="62"/>
      <c r="E128" s="63"/>
      <c r="F128" s="64"/>
      <c r="G128" s="65"/>
      <c r="H128" s="66"/>
      <c r="I128" s="67"/>
    </row>
    <row r="129" spans="1:16">
      <c r="B129" s="61">
        <v>4</v>
      </c>
      <c r="C129" s="62"/>
      <c r="D129" s="62"/>
      <c r="E129" s="63" t="s">
        <v>753</v>
      </c>
      <c r="F129" s="64" t="s">
        <v>40</v>
      </c>
      <c r="G129" s="65">
        <v>600</v>
      </c>
      <c r="H129" s="66"/>
      <c r="I129" s="67">
        <f t="shared" si="0"/>
        <v>0</v>
      </c>
    </row>
    <row r="130" spans="1:16" s="70" customFormat="1">
      <c r="B130" s="61"/>
      <c r="C130" s="62"/>
      <c r="D130" s="62"/>
      <c r="E130" s="63"/>
      <c r="F130" s="64"/>
      <c r="G130" s="65"/>
      <c r="H130" s="66"/>
      <c r="I130" s="67"/>
      <c r="J130" s="53"/>
      <c r="K130" s="53"/>
      <c r="L130" s="53"/>
      <c r="M130" s="53"/>
      <c r="N130" s="53"/>
      <c r="O130" s="53"/>
      <c r="P130" s="53"/>
    </row>
    <row r="131" spans="1:16" s="70" customFormat="1">
      <c r="A131" s="151"/>
      <c r="B131" s="61">
        <v>5</v>
      </c>
      <c r="C131" s="62"/>
      <c r="D131" s="62"/>
      <c r="E131" s="63" t="s">
        <v>754</v>
      </c>
      <c r="F131" s="64" t="s">
        <v>141</v>
      </c>
      <c r="G131" s="65">
        <v>300</v>
      </c>
      <c r="H131" s="66"/>
      <c r="I131" s="67">
        <f t="shared" si="0"/>
        <v>0</v>
      </c>
      <c r="J131" s="53"/>
      <c r="K131" s="53"/>
      <c r="L131" s="53"/>
      <c r="M131" s="53"/>
      <c r="N131" s="53"/>
      <c r="O131" s="53"/>
      <c r="P131" s="53"/>
    </row>
    <row r="132" spans="1:16" s="70" customFormat="1">
      <c r="A132" s="151"/>
      <c r="B132" s="61"/>
      <c r="C132" s="62"/>
      <c r="D132" s="62"/>
      <c r="E132" s="63"/>
      <c r="F132" s="64"/>
      <c r="G132" s="65"/>
      <c r="H132" s="66"/>
      <c r="I132" s="67"/>
      <c r="J132" s="53"/>
      <c r="K132" s="53"/>
      <c r="L132" s="53"/>
      <c r="M132" s="53"/>
      <c r="N132" s="53"/>
      <c r="O132" s="53"/>
      <c r="P132" s="53"/>
    </row>
    <row r="133" spans="1:16" s="70" customFormat="1">
      <c r="A133" s="151"/>
      <c r="B133" s="61">
        <v>6</v>
      </c>
      <c r="C133" s="62"/>
      <c r="D133" s="62"/>
      <c r="E133" s="63" t="s">
        <v>755</v>
      </c>
      <c r="F133" s="64" t="s">
        <v>141</v>
      </c>
      <c r="G133" s="65">
        <v>300</v>
      </c>
      <c r="H133" s="66"/>
      <c r="I133" s="67">
        <f t="shared" si="0"/>
        <v>0</v>
      </c>
      <c r="J133" s="53"/>
      <c r="K133" s="53"/>
      <c r="L133" s="53"/>
      <c r="M133" s="53"/>
      <c r="N133" s="53"/>
      <c r="O133" s="53"/>
      <c r="P133" s="53"/>
    </row>
    <row r="134" spans="1:16" s="70" customFormat="1">
      <c r="A134" s="151"/>
      <c r="B134" s="61"/>
      <c r="C134" s="62"/>
      <c r="D134" s="62"/>
      <c r="E134" s="63"/>
      <c r="F134" s="64"/>
      <c r="G134" s="65"/>
      <c r="H134" s="66"/>
      <c r="I134" s="67"/>
      <c r="J134" s="53"/>
      <c r="K134" s="53"/>
      <c r="L134" s="53"/>
      <c r="M134" s="53"/>
      <c r="N134" s="53"/>
      <c r="O134" s="53"/>
      <c r="P134" s="53"/>
    </row>
    <row r="135" spans="1:16" s="70" customFormat="1">
      <c r="A135" s="151"/>
      <c r="B135" s="61"/>
      <c r="C135" s="62"/>
      <c r="D135" s="62"/>
      <c r="E135" s="81" t="s">
        <v>1166</v>
      </c>
      <c r="F135" s="64"/>
      <c r="G135" s="65"/>
      <c r="H135" s="66"/>
      <c r="I135" s="67"/>
      <c r="J135" s="53"/>
      <c r="K135" s="53"/>
      <c r="L135" s="53"/>
      <c r="M135" s="53"/>
      <c r="N135" s="53"/>
      <c r="O135" s="53"/>
      <c r="P135" s="53"/>
    </row>
    <row r="136" spans="1:16" s="70" customFormat="1">
      <c r="A136" s="151"/>
      <c r="B136" s="61"/>
      <c r="C136" s="62"/>
      <c r="D136" s="62"/>
      <c r="E136" s="63"/>
      <c r="F136" s="64"/>
      <c r="G136" s="65"/>
      <c r="H136" s="66"/>
      <c r="I136" s="67"/>
      <c r="J136" s="53"/>
      <c r="K136" s="53"/>
      <c r="L136" s="53"/>
      <c r="M136" s="53"/>
      <c r="N136" s="53"/>
      <c r="O136" s="53"/>
      <c r="P136" s="53"/>
    </row>
    <row r="137" spans="1:16" s="70" customFormat="1">
      <c r="A137" s="151"/>
      <c r="B137" s="61">
        <v>7</v>
      </c>
      <c r="C137" s="62"/>
      <c r="D137" s="62"/>
      <c r="E137" s="63" t="s">
        <v>1167</v>
      </c>
      <c r="F137" s="64" t="s">
        <v>11</v>
      </c>
      <c r="G137" s="65">
        <v>300</v>
      </c>
      <c r="H137" s="66"/>
      <c r="I137" s="67">
        <f t="shared" si="0"/>
        <v>0</v>
      </c>
      <c r="J137" s="53"/>
      <c r="K137" s="53"/>
      <c r="L137" s="53"/>
      <c r="M137" s="53"/>
      <c r="N137" s="53"/>
      <c r="O137" s="53"/>
      <c r="P137" s="53"/>
    </row>
    <row r="138" spans="1:16" s="70" customFormat="1">
      <c r="A138" s="151"/>
      <c r="B138" s="61"/>
      <c r="C138" s="62"/>
      <c r="D138" s="62"/>
      <c r="E138" s="63"/>
      <c r="F138" s="64"/>
      <c r="G138" s="65"/>
      <c r="H138" s="66"/>
      <c r="I138" s="67"/>
      <c r="J138" s="53"/>
      <c r="K138" s="53"/>
      <c r="L138" s="53"/>
      <c r="M138" s="53"/>
      <c r="N138" s="53"/>
      <c r="O138" s="53"/>
      <c r="P138" s="53"/>
    </row>
    <row r="139" spans="1:16" s="70" customFormat="1">
      <c r="A139" s="151"/>
      <c r="B139" s="61"/>
      <c r="C139" s="62"/>
      <c r="D139" s="62"/>
      <c r="E139" s="82" t="s">
        <v>92</v>
      </c>
      <c r="F139" s="64"/>
      <c r="G139" s="65"/>
      <c r="H139" s="66"/>
      <c r="I139" s="67"/>
      <c r="J139" s="53"/>
      <c r="K139" s="53"/>
      <c r="L139" s="53"/>
      <c r="M139" s="53"/>
      <c r="N139" s="53"/>
      <c r="O139" s="53"/>
      <c r="P139" s="53"/>
    </row>
    <row r="140" spans="1:16" s="70" customFormat="1">
      <c r="A140" s="151"/>
      <c r="B140" s="61"/>
      <c r="C140" s="62"/>
      <c r="D140" s="62"/>
      <c r="E140" s="63"/>
      <c r="F140" s="64"/>
      <c r="G140" s="65"/>
      <c r="H140" s="66"/>
      <c r="I140" s="67"/>
      <c r="J140" s="53"/>
      <c r="K140" s="53"/>
      <c r="L140" s="53"/>
      <c r="M140" s="53"/>
      <c r="N140" s="53"/>
      <c r="O140" s="53"/>
      <c r="P140" s="53"/>
    </row>
    <row r="141" spans="1:16" s="70" customFormat="1" ht="27.6">
      <c r="A141" s="151"/>
      <c r="B141" s="61">
        <v>8</v>
      </c>
      <c r="C141" s="62"/>
      <c r="D141" s="62"/>
      <c r="E141" s="63" t="s">
        <v>1168</v>
      </c>
      <c r="F141" s="64" t="s">
        <v>11</v>
      </c>
      <c r="G141" s="65">
        <v>250</v>
      </c>
      <c r="H141" s="66"/>
      <c r="I141" s="67">
        <f t="shared" si="0"/>
        <v>0</v>
      </c>
      <c r="J141" s="53"/>
      <c r="K141" s="53"/>
      <c r="L141" s="53"/>
      <c r="M141" s="53"/>
      <c r="N141" s="53"/>
      <c r="O141" s="53"/>
      <c r="P141" s="53"/>
    </row>
    <row r="142" spans="1:16" s="70" customFormat="1">
      <c r="A142" s="151"/>
      <c r="B142" s="61"/>
      <c r="C142" s="62"/>
      <c r="D142" s="62"/>
      <c r="E142" s="63"/>
      <c r="F142" s="64"/>
      <c r="G142" s="65"/>
      <c r="H142" s="66"/>
      <c r="I142" s="67"/>
      <c r="J142" s="53"/>
      <c r="K142" s="53"/>
      <c r="L142" s="53"/>
      <c r="M142" s="53"/>
      <c r="N142" s="53"/>
      <c r="O142" s="53"/>
      <c r="P142" s="53"/>
    </row>
    <row r="143" spans="1:16" s="70" customFormat="1">
      <c r="B143" s="61"/>
      <c r="C143" s="62"/>
      <c r="D143" s="62"/>
      <c r="E143" s="81" t="s">
        <v>757</v>
      </c>
      <c r="F143" s="64"/>
      <c r="G143" s="65"/>
      <c r="H143" s="66"/>
      <c r="I143" s="67"/>
      <c r="J143" s="53"/>
      <c r="K143" s="53"/>
      <c r="L143" s="53"/>
      <c r="M143" s="53"/>
      <c r="N143" s="53"/>
      <c r="O143" s="53"/>
      <c r="P143" s="53"/>
    </row>
    <row r="144" spans="1:16" s="70" customFormat="1">
      <c r="B144" s="61"/>
      <c r="C144" s="62"/>
      <c r="D144" s="62"/>
      <c r="E144" s="63"/>
      <c r="F144" s="64"/>
      <c r="G144" s="65"/>
      <c r="H144" s="66"/>
      <c r="I144" s="67"/>
      <c r="J144" s="53"/>
      <c r="K144" s="53"/>
      <c r="L144" s="53"/>
      <c r="M144" s="53"/>
      <c r="N144" s="53"/>
      <c r="O144" s="53"/>
      <c r="P144" s="53"/>
    </row>
    <row r="145" spans="2:16" s="70" customFormat="1" ht="41.4">
      <c r="B145" s="61"/>
      <c r="C145" s="62"/>
      <c r="D145" s="62"/>
      <c r="E145" s="81" t="s">
        <v>756</v>
      </c>
      <c r="F145" s="64"/>
      <c r="G145" s="65"/>
      <c r="H145" s="66"/>
      <c r="I145" s="67"/>
      <c r="J145" s="53"/>
      <c r="K145" s="53"/>
      <c r="L145" s="53"/>
      <c r="M145" s="53"/>
      <c r="N145" s="53"/>
      <c r="O145" s="53"/>
      <c r="P145" s="53"/>
    </row>
    <row r="146" spans="2:16" s="70" customFormat="1">
      <c r="B146" s="61"/>
      <c r="C146" s="62"/>
      <c r="D146" s="62"/>
      <c r="E146" s="63"/>
      <c r="F146" s="64"/>
      <c r="G146" s="65"/>
      <c r="H146" s="66"/>
      <c r="I146" s="67"/>
      <c r="J146" s="53"/>
      <c r="K146" s="53"/>
      <c r="L146" s="53"/>
      <c r="M146" s="53"/>
      <c r="N146" s="53"/>
      <c r="O146" s="53"/>
      <c r="P146" s="53"/>
    </row>
    <row r="147" spans="2:16" s="70" customFormat="1">
      <c r="B147" s="61">
        <v>9</v>
      </c>
      <c r="C147" s="62"/>
      <c r="D147" s="62"/>
      <c r="E147" s="63" t="s">
        <v>758</v>
      </c>
      <c r="F147" s="64" t="s">
        <v>11</v>
      </c>
      <c r="G147" s="65">
        <v>100</v>
      </c>
      <c r="H147" s="66"/>
      <c r="I147" s="67">
        <f t="shared" si="0"/>
        <v>0</v>
      </c>
      <c r="J147" s="53"/>
      <c r="K147" s="53"/>
      <c r="L147" s="53"/>
      <c r="M147" s="53"/>
      <c r="N147" s="53"/>
      <c r="O147" s="53"/>
      <c r="P147" s="53"/>
    </row>
    <row r="148" spans="2:16" s="70" customFormat="1">
      <c r="B148" s="61"/>
      <c r="C148" s="62"/>
      <c r="D148" s="62"/>
      <c r="E148" s="63"/>
      <c r="F148" s="64"/>
      <c r="G148" s="65"/>
      <c r="H148" s="66"/>
      <c r="I148" s="67"/>
      <c r="J148" s="53"/>
      <c r="K148" s="53"/>
      <c r="L148" s="53"/>
      <c r="M148" s="53"/>
      <c r="N148" s="53"/>
      <c r="O148" s="53"/>
      <c r="P148" s="53"/>
    </row>
    <row r="149" spans="2:16" s="70" customFormat="1">
      <c r="B149" s="61">
        <v>10</v>
      </c>
      <c r="C149" s="62"/>
      <c r="D149" s="62"/>
      <c r="E149" s="63" t="s">
        <v>1169</v>
      </c>
      <c r="F149" s="64" t="s">
        <v>11</v>
      </c>
      <c r="G149" s="65">
        <v>100</v>
      </c>
      <c r="H149" s="66"/>
      <c r="I149" s="67">
        <f t="shared" si="0"/>
        <v>0</v>
      </c>
      <c r="J149" s="53"/>
      <c r="K149" s="53"/>
      <c r="L149" s="53"/>
      <c r="M149" s="53"/>
      <c r="N149" s="53"/>
      <c r="O149" s="53"/>
      <c r="P149" s="53"/>
    </row>
    <row r="150" spans="2:16" s="70" customFormat="1">
      <c r="B150" s="61"/>
      <c r="C150" s="62"/>
      <c r="D150" s="62"/>
      <c r="E150" s="63"/>
      <c r="F150" s="64"/>
      <c r="G150" s="65"/>
      <c r="H150" s="66"/>
      <c r="I150" s="67"/>
      <c r="J150" s="53"/>
      <c r="K150" s="53"/>
      <c r="L150" s="53"/>
      <c r="M150" s="53"/>
      <c r="N150" s="53"/>
      <c r="O150" s="53"/>
      <c r="P150" s="53"/>
    </row>
    <row r="151" spans="2:16" s="70" customFormat="1">
      <c r="B151" s="61">
        <v>11</v>
      </c>
      <c r="C151" s="62"/>
      <c r="D151" s="62"/>
      <c r="E151" s="63" t="s">
        <v>1047</v>
      </c>
      <c r="F151" s="64" t="s">
        <v>11</v>
      </c>
      <c r="G151" s="65">
        <v>100</v>
      </c>
      <c r="H151" s="66"/>
      <c r="I151" s="67">
        <f t="shared" si="0"/>
        <v>0</v>
      </c>
      <c r="J151" s="53"/>
      <c r="K151" s="53"/>
      <c r="L151" s="53"/>
      <c r="M151" s="53"/>
      <c r="N151" s="53"/>
      <c r="O151" s="53"/>
      <c r="P151" s="53"/>
    </row>
    <row r="152" spans="2:16" s="70" customFormat="1">
      <c r="B152" s="61"/>
      <c r="C152" s="62"/>
      <c r="D152" s="62"/>
      <c r="E152" s="63"/>
      <c r="F152" s="64"/>
      <c r="G152" s="65"/>
      <c r="H152" s="66"/>
      <c r="I152" s="67"/>
      <c r="J152" s="53"/>
      <c r="K152" s="53"/>
      <c r="L152" s="53"/>
      <c r="M152" s="53"/>
      <c r="N152" s="53"/>
      <c r="O152" s="53"/>
      <c r="P152" s="53"/>
    </row>
    <row r="153" spans="2:16" s="70" customFormat="1">
      <c r="B153" s="61">
        <v>12</v>
      </c>
      <c r="C153" s="62"/>
      <c r="D153" s="62"/>
      <c r="E153" s="63" t="s">
        <v>1048</v>
      </c>
      <c r="F153" s="64" t="s">
        <v>11</v>
      </c>
      <c r="G153" s="65">
        <v>100</v>
      </c>
      <c r="H153" s="66"/>
      <c r="I153" s="67">
        <f t="shared" si="0"/>
        <v>0</v>
      </c>
      <c r="J153" s="53"/>
      <c r="K153" s="53"/>
      <c r="L153" s="53"/>
      <c r="M153" s="53"/>
      <c r="N153" s="53"/>
      <c r="O153" s="53"/>
      <c r="P153" s="53"/>
    </row>
    <row r="154" spans="2:16" s="70" customFormat="1">
      <c r="B154" s="61"/>
      <c r="C154" s="168"/>
      <c r="D154" s="62"/>
      <c r="E154" s="169"/>
      <c r="F154" s="64"/>
      <c r="G154" s="170"/>
      <c r="H154" s="66"/>
      <c r="I154" s="67"/>
      <c r="J154" s="53"/>
      <c r="K154" s="53"/>
      <c r="L154" s="53"/>
      <c r="M154" s="53"/>
      <c r="N154" s="53"/>
      <c r="O154" s="53"/>
      <c r="P154" s="53"/>
    </row>
    <row r="155" spans="2:16" s="70" customFormat="1">
      <c r="B155" s="61">
        <v>13</v>
      </c>
      <c r="C155" s="168"/>
      <c r="D155" s="62"/>
      <c r="E155" s="169" t="s">
        <v>1049</v>
      </c>
      <c r="F155" s="64" t="s">
        <v>11</v>
      </c>
      <c r="G155" s="170">
        <v>100</v>
      </c>
      <c r="H155" s="66"/>
      <c r="I155" s="67">
        <f t="shared" si="0"/>
        <v>0</v>
      </c>
      <c r="J155" s="53"/>
      <c r="K155" s="53"/>
      <c r="L155" s="53"/>
      <c r="M155" s="53"/>
      <c r="N155" s="53"/>
      <c r="O155" s="53"/>
      <c r="P155" s="53"/>
    </row>
    <row r="156" spans="2:16" s="70" customFormat="1">
      <c r="B156" s="61"/>
      <c r="C156" s="62"/>
      <c r="D156" s="62"/>
      <c r="E156" s="88"/>
      <c r="F156" s="64"/>
      <c r="G156" s="65"/>
      <c r="H156" s="66"/>
      <c r="I156" s="67"/>
      <c r="J156" s="53"/>
      <c r="K156" s="53"/>
      <c r="L156" s="53"/>
      <c r="M156" s="53"/>
      <c r="N156" s="53"/>
      <c r="O156" s="53"/>
      <c r="P156" s="53"/>
    </row>
    <row r="157" spans="2:16" s="70" customFormat="1">
      <c r="B157" s="61">
        <v>14</v>
      </c>
      <c r="C157" s="62"/>
      <c r="D157" s="62"/>
      <c r="E157" s="96" t="s">
        <v>1050</v>
      </c>
      <c r="F157" s="64" t="s">
        <v>11</v>
      </c>
      <c r="G157" s="64">
        <v>100</v>
      </c>
      <c r="H157" s="66"/>
      <c r="I157" s="67">
        <f t="shared" si="0"/>
        <v>0</v>
      </c>
      <c r="J157" s="53"/>
      <c r="K157" s="53"/>
      <c r="L157" s="53"/>
      <c r="M157" s="53"/>
      <c r="N157" s="53"/>
      <c r="O157" s="53"/>
      <c r="P157" s="53"/>
    </row>
    <row r="158" spans="2:16" s="70" customFormat="1">
      <c r="B158" s="61"/>
      <c r="C158" s="62"/>
      <c r="D158" s="62"/>
      <c r="E158" s="63"/>
      <c r="F158" s="64"/>
      <c r="G158" s="65"/>
      <c r="H158" s="66"/>
      <c r="I158" s="67"/>
      <c r="J158" s="53"/>
      <c r="K158" s="53"/>
      <c r="L158" s="53"/>
      <c r="M158" s="53"/>
      <c r="N158" s="53"/>
      <c r="O158" s="53"/>
      <c r="P158" s="53"/>
    </row>
    <row r="159" spans="2:16" s="70" customFormat="1">
      <c r="B159" s="61">
        <v>15</v>
      </c>
      <c r="C159" s="62"/>
      <c r="D159" s="62"/>
      <c r="E159" s="63" t="s">
        <v>1051</v>
      </c>
      <c r="F159" s="64" t="s">
        <v>11</v>
      </c>
      <c r="G159" s="64">
        <v>100</v>
      </c>
      <c r="H159" s="66"/>
      <c r="I159" s="67">
        <f t="shared" si="0"/>
        <v>0</v>
      </c>
      <c r="J159" s="53"/>
      <c r="K159" s="53"/>
      <c r="L159" s="53"/>
      <c r="M159" s="53"/>
      <c r="N159" s="53"/>
      <c r="O159" s="53"/>
      <c r="P159" s="53"/>
    </row>
    <row r="160" spans="2:16" s="70" customFormat="1">
      <c r="B160" s="61"/>
      <c r="C160" s="62"/>
      <c r="D160" s="62"/>
      <c r="E160" s="63"/>
      <c r="F160" s="64"/>
      <c r="G160" s="65"/>
      <c r="H160" s="66"/>
      <c r="I160" s="67"/>
      <c r="J160" s="53"/>
      <c r="K160" s="53"/>
      <c r="L160" s="53"/>
      <c r="M160" s="53"/>
      <c r="N160" s="53"/>
      <c r="O160" s="53"/>
      <c r="P160" s="53"/>
    </row>
    <row r="161" spans="2:16" s="70" customFormat="1">
      <c r="B161" s="61">
        <v>16</v>
      </c>
      <c r="C161" s="62"/>
      <c r="D161" s="62"/>
      <c r="E161" s="63" t="s">
        <v>1052</v>
      </c>
      <c r="F161" s="64" t="s">
        <v>11</v>
      </c>
      <c r="G161" s="64">
        <v>100</v>
      </c>
      <c r="H161" s="66"/>
      <c r="I161" s="67">
        <f t="shared" si="0"/>
        <v>0</v>
      </c>
      <c r="J161" s="53"/>
      <c r="K161" s="53"/>
      <c r="L161" s="53"/>
      <c r="M161" s="53"/>
      <c r="N161" s="53"/>
      <c r="O161" s="53"/>
      <c r="P161" s="53"/>
    </row>
    <row r="162" spans="2:16" s="70" customFormat="1">
      <c r="B162" s="61"/>
      <c r="C162" s="62"/>
      <c r="D162" s="62"/>
      <c r="E162" s="63"/>
      <c r="F162" s="64"/>
      <c r="G162" s="65"/>
      <c r="H162" s="66"/>
      <c r="I162" s="67"/>
      <c r="J162" s="53"/>
      <c r="K162" s="53"/>
      <c r="L162" s="53"/>
      <c r="M162" s="53"/>
      <c r="N162" s="53"/>
      <c r="O162" s="53"/>
      <c r="P162" s="53"/>
    </row>
    <row r="163" spans="2:16" s="70" customFormat="1">
      <c r="B163" s="61">
        <v>17</v>
      </c>
      <c r="C163" s="62"/>
      <c r="D163" s="62"/>
      <c r="E163" s="63" t="s">
        <v>1053</v>
      </c>
      <c r="F163" s="64" t="s">
        <v>11</v>
      </c>
      <c r="G163" s="64">
        <v>100</v>
      </c>
      <c r="H163" s="66"/>
      <c r="I163" s="67">
        <f t="shared" si="0"/>
        <v>0</v>
      </c>
      <c r="J163" s="53"/>
      <c r="K163" s="53"/>
      <c r="L163" s="53"/>
      <c r="M163" s="53"/>
      <c r="N163" s="53"/>
      <c r="O163" s="53"/>
      <c r="P163" s="53"/>
    </row>
    <row r="164" spans="2:16" s="70" customFormat="1">
      <c r="B164" s="61"/>
      <c r="C164" s="62"/>
      <c r="D164" s="62"/>
      <c r="E164" s="63"/>
      <c r="F164" s="64"/>
      <c r="G164" s="65"/>
      <c r="H164" s="66"/>
      <c r="I164" s="67"/>
      <c r="J164" s="53"/>
      <c r="K164" s="53"/>
      <c r="L164" s="53"/>
      <c r="M164" s="53"/>
      <c r="N164" s="53"/>
      <c r="O164" s="53"/>
      <c r="P164" s="53"/>
    </row>
    <row r="165" spans="2:16" s="70" customFormat="1">
      <c r="B165" s="61">
        <v>18</v>
      </c>
      <c r="C165" s="62"/>
      <c r="D165" s="62"/>
      <c r="E165" s="63" t="s">
        <v>1054</v>
      </c>
      <c r="F165" s="64" t="s">
        <v>11</v>
      </c>
      <c r="G165" s="64">
        <v>100</v>
      </c>
      <c r="H165" s="66"/>
      <c r="I165" s="67">
        <f t="shared" si="0"/>
        <v>0</v>
      </c>
      <c r="J165" s="53"/>
      <c r="K165" s="53"/>
      <c r="L165" s="53"/>
      <c r="M165" s="53"/>
      <c r="N165" s="53"/>
      <c r="O165" s="53"/>
      <c r="P165" s="53"/>
    </row>
    <row r="166" spans="2:16" s="70" customFormat="1">
      <c r="B166" s="61"/>
      <c r="C166" s="62"/>
      <c r="D166" s="62"/>
      <c r="E166" s="63"/>
      <c r="F166" s="64"/>
      <c r="G166" s="65"/>
      <c r="H166" s="66"/>
      <c r="I166" s="67"/>
      <c r="J166" s="53"/>
      <c r="K166" s="53"/>
      <c r="L166" s="53"/>
      <c r="M166" s="53"/>
      <c r="N166" s="53"/>
      <c r="O166" s="53"/>
      <c r="P166" s="53"/>
    </row>
    <row r="167" spans="2:16" s="70" customFormat="1">
      <c r="B167" s="61">
        <v>19</v>
      </c>
      <c r="C167" s="62"/>
      <c r="D167" s="62"/>
      <c r="E167" s="63" t="s">
        <v>1055</v>
      </c>
      <c r="F167" s="64" t="s">
        <v>11</v>
      </c>
      <c r="G167" s="64">
        <v>100</v>
      </c>
      <c r="H167" s="66"/>
      <c r="I167" s="67">
        <f t="shared" si="0"/>
        <v>0</v>
      </c>
      <c r="J167" s="53"/>
      <c r="K167" s="53"/>
      <c r="L167" s="53"/>
      <c r="M167" s="53"/>
      <c r="N167" s="53"/>
      <c r="O167" s="53"/>
      <c r="P167" s="53"/>
    </row>
    <row r="168" spans="2:16" s="70" customFormat="1">
      <c r="B168" s="61"/>
      <c r="C168" s="62"/>
      <c r="D168" s="62"/>
      <c r="E168" s="63"/>
      <c r="F168" s="64"/>
      <c r="G168" s="65"/>
      <c r="H168" s="66"/>
      <c r="I168" s="67"/>
      <c r="J168" s="53"/>
      <c r="K168" s="53"/>
      <c r="L168" s="53"/>
      <c r="M168" s="53"/>
      <c r="N168" s="53"/>
      <c r="O168" s="53"/>
      <c r="P168" s="53"/>
    </row>
    <row r="169" spans="2:16" s="70" customFormat="1">
      <c r="B169" s="61">
        <v>20</v>
      </c>
      <c r="C169" s="62"/>
      <c r="D169" s="62"/>
      <c r="E169" s="63" t="s">
        <v>1056</v>
      </c>
      <c r="F169" s="64" t="s">
        <v>11</v>
      </c>
      <c r="G169" s="64">
        <v>100</v>
      </c>
      <c r="H169" s="66"/>
      <c r="I169" s="67">
        <f t="shared" si="0"/>
        <v>0</v>
      </c>
      <c r="J169" s="53"/>
      <c r="K169" s="53"/>
      <c r="L169" s="53"/>
      <c r="M169" s="53"/>
      <c r="N169" s="53"/>
      <c r="O169" s="53"/>
      <c r="P169" s="53"/>
    </row>
    <row r="170" spans="2:16" s="70" customFormat="1">
      <c r="B170" s="61"/>
      <c r="C170" s="62"/>
      <c r="D170" s="62"/>
      <c r="E170" s="63"/>
      <c r="F170" s="64"/>
      <c r="G170" s="65"/>
      <c r="H170" s="66"/>
      <c r="I170" s="67"/>
      <c r="J170" s="53"/>
      <c r="K170" s="53"/>
      <c r="L170" s="53"/>
      <c r="M170" s="53"/>
      <c r="N170" s="53"/>
      <c r="O170" s="53"/>
      <c r="P170" s="53"/>
    </row>
    <row r="171" spans="2:16" s="70" customFormat="1">
      <c r="B171" s="61">
        <v>21</v>
      </c>
      <c r="C171" s="62"/>
      <c r="D171" s="62"/>
      <c r="E171" s="63" t="s">
        <v>1057</v>
      </c>
      <c r="F171" s="64" t="s">
        <v>11</v>
      </c>
      <c r="G171" s="64">
        <v>100</v>
      </c>
      <c r="H171" s="66"/>
      <c r="I171" s="67">
        <f t="shared" si="0"/>
        <v>0</v>
      </c>
      <c r="J171" s="53"/>
      <c r="K171" s="53"/>
      <c r="L171" s="53"/>
      <c r="M171" s="53"/>
      <c r="N171" s="53"/>
      <c r="O171" s="53"/>
      <c r="P171" s="53"/>
    </row>
    <row r="172" spans="2:16" s="70" customFormat="1">
      <c r="B172" s="61"/>
      <c r="C172" s="62"/>
      <c r="D172" s="62"/>
      <c r="E172" s="63"/>
      <c r="F172" s="64"/>
      <c r="G172" s="65"/>
      <c r="H172" s="66"/>
      <c r="I172" s="67"/>
      <c r="J172" s="53"/>
      <c r="K172" s="53"/>
      <c r="L172" s="53"/>
      <c r="M172" s="53"/>
      <c r="N172" s="53"/>
      <c r="O172" s="53"/>
      <c r="P172" s="53"/>
    </row>
    <row r="173" spans="2:16" s="70" customFormat="1">
      <c r="B173" s="61">
        <v>22</v>
      </c>
      <c r="C173" s="62"/>
      <c r="D173" s="62"/>
      <c r="E173" s="63" t="s">
        <v>1058</v>
      </c>
      <c r="F173" s="64" t="s">
        <v>11</v>
      </c>
      <c r="G173" s="64">
        <v>100</v>
      </c>
      <c r="H173" s="66"/>
      <c r="I173" s="67">
        <f t="shared" si="0"/>
        <v>0</v>
      </c>
      <c r="J173" s="53"/>
      <c r="K173" s="53"/>
      <c r="L173" s="53"/>
      <c r="M173" s="53"/>
      <c r="N173" s="53"/>
      <c r="O173" s="53"/>
      <c r="P173" s="53"/>
    </row>
    <row r="174" spans="2:16" s="70" customFormat="1">
      <c r="B174" s="61"/>
      <c r="C174" s="62"/>
      <c r="D174" s="62"/>
      <c r="E174" s="63"/>
      <c r="F174" s="64"/>
      <c r="G174" s="65"/>
      <c r="H174" s="66"/>
      <c r="I174" s="67"/>
      <c r="J174" s="53"/>
      <c r="K174" s="53"/>
      <c r="L174" s="53"/>
      <c r="M174" s="53"/>
      <c r="N174" s="53"/>
      <c r="O174" s="53"/>
      <c r="P174" s="53"/>
    </row>
    <row r="175" spans="2:16" s="70" customFormat="1">
      <c r="B175" s="61">
        <v>23</v>
      </c>
      <c r="C175" s="62"/>
      <c r="D175" s="62"/>
      <c r="E175" s="63" t="s">
        <v>1059</v>
      </c>
      <c r="F175" s="64" t="s">
        <v>11</v>
      </c>
      <c r="G175" s="64">
        <v>100</v>
      </c>
      <c r="H175" s="66"/>
      <c r="I175" s="67">
        <f t="shared" si="0"/>
        <v>0</v>
      </c>
      <c r="J175" s="53"/>
      <c r="K175" s="53"/>
      <c r="L175" s="53"/>
      <c r="M175" s="53"/>
      <c r="N175" s="53"/>
      <c r="O175" s="53"/>
      <c r="P175" s="53"/>
    </row>
    <row r="176" spans="2:16" s="70" customFormat="1">
      <c r="B176" s="61"/>
      <c r="C176" s="62"/>
      <c r="D176" s="62"/>
      <c r="E176" s="63"/>
      <c r="F176" s="64"/>
      <c r="G176" s="65"/>
      <c r="H176" s="66"/>
      <c r="I176" s="67"/>
      <c r="J176" s="53"/>
      <c r="K176" s="53"/>
      <c r="L176" s="53"/>
      <c r="M176" s="53"/>
      <c r="N176" s="53"/>
      <c r="O176" s="53"/>
      <c r="P176" s="53"/>
    </row>
    <row r="177" spans="2:16" s="70" customFormat="1">
      <c r="B177" s="61">
        <v>24</v>
      </c>
      <c r="C177" s="62"/>
      <c r="D177" s="62"/>
      <c r="E177" s="63" t="s">
        <v>1060</v>
      </c>
      <c r="F177" s="64" t="s">
        <v>11</v>
      </c>
      <c r="G177" s="64">
        <v>100</v>
      </c>
      <c r="H177" s="66"/>
      <c r="I177" s="67">
        <f t="shared" si="0"/>
        <v>0</v>
      </c>
      <c r="J177" s="53"/>
      <c r="K177" s="53"/>
      <c r="L177" s="53"/>
      <c r="M177" s="53"/>
      <c r="N177" s="53"/>
      <c r="O177" s="53"/>
      <c r="P177" s="53"/>
    </row>
    <row r="178" spans="2:16" s="70" customFormat="1">
      <c r="B178" s="61"/>
      <c r="C178" s="62"/>
      <c r="D178" s="62"/>
      <c r="E178" s="63"/>
      <c r="F178" s="64"/>
      <c r="G178" s="64"/>
      <c r="H178" s="66"/>
      <c r="I178" s="67"/>
      <c r="J178" s="53"/>
      <c r="K178" s="53"/>
      <c r="L178" s="53"/>
      <c r="M178" s="53"/>
      <c r="N178" s="53"/>
      <c r="O178" s="53"/>
      <c r="P178" s="53"/>
    </row>
    <row r="179" spans="2:16" s="70" customFormat="1">
      <c r="B179" s="61"/>
      <c r="C179" s="62"/>
      <c r="D179" s="62"/>
      <c r="E179" s="81" t="s">
        <v>1170</v>
      </c>
      <c r="F179" s="64"/>
      <c r="G179" s="64"/>
      <c r="H179" s="66"/>
      <c r="I179" s="67"/>
      <c r="J179" s="53"/>
      <c r="K179" s="53"/>
      <c r="L179" s="53"/>
      <c r="M179" s="53"/>
      <c r="N179" s="53"/>
      <c r="O179" s="53"/>
      <c r="P179" s="53"/>
    </row>
    <row r="180" spans="2:16" s="70" customFormat="1">
      <c r="B180" s="61"/>
      <c r="C180" s="62"/>
      <c r="D180" s="62"/>
      <c r="E180" s="63"/>
      <c r="F180" s="64"/>
      <c r="G180" s="64"/>
      <c r="H180" s="66"/>
      <c r="I180" s="67"/>
      <c r="J180" s="53"/>
      <c r="K180" s="53"/>
      <c r="L180" s="53"/>
      <c r="M180" s="53"/>
      <c r="N180" s="53"/>
      <c r="O180" s="53"/>
      <c r="P180" s="53"/>
    </row>
    <row r="181" spans="2:16" s="70" customFormat="1">
      <c r="B181" s="61">
        <v>25</v>
      </c>
      <c r="C181" s="62"/>
      <c r="D181" s="62"/>
      <c r="E181" s="63" t="s">
        <v>1171</v>
      </c>
      <c r="F181" s="64" t="s">
        <v>11</v>
      </c>
      <c r="G181" s="64">
        <v>100</v>
      </c>
      <c r="H181" s="66"/>
      <c r="I181" s="67">
        <f t="shared" si="0"/>
        <v>0</v>
      </c>
      <c r="J181" s="53"/>
      <c r="K181" s="53"/>
      <c r="L181" s="53"/>
      <c r="M181" s="53"/>
      <c r="N181" s="53"/>
      <c r="O181" s="53"/>
      <c r="P181" s="53"/>
    </row>
    <row r="182" spans="2:16" s="70" customFormat="1">
      <c r="B182" s="61"/>
      <c r="C182" s="62"/>
      <c r="D182" s="62"/>
      <c r="E182" s="63"/>
      <c r="F182" s="64"/>
      <c r="G182" s="64"/>
      <c r="H182" s="66"/>
      <c r="I182" s="67"/>
      <c r="J182" s="53"/>
      <c r="K182" s="53"/>
      <c r="L182" s="53"/>
      <c r="M182" s="53"/>
      <c r="N182" s="53"/>
      <c r="O182" s="53"/>
      <c r="P182" s="53"/>
    </row>
    <row r="183" spans="2:16" s="70" customFormat="1">
      <c r="B183" s="61">
        <v>26</v>
      </c>
      <c r="C183" s="62"/>
      <c r="D183" s="62"/>
      <c r="E183" s="63" t="s">
        <v>1172</v>
      </c>
      <c r="F183" s="64" t="s">
        <v>11</v>
      </c>
      <c r="G183" s="64">
        <v>100</v>
      </c>
      <c r="H183" s="66"/>
      <c r="I183" s="67">
        <f t="shared" si="0"/>
        <v>0</v>
      </c>
      <c r="J183" s="53"/>
      <c r="K183" s="53"/>
      <c r="L183" s="53"/>
      <c r="M183" s="53"/>
      <c r="N183" s="53"/>
      <c r="O183" s="53"/>
      <c r="P183" s="53"/>
    </row>
    <row r="184" spans="2:16" s="70" customFormat="1">
      <c r="B184" s="61"/>
      <c r="C184" s="62"/>
      <c r="D184" s="62"/>
      <c r="E184" s="63"/>
      <c r="F184" s="64"/>
      <c r="G184" s="64"/>
      <c r="H184" s="66"/>
      <c r="I184" s="67"/>
      <c r="J184" s="53"/>
      <c r="K184" s="53"/>
      <c r="L184" s="53"/>
      <c r="M184" s="53"/>
      <c r="N184" s="53"/>
      <c r="O184" s="53"/>
      <c r="P184" s="53"/>
    </row>
    <row r="185" spans="2:16" s="70" customFormat="1">
      <c r="B185" s="61">
        <v>27</v>
      </c>
      <c r="C185" s="62"/>
      <c r="D185" s="62"/>
      <c r="E185" s="63" t="s">
        <v>1173</v>
      </c>
      <c r="F185" s="64" t="s">
        <v>11</v>
      </c>
      <c r="G185" s="64">
        <v>100</v>
      </c>
      <c r="H185" s="66"/>
      <c r="I185" s="67">
        <f t="shared" si="0"/>
        <v>0</v>
      </c>
      <c r="J185" s="53"/>
      <c r="K185" s="53"/>
      <c r="L185" s="53"/>
      <c r="M185" s="53"/>
      <c r="N185" s="53"/>
      <c r="O185" s="53"/>
      <c r="P185" s="53"/>
    </row>
    <row r="186" spans="2:16" s="70" customFormat="1">
      <c r="B186" s="61"/>
      <c r="C186" s="62"/>
      <c r="D186" s="62"/>
      <c r="E186" s="63"/>
      <c r="F186" s="64"/>
      <c r="G186" s="64"/>
      <c r="H186" s="66"/>
      <c r="I186" s="67"/>
      <c r="J186" s="53"/>
      <c r="K186" s="53"/>
      <c r="L186" s="53"/>
      <c r="M186" s="53"/>
      <c r="N186" s="53"/>
      <c r="O186" s="53"/>
      <c r="P186" s="53"/>
    </row>
    <row r="187" spans="2:16" s="70" customFormat="1">
      <c r="B187" s="61">
        <v>28</v>
      </c>
      <c r="C187" s="62"/>
      <c r="D187" s="62"/>
      <c r="E187" s="63" t="s">
        <v>1174</v>
      </c>
      <c r="F187" s="64" t="s">
        <v>11</v>
      </c>
      <c r="G187" s="64">
        <v>100</v>
      </c>
      <c r="H187" s="66"/>
      <c r="I187" s="67">
        <f t="shared" si="0"/>
        <v>0</v>
      </c>
      <c r="J187" s="53"/>
      <c r="K187" s="53"/>
      <c r="L187" s="53"/>
      <c r="M187" s="53"/>
      <c r="N187" s="53"/>
      <c r="O187" s="53"/>
      <c r="P187" s="53"/>
    </row>
    <row r="188" spans="2:16" s="70" customFormat="1">
      <c r="B188" s="61"/>
      <c r="C188" s="62"/>
      <c r="D188" s="62"/>
      <c r="E188" s="63"/>
      <c r="F188" s="64"/>
      <c r="G188" s="64"/>
      <c r="H188" s="66"/>
      <c r="I188" s="67"/>
      <c r="J188" s="53"/>
      <c r="K188" s="53"/>
      <c r="L188" s="53"/>
      <c r="M188" s="53"/>
      <c r="N188" s="53"/>
      <c r="O188" s="53"/>
      <c r="P188" s="53"/>
    </row>
    <row r="189" spans="2:16" s="70" customFormat="1">
      <c r="B189" s="61"/>
      <c r="C189" s="62"/>
      <c r="D189" s="62"/>
      <c r="E189" s="81" t="s">
        <v>1061</v>
      </c>
      <c r="F189" s="64"/>
      <c r="G189" s="64"/>
      <c r="H189" s="66"/>
      <c r="I189" s="67"/>
      <c r="J189" s="53"/>
      <c r="K189" s="53"/>
      <c r="L189" s="53"/>
      <c r="M189" s="53"/>
      <c r="N189" s="53"/>
      <c r="O189" s="53"/>
      <c r="P189" s="53"/>
    </row>
    <row r="190" spans="2:16" s="70" customFormat="1">
      <c r="B190" s="61"/>
      <c r="C190" s="62"/>
      <c r="D190" s="62"/>
      <c r="E190" s="63"/>
      <c r="F190" s="64"/>
      <c r="G190" s="64"/>
      <c r="H190" s="66"/>
      <c r="I190" s="67"/>
      <c r="J190" s="53"/>
      <c r="K190" s="53"/>
      <c r="L190" s="53"/>
      <c r="M190" s="53"/>
      <c r="N190" s="53"/>
      <c r="O190" s="53"/>
      <c r="P190" s="53"/>
    </row>
    <row r="191" spans="2:16" s="70" customFormat="1">
      <c r="B191" s="61">
        <v>29</v>
      </c>
      <c r="C191" s="62"/>
      <c r="D191" s="62"/>
      <c r="E191" s="63" t="s">
        <v>1063</v>
      </c>
      <c r="F191" s="64" t="s">
        <v>11</v>
      </c>
      <c r="G191" s="64">
        <v>150</v>
      </c>
      <c r="H191" s="66"/>
      <c r="I191" s="67">
        <f t="shared" ref="I188:I251" si="1">G191*H191</f>
        <v>0</v>
      </c>
      <c r="J191" s="53"/>
      <c r="K191" s="53"/>
      <c r="L191" s="53"/>
      <c r="M191" s="53"/>
      <c r="N191" s="53"/>
      <c r="O191" s="53"/>
      <c r="P191" s="53"/>
    </row>
    <row r="192" spans="2:16" s="70" customFormat="1">
      <c r="B192" s="61"/>
      <c r="C192" s="62"/>
      <c r="D192" s="62"/>
      <c r="E192" s="63"/>
      <c r="F192" s="64"/>
      <c r="G192" s="64"/>
      <c r="H192" s="66"/>
      <c r="I192" s="67"/>
      <c r="J192" s="53"/>
      <c r="K192" s="53"/>
      <c r="L192" s="53"/>
      <c r="M192" s="53"/>
      <c r="N192" s="53"/>
      <c r="O192" s="53"/>
      <c r="P192" s="53"/>
    </row>
    <row r="193" spans="2:16" s="70" customFormat="1" ht="27.6">
      <c r="B193" s="61">
        <v>30</v>
      </c>
      <c r="C193" s="62"/>
      <c r="D193" s="62"/>
      <c r="E193" s="63" t="s">
        <v>1064</v>
      </c>
      <c r="F193" s="64" t="s">
        <v>11</v>
      </c>
      <c r="G193" s="64">
        <v>150</v>
      </c>
      <c r="H193" s="66"/>
      <c r="I193" s="67">
        <f t="shared" si="1"/>
        <v>0</v>
      </c>
      <c r="J193" s="53"/>
      <c r="K193" s="53"/>
      <c r="L193" s="53"/>
      <c r="M193" s="53"/>
      <c r="N193" s="53"/>
      <c r="O193" s="53"/>
      <c r="P193" s="53"/>
    </row>
    <row r="194" spans="2:16" s="70" customFormat="1">
      <c r="B194" s="61"/>
      <c r="C194" s="62"/>
      <c r="D194" s="62"/>
      <c r="E194" s="63"/>
      <c r="F194" s="64"/>
      <c r="G194" s="64"/>
      <c r="H194" s="66"/>
      <c r="I194" s="67"/>
      <c r="J194" s="53"/>
      <c r="K194" s="53"/>
      <c r="L194" s="53"/>
      <c r="M194" s="53"/>
      <c r="N194" s="53"/>
      <c r="O194" s="53"/>
      <c r="P194" s="53"/>
    </row>
    <row r="195" spans="2:16" s="70" customFormat="1" ht="27.6">
      <c r="B195" s="61">
        <v>31</v>
      </c>
      <c r="C195" s="62"/>
      <c r="D195" s="62"/>
      <c r="E195" s="63" t="s">
        <v>1065</v>
      </c>
      <c r="F195" s="64" t="s">
        <v>11</v>
      </c>
      <c r="G195" s="64">
        <v>150</v>
      </c>
      <c r="H195" s="66"/>
      <c r="I195" s="67">
        <f t="shared" si="1"/>
        <v>0</v>
      </c>
      <c r="J195" s="53"/>
      <c r="K195" s="53"/>
      <c r="L195" s="53"/>
      <c r="M195" s="53"/>
      <c r="N195" s="53"/>
      <c r="O195" s="53"/>
      <c r="P195" s="53"/>
    </row>
    <row r="196" spans="2:16" s="70" customFormat="1">
      <c r="B196" s="61"/>
      <c r="C196" s="62"/>
      <c r="D196" s="62"/>
      <c r="E196" s="63"/>
      <c r="F196" s="64"/>
      <c r="G196" s="64"/>
      <c r="H196" s="66"/>
      <c r="I196" s="67"/>
      <c r="J196" s="53"/>
      <c r="K196" s="53"/>
      <c r="L196" s="53"/>
      <c r="M196" s="53"/>
      <c r="N196" s="53"/>
      <c r="O196" s="53"/>
      <c r="P196" s="53"/>
    </row>
    <row r="197" spans="2:16" s="70" customFormat="1">
      <c r="B197" s="61">
        <v>32</v>
      </c>
      <c r="C197" s="62"/>
      <c r="D197" s="62"/>
      <c r="E197" s="63" t="s">
        <v>1066</v>
      </c>
      <c r="F197" s="64" t="s">
        <v>11</v>
      </c>
      <c r="G197" s="64">
        <v>150</v>
      </c>
      <c r="H197" s="66"/>
      <c r="I197" s="67">
        <f t="shared" si="1"/>
        <v>0</v>
      </c>
      <c r="J197" s="53"/>
      <c r="K197" s="53"/>
      <c r="L197" s="53"/>
      <c r="M197" s="53"/>
      <c r="N197" s="53"/>
      <c r="O197" s="53"/>
      <c r="P197" s="53"/>
    </row>
    <row r="198" spans="2:16" s="70" customFormat="1">
      <c r="B198" s="61"/>
      <c r="C198" s="62"/>
      <c r="D198" s="62"/>
      <c r="E198" s="63"/>
      <c r="F198" s="64"/>
      <c r="G198" s="64"/>
      <c r="H198" s="66"/>
      <c r="I198" s="67"/>
      <c r="J198" s="53"/>
      <c r="K198" s="53"/>
      <c r="L198" s="53"/>
      <c r="M198" s="53"/>
      <c r="N198" s="53"/>
      <c r="O198" s="53"/>
      <c r="P198" s="53"/>
    </row>
    <row r="199" spans="2:16" s="70" customFormat="1">
      <c r="B199" s="61"/>
      <c r="C199" s="62"/>
      <c r="D199" s="62"/>
      <c r="E199" s="82" t="s">
        <v>1067</v>
      </c>
      <c r="F199" s="64"/>
      <c r="G199" s="64"/>
      <c r="H199" s="66"/>
      <c r="I199" s="67"/>
      <c r="J199" s="53"/>
      <c r="K199" s="53"/>
      <c r="L199" s="53"/>
      <c r="M199" s="53"/>
      <c r="N199" s="53"/>
      <c r="O199" s="53"/>
      <c r="P199" s="53"/>
    </row>
    <row r="200" spans="2:16" s="70" customFormat="1">
      <c r="B200" s="61"/>
      <c r="C200" s="62"/>
      <c r="D200" s="62"/>
      <c r="E200" s="63"/>
      <c r="F200" s="64"/>
      <c r="G200" s="64"/>
      <c r="H200" s="66"/>
      <c r="I200" s="67"/>
      <c r="J200" s="53"/>
      <c r="K200" s="53"/>
      <c r="L200" s="53"/>
      <c r="M200" s="53"/>
      <c r="N200" s="53"/>
      <c r="O200" s="53"/>
      <c r="P200" s="53"/>
    </row>
    <row r="201" spans="2:16" s="70" customFormat="1">
      <c r="B201" s="61">
        <v>33</v>
      </c>
      <c r="C201" s="62"/>
      <c r="D201" s="62"/>
      <c r="E201" s="63" t="s">
        <v>1068</v>
      </c>
      <c r="F201" s="64" t="s">
        <v>11</v>
      </c>
      <c r="G201" s="64">
        <v>150</v>
      </c>
      <c r="H201" s="66"/>
      <c r="I201" s="67">
        <f t="shared" si="1"/>
        <v>0</v>
      </c>
      <c r="J201" s="53"/>
      <c r="K201" s="53"/>
      <c r="L201" s="53"/>
      <c r="M201" s="53"/>
      <c r="N201" s="53"/>
      <c r="O201" s="53"/>
      <c r="P201" s="53"/>
    </row>
    <row r="202" spans="2:16" s="70" customFormat="1">
      <c r="B202" s="61"/>
      <c r="C202" s="62"/>
      <c r="D202" s="62"/>
      <c r="E202" s="63"/>
      <c r="F202" s="64"/>
      <c r="G202" s="64"/>
      <c r="H202" s="66"/>
      <c r="I202" s="67"/>
      <c r="J202" s="53"/>
      <c r="K202" s="53"/>
      <c r="L202" s="53"/>
      <c r="M202" s="53"/>
      <c r="N202" s="53"/>
      <c r="O202" s="53"/>
      <c r="P202" s="53"/>
    </row>
    <row r="203" spans="2:16" s="70" customFormat="1">
      <c r="B203" s="61">
        <v>34</v>
      </c>
      <c r="C203" s="62"/>
      <c r="D203" s="62"/>
      <c r="E203" s="63" t="s">
        <v>1069</v>
      </c>
      <c r="F203" s="64" t="s">
        <v>11</v>
      </c>
      <c r="G203" s="64">
        <v>150</v>
      </c>
      <c r="H203" s="66"/>
      <c r="I203" s="67">
        <f t="shared" si="1"/>
        <v>0</v>
      </c>
      <c r="J203" s="53"/>
      <c r="K203" s="53"/>
      <c r="L203" s="53"/>
      <c r="M203" s="53"/>
      <c r="N203" s="53"/>
      <c r="O203" s="53"/>
      <c r="P203" s="53"/>
    </row>
    <row r="204" spans="2:16" s="70" customFormat="1">
      <c r="B204" s="61"/>
      <c r="C204" s="62"/>
      <c r="D204" s="62"/>
      <c r="E204" s="63"/>
      <c r="F204" s="64"/>
      <c r="G204" s="64"/>
      <c r="H204" s="66"/>
      <c r="I204" s="67"/>
      <c r="J204" s="53"/>
      <c r="K204" s="53"/>
      <c r="L204" s="53"/>
      <c r="M204" s="53"/>
      <c r="N204" s="53"/>
      <c r="O204" s="53"/>
      <c r="P204" s="53"/>
    </row>
    <row r="205" spans="2:16" s="70" customFormat="1">
      <c r="B205" s="61"/>
      <c r="C205" s="62"/>
      <c r="D205" s="62"/>
      <c r="E205" s="82" t="s">
        <v>1072</v>
      </c>
      <c r="F205" s="64"/>
      <c r="G205" s="64"/>
      <c r="H205" s="66"/>
      <c r="I205" s="67"/>
      <c r="J205" s="53"/>
      <c r="K205" s="53"/>
      <c r="L205" s="53"/>
      <c r="M205" s="53"/>
      <c r="N205" s="53"/>
      <c r="O205" s="53"/>
      <c r="P205" s="53"/>
    </row>
    <row r="206" spans="2:16" s="70" customFormat="1">
      <c r="B206" s="61"/>
      <c r="C206" s="62"/>
      <c r="D206" s="62"/>
      <c r="E206" s="63"/>
      <c r="F206" s="64"/>
      <c r="G206" s="64"/>
      <c r="H206" s="66"/>
      <c r="I206" s="67"/>
      <c r="J206" s="53"/>
      <c r="K206" s="53"/>
      <c r="L206" s="53"/>
      <c r="M206" s="53"/>
      <c r="N206" s="53"/>
      <c r="O206" s="53"/>
      <c r="P206" s="53"/>
    </row>
    <row r="207" spans="2:16" s="70" customFormat="1">
      <c r="B207" s="61">
        <v>35</v>
      </c>
      <c r="C207" s="62"/>
      <c r="D207" s="62"/>
      <c r="E207" s="63" t="s">
        <v>1073</v>
      </c>
      <c r="F207" s="64" t="s">
        <v>11</v>
      </c>
      <c r="G207" s="64">
        <v>150</v>
      </c>
      <c r="H207" s="66"/>
      <c r="I207" s="67">
        <f t="shared" si="1"/>
        <v>0</v>
      </c>
      <c r="J207" s="53"/>
      <c r="K207" s="53"/>
      <c r="L207" s="53"/>
      <c r="M207" s="53"/>
      <c r="N207" s="53"/>
      <c r="O207" s="53"/>
      <c r="P207" s="53"/>
    </row>
    <row r="208" spans="2:16" s="70" customFormat="1">
      <c r="B208" s="61"/>
      <c r="C208" s="62"/>
      <c r="D208" s="62"/>
      <c r="E208" s="63"/>
      <c r="F208" s="64"/>
      <c r="G208" s="64"/>
      <c r="H208" s="66"/>
      <c r="I208" s="67"/>
      <c r="J208" s="53"/>
      <c r="K208" s="53"/>
      <c r="L208" s="53"/>
      <c r="M208" s="53"/>
      <c r="N208" s="53"/>
      <c r="O208" s="53"/>
      <c r="P208" s="53"/>
    </row>
    <row r="209" spans="2:16" s="70" customFormat="1">
      <c r="B209" s="61">
        <v>36</v>
      </c>
      <c r="C209" s="62"/>
      <c r="D209" s="62"/>
      <c r="E209" s="63" t="s">
        <v>1074</v>
      </c>
      <c r="F209" s="64" t="s">
        <v>11</v>
      </c>
      <c r="G209" s="64">
        <v>150</v>
      </c>
      <c r="H209" s="66"/>
      <c r="I209" s="67">
        <f t="shared" si="1"/>
        <v>0</v>
      </c>
      <c r="J209" s="53"/>
      <c r="K209" s="53"/>
      <c r="L209" s="53"/>
      <c r="M209" s="53"/>
      <c r="N209" s="53"/>
      <c r="O209" s="53"/>
      <c r="P209" s="53"/>
    </row>
    <row r="210" spans="2:16" s="70" customFormat="1">
      <c r="B210" s="61"/>
      <c r="C210" s="62"/>
      <c r="D210" s="62"/>
      <c r="E210" s="63"/>
      <c r="F210" s="64"/>
      <c r="G210" s="64"/>
      <c r="H210" s="66"/>
      <c r="I210" s="67"/>
      <c r="J210" s="53"/>
      <c r="K210" s="53"/>
      <c r="L210" s="53"/>
      <c r="M210" s="53"/>
      <c r="N210" s="53"/>
      <c r="O210" s="53"/>
      <c r="P210" s="53"/>
    </row>
    <row r="211" spans="2:16" s="70" customFormat="1">
      <c r="B211" s="61">
        <v>37</v>
      </c>
      <c r="C211" s="62"/>
      <c r="D211" s="62"/>
      <c r="E211" s="63" t="s">
        <v>1075</v>
      </c>
      <c r="F211" s="64" t="s">
        <v>11</v>
      </c>
      <c r="G211" s="64">
        <v>150</v>
      </c>
      <c r="H211" s="66"/>
      <c r="I211" s="67">
        <f t="shared" si="1"/>
        <v>0</v>
      </c>
      <c r="J211" s="53"/>
      <c r="K211" s="53"/>
      <c r="L211" s="53"/>
      <c r="M211" s="53"/>
      <c r="N211" s="53"/>
      <c r="O211" s="53"/>
      <c r="P211" s="53"/>
    </row>
    <row r="212" spans="2:16" s="70" customFormat="1">
      <c r="B212" s="61"/>
      <c r="C212" s="62"/>
      <c r="D212" s="62"/>
      <c r="E212" s="63"/>
      <c r="F212" s="64"/>
      <c r="G212" s="64"/>
      <c r="H212" s="66"/>
      <c r="I212" s="67"/>
      <c r="J212" s="53"/>
      <c r="K212" s="53"/>
      <c r="L212" s="53"/>
      <c r="M212" s="53"/>
      <c r="N212" s="53"/>
      <c r="O212" s="53"/>
      <c r="P212" s="53"/>
    </row>
    <row r="213" spans="2:16" s="70" customFormat="1">
      <c r="B213" s="61">
        <v>38</v>
      </c>
      <c r="C213" s="62"/>
      <c r="D213" s="62"/>
      <c r="E213" s="63" t="s">
        <v>1076</v>
      </c>
      <c r="F213" s="64" t="s">
        <v>11</v>
      </c>
      <c r="G213" s="64">
        <v>150</v>
      </c>
      <c r="H213" s="66"/>
      <c r="I213" s="67">
        <f t="shared" si="1"/>
        <v>0</v>
      </c>
      <c r="J213" s="53"/>
      <c r="K213" s="53"/>
      <c r="L213" s="53"/>
      <c r="M213" s="53"/>
      <c r="N213" s="53"/>
      <c r="O213" s="53"/>
      <c r="P213" s="53"/>
    </row>
    <row r="214" spans="2:16" s="70" customFormat="1">
      <c r="B214" s="61"/>
      <c r="C214" s="62"/>
      <c r="D214" s="62"/>
      <c r="E214" s="63"/>
      <c r="F214" s="64"/>
      <c r="G214" s="64"/>
      <c r="H214" s="66"/>
      <c r="I214" s="67"/>
      <c r="J214" s="53"/>
      <c r="K214" s="53"/>
      <c r="L214" s="53"/>
      <c r="M214" s="53"/>
      <c r="N214" s="53"/>
      <c r="O214" s="53"/>
      <c r="P214" s="53"/>
    </row>
    <row r="215" spans="2:16" s="70" customFormat="1">
      <c r="B215" s="61"/>
      <c r="C215" s="62"/>
      <c r="D215" s="62"/>
      <c r="E215" s="82" t="s">
        <v>1067</v>
      </c>
      <c r="F215" s="64"/>
      <c r="G215" s="64"/>
      <c r="H215" s="66"/>
      <c r="I215" s="67"/>
      <c r="J215" s="53"/>
      <c r="K215" s="53"/>
      <c r="L215" s="53"/>
      <c r="M215" s="53"/>
      <c r="N215" s="53"/>
      <c r="O215" s="53"/>
      <c r="P215" s="53"/>
    </row>
    <row r="216" spans="2:16" s="70" customFormat="1">
      <c r="B216" s="61"/>
      <c r="C216" s="62"/>
      <c r="D216" s="62"/>
      <c r="E216" s="63"/>
      <c r="F216" s="64"/>
      <c r="G216" s="64"/>
      <c r="H216" s="66"/>
      <c r="I216" s="67"/>
      <c r="J216" s="53"/>
      <c r="K216" s="53"/>
      <c r="L216" s="53"/>
      <c r="M216" s="53"/>
      <c r="N216" s="53"/>
      <c r="O216" s="53"/>
      <c r="P216" s="53"/>
    </row>
    <row r="217" spans="2:16" s="70" customFormat="1">
      <c r="B217" s="61">
        <v>39</v>
      </c>
      <c r="C217" s="62"/>
      <c r="D217" s="62"/>
      <c r="E217" s="63" t="s">
        <v>1077</v>
      </c>
      <c r="F217" s="64" t="s">
        <v>11</v>
      </c>
      <c r="G217" s="64">
        <v>150</v>
      </c>
      <c r="H217" s="66"/>
      <c r="I217" s="67">
        <f t="shared" si="1"/>
        <v>0</v>
      </c>
      <c r="J217" s="53"/>
      <c r="K217" s="53"/>
      <c r="L217" s="53"/>
      <c r="M217" s="53"/>
      <c r="N217" s="53"/>
      <c r="O217" s="53"/>
      <c r="P217" s="53"/>
    </row>
    <row r="218" spans="2:16" s="70" customFormat="1">
      <c r="B218" s="61"/>
      <c r="C218" s="62"/>
      <c r="D218" s="62"/>
      <c r="E218" s="63"/>
      <c r="F218" s="64"/>
      <c r="G218" s="64"/>
      <c r="H218" s="66"/>
      <c r="I218" s="67"/>
      <c r="J218" s="53"/>
      <c r="K218" s="53"/>
      <c r="L218" s="53"/>
      <c r="M218" s="53"/>
      <c r="N218" s="53"/>
      <c r="O218" s="53"/>
      <c r="P218" s="53"/>
    </row>
    <row r="219" spans="2:16" s="70" customFormat="1">
      <c r="B219" s="61">
        <v>40</v>
      </c>
      <c r="C219" s="62"/>
      <c r="D219" s="62"/>
      <c r="E219" s="63" t="s">
        <v>1078</v>
      </c>
      <c r="F219" s="64" t="s">
        <v>11</v>
      </c>
      <c r="G219" s="64">
        <v>150</v>
      </c>
      <c r="H219" s="66"/>
      <c r="I219" s="67">
        <f t="shared" si="1"/>
        <v>0</v>
      </c>
      <c r="J219" s="53"/>
      <c r="K219" s="53"/>
      <c r="L219" s="53"/>
      <c r="M219" s="53"/>
      <c r="N219" s="53"/>
      <c r="O219" s="53"/>
      <c r="P219" s="53"/>
    </row>
    <row r="220" spans="2:16" s="70" customFormat="1">
      <c r="B220" s="61"/>
      <c r="C220" s="62"/>
      <c r="D220" s="62"/>
      <c r="E220" s="63"/>
      <c r="F220" s="64"/>
      <c r="G220" s="64"/>
      <c r="H220" s="66"/>
      <c r="I220" s="67"/>
      <c r="J220" s="53"/>
      <c r="K220" s="53"/>
      <c r="L220" s="53"/>
      <c r="M220" s="53"/>
      <c r="N220" s="53"/>
      <c r="O220" s="53"/>
      <c r="P220" s="53"/>
    </row>
    <row r="221" spans="2:16" s="70" customFormat="1">
      <c r="B221" s="61">
        <v>41</v>
      </c>
      <c r="C221" s="62"/>
      <c r="D221" s="62"/>
      <c r="E221" s="63" t="s">
        <v>1079</v>
      </c>
      <c r="F221" s="64" t="s">
        <v>11</v>
      </c>
      <c r="G221" s="64">
        <v>150</v>
      </c>
      <c r="H221" s="66"/>
      <c r="I221" s="67">
        <f t="shared" si="1"/>
        <v>0</v>
      </c>
      <c r="J221" s="53"/>
      <c r="K221" s="53"/>
      <c r="L221" s="53"/>
      <c r="M221" s="53"/>
      <c r="N221" s="53"/>
      <c r="O221" s="53"/>
      <c r="P221" s="53"/>
    </row>
    <row r="222" spans="2:16" s="70" customFormat="1">
      <c r="B222" s="61"/>
      <c r="C222" s="62"/>
      <c r="D222" s="62"/>
      <c r="E222" s="63"/>
      <c r="F222" s="64"/>
      <c r="G222" s="64"/>
      <c r="H222" s="66"/>
      <c r="I222" s="67"/>
      <c r="J222" s="53"/>
      <c r="K222" s="53"/>
      <c r="L222" s="53"/>
      <c r="M222" s="53"/>
      <c r="N222" s="53"/>
      <c r="O222" s="53"/>
      <c r="P222" s="53"/>
    </row>
    <row r="223" spans="2:16" s="70" customFormat="1">
      <c r="B223" s="61">
        <v>42</v>
      </c>
      <c r="C223" s="62"/>
      <c r="D223" s="62"/>
      <c r="E223" s="63" t="s">
        <v>1074</v>
      </c>
      <c r="F223" s="64" t="s">
        <v>11</v>
      </c>
      <c r="G223" s="64">
        <v>150</v>
      </c>
      <c r="H223" s="66"/>
      <c r="I223" s="67">
        <f t="shared" si="1"/>
        <v>0</v>
      </c>
      <c r="J223" s="53"/>
      <c r="K223" s="53"/>
      <c r="L223" s="53"/>
      <c r="M223" s="53"/>
      <c r="N223" s="53"/>
      <c r="O223" s="53"/>
      <c r="P223" s="53"/>
    </row>
    <row r="224" spans="2:16" s="70" customFormat="1">
      <c r="B224" s="61"/>
      <c r="C224" s="62"/>
      <c r="D224" s="62"/>
      <c r="E224" s="63"/>
      <c r="F224" s="64"/>
      <c r="G224" s="64"/>
      <c r="H224" s="66"/>
      <c r="I224" s="67"/>
      <c r="J224" s="53"/>
      <c r="K224" s="53"/>
      <c r="L224" s="53"/>
      <c r="M224" s="53"/>
      <c r="N224" s="53"/>
      <c r="O224" s="53"/>
      <c r="P224" s="53"/>
    </row>
    <row r="225" spans="2:16" s="70" customFormat="1">
      <c r="B225" s="61">
        <v>43</v>
      </c>
      <c r="C225" s="62"/>
      <c r="D225" s="62"/>
      <c r="E225" s="63" t="s">
        <v>1080</v>
      </c>
      <c r="F225" s="64" t="s">
        <v>11</v>
      </c>
      <c r="G225" s="64">
        <v>150</v>
      </c>
      <c r="H225" s="66"/>
      <c r="I225" s="67">
        <f t="shared" si="1"/>
        <v>0</v>
      </c>
      <c r="J225" s="53"/>
      <c r="K225" s="53"/>
      <c r="L225" s="53"/>
      <c r="M225" s="53"/>
      <c r="N225" s="53"/>
      <c r="O225" s="53"/>
      <c r="P225" s="53"/>
    </row>
    <row r="226" spans="2:16" s="70" customFormat="1">
      <c r="B226" s="61"/>
      <c r="C226" s="62"/>
      <c r="D226" s="62"/>
      <c r="E226" s="63"/>
      <c r="F226" s="64"/>
      <c r="G226" s="64"/>
      <c r="H226" s="66"/>
      <c r="I226" s="67"/>
      <c r="J226" s="53"/>
      <c r="K226" s="53"/>
      <c r="L226" s="53"/>
      <c r="M226" s="53"/>
      <c r="N226" s="53"/>
      <c r="O226" s="53"/>
      <c r="P226" s="53"/>
    </row>
    <row r="227" spans="2:16" s="70" customFormat="1">
      <c r="B227" s="61">
        <v>44</v>
      </c>
      <c r="C227" s="62"/>
      <c r="D227" s="62"/>
      <c r="E227" s="63" t="s">
        <v>1075</v>
      </c>
      <c r="F227" s="64" t="s">
        <v>11</v>
      </c>
      <c r="G227" s="64">
        <v>150</v>
      </c>
      <c r="H227" s="66"/>
      <c r="I227" s="67">
        <f t="shared" si="1"/>
        <v>0</v>
      </c>
      <c r="J227" s="53"/>
      <c r="K227" s="53"/>
      <c r="L227" s="53"/>
      <c r="M227" s="53"/>
      <c r="N227" s="53"/>
      <c r="O227" s="53"/>
      <c r="P227" s="53"/>
    </row>
    <row r="228" spans="2:16" s="70" customFormat="1">
      <c r="B228" s="61"/>
      <c r="C228" s="62"/>
      <c r="D228" s="62"/>
      <c r="E228" s="63"/>
      <c r="F228" s="64"/>
      <c r="G228" s="64"/>
      <c r="H228" s="66"/>
      <c r="I228" s="67"/>
      <c r="J228" s="53"/>
      <c r="K228" s="53"/>
      <c r="L228" s="53"/>
      <c r="M228" s="53"/>
      <c r="N228" s="53"/>
      <c r="O228" s="53"/>
      <c r="P228" s="53"/>
    </row>
    <row r="229" spans="2:16" s="70" customFormat="1">
      <c r="B229" s="61">
        <v>45</v>
      </c>
      <c r="C229" s="62"/>
      <c r="D229" s="62"/>
      <c r="E229" s="63" t="s">
        <v>1081</v>
      </c>
      <c r="F229" s="64" t="s">
        <v>11</v>
      </c>
      <c r="G229" s="64">
        <v>150</v>
      </c>
      <c r="H229" s="66"/>
      <c r="I229" s="67">
        <f t="shared" si="1"/>
        <v>0</v>
      </c>
      <c r="J229" s="53"/>
      <c r="K229" s="53"/>
      <c r="L229" s="53"/>
      <c r="M229" s="53"/>
      <c r="N229" s="53"/>
      <c r="O229" s="53"/>
      <c r="P229" s="53"/>
    </row>
    <row r="230" spans="2:16" s="70" customFormat="1">
      <c r="B230" s="61"/>
      <c r="C230" s="62"/>
      <c r="D230" s="62"/>
      <c r="E230" s="63"/>
      <c r="F230" s="64"/>
      <c r="G230" s="64"/>
      <c r="H230" s="66"/>
      <c r="I230" s="67"/>
      <c r="J230" s="53"/>
      <c r="K230" s="53"/>
      <c r="L230" s="53"/>
      <c r="M230" s="53"/>
      <c r="N230" s="53"/>
      <c r="O230" s="53"/>
      <c r="P230" s="53"/>
    </row>
    <row r="231" spans="2:16" s="70" customFormat="1">
      <c r="B231" s="61">
        <v>46</v>
      </c>
      <c r="C231" s="62"/>
      <c r="D231" s="62"/>
      <c r="E231" s="63" t="s">
        <v>1082</v>
      </c>
      <c r="F231" s="64" t="s">
        <v>11</v>
      </c>
      <c r="G231" s="64">
        <v>150</v>
      </c>
      <c r="H231" s="66"/>
      <c r="I231" s="67">
        <f t="shared" si="1"/>
        <v>0</v>
      </c>
      <c r="J231" s="53"/>
      <c r="K231" s="53"/>
      <c r="L231" s="53"/>
      <c r="M231" s="53"/>
      <c r="N231" s="53"/>
      <c r="O231" s="53"/>
      <c r="P231" s="53"/>
    </row>
    <row r="232" spans="2:16" s="70" customFormat="1">
      <c r="B232" s="61"/>
      <c r="C232" s="62"/>
      <c r="D232" s="62"/>
      <c r="E232" s="63"/>
      <c r="F232" s="64"/>
      <c r="G232" s="64"/>
      <c r="H232" s="66"/>
      <c r="I232" s="67"/>
      <c r="J232" s="53"/>
      <c r="K232" s="53"/>
      <c r="L232" s="53"/>
      <c r="M232" s="53"/>
      <c r="N232" s="53"/>
      <c r="O232" s="53"/>
      <c r="P232" s="53"/>
    </row>
    <row r="233" spans="2:16" s="70" customFormat="1">
      <c r="B233" s="61">
        <v>47</v>
      </c>
      <c r="C233" s="62"/>
      <c r="D233" s="62"/>
      <c r="E233" s="63" t="s">
        <v>1083</v>
      </c>
      <c r="F233" s="64" t="s">
        <v>11</v>
      </c>
      <c r="G233" s="64">
        <v>150</v>
      </c>
      <c r="H233" s="66"/>
      <c r="I233" s="67">
        <f t="shared" si="1"/>
        <v>0</v>
      </c>
      <c r="J233" s="53"/>
      <c r="K233" s="53"/>
      <c r="L233" s="53"/>
      <c r="M233" s="53"/>
      <c r="N233" s="53"/>
      <c r="O233" s="53"/>
      <c r="P233" s="53"/>
    </row>
    <row r="234" spans="2:16" s="70" customFormat="1">
      <c r="B234" s="61"/>
      <c r="C234" s="62"/>
      <c r="D234" s="62"/>
      <c r="E234" s="63"/>
      <c r="F234" s="64"/>
      <c r="G234" s="64"/>
      <c r="H234" s="66"/>
      <c r="I234" s="67"/>
      <c r="J234" s="53"/>
      <c r="K234" s="53"/>
      <c r="L234" s="53"/>
      <c r="M234" s="53"/>
      <c r="N234" s="53"/>
      <c r="O234" s="53"/>
      <c r="P234" s="53"/>
    </row>
    <row r="235" spans="2:16" s="70" customFormat="1">
      <c r="B235" s="61">
        <v>48</v>
      </c>
      <c r="C235" s="62"/>
      <c r="D235" s="62"/>
      <c r="E235" s="63" t="s">
        <v>1084</v>
      </c>
      <c r="F235" s="64" t="s">
        <v>11</v>
      </c>
      <c r="G235" s="64">
        <v>150</v>
      </c>
      <c r="H235" s="66"/>
      <c r="I235" s="67">
        <f t="shared" si="1"/>
        <v>0</v>
      </c>
      <c r="J235" s="53"/>
      <c r="K235" s="53"/>
      <c r="L235" s="53"/>
      <c r="M235" s="53"/>
      <c r="N235" s="53"/>
      <c r="O235" s="53"/>
      <c r="P235" s="53"/>
    </row>
    <row r="236" spans="2:16" s="70" customFormat="1">
      <c r="B236" s="61"/>
      <c r="C236" s="62"/>
      <c r="D236" s="62"/>
      <c r="E236" s="63"/>
      <c r="F236" s="64"/>
      <c r="G236" s="64"/>
      <c r="H236" s="66"/>
      <c r="I236" s="67"/>
      <c r="J236" s="53"/>
      <c r="K236" s="53"/>
      <c r="L236" s="53"/>
      <c r="M236" s="53"/>
      <c r="N236" s="53"/>
      <c r="O236" s="53"/>
      <c r="P236" s="53"/>
    </row>
    <row r="237" spans="2:16" s="70" customFormat="1">
      <c r="B237" s="61">
        <v>49</v>
      </c>
      <c r="C237" s="62"/>
      <c r="D237" s="62"/>
      <c r="E237" s="63" t="s">
        <v>1085</v>
      </c>
      <c r="F237" s="64" t="s">
        <v>11</v>
      </c>
      <c r="G237" s="64">
        <v>150</v>
      </c>
      <c r="H237" s="66"/>
      <c r="I237" s="67">
        <f t="shared" si="1"/>
        <v>0</v>
      </c>
      <c r="J237" s="53"/>
      <c r="K237" s="53"/>
      <c r="L237" s="53"/>
      <c r="M237" s="53"/>
      <c r="N237" s="53"/>
      <c r="O237" s="53"/>
      <c r="P237" s="53"/>
    </row>
    <row r="238" spans="2:16" s="70" customFormat="1">
      <c r="B238" s="61"/>
      <c r="C238" s="62"/>
      <c r="D238" s="62"/>
      <c r="E238" s="63"/>
      <c r="F238" s="64"/>
      <c r="G238" s="64"/>
      <c r="H238" s="66"/>
      <c r="I238" s="67"/>
      <c r="J238" s="53"/>
      <c r="K238" s="53"/>
      <c r="L238" s="53"/>
      <c r="M238" s="53"/>
      <c r="N238" s="53"/>
      <c r="O238" s="53"/>
      <c r="P238" s="53"/>
    </row>
    <row r="239" spans="2:16" s="70" customFormat="1">
      <c r="B239" s="61">
        <v>50</v>
      </c>
      <c r="C239" s="62"/>
      <c r="D239" s="62"/>
      <c r="E239" s="63" t="s">
        <v>1086</v>
      </c>
      <c r="F239" s="64" t="s">
        <v>11</v>
      </c>
      <c r="G239" s="64">
        <v>150</v>
      </c>
      <c r="H239" s="66"/>
      <c r="I239" s="67">
        <f t="shared" si="1"/>
        <v>0</v>
      </c>
      <c r="J239" s="53"/>
      <c r="K239" s="53"/>
      <c r="L239" s="53"/>
      <c r="M239" s="53"/>
      <c r="N239" s="53"/>
      <c r="O239" s="53"/>
      <c r="P239" s="53"/>
    </row>
    <row r="240" spans="2:16" s="70" customFormat="1">
      <c r="B240" s="61"/>
      <c r="C240" s="62"/>
      <c r="D240" s="62"/>
      <c r="E240" s="63"/>
      <c r="F240" s="64"/>
      <c r="G240" s="64"/>
      <c r="H240" s="66"/>
      <c r="I240" s="67"/>
      <c r="J240" s="53"/>
      <c r="K240" s="53"/>
      <c r="L240" s="53"/>
      <c r="M240" s="53"/>
      <c r="N240" s="53"/>
      <c r="O240" s="53"/>
      <c r="P240" s="53"/>
    </row>
    <row r="241" spans="2:16" s="70" customFormat="1">
      <c r="B241" s="61">
        <v>51</v>
      </c>
      <c r="C241" s="62"/>
      <c r="D241" s="62"/>
      <c r="E241" s="63" t="s">
        <v>1087</v>
      </c>
      <c r="F241" s="64" t="s">
        <v>11</v>
      </c>
      <c r="G241" s="64">
        <v>150</v>
      </c>
      <c r="H241" s="66"/>
      <c r="I241" s="67">
        <f t="shared" si="1"/>
        <v>0</v>
      </c>
      <c r="J241" s="53"/>
      <c r="K241" s="53"/>
      <c r="L241" s="53"/>
      <c r="M241" s="53"/>
      <c r="N241" s="53"/>
      <c r="O241" s="53"/>
      <c r="P241" s="53"/>
    </row>
    <row r="242" spans="2:16" s="70" customFormat="1">
      <c r="B242" s="61"/>
      <c r="C242" s="62"/>
      <c r="D242" s="62"/>
      <c r="E242" s="63"/>
      <c r="F242" s="64"/>
      <c r="G242" s="64"/>
      <c r="H242" s="66"/>
      <c r="I242" s="67"/>
      <c r="J242" s="53"/>
      <c r="K242" s="53"/>
      <c r="L242" s="53"/>
      <c r="M242" s="53"/>
      <c r="N242" s="53"/>
      <c r="O242" s="53"/>
      <c r="P242" s="53"/>
    </row>
    <row r="243" spans="2:16" s="70" customFormat="1">
      <c r="B243" s="61">
        <v>52</v>
      </c>
      <c r="C243" s="62"/>
      <c r="D243" s="62"/>
      <c r="E243" s="63" t="s">
        <v>1088</v>
      </c>
      <c r="F243" s="64" t="s">
        <v>11</v>
      </c>
      <c r="G243" s="64">
        <v>150</v>
      </c>
      <c r="H243" s="66"/>
      <c r="I243" s="67">
        <f t="shared" si="1"/>
        <v>0</v>
      </c>
      <c r="J243" s="53"/>
      <c r="K243" s="53"/>
      <c r="L243" s="53"/>
      <c r="M243" s="53"/>
      <c r="N243" s="53"/>
      <c r="O243" s="53"/>
      <c r="P243" s="53"/>
    </row>
    <row r="244" spans="2:16" s="70" customFormat="1">
      <c r="B244" s="61"/>
      <c r="C244" s="62"/>
      <c r="D244" s="62"/>
      <c r="E244" s="63"/>
      <c r="F244" s="64"/>
      <c r="G244" s="64"/>
      <c r="H244" s="66"/>
      <c r="I244" s="67"/>
      <c r="J244" s="53"/>
      <c r="K244" s="53"/>
      <c r="L244" s="53"/>
      <c r="M244" s="53"/>
      <c r="N244" s="53"/>
      <c r="O244" s="53"/>
      <c r="P244" s="53"/>
    </row>
    <row r="245" spans="2:16" s="70" customFormat="1">
      <c r="B245" s="61">
        <v>53</v>
      </c>
      <c r="C245" s="62"/>
      <c r="D245" s="62"/>
      <c r="E245" s="63" t="s">
        <v>1089</v>
      </c>
      <c r="F245" s="64" t="s">
        <v>11</v>
      </c>
      <c r="G245" s="64">
        <v>150</v>
      </c>
      <c r="H245" s="66"/>
      <c r="I245" s="67">
        <f t="shared" si="1"/>
        <v>0</v>
      </c>
      <c r="J245" s="53"/>
      <c r="K245" s="53"/>
      <c r="L245" s="53"/>
      <c r="M245" s="53"/>
      <c r="N245" s="53"/>
      <c r="O245" s="53"/>
      <c r="P245" s="53"/>
    </row>
    <row r="246" spans="2:16" s="70" customFormat="1">
      <c r="B246" s="61"/>
      <c r="C246" s="62"/>
      <c r="D246" s="62"/>
      <c r="E246" s="63"/>
      <c r="F246" s="64"/>
      <c r="G246" s="64"/>
      <c r="H246" s="66"/>
      <c r="I246" s="67"/>
      <c r="J246" s="53"/>
      <c r="K246" s="53"/>
      <c r="L246" s="53"/>
      <c r="M246" s="53"/>
      <c r="N246" s="53"/>
      <c r="O246" s="53"/>
      <c r="P246" s="53"/>
    </row>
    <row r="247" spans="2:16" s="70" customFormat="1">
      <c r="B247" s="61">
        <v>54</v>
      </c>
      <c r="C247" s="62"/>
      <c r="D247" s="62"/>
      <c r="E247" s="63" t="s">
        <v>1090</v>
      </c>
      <c r="F247" s="64" t="s">
        <v>11</v>
      </c>
      <c r="G247" s="64">
        <v>150</v>
      </c>
      <c r="H247" s="66"/>
      <c r="I247" s="67">
        <f t="shared" si="1"/>
        <v>0</v>
      </c>
      <c r="J247" s="53"/>
      <c r="K247" s="53"/>
      <c r="L247" s="53"/>
      <c r="M247" s="53"/>
      <c r="N247" s="53"/>
      <c r="O247" s="53"/>
      <c r="P247" s="53"/>
    </row>
    <row r="248" spans="2:16" s="70" customFormat="1">
      <c r="B248" s="61"/>
      <c r="C248" s="62"/>
      <c r="D248" s="62"/>
      <c r="E248" s="63"/>
      <c r="F248" s="64"/>
      <c r="G248" s="64"/>
      <c r="H248" s="66"/>
      <c r="I248" s="67"/>
      <c r="J248" s="53"/>
      <c r="K248" s="53"/>
      <c r="L248" s="53"/>
      <c r="M248" s="53"/>
      <c r="N248" s="53"/>
      <c r="O248" s="53"/>
      <c r="P248" s="53"/>
    </row>
    <row r="249" spans="2:16" s="70" customFormat="1">
      <c r="B249" s="61">
        <v>55</v>
      </c>
      <c r="C249" s="62"/>
      <c r="D249" s="62"/>
      <c r="E249" s="63" t="s">
        <v>1091</v>
      </c>
      <c r="F249" s="64" t="s">
        <v>11</v>
      </c>
      <c r="G249" s="64">
        <v>150</v>
      </c>
      <c r="H249" s="66"/>
      <c r="I249" s="67">
        <f t="shared" si="1"/>
        <v>0</v>
      </c>
      <c r="J249" s="53"/>
      <c r="K249" s="53"/>
      <c r="L249" s="53"/>
      <c r="M249" s="53"/>
      <c r="N249" s="53"/>
      <c r="O249" s="53"/>
      <c r="P249" s="53"/>
    </row>
    <row r="250" spans="2:16" s="70" customFormat="1">
      <c r="B250" s="61"/>
      <c r="C250" s="62"/>
      <c r="D250" s="62"/>
      <c r="E250" s="63"/>
      <c r="F250" s="64"/>
      <c r="G250" s="64"/>
      <c r="H250" s="66"/>
      <c r="I250" s="67"/>
      <c r="J250" s="53"/>
      <c r="K250" s="53"/>
      <c r="L250" s="53"/>
      <c r="M250" s="53"/>
      <c r="N250" s="53"/>
      <c r="O250" s="53"/>
      <c r="P250" s="53"/>
    </row>
    <row r="251" spans="2:16" s="70" customFormat="1">
      <c r="B251" s="61">
        <v>56</v>
      </c>
      <c r="C251" s="62"/>
      <c r="D251" s="62"/>
      <c r="E251" s="63" t="s">
        <v>1092</v>
      </c>
      <c r="F251" s="64" t="s">
        <v>11</v>
      </c>
      <c r="G251" s="64">
        <v>150</v>
      </c>
      <c r="H251" s="66"/>
      <c r="I251" s="67">
        <f t="shared" si="1"/>
        <v>0</v>
      </c>
      <c r="J251" s="53"/>
      <c r="K251" s="53"/>
      <c r="L251" s="53"/>
      <c r="M251" s="53"/>
      <c r="N251" s="53"/>
      <c r="O251" s="53"/>
      <c r="P251" s="53"/>
    </row>
    <row r="252" spans="2:16" s="70" customFormat="1">
      <c r="B252" s="61"/>
      <c r="C252" s="62"/>
      <c r="D252" s="62"/>
      <c r="E252" s="63"/>
      <c r="F252" s="64"/>
      <c r="G252" s="64"/>
      <c r="H252" s="66"/>
      <c r="I252" s="67"/>
      <c r="J252" s="53"/>
      <c r="K252" s="53"/>
      <c r="L252" s="53"/>
      <c r="M252" s="53"/>
      <c r="N252" s="53"/>
      <c r="O252" s="53"/>
      <c r="P252" s="53"/>
    </row>
    <row r="253" spans="2:16" s="70" customFormat="1">
      <c r="B253" s="61">
        <v>57</v>
      </c>
      <c r="C253" s="62"/>
      <c r="D253" s="62"/>
      <c r="E253" s="63" t="s">
        <v>1093</v>
      </c>
      <c r="F253" s="64" t="s">
        <v>11</v>
      </c>
      <c r="G253" s="64">
        <v>150</v>
      </c>
      <c r="H253" s="66"/>
      <c r="I253" s="67">
        <f t="shared" ref="I252:I315" si="2">G253*H253</f>
        <v>0</v>
      </c>
      <c r="J253" s="53"/>
      <c r="K253" s="53"/>
      <c r="L253" s="53"/>
      <c r="M253" s="53"/>
      <c r="N253" s="53"/>
      <c r="O253" s="53"/>
      <c r="P253" s="53"/>
    </row>
    <row r="254" spans="2:16" s="70" customFormat="1">
      <c r="B254" s="61"/>
      <c r="C254" s="62"/>
      <c r="D254" s="62"/>
      <c r="E254" s="63"/>
      <c r="F254" s="64"/>
      <c r="G254" s="64"/>
      <c r="H254" s="66"/>
      <c r="I254" s="67"/>
      <c r="J254" s="53"/>
      <c r="K254" s="53"/>
      <c r="L254" s="53"/>
      <c r="M254" s="53"/>
      <c r="N254" s="53"/>
      <c r="O254" s="53"/>
      <c r="P254" s="53"/>
    </row>
    <row r="255" spans="2:16" s="70" customFormat="1" ht="27.6">
      <c r="B255" s="61">
        <v>58</v>
      </c>
      <c r="C255" s="62"/>
      <c r="D255" s="62"/>
      <c r="E255" s="63" t="s">
        <v>1094</v>
      </c>
      <c r="F255" s="64" t="s">
        <v>11</v>
      </c>
      <c r="G255" s="64">
        <v>150</v>
      </c>
      <c r="H255" s="66"/>
      <c r="I255" s="67">
        <f t="shared" si="2"/>
        <v>0</v>
      </c>
      <c r="J255" s="53"/>
      <c r="K255" s="53"/>
      <c r="L255" s="53"/>
      <c r="M255" s="53"/>
      <c r="N255" s="53"/>
      <c r="O255" s="53"/>
      <c r="P255" s="53"/>
    </row>
    <row r="256" spans="2:16" s="70" customFormat="1">
      <c r="B256" s="61"/>
      <c r="C256" s="62"/>
      <c r="D256" s="62"/>
      <c r="E256" s="63"/>
      <c r="F256" s="64"/>
      <c r="G256" s="64"/>
      <c r="H256" s="66"/>
      <c r="I256" s="67"/>
      <c r="J256" s="53"/>
      <c r="K256" s="53"/>
      <c r="L256" s="53"/>
      <c r="M256" s="53"/>
      <c r="N256" s="53"/>
      <c r="O256" s="53"/>
      <c r="P256" s="53"/>
    </row>
    <row r="257" spans="2:16" s="70" customFormat="1">
      <c r="B257" s="61">
        <v>59</v>
      </c>
      <c r="C257" s="62"/>
      <c r="D257" s="62"/>
      <c r="E257" s="63" t="s">
        <v>1095</v>
      </c>
      <c r="F257" s="64" t="s">
        <v>11</v>
      </c>
      <c r="G257" s="64">
        <v>150</v>
      </c>
      <c r="H257" s="66"/>
      <c r="I257" s="67">
        <f t="shared" si="2"/>
        <v>0</v>
      </c>
      <c r="J257" s="53"/>
      <c r="K257" s="53"/>
      <c r="L257" s="53"/>
      <c r="M257" s="53"/>
      <c r="N257" s="53"/>
      <c r="O257" s="53"/>
      <c r="P257" s="53"/>
    </row>
    <row r="258" spans="2:16" s="70" customFormat="1">
      <c r="B258" s="61"/>
      <c r="C258" s="62"/>
      <c r="D258" s="62"/>
      <c r="E258" s="63"/>
      <c r="F258" s="64"/>
      <c r="G258" s="64"/>
      <c r="H258" s="66"/>
      <c r="I258" s="67"/>
      <c r="J258" s="53"/>
      <c r="K258" s="53"/>
      <c r="L258" s="53"/>
      <c r="M258" s="53"/>
      <c r="N258" s="53"/>
      <c r="O258" s="53"/>
      <c r="P258" s="53"/>
    </row>
    <row r="259" spans="2:16" s="70" customFormat="1">
      <c r="B259" s="61">
        <v>60</v>
      </c>
      <c r="C259" s="62"/>
      <c r="D259" s="62"/>
      <c r="E259" s="63" t="s">
        <v>1096</v>
      </c>
      <c r="F259" s="64" t="s">
        <v>11</v>
      </c>
      <c r="G259" s="64">
        <v>150</v>
      </c>
      <c r="H259" s="66"/>
      <c r="I259" s="67">
        <f t="shared" si="2"/>
        <v>0</v>
      </c>
      <c r="J259" s="53"/>
      <c r="K259" s="53"/>
      <c r="L259" s="53"/>
      <c r="M259" s="53"/>
      <c r="N259" s="53"/>
      <c r="O259" s="53"/>
      <c r="P259" s="53"/>
    </row>
    <row r="260" spans="2:16" s="70" customFormat="1">
      <c r="B260" s="61"/>
      <c r="C260" s="62"/>
      <c r="D260" s="62"/>
      <c r="E260" s="63"/>
      <c r="F260" s="64"/>
      <c r="G260" s="64"/>
      <c r="H260" s="66"/>
      <c r="I260" s="67"/>
      <c r="J260" s="53"/>
      <c r="K260" s="53"/>
      <c r="L260" s="53"/>
      <c r="M260" s="53"/>
      <c r="N260" s="53"/>
      <c r="O260" s="53"/>
      <c r="P260" s="53"/>
    </row>
    <row r="261" spans="2:16" s="70" customFormat="1">
      <c r="B261" s="61">
        <v>61</v>
      </c>
      <c r="C261" s="62"/>
      <c r="D261" s="62"/>
      <c r="E261" s="63" t="s">
        <v>1097</v>
      </c>
      <c r="F261" s="64" t="s">
        <v>11</v>
      </c>
      <c r="G261" s="64">
        <v>150</v>
      </c>
      <c r="H261" s="66"/>
      <c r="I261" s="67">
        <f t="shared" si="2"/>
        <v>0</v>
      </c>
      <c r="J261" s="53"/>
      <c r="K261" s="53"/>
      <c r="L261" s="53"/>
      <c r="M261" s="53"/>
      <c r="N261" s="53"/>
      <c r="O261" s="53"/>
      <c r="P261" s="53"/>
    </row>
    <row r="262" spans="2:16" s="70" customFormat="1">
      <c r="B262" s="61"/>
      <c r="C262" s="62"/>
      <c r="D262" s="62"/>
      <c r="E262" s="63"/>
      <c r="F262" s="64"/>
      <c r="G262" s="64"/>
      <c r="H262" s="66"/>
      <c r="I262" s="67"/>
      <c r="J262" s="53"/>
      <c r="K262" s="53"/>
      <c r="L262" s="53"/>
      <c r="M262" s="53"/>
      <c r="N262" s="53"/>
      <c r="O262" s="53"/>
      <c r="P262" s="53"/>
    </row>
    <row r="263" spans="2:16" s="70" customFormat="1">
      <c r="B263" s="61"/>
      <c r="C263" s="62"/>
      <c r="D263" s="62"/>
      <c r="E263" s="82" t="s">
        <v>1175</v>
      </c>
      <c r="F263" s="64"/>
      <c r="G263" s="64"/>
      <c r="H263" s="66"/>
      <c r="I263" s="67"/>
      <c r="J263" s="53"/>
      <c r="K263" s="53"/>
      <c r="L263" s="53"/>
      <c r="M263" s="53"/>
      <c r="N263" s="53"/>
      <c r="O263" s="53"/>
      <c r="P263" s="53"/>
    </row>
    <row r="264" spans="2:16" s="70" customFormat="1">
      <c r="B264" s="61"/>
      <c r="C264" s="62"/>
      <c r="D264" s="62"/>
      <c r="E264" s="82"/>
      <c r="F264" s="64"/>
      <c r="G264" s="64"/>
      <c r="H264" s="66"/>
      <c r="I264" s="67"/>
      <c r="J264" s="53"/>
      <c r="K264" s="53"/>
      <c r="L264" s="53"/>
      <c r="M264" s="53"/>
      <c r="N264" s="53"/>
      <c r="O264" s="53"/>
      <c r="P264" s="53"/>
    </row>
    <row r="265" spans="2:16" s="70" customFormat="1">
      <c r="B265" s="61"/>
      <c r="C265" s="62"/>
      <c r="D265" s="62"/>
      <c r="E265" s="82" t="s">
        <v>1176</v>
      </c>
      <c r="F265" s="64"/>
      <c r="G265" s="64"/>
      <c r="H265" s="66"/>
      <c r="I265" s="67"/>
      <c r="J265" s="53"/>
      <c r="K265" s="53"/>
      <c r="L265" s="53"/>
      <c r="M265" s="53"/>
      <c r="N265" s="53"/>
      <c r="O265" s="53"/>
      <c r="P265" s="53"/>
    </row>
    <row r="266" spans="2:16" s="70" customFormat="1">
      <c r="B266" s="61"/>
      <c r="C266" s="62"/>
      <c r="D266" s="62"/>
      <c r="E266" s="63"/>
      <c r="F266" s="64"/>
      <c r="G266" s="64"/>
      <c r="H266" s="66"/>
      <c r="I266" s="67"/>
      <c r="J266" s="53"/>
      <c r="K266" s="53"/>
      <c r="L266" s="53"/>
      <c r="M266" s="53"/>
      <c r="N266" s="53"/>
      <c r="O266" s="53"/>
      <c r="P266" s="53"/>
    </row>
    <row r="267" spans="2:16" s="70" customFormat="1">
      <c r="B267" s="61">
        <v>62</v>
      </c>
      <c r="C267" s="62"/>
      <c r="D267" s="62"/>
      <c r="E267" s="63" t="s">
        <v>1177</v>
      </c>
      <c r="F267" s="64" t="s">
        <v>40</v>
      </c>
      <c r="G267" s="64">
        <v>500</v>
      </c>
      <c r="H267" s="66"/>
      <c r="I267" s="67">
        <f t="shared" si="2"/>
        <v>0</v>
      </c>
      <c r="J267" s="53"/>
      <c r="K267" s="53"/>
      <c r="L267" s="53"/>
      <c r="M267" s="53"/>
      <c r="N267" s="53"/>
      <c r="O267" s="53"/>
      <c r="P267" s="53"/>
    </row>
    <row r="268" spans="2:16" s="70" customFormat="1">
      <c r="B268" s="61"/>
      <c r="C268" s="62"/>
      <c r="D268" s="62"/>
      <c r="E268" s="63"/>
      <c r="F268" s="64"/>
      <c r="G268" s="64"/>
      <c r="H268" s="66"/>
      <c r="I268" s="67"/>
      <c r="J268" s="53"/>
      <c r="K268" s="53"/>
      <c r="L268" s="53"/>
      <c r="M268" s="53"/>
      <c r="N268" s="53"/>
      <c r="O268" s="53"/>
      <c r="P268" s="53"/>
    </row>
    <row r="269" spans="2:16" s="70" customFormat="1">
      <c r="B269" s="61">
        <v>63</v>
      </c>
      <c r="C269" s="62"/>
      <c r="D269" s="62"/>
      <c r="E269" s="63" t="s">
        <v>1178</v>
      </c>
      <c r="F269" s="64" t="s">
        <v>40</v>
      </c>
      <c r="G269" s="64">
        <v>500</v>
      </c>
      <c r="H269" s="66"/>
      <c r="I269" s="67">
        <f t="shared" si="2"/>
        <v>0</v>
      </c>
      <c r="J269" s="53"/>
      <c r="K269" s="53"/>
      <c r="L269" s="53"/>
      <c r="M269" s="53"/>
      <c r="N269" s="53"/>
      <c r="O269" s="53"/>
      <c r="P269" s="53"/>
    </row>
    <row r="270" spans="2:16" s="70" customFormat="1">
      <c r="B270" s="61"/>
      <c r="C270" s="62"/>
      <c r="D270" s="62"/>
      <c r="E270" s="63"/>
      <c r="F270" s="64"/>
      <c r="G270" s="64"/>
      <c r="H270" s="66"/>
      <c r="I270" s="67"/>
      <c r="J270" s="53"/>
      <c r="K270" s="53"/>
      <c r="L270" s="53"/>
      <c r="M270" s="53"/>
      <c r="N270" s="53"/>
      <c r="O270" s="53"/>
      <c r="P270" s="53"/>
    </row>
    <row r="271" spans="2:16" s="70" customFormat="1">
      <c r="B271" s="61">
        <v>64</v>
      </c>
      <c r="C271" s="62"/>
      <c r="D271" s="62"/>
      <c r="E271" s="63" t="s">
        <v>1179</v>
      </c>
      <c r="F271" s="64" t="s">
        <v>40</v>
      </c>
      <c r="G271" s="64">
        <v>500</v>
      </c>
      <c r="H271" s="66"/>
      <c r="I271" s="67">
        <f t="shared" si="2"/>
        <v>0</v>
      </c>
      <c r="J271" s="53"/>
      <c r="K271" s="53"/>
      <c r="L271" s="53"/>
      <c r="M271" s="53"/>
      <c r="N271" s="53"/>
      <c r="O271" s="53"/>
      <c r="P271" s="53"/>
    </row>
    <row r="272" spans="2:16" s="70" customFormat="1">
      <c r="B272" s="61"/>
      <c r="C272" s="62"/>
      <c r="D272" s="62"/>
      <c r="E272" s="63"/>
      <c r="F272" s="64"/>
      <c r="G272" s="64"/>
      <c r="H272" s="66"/>
      <c r="I272" s="67"/>
      <c r="J272" s="53"/>
      <c r="K272" s="53"/>
      <c r="L272" s="53"/>
      <c r="M272" s="53"/>
      <c r="N272" s="53"/>
      <c r="O272" s="53"/>
      <c r="P272" s="53"/>
    </row>
    <row r="273" spans="2:16" s="70" customFormat="1">
      <c r="B273" s="61"/>
      <c r="C273" s="62"/>
      <c r="D273" s="62"/>
      <c r="E273" s="82" t="s">
        <v>1180</v>
      </c>
      <c r="F273" s="64"/>
      <c r="G273" s="64"/>
      <c r="H273" s="66"/>
      <c r="I273" s="67"/>
      <c r="J273" s="53"/>
      <c r="K273" s="53"/>
      <c r="L273" s="53"/>
      <c r="M273" s="53"/>
      <c r="N273" s="53"/>
      <c r="O273" s="53"/>
      <c r="P273" s="53"/>
    </row>
    <row r="274" spans="2:16" s="70" customFormat="1">
      <c r="B274" s="61"/>
      <c r="C274" s="62"/>
      <c r="D274" s="62"/>
      <c r="E274" s="63"/>
      <c r="F274" s="64"/>
      <c r="G274" s="64"/>
      <c r="H274" s="66"/>
      <c r="I274" s="67"/>
      <c r="J274" s="53"/>
      <c r="K274" s="53"/>
      <c r="L274" s="53"/>
      <c r="M274" s="53"/>
      <c r="N274" s="53"/>
      <c r="O274" s="53"/>
      <c r="P274" s="53"/>
    </row>
    <row r="275" spans="2:16" s="70" customFormat="1">
      <c r="B275" s="61">
        <v>65</v>
      </c>
      <c r="C275" s="62"/>
      <c r="D275" s="62"/>
      <c r="E275" s="63" t="s">
        <v>1181</v>
      </c>
      <c r="F275" s="64" t="s">
        <v>11</v>
      </c>
      <c r="G275" s="64">
        <v>100</v>
      </c>
      <c r="H275" s="66"/>
      <c r="I275" s="67">
        <f t="shared" si="2"/>
        <v>0</v>
      </c>
      <c r="J275" s="53"/>
      <c r="K275" s="53"/>
      <c r="L275" s="53"/>
      <c r="M275" s="53"/>
      <c r="N275" s="53"/>
      <c r="O275" s="53"/>
      <c r="P275" s="53"/>
    </row>
    <row r="276" spans="2:16" s="70" customFormat="1">
      <c r="B276" s="61"/>
      <c r="C276" s="62"/>
      <c r="D276" s="62"/>
      <c r="E276" s="63"/>
      <c r="F276" s="64"/>
      <c r="G276" s="64"/>
      <c r="H276" s="66"/>
      <c r="I276" s="67"/>
      <c r="J276" s="53"/>
      <c r="K276" s="53"/>
      <c r="L276" s="53"/>
      <c r="M276" s="53"/>
      <c r="N276" s="53"/>
      <c r="O276" s="53"/>
      <c r="P276" s="53"/>
    </row>
    <row r="277" spans="2:16" s="70" customFormat="1">
      <c r="B277" s="61">
        <v>66</v>
      </c>
      <c r="C277" s="62"/>
      <c r="D277" s="62"/>
      <c r="E277" s="63" t="s">
        <v>1182</v>
      </c>
      <c r="F277" s="64" t="s">
        <v>11</v>
      </c>
      <c r="G277" s="64">
        <v>100</v>
      </c>
      <c r="H277" s="66"/>
      <c r="I277" s="67">
        <f t="shared" si="2"/>
        <v>0</v>
      </c>
      <c r="J277" s="53"/>
      <c r="K277" s="53"/>
      <c r="L277" s="53"/>
      <c r="M277" s="53"/>
      <c r="N277" s="53"/>
      <c r="O277" s="53"/>
      <c r="P277" s="53"/>
    </row>
    <row r="278" spans="2:16" s="70" customFormat="1">
      <c r="B278" s="61"/>
      <c r="C278" s="62"/>
      <c r="D278" s="62"/>
      <c r="E278" s="63"/>
      <c r="F278" s="64"/>
      <c r="G278" s="64"/>
      <c r="H278" s="66"/>
      <c r="I278" s="67"/>
      <c r="J278" s="53"/>
      <c r="K278" s="53"/>
      <c r="L278" s="53"/>
      <c r="M278" s="53"/>
      <c r="N278" s="53"/>
      <c r="O278" s="53"/>
      <c r="P278" s="53"/>
    </row>
    <row r="279" spans="2:16" s="70" customFormat="1">
      <c r="B279" s="61">
        <v>67</v>
      </c>
      <c r="C279" s="62"/>
      <c r="D279" s="62"/>
      <c r="E279" s="63" t="s">
        <v>1183</v>
      </c>
      <c r="F279" s="64" t="s">
        <v>11</v>
      </c>
      <c r="G279" s="64">
        <v>100</v>
      </c>
      <c r="H279" s="66"/>
      <c r="I279" s="67">
        <f t="shared" si="2"/>
        <v>0</v>
      </c>
      <c r="J279" s="53"/>
      <c r="K279" s="53"/>
      <c r="L279" s="53"/>
      <c r="M279" s="53"/>
      <c r="N279" s="53"/>
      <c r="O279" s="53"/>
      <c r="P279" s="53"/>
    </row>
    <row r="280" spans="2:16" s="70" customFormat="1">
      <c r="B280" s="61"/>
      <c r="C280" s="62"/>
      <c r="D280" s="62"/>
      <c r="E280" s="63"/>
      <c r="F280" s="64"/>
      <c r="G280" s="64"/>
      <c r="H280" s="66"/>
      <c r="I280" s="67"/>
      <c r="J280" s="53"/>
      <c r="K280" s="53"/>
      <c r="L280" s="53"/>
      <c r="M280" s="53"/>
      <c r="N280" s="53"/>
      <c r="O280" s="53"/>
      <c r="P280" s="53"/>
    </row>
    <row r="281" spans="2:16" s="70" customFormat="1">
      <c r="B281" s="61">
        <v>68</v>
      </c>
      <c r="C281" s="62"/>
      <c r="D281" s="62"/>
      <c r="E281" s="63" t="s">
        <v>1184</v>
      </c>
      <c r="F281" s="64" t="s">
        <v>11</v>
      </c>
      <c r="G281" s="64">
        <v>100</v>
      </c>
      <c r="H281" s="66"/>
      <c r="I281" s="67">
        <f t="shared" si="2"/>
        <v>0</v>
      </c>
      <c r="J281" s="53"/>
      <c r="K281" s="53"/>
      <c r="L281" s="53"/>
      <c r="M281" s="53"/>
      <c r="N281" s="53"/>
      <c r="O281" s="53"/>
      <c r="P281" s="53"/>
    </row>
    <row r="282" spans="2:16" s="70" customFormat="1">
      <c r="B282" s="61"/>
      <c r="C282" s="62"/>
      <c r="D282" s="62"/>
      <c r="E282" s="63"/>
      <c r="F282" s="64"/>
      <c r="G282" s="64"/>
      <c r="H282" s="66"/>
      <c r="I282" s="67"/>
      <c r="J282" s="53"/>
      <c r="K282" s="53"/>
      <c r="L282" s="53"/>
      <c r="M282" s="53"/>
      <c r="N282" s="53"/>
      <c r="O282" s="53"/>
      <c r="P282" s="53"/>
    </row>
    <row r="283" spans="2:16" s="70" customFormat="1">
      <c r="B283" s="61">
        <v>69</v>
      </c>
      <c r="C283" s="62"/>
      <c r="D283" s="62"/>
      <c r="E283" s="63" t="s">
        <v>1185</v>
      </c>
      <c r="F283" s="64" t="s">
        <v>11</v>
      </c>
      <c r="G283" s="64">
        <v>100</v>
      </c>
      <c r="H283" s="66"/>
      <c r="I283" s="67">
        <f t="shared" si="2"/>
        <v>0</v>
      </c>
      <c r="J283" s="53"/>
      <c r="K283" s="53"/>
      <c r="L283" s="53"/>
      <c r="M283" s="53"/>
      <c r="N283" s="53"/>
      <c r="O283" s="53"/>
      <c r="P283" s="53"/>
    </row>
    <row r="284" spans="2:16" s="70" customFormat="1">
      <c r="B284" s="61"/>
      <c r="C284" s="62"/>
      <c r="D284" s="62"/>
      <c r="E284" s="63"/>
      <c r="F284" s="64"/>
      <c r="G284" s="64"/>
      <c r="H284" s="66"/>
      <c r="I284" s="67"/>
      <c r="J284" s="53"/>
      <c r="K284" s="53"/>
      <c r="L284" s="53"/>
      <c r="M284" s="53"/>
      <c r="N284" s="53"/>
      <c r="O284" s="53"/>
      <c r="P284" s="53"/>
    </row>
    <row r="285" spans="2:16" s="70" customFormat="1">
      <c r="B285" s="61">
        <v>70</v>
      </c>
      <c r="C285" s="62"/>
      <c r="D285" s="62"/>
      <c r="E285" s="63" t="s">
        <v>1186</v>
      </c>
      <c r="F285" s="64" t="s">
        <v>11</v>
      </c>
      <c r="G285" s="64">
        <v>100</v>
      </c>
      <c r="H285" s="66"/>
      <c r="I285" s="67">
        <f t="shared" si="2"/>
        <v>0</v>
      </c>
      <c r="J285" s="53"/>
      <c r="K285" s="53"/>
      <c r="L285" s="53"/>
      <c r="M285" s="53"/>
      <c r="N285" s="53"/>
      <c r="O285" s="53"/>
      <c r="P285" s="53"/>
    </row>
    <row r="286" spans="2:16" s="70" customFormat="1">
      <c r="B286" s="61"/>
      <c r="C286" s="62"/>
      <c r="D286" s="62"/>
      <c r="E286" s="63"/>
      <c r="F286" s="64"/>
      <c r="G286" s="64"/>
      <c r="H286" s="66"/>
      <c r="I286" s="67"/>
      <c r="J286" s="53"/>
      <c r="K286" s="53"/>
      <c r="L286" s="53"/>
      <c r="M286" s="53"/>
      <c r="N286" s="53"/>
      <c r="O286" s="53"/>
      <c r="P286" s="53"/>
    </row>
    <row r="287" spans="2:16" s="70" customFormat="1">
      <c r="B287" s="61">
        <v>71</v>
      </c>
      <c r="C287" s="62"/>
      <c r="D287" s="62"/>
      <c r="E287" s="63" t="s">
        <v>1187</v>
      </c>
      <c r="F287" s="64" t="s">
        <v>11</v>
      </c>
      <c r="G287" s="64">
        <v>100</v>
      </c>
      <c r="H287" s="66"/>
      <c r="I287" s="67">
        <f t="shared" si="2"/>
        <v>0</v>
      </c>
      <c r="J287" s="53"/>
      <c r="K287" s="53"/>
      <c r="L287" s="53"/>
      <c r="M287" s="53"/>
      <c r="N287" s="53"/>
      <c r="O287" s="53"/>
      <c r="P287" s="53"/>
    </row>
    <row r="288" spans="2:16" s="70" customFormat="1">
      <c r="B288" s="61"/>
      <c r="C288" s="62"/>
      <c r="D288" s="62"/>
      <c r="E288" s="63"/>
      <c r="F288" s="64"/>
      <c r="G288" s="64"/>
      <c r="H288" s="66"/>
      <c r="I288" s="67"/>
      <c r="J288" s="53"/>
      <c r="K288" s="53"/>
      <c r="L288" s="53"/>
      <c r="M288" s="53"/>
      <c r="N288" s="53"/>
      <c r="O288" s="53"/>
      <c r="P288" s="53"/>
    </row>
    <row r="289" spans="2:16" s="70" customFormat="1">
      <c r="B289" s="61">
        <v>72</v>
      </c>
      <c r="C289" s="62"/>
      <c r="D289" s="62"/>
      <c r="E289" s="63" t="s">
        <v>1188</v>
      </c>
      <c r="F289" s="64" t="s">
        <v>11</v>
      </c>
      <c r="G289" s="64">
        <v>100</v>
      </c>
      <c r="H289" s="66"/>
      <c r="I289" s="67">
        <f t="shared" si="2"/>
        <v>0</v>
      </c>
      <c r="J289" s="53"/>
      <c r="K289" s="53"/>
      <c r="L289" s="53"/>
      <c r="M289" s="53"/>
      <c r="N289" s="53"/>
      <c r="O289" s="53"/>
      <c r="P289" s="53"/>
    </row>
    <row r="290" spans="2:16" s="70" customFormat="1">
      <c r="B290" s="61"/>
      <c r="C290" s="62"/>
      <c r="D290" s="62"/>
      <c r="E290" s="63"/>
      <c r="F290" s="64"/>
      <c r="G290" s="65"/>
      <c r="H290" s="66"/>
      <c r="I290" s="67"/>
      <c r="J290" s="53"/>
      <c r="K290" s="53"/>
      <c r="L290" s="53"/>
      <c r="M290" s="53"/>
      <c r="N290" s="53"/>
      <c r="O290" s="53"/>
      <c r="P290" s="53"/>
    </row>
    <row r="291" spans="2:16" s="70" customFormat="1">
      <c r="B291" s="61">
        <v>73</v>
      </c>
      <c r="C291" s="62"/>
      <c r="D291" s="62"/>
      <c r="E291" s="63" t="s">
        <v>1189</v>
      </c>
      <c r="F291" s="64" t="s">
        <v>11</v>
      </c>
      <c r="G291" s="64">
        <v>100</v>
      </c>
      <c r="H291" s="66"/>
      <c r="I291" s="67">
        <f t="shared" si="2"/>
        <v>0</v>
      </c>
      <c r="J291" s="53"/>
      <c r="K291" s="53"/>
      <c r="L291" s="53"/>
      <c r="M291" s="53"/>
      <c r="N291" s="53"/>
      <c r="O291" s="53"/>
      <c r="P291" s="53"/>
    </row>
    <row r="292" spans="2:16" s="70" customFormat="1">
      <c r="B292" s="61"/>
      <c r="C292" s="62"/>
      <c r="D292" s="62"/>
      <c r="E292" s="63"/>
      <c r="F292" s="64"/>
      <c r="G292" s="65"/>
      <c r="H292" s="66"/>
      <c r="I292" s="67"/>
      <c r="J292" s="53"/>
      <c r="K292" s="53"/>
      <c r="L292" s="53"/>
      <c r="M292" s="53"/>
      <c r="N292" s="53"/>
      <c r="O292" s="53"/>
      <c r="P292" s="53"/>
    </row>
    <row r="293" spans="2:16" s="70" customFormat="1">
      <c r="B293" s="61">
        <v>74</v>
      </c>
      <c r="C293" s="62"/>
      <c r="D293" s="62"/>
      <c r="E293" s="63" t="s">
        <v>1190</v>
      </c>
      <c r="F293" s="64" t="s">
        <v>11</v>
      </c>
      <c r="G293" s="64">
        <v>100</v>
      </c>
      <c r="H293" s="66"/>
      <c r="I293" s="67">
        <f t="shared" si="2"/>
        <v>0</v>
      </c>
      <c r="J293" s="53"/>
      <c r="K293" s="53"/>
      <c r="L293" s="53"/>
      <c r="M293" s="53"/>
      <c r="N293" s="53"/>
      <c r="O293" s="53"/>
      <c r="P293" s="53"/>
    </row>
    <row r="294" spans="2:16" s="70" customFormat="1">
      <c r="B294" s="61"/>
      <c r="C294" s="62"/>
      <c r="D294" s="62"/>
      <c r="E294" s="63"/>
      <c r="F294" s="64"/>
      <c r="G294" s="65"/>
      <c r="H294" s="66"/>
      <c r="I294" s="67"/>
      <c r="J294" s="53"/>
      <c r="K294" s="53"/>
      <c r="L294" s="53"/>
      <c r="M294" s="53"/>
      <c r="N294" s="53"/>
      <c r="O294" s="53"/>
      <c r="P294" s="53"/>
    </row>
    <row r="295" spans="2:16" s="70" customFormat="1">
      <c r="B295" s="61">
        <v>75</v>
      </c>
      <c r="C295" s="62"/>
      <c r="D295" s="62"/>
      <c r="E295" s="63" t="s">
        <v>1191</v>
      </c>
      <c r="F295" s="64" t="s">
        <v>11</v>
      </c>
      <c r="G295" s="64">
        <v>100</v>
      </c>
      <c r="H295" s="66"/>
      <c r="I295" s="67">
        <f t="shared" si="2"/>
        <v>0</v>
      </c>
      <c r="J295" s="53"/>
      <c r="K295" s="53"/>
      <c r="L295" s="53"/>
      <c r="M295" s="53"/>
      <c r="N295" s="53"/>
      <c r="O295" s="53"/>
      <c r="P295" s="53"/>
    </row>
    <row r="296" spans="2:16" s="70" customFormat="1">
      <c r="B296" s="61"/>
      <c r="C296" s="62"/>
      <c r="D296" s="62"/>
      <c r="E296" s="63"/>
      <c r="F296" s="64"/>
      <c r="G296" s="65"/>
      <c r="H296" s="66"/>
      <c r="I296" s="67"/>
      <c r="J296" s="53"/>
      <c r="K296" s="53"/>
      <c r="L296" s="53"/>
      <c r="M296" s="53"/>
      <c r="N296" s="53"/>
      <c r="O296" s="53"/>
      <c r="P296" s="53"/>
    </row>
    <row r="297" spans="2:16" s="70" customFormat="1">
      <c r="B297" s="61">
        <v>76</v>
      </c>
      <c r="C297" s="62"/>
      <c r="D297" s="62"/>
      <c r="E297" s="63" t="s">
        <v>1192</v>
      </c>
      <c r="F297" s="64" t="s">
        <v>11</v>
      </c>
      <c r="G297" s="64">
        <v>100</v>
      </c>
      <c r="H297" s="66"/>
      <c r="I297" s="67">
        <f t="shared" si="2"/>
        <v>0</v>
      </c>
      <c r="J297" s="53"/>
      <c r="K297" s="53"/>
      <c r="L297" s="53"/>
      <c r="M297" s="53"/>
      <c r="N297" s="53"/>
      <c r="O297" s="53"/>
      <c r="P297" s="53"/>
    </row>
    <row r="298" spans="2:16" s="70" customFormat="1">
      <c r="B298" s="61"/>
      <c r="C298" s="62"/>
      <c r="D298" s="62"/>
      <c r="E298" s="63"/>
      <c r="F298" s="64"/>
      <c r="G298" s="65"/>
      <c r="H298" s="66"/>
      <c r="I298" s="67"/>
      <c r="J298" s="53"/>
      <c r="K298" s="53"/>
      <c r="L298" s="53"/>
      <c r="M298" s="53"/>
      <c r="N298" s="53"/>
      <c r="O298" s="53"/>
      <c r="P298" s="53"/>
    </row>
    <row r="299" spans="2:16" s="70" customFormat="1">
      <c r="B299" s="61">
        <v>77</v>
      </c>
      <c r="C299" s="62"/>
      <c r="D299" s="62"/>
      <c r="E299" s="63" t="s">
        <v>1193</v>
      </c>
      <c r="F299" s="64" t="s">
        <v>11</v>
      </c>
      <c r="G299" s="64">
        <v>100</v>
      </c>
      <c r="H299" s="66"/>
      <c r="I299" s="67">
        <f t="shared" si="2"/>
        <v>0</v>
      </c>
      <c r="J299" s="53"/>
      <c r="K299" s="53"/>
      <c r="L299" s="53"/>
      <c r="M299" s="53"/>
      <c r="N299" s="53"/>
      <c r="O299" s="53"/>
      <c r="P299" s="53"/>
    </row>
    <row r="300" spans="2:16" s="70" customFormat="1">
      <c r="B300" s="61"/>
      <c r="C300" s="62"/>
      <c r="D300" s="62"/>
      <c r="E300" s="63"/>
      <c r="F300" s="64"/>
      <c r="G300" s="65"/>
      <c r="H300" s="66"/>
      <c r="I300" s="67"/>
      <c r="J300" s="53"/>
      <c r="K300" s="53"/>
      <c r="L300" s="53"/>
      <c r="M300" s="53"/>
      <c r="N300" s="53"/>
      <c r="O300" s="53"/>
      <c r="P300" s="53"/>
    </row>
    <row r="301" spans="2:16">
      <c r="B301" s="61">
        <v>78</v>
      </c>
      <c r="C301" s="62"/>
      <c r="D301" s="62"/>
      <c r="E301" s="63" t="s">
        <v>1194</v>
      </c>
      <c r="F301" s="64" t="s">
        <v>11</v>
      </c>
      <c r="G301" s="64">
        <v>100</v>
      </c>
      <c r="H301" s="66"/>
      <c r="I301" s="67">
        <f t="shared" si="2"/>
        <v>0</v>
      </c>
    </row>
    <row r="302" spans="2:16">
      <c r="B302" s="61"/>
      <c r="C302" s="62"/>
      <c r="D302" s="62"/>
      <c r="E302" s="69"/>
      <c r="F302" s="64"/>
      <c r="G302" s="64"/>
      <c r="H302" s="66"/>
      <c r="I302" s="67"/>
    </row>
    <row r="303" spans="2:16">
      <c r="B303" s="61"/>
      <c r="C303" s="62"/>
      <c r="D303" s="62"/>
      <c r="E303" s="81" t="s">
        <v>1195</v>
      </c>
      <c r="F303" s="64"/>
      <c r="G303" s="65"/>
      <c r="H303" s="66"/>
      <c r="I303" s="67"/>
    </row>
    <row r="304" spans="2:16">
      <c r="B304" s="61"/>
      <c r="C304" s="62"/>
      <c r="D304" s="62"/>
      <c r="E304" s="69"/>
      <c r="F304" s="64"/>
      <c r="G304" s="64"/>
      <c r="H304" s="66"/>
      <c r="I304" s="67"/>
    </row>
    <row r="305" spans="2:9">
      <c r="B305" s="61"/>
      <c r="C305" s="62"/>
      <c r="D305" s="62"/>
      <c r="E305" s="82" t="s">
        <v>1196</v>
      </c>
      <c r="F305" s="64"/>
      <c r="G305" s="65"/>
      <c r="H305" s="66"/>
      <c r="I305" s="67"/>
    </row>
    <row r="306" spans="2:9">
      <c r="B306" s="61"/>
      <c r="C306" s="62"/>
      <c r="D306" s="62"/>
      <c r="E306" s="63"/>
      <c r="F306" s="64"/>
      <c r="G306" s="64"/>
      <c r="H306" s="66"/>
      <c r="I306" s="67"/>
    </row>
    <row r="307" spans="2:9">
      <c r="B307" s="61">
        <v>79</v>
      </c>
      <c r="C307" s="62"/>
      <c r="D307" s="62"/>
      <c r="E307" s="63" t="s">
        <v>1197</v>
      </c>
      <c r="F307" s="64" t="s">
        <v>40</v>
      </c>
      <c r="G307" s="65">
        <v>500</v>
      </c>
      <c r="H307" s="66"/>
      <c r="I307" s="67">
        <f t="shared" si="2"/>
        <v>0</v>
      </c>
    </row>
    <row r="308" spans="2:9">
      <c r="B308" s="61"/>
      <c r="C308" s="62"/>
      <c r="D308" s="62"/>
      <c r="E308" s="63"/>
      <c r="F308" s="64"/>
      <c r="G308" s="118"/>
      <c r="H308" s="66"/>
      <c r="I308" s="67"/>
    </row>
    <row r="309" spans="2:9">
      <c r="B309" s="61">
        <v>80</v>
      </c>
      <c r="C309" s="62"/>
      <c r="D309" s="62"/>
      <c r="E309" s="63" t="s">
        <v>1198</v>
      </c>
      <c r="F309" s="64" t="s">
        <v>40</v>
      </c>
      <c r="G309" s="65">
        <v>500</v>
      </c>
      <c r="H309" s="66"/>
      <c r="I309" s="67">
        <f t="shared" si="2"/>
        <v>0</v>
      </c>
    </row>
    <row r="310" spans="2:9">
      <c r="B310" s="61"/>
      <c r="C310" s="62"/>
      <c r="D310" s="62"/>
      <c r="E310" s="63"/>
      <c r="F310" s="64"/>
      <c r="G310" s="118"/>
      <c r="H310" s="66"/>
      <c r="I310" s="67"/>
    </row>
    <row r="311" spans="2:9">
      <c r="B311" s="61">
        <v>81</v>
      </c>
      <c r="C311" s="62"/>
      <c r="D311" s="62"/>
      <c r="E311" s="63" t="s">
        <v>1199</v>
      </c>
      <c r="F311" s="64" t="s">
        <v>40</v>
      </c>
      <c r="G311" s="65">
        <v>500</v>
      </c>
      <c r="H311" s="66"/>
      <c r="I311" s="67">
        <f t="shared" si="2"/>
        <v>0</v>
      </c>
    </row>
    <row r="312" spans="2:9">
      <c r="B312" s="61"/>
      <c r="C312" s="62"/>
      <c r="D312" s="62"/>
      <c r="E312" s="69"/>
      <c r="F312" s="64"/>
      <c r="G312" s="64"/>
      <c r="H312" s="66"/>
      <c r="I312" s="67"/>
    </row>
    <row r="313" spans="2:9">
      <c r="B313" s="61">
        <v>82</v>
      </c>
      <c r="C313" s="62"/>
      <c r="D313" s="62"/>
      <c r="E313" s="63" t="s">
        <v>1200</v>
      </c>
      <c r="F313" s="64" t="s">
        <v>40</v>
      </c>
      <c r="G313" s="65">
        <v>500</v>
      </c>
      <c r="H313" s="66"/>
      <c r="I313" s="67">
        <f t="shared" si="2"/>
        <v>0</v>
      </c>
    </row>
    <row r="314" spans="2:9">
      <c r="B314" s="61"/>
      <c r="C314" s="62"/>
      <c r="D314" s="62"/>
      <c r="E314" s="63"/>
      <c r="F314" s="64"/>
      <c r="G314" s="65"/>
      <c r="H314" s="66"/>
      <c r="I314" s="67"/>
    </row>
    <row r="315" spans="2:9" ht="27.6">
      <c r="B315" s="61"/>
      <c r="C315" s="62"/>
      <c r="D315" s="62"/>
      <c r="E315" s="82" t="s">
        <v>1201</v>
      </c>
      <c r="F315" s="64"/>
      <c r="G315" s="118"/>
      <c r="H315" s="66"/>
      <c r="I315" s="67"/>
    </row>
    <row r="316" spans="2:9">
      <c r="B316" s="61"/>
      <c r="C316" s="62"/>
      <c r="D316" s="62"/>
      <c r="E316" s="63"/>
      <c r="F316" s="64"/>
      <c r="G316" s="65"/>
      <c r="H316" s="66"/>
      <c r="I316" s="67"/>
    </row>
    <row r="317" spans="2:9">
      <c r="B317" s="61">
        <v>83</v>
      </c>
      <c r="C317" s="62"/>
      <c r="D317" s="62"/>
      <c r="E317" s="63" t="s">
        <v>1202</v>
      </c>
      <c r="F317" s="64" t="s">
        <v>11</v>
      </c>
      <c r="G317" s="64">
        <v>250</v>
      </c>
      <c r="H317" s="66"/>
      <c r="I317" s="67">
        <f t="shared" ref="I316:I337" si="3">G317*H317</f>
        <v>0</v>
      </c>
    </row>
    <row r="318" spans="2:9">
      <c r="B318" s="61"/>
      <c r="C318" s="62"/>
      <c r="D318" s="62"/>
      <c r="E318" s="63"/>
      <c r="F318" s="64"/>
      <c r="G318" s="64"/>
      <c r="H318" s="66"/>
      <c r="I318" s="67"/>
    </row>
    <row r="319" spans="2:9">
      <c r="B319" s="61">
        <v>84</v>
      </c>
      <c r="C319" s="62"/>
      <c r="D319" s="62"/>
      <c r="E319" s="63" t="s">
        <v>1203</v>
      </c>
      <c r="F319" s="64" t="s">
        <v>11</v>
      </c>
      <c r="G319" s="64">
        <v>250</v>
      </c>
      <c r="H319" s="66"/>
      <c r="I319" s="67">
        <f t="shared" si="3"/>
        <v>0</v>
      </c>
    </row>
    <row r="320" spans="2:9">
      <c r="B320" s="61"/>
      <c r="C320" s="62"/>
      <c r="D320" s="62"/>
      <c r="E320" s="63"/>
      <c r="F320" s="64"/>
      <c r="G320" s="65"/>
      <c r="H320" s="66"/>
      <c r="I320" s="67"/>
    </row>
    <row r="321" spans="2:9">
      <c r="B321" s="61">
        <v>85</v>
      </c>
      <c r="C321" s="62"/>
      <c r="D321" s="62"/>
      <c r="E321" s="63" t="s">
        <v>1204</v>
      </c>
      <c r="F321" s="64" t="s">
        <v>11</v>
      </c>
      <c r="G321" s="64">
        <v>250</v>
      </c>
      <c r="H321" s="66"/>
      <c r="I321" s="67">
        <f t="shared" si="3"/>
        <v>0</v>
      </c>
    </row>
    <row r="322" spans="2:9">
      <c r="B322" s="61"/>
      <c r="C322" s="62"/>
      <c r="D322" s="62"/>
      <c r="E322" s="81"/>
      <c r="F322" s="64"/>
      <c r="G322" s="64"/>
      <c r="H322" s="66"/>
      <c r="I322" s="67"/>
    </row>
    <row r="323" spans="2:9">
      <c r="B323" s="61">
        <v>86</v>
      </c>
      <c r="C323" s="62"/>
      <c r="D323" s="62"/>
      <c r="E323" s="63" t="s">
        <v>1207</v>
      </c>
      <c r="F323" s="64" t="s">
        <v>11</v>
      </c>
      <c r="G323" s="64">
        <v>250</v>
      </c>
      <c r="H323" s="66"/>
      <c r="I323" s="67">
        <f t="shared" si="3"/>
        <v>0</v>
      </c>
    </row>
    <row r="324" spans="2:9">
      <c r="B324" s="61"/>
      <c r="C324" s="62"/>
      <c r="D324" s="62"/>
      <c r="E324" s="63"/>
      <c r="F324" s="64"/>
      <c r="G324" s="65"/>
      <c r="H324" s="66"/>
      <c r="I324" s="67"/>
    </row>
    <row r="325" spans="2:9">
      <c r="B325" s="61">
        <v>87</v>
      </c>
      <c r="C325" s="62"/>
      <c r="D325" s="62"/>
      <c r="E325" s="63" t="s">
        <v>1206</v>
      </c>
      <c r="F325" s="64" t="s">
        <v>11</v>
      </c>
      <c r="G325" s="64">
        <v>250</v>
      </c>
      <c r="H325" s="66"/>
      <c r="I325" s="67">
        <f t="shared" si="3"/>
        <v>0</v>
      </c>
    </row>
    <row r="326" spans="2:9">
      <c r="B326" s="61"/>
      <c r="C326" s="62"/>
      <c r="D326" s="62"/>
      <c r="E326" s="63"/>
      <c r="F326" s="64"/>
      <c r="G326" s="118"/>
      <c r="H326" s="66"/>
      <c r="I326" s="67"/>
    </row>
    <row r="327" spans="2:9">
      <c r="B327" s="61">
        <v>88</v>
      </c>
      <c r="C327" s="62"/>
      <c r="D327" s="62"/>
      <c r="E327" s="63" t="s">
        <v>1205</v>
      </c>
      <c r="F327" s="64" t="s">
        <v>11</v>
      </c>
      <c r="G327" s="64">
        <v>250</v>
      </c>
      <c r="H327" s="66"/>
      <c r="I327" s="67">
        <f t="shared" si="3"/>
        <v>0</v>
      </c>
    </row>
    <row r="328" spans="2:9">
      <c r="B328" s="61"/>
      <c r="C328" s="62"/>
      <c r="D328" s="62"/>
      <c r="E328" s="63"/>
      <c r="F328" s="64"/>
      <c r="G328" s="65"/>
      <c r="H328" s="66"/>
      <c r="I328" s="67"/>
    </row>
    <row r="329" spans="2:9">
      <c r="B329" s="61"/>
      <c r="C329" s="62"/>
      <c r="D329" s="62"/>
      <c r="E329" s="81" t="s">
        <v>1208</v>
      </c>
      <c r="F329" s="64"/>
      <c r="G329" s="64"/>
      <c r="H329" s="66"/>
      <c r="I329" s="67"/>
    </row>
    <row r="330" spans="2:9">
      <c r="B330" s="61"/>
      <c r="C330" s="62"/>
      <c r="D330" s="62"/>
      <c r="E330" s="63"/>
      <c r="F330" s="64"/>
      <c r="G330" s="65"/>
      <c r="H330" s="66"/>
      <c r="I330" s="67"/>
    </row>
    <row r="331" spans="2:9" ht="41.4">
      <c r="B331" s="61">
        <v>89</v>
      </c>
      <c r="C331" s="62"/>
      <c r="D331" s="62"/>
      <c r="E331" s="63" t="s">
        <v>1209</v>
      </c>
      <c r="F331" s="64" t="s">
        <v>11</v>
      </c>
      <c r="G331" s="64">
        <v>1</v>
      </c>
      <c r="H331" s="66"/>
      <c r="I331" s="67">
        <f t="shared" si="3"/>
        <v>0</v>
      </c>
    </row>
    <row r="332" spans="2:9">
      <c r="B332" s="61"/>
      <c r="C332" s="62"/>
      <c r="D332" s="62"/>
      <c r="E332" s="82"/>
      <c r="F332" s="64"/>
      <c r="G332" s="64"/>
      <c r="H332" s="66"/>
      <c r="I332" s="67"/>
    </row>
    <row r="333" spans="2:9">
      <c r="B333" s="61"/>
      <c r="C333" s="62"/>
      <c r="D333" s="62"/>
      <c r="E333" s="81" t="s">
        <v>1210</v>
      </c>
      <c r="F333" s="64"/>
      <c r="G333" s="65"/>
      <c r="H333" s="66"/>
      <c r="I333" s="67"/>
    </row>
    <row r="334" spans="2:9">
      <c r="B334" s="61"/>
      <c r="C334" s="62"/>
      <c r="D334" s="62"/>
      <c r="E334" s="63"/>
      <c r="F334" s="64"/>
      <c r="G334" s="65"/>
      <c r="H334" s="66"/>
      <c r="I334" s="67"/>
    </row>
    <row r="335" spans="2:9">
      <c r="B335" s="61">
        <v>90</v>
      </c>
      <c r="C335" s="62"/>
      <c r="D335" s="62"/>
      <c r="E335" s="63" t="s">
        <v>1211</v>
      </c>
      <c r="F335" s="64" t="s">
        <v>1213</v>
      </c>
      <c r="G335" s="65">
        <v>1</v>
      </c>
      <c r="H335" s="66"/>
      <c r="I335" s="67">
        <f t="shared" si="3"/>
        <v>0</v>
      </c>
    </row>
    <row r="336" spans="2:9">
      <c r="B336" s="61"/>
      <c r="C336" s="62"/>
      <c r="D336" s="62"/>
      <c r="E336" s="63"/>
      <c r="F336" s="64"/>
      <c r="G336" s="65"/>
      <c r="H336" s="66"/>
      <c r="I336" s="67"/>
    </row>
    <row r="337" spans="2:9">
      <c r="B337" s="61">
        <v>91</v>
      </c>
      <c r="C337" s="62"/>
      <c r="D337" s="62"/>
      <c r="E337" s="63" t="s">
        <v>1212</v>
      </c>
      <c r="F337" s="64" t="s">
        <v>1213</v>
      </c>
      <c r="G337" s="65">
        <v>1</v>
      </c>
      <c r="H337" s="66"/>
      <c r="I337" s="67">
        <f t="shared" si="3"/>
        <v>0</v>
      </c>
    </row>
    <row r="338" spans="2:9">
      <c r="B338" s="61"/>
      <c r="C338" s="62"/>
      <c r="D338" s="62"/>
      <c r="E338" s="81"/>
      <c r="F338" s="64"/>
      <c r="G338" s="64"/>
      <c r="H338" s="66"/>
      <c r="I338" s="67"/>
    </row>
    <row r="339" spans="2:9">
      <c r="B339" s="78"/>
      <c r="C339" s="89"/>
      <c r="D339" s="89"/>
      <c r="E339" s="89"/>
      <c r="F339" s="139"/>
      <c r="G339" s="139"/>
      <c r="H339" s="91"/>
      <c r="I339" s="85"/>
    </row>
    <row r="340" spans="2:9" ht="14.4" thickBot="1">
      <c r="B340" s="92"/>
      <c r="C340" s="93"/>
      <c r="D340" s="93"/>
      <c r="E340" s="93" t="s">
        <v>1330</v>
      </c>
      <c r="F340" s="140"/>
      <c r="G340" s="140"/>
      <c r="H340" s="94"/>
      <c r="I340" s="245">
        <f>SUM(I122:I338)</f>
        <v>0</v>
      </c>
    </row>
    <row r="341" spans="2:9"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1"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3" manualBreakCount="3">
    <brk id="58" max="9" man="1"/>
    <brk id="188" max="9" man="1"/>
    <brk id="270"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7645-9C6B-461A-B0FA-B037EB9E9FCF}">
  <sheetPr>
    <tabColor rgb="FFEAF1DD"/>
  </sheetPr>
  <dimension ref="B1:P78"/>
  <sheetViews>
    <sheetView view="pageBreakPreview" topLeftCell="A51" zoomScaleNormal="100" zoomScaleSheetLayoutView="100" workbookViewId="0">
      <selection activeCell="I12" sqref="I12"/>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1214</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7</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ht="27.6">
      <c r="B11" s="61"/>
      <c r="C11" s="62"/>
      <c r="D11" s="62"/>
      <c r="E11" s="68" t="s">
        <v>1215</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1216</v>
      </c>
      <c r="F13" s="64"/>
      <c r="G13" s="64"/>
      <c r="H13" s="66"/>
      <c r="I13" s="67"/>
      <c r="J13" s="53"/>
      <c r="K13" s="53"/>
      <c r="L13" s="53"/>
      <c r="M13" s="53"/>
      <c r="N13" s="53"/>
      <c r="O13" s="53"/>
      <c r="P13" s="53"/>
    </row>
    <row r="14" spans="2:16" s="70" customFormat="1">
      <c r="B14" s="61"/>
      <c r="C14" s="62"/>
      <c r="D14" s="62"/>
      <c r="E14" s="80"/>
      <c r="F14" s="64"/>
      <c r="G14" s="65"/>
      <c r="H14" s="66"/>
      <c r="I14" s="67"/>
      <c r="J14" s="53"/>
      <c r="K14" s="53"/>
      <c r="L14" s="53"/>
      <c r="M14" s="53"/>
      <c r="N14" s="53"/>
      <c r="O14" s="53"/>
      <c r="P14" s="53"/>
    </row>
    <row r="15" spans="2:16" s="70" customFormat="1">
      <c r="B15" s="61">
        <v>1</v>
      </c>
      <c r="C15" s="62"/>
      <c r="D15" s="62"/>
      <c r="E15" s="63" t="s">
        <v>1217</v>
      </c>
      <c r="F15" s="64" t="s">
        <v>138</v>
      </c>
      <c r="G15" s="64">
        <v>100</v>
      </c>
      <c r="H15" s="66"/>
      <c r="I15" s="67">
        <f>G15*H15</f>
        <v>0</v>
      </c>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c r="B17" s="61">
        <v>2</v>
      </c>
      <c r="C17" s="62"/>
      <c r="D17" s="62"/>
      <c r="E17" s="63" t="s">
        <v>1218</v>
      </c>
      <c r="F17" s="64" t="s">
        <v>138</v>
      </c>
      <c r="G17" s="64">
        <v>100</v>
      </c>
      <c r="H17" s="66"/>
      <c r="I17" s="67">
        <f t="shared" ref="I16:I75" si="0">G17*H17</f>
        <v>0</v>
      </c>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c r="B19" s="61">
        <v>3</v>
      </c>
      <c r="C19" s="62"/>
      <c r="D19" s="62"/>
      <c r="E19" s="63" t="s">
        <v>125</v>
      </c>
      <c r="F19" s="64" t="s">
        <v>138</v>
      </c>
      <c r="G19" s="64">
        <v>100</v>
      </c>
      <c r="H19" s="66"/>
      <c r="I19" s="67">
        <f t="shared" si="0"/>
        <v>0</v>
      </c>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v>4</v>
      </c>
      <c r="C21" s="62"/>
      <c r="D21" s="62"/>
      <c r="E21" s="63" t="s">
        <v>126</v>
      </c>
      <c r="F21" s="64" t="s">
        <v>138</v>
      </c>
      <c r="G21" s="64">
        <v>100</v>
      </c>
      <c r="H21" s="66"/>
      <c r="I21" s="67">
        <f t="shared" si="0"/>
        <v>0</v>
      </c>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c r="B23" s="61"/>
      <c r="C23" s="62"/>
      <c r="D23" s="62"/>
      <c r="E23" s="81" t="s">
        <v>1219</v>
      </c>
      <c r="F23" s="64"/>
      <c r="G23" s="64"/>
      <c r="H23" s="66"/>
      <c r="I23" s="67"/>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c r="B25" s="61">
        <v>5</v>
      </c>
      <c r="C25" s="62"/>
      <c r="D25" s="62"/>
      <c r="E25" s="63" t="s">
        <v>1217</v>
      </c>
      <c r="F25" s="64" t="s">
        <v>138</v>
      </c>
      <c r="G25" s="64">
        <v>100</v>
      </c>
      <c r="H25" s="66"/>
      <c r="I25" s="67">
        <f t="shared" si="0"/>
        <v>0</v>
      </c>
      <c r="J25" s="53"/>
      <c r="K25" s="53"/>
      <c r="L25" s="53"/>
      <c r="M25" s="53"/>
      <c r="N25" s="53"/>
      <c r="O25" s="53"/>
      <c r="P25" s="53"/>
    </row>
    <row r="26" spans="2:16" s="70" customFormat="1">
      <c r="B26" s="61"/>
      <c r="C26" s="62"/>
      <c r="D26" s="62"/>
      <c r="E26" s="63"/>
      <c r="F26" s="64"/>
      <c r="G26" s="65"/>
      <c r="H26" s="66"/>
      <c r="I26" s="67"/>
      <c r="J26" s="53"/>
      <c r="K26" s="53"/>
      <c r="L26" s="53"/>
      <c r="M26" s="53"/>
      <c r="N26" s="53"/>
      <c r="O26" s="53"/>
      <c r="P26" s="53"/>
    </row>
    <row r="27" spans="2:16" s="70" customFormat="1">
      <c r="B27" s="61">
        <v>6</v>
      </c>
      <c r="C27" s="62"/>
      <c r="D27" s="62"/>
      <c r="E27" s="63" t="s">
        <v>1218</v>
      </c>
      <c r="F27" s="64" t="s">
        <v>138</v>
      </c>
      <c r="G27" s="64">
        <v>100</v>
      </c>
      <c r="H27" s="66"/>
      <c r="I27" s="67">
        <f t="shared" si="0"/>
        <v>0</v>
      </c>
      <c r="J27" s="53"/>
      <c r="K27" s="53"/>
      <c r="L27" s="53"/>
      <c r="M27" s="53"/>
      <c r="N27" s="53"/>
      <c r="O27" s="53"/>
      <c r="P27" s="53"/>
    </row>
    <row r="28" spans="2:16" s="70" customFormat="1">
      <c r="B28" s="61"/>
      <c r="C28" s="62"/>
      <c r="D28" s="62"/>
      <c r="E28" s="63"/>
      <c r="F28" s="64"/>
      <c r="G28" s="65"/>
      <c r="H28" s="66"/>
      <c r="I28" s="67"/>
      <c r="J28" s="53"/>
      <c r="K28" s="53"/>
      <c r="L28" s="53"/>
      <c r="M28" s="53"/>
      <c r="N28" s="53"/>
      <c r="O28" s="53"/>
      <c r="P28" s="53"/>
    </row>
    <row r="29" spans="2:16" s="70" customFormat="1">
      <c r="B29" s="61">
        <v>7</v>
      </c>
      <c r="C29" s="62"/>
      <c r="D29" s="62"/>
      <c r="E29" s="63" t="s">
        <v>125</v>
      </c>
      <c r="F29" s="64" t="s">
        <v>138</v>
      </c>
      <c r="G29" s="64">
        <v>100</v>
      </c>
      <c r="H29" s="66"/>
      <c r="I29" s="67">
        <f t="shared" si="0"/>
        <v>0</v>
      </c>
      <c r="J29" s="53"/>
      <c r="K29" s="53"/>
      <c r="L29" s="53"/>
      <c r="M29" s="53"/>
      <c r="N29" s="53"/>
      <c r="O29" s="53"/>
      <c r="P29" s="53"/>
    </row>
    <row r="30" spans="2:16" s="70" customFormat="1">
      <c r="B30" s="61"/>
      <c r="C30" s="62"/>
      <c r="D30" s="62"/>
      <c r="E30" s="63"/>
      <c r="F30" s="64"/>
      <c r="G30" s="65"/>
      <c r="H30" s="66"/>
      <c r="I30" s="67"/>
      <c r="J30" s="53"/>
      <c r="K30" s="53"/>
      <c r="L30" s="53"/>
      <c r="M30" s="53"/>
      <c r="N30" s="53"/>
      <c r="O30" s="53"/>
      <c r="P30" s="53"/>
    </row>
    <row r="31" spans="2:16" s="70" customFormat="1">
      <c r="B31" s="61">
        <v>8</v>
      </c>
      <c r="C31" s="62"/>
      <c r="D31" s="62"/>
      <c r="E31" s="63" t="s">
        <v>126</v>
      </c>
      <c r="F31" s="64" t="s">
        <v>138</v>
      </c>
      <c r="G31" s="64">
        <v>100</v>
      </c>
      <c r="H31" s="66"/>
      <c r="I31" s="67">
        <f t="shared" si="0"/>
        <v>0</v>
      </c>
      <c r="J31" s="53"/>
      <c r="K31" s="53"/>
      <c r="L31" s="53"/>
      <c r="M31" s="53"/>
      <c r="N31" s="53"/>
      <c r="O31" s="53"/>
      <c r="P31" s="53"/>
    </row>
    <row r="32" spans="2:16" s="70" customFormat="1">
      <c r="B32" s="61"/>
      <c r="C32" s="62"/>
      <c r="D32" s="62"/>
      <c r="E32" s="63"/>
      <c r="F32" s="64"/>
      <c r="G32" s="65"/>
      <c r="H32" s="66"/>
      <c r="I32" s="67"/>
      <c r="J32" s="53"/>
      <c r="K32" s="53"/>
      <c r="L32" s="53"/>
      <c r="M32" s="53"/>
      <c r="N32" s="53"/>
      <c r="O32" s="53"/>
      <c r="P32" s="53"/>
    </row>
    <row r="33" spans="2:16" s="70" customFormat="1">
      <c r="B33" s="61"/>
      <c r="C33" s="62"/>
      <c r="D33" s="62"/>
      <c r="E33" s="81" t="s">
        <v>1220</v>
      </c>
      <c r="F33" s="64"/>
      <c r="G33" s="64"/>
      <c r="H33" s="66"/>
      <c r="I33" s="67"/>
      <c r="J33" s="53"/>
      <c r="K33" s="53"/>
      <c r="L33" s="53"/>
      <c r="M33" s="53"/>
      <c r="N33" s="53"/>
      <c r="O33" s="53"/>
      <c r="P33" s="53"/>
    </row>
    <row r="34" spans="2:16" s="70" customFormat="1">
      <c r="B34" s="61"/>
      <c r="C34" s="62"/>
      <c r="D34" s="62"/>
      <c r="E34" s="63"/>
      <c r="F34" s="64"/>
      <c r="G34" s="65"/>
      <c r="H34" s="66"/>
      <c r="I34" s="67"/>
      <c r="J34" s="53"/>
      <c r="K34" s="53"/>
      <c r="L34" s="53"/>
      <c r="M34" s="53"/>
      <c r="N34" s="53"/>
      <c r="O34" s="53"/>
      <c r="P34" s="53"/>
    </row>
    <row r="35" spans="2:16" s="70" customFormat="1">
      <c r="B35" s="61">
        <v>9</v>
      </c>
      <c r="C35" s="62"/>
      <c r="D35" s="62"/>
      <c r="E35" s="63" t="s">
        <v>1217</v>
      </c>
      <c r="F35" s="64" t="s">
        <v>138</v>
      </c>
      <c r="G35" s="64">
        <v>100</v>
      </c>
      <c r="H35" s="66"/>
      <c r="I35" s="67">
        <f t="shared" si="0"/>
        <v>0</v>
      </c>
      <c r="J35" s="53"/>
      <c r="K35" s="53"/>
      <c r="L35" s="53"/>
      <c r="M35" s="53"/>
      <c r="N35" s="53"/>
      <c r="O35" s="53"/>
      <c r="P35" s="53"/>
    </row>
    <row r="36" spans="2:16" s="70" customFormat="1">
      <c r="B36" s="61"/>
      <c r="C36" s="62"/>
      <c r="D36" s="62"/>
      <c r="E36" s="63"/>
      <c r="F36" s="64"/>
      <c r="G36" s="64"/>
      <c r="H36" s="66"/>
      <c r="I36" s="67"/>
      <c r="J36" s="53"/>
      <c r="K36" s="53"/>
      <c r="L36" s="53"/>
      <c r="M36" s="53"/>
      <c r="N36" s="53"/>
      <c r="O36" s="53"/>
      <c r="P36" s="53"/>
    </row>
    <row r="37" spans="2:16" s="70" customFormat="1">
      <c r="B37" s="61">
        <v>10</v>
      </c>
      <c r="C37" s="62"/>
      <c r="D37" s="62"/>
      <c r="E37" s="63" t="s">
        <v>1218</v>
      </c>
      <c r="F37" s="64" t="s">
        <v>138</v>
      </c>
      <c r="G37" s="64">
        <v>100</v>
      </c>
      <c r="H37" s="66"/>
      <c r="I37" s="67">
        <f t="shared" si="0"/>
        <v>0</v>
      </c>
      <c r="J37" s="53"/>
      <c r="K37" s="53"/>
      <c r="L37" s="53"/>
      <c r="M37" s="53"/>
      <c r="N37" s="53"/>
      <c r="O37" s="53"/>
      <c r="P37" s="53"/>
    </row>
    <row r="38" spans="2:16">
      <c r="B38" s="61"/>
      <c r="C38" s="62"/>
      <c r="D38" s="62"/>
      <c r="E38" s="63"/>
      <c r="F38" s="64"/>
      <c r="G38" s="65"/>
      <c r="H38" s="66"/>
      <c r="I38" s="67"/>
    </row>
    <row r="39" spans="2:16">
      <c r="B39" s="61">
        <v>11</v>
      </c>
      <c r="C39" s="62"/>
      <c r="D39" s="62"/>
      <c r="E39" s="63" t="s">
        <v>125</v>
      </c>
      <c r="F39" s="64" t="s">
        <v>138</v>
      </c>
      <c r="G39" s="64">
        <v>100</v>
      </c>
      <c r="H39" s="66"/>
      <c r="I39" s="67">
        <f t="shared" si="0"/>
        <v>0</v>
      </c>
    </row>
    <row r="40" spans="2:16">
      <c r="B40" s="61"/>
      <c r="C40" s="62"/>
      <c r="D40" s="62"/>
      <c r="E40" s="63"/>
      <c r="F40" s="64"/>
      <c r="G40" s="65"/>
      <c r="H40" s="66"/>
      <c r="I40" s="67"/>
    </row>
    <row r="41" spans="2:16">
      <c r="B41" s="61">
        <v>12</v>
      </c>
      <c r="C41" s="62"/>
      <c r="D41" s="62"/>
      <c r="E41" s="63" t="s">
        <v>126</v>
      </c>
      <c r="F41" s="64" t="s">
        <v>138</v>
      </c>
      <c r="G41" s="64">
        <v>100</v>
      </c>
      <c r="H41" s="66"/>
      <c r="I41" s="67">
        <f t="shared" si="0"/>
        <v>0</v>
      </c>
    </row>
    <row r="42" spans="2:16">
      <c r="B42" s="61"/>
      <c r="C42" s="62"/>
      <c r="D42" s="62"/>
      <c r="E42" s="63"/>
      <c r="F42" s="64"/>
      <c r="G42" s="65"/>
      <c r="H42" s="66"/>
      <c r="I42" s="67"/>
    </row>
    <row r="43" spans="2:16">
      <c r="B43" s="61"/>
      <c r="C43" s="62"/>
      <c r="D43" s="62"/>
      <c r="E43" s="81" t="s">
        <v>1221</v>
      </c>
      <c r="F43" s="64"/>
      <c r="G43" s="65"/>
      <c r="H43" s="66"/>
      <c r="I43" s="67"/>
    </row>
    <row r="44" spans="2:16">
      <c r="B44" s="61"/>
      <c r="C44" s="62"/>
      <c r="D44" s="62"/>
      <c r="E44" s="63"/>
      <c r="F44" s="64"/>
      <c r="G44" s="65"/>
      <c r="H44" s="66"/>
      <c r="I44" s="67"/>
    </row>
    <row r="45" spans="2:16">
      <c r="B45" s="61">
        <v>13</v>
      </c>
      <c r="C45" s="62"/>
      <c r="D45" s="62"/>
      <c r="E45" s="63" t="s">
        <v>1217</v>
      </c>
      <c r="F45" s="64" t="s">
        <v>138</v>
      </c>
      <c r="G45" s="64">
        <v>100</v>
      </c>
      <c r="H45" s="66"/>
      <c r="I45" s="67">
        <f t="shared" si="0"/>
        <v>0</v>
      </c>
    </row>
    <row r="46" spans="2:16">
      <c r="B46" s="61"/>
      <c r="C46" s="62"/>
      <c r="D46" s="62"/>
      <c r="E46" s="63"/>
      <c r="F46" s="64"/>
      <c r="G46" s="65"/>
      <c r="H46" s="66"/>
      <c r="I46" s="67"/>
    </row>
    <row r="47" spans="2:16">
      <c r="B47" s="61">
        <v>14</v>
      </c>
      <c r="C47" s="62"/>
      <c r="D47" s="62"/>
      <c r="E47" s="63" t="s">
        <v>1218</v>
      </c>
      <c r="F47" s="64" t="s">
        <v>138</v>
      </c>
      <c r="G47" s="64">
        <v>100</v>
      </c>
      <c r="H47" s="66"/>
      <c r="I47" s="67">
        <f t="shared" si="0"/>
        <v>0</v>
      </c>
    </row>
    <row r="48" spans="2:16">
      <c r="B48" s="61"/>
      <c r="C48" s="62"/>
      <c r="D48" s="62"/>
      <c r="E48" s="63"/>
      <c r="F48" s="64"/>
      <c r="G48" s="65"/>
      <c r="H48" s="66"/>
      <c r="I48" s="67"/>
    </row>
    <row r="49" spans="2:9">
      <c r="B49" s="61">
        <v>15</v>
      </c>
      <c r="C49" s="62"/>
      <c r="D49" s="62"/>
      <c r="E49" s="63" t="s">
        <v>125</v>
      </c>
      <c r="F49" s="64" t="s">
        <v>138</v>
      </c>
      <c r="G49" s="64">
        <v>100</v>
      </c>
      <c r="H49" s="66"/>
      <c r="I49" s="67">
        <f t="shared" si="0"/>
        <v>0</v>
      </c>
    </row>
    <row r="50" spans="2:9">
      <c r="B50" s="61"/>
      <c r="C50" s="62"/>
      <c r="D50" s="62"/>
      <c r="E50" s="63"/>
      <c r="F50" s="64"/>
      <c r="G50" s="65"/>
      <c r="H50" s="66"/>
      <c r="I50" s="67"/>
    </row>
    <row r="51" spans="2:9">
      <c r="B51" s="61">
        <v>16</v>
      </c>
      <c r="C51" s="62"/>
      <c r="D51" s="62"/>
      <c r="E51" s="63" t="s">
        <v>126</v>
      </c>
      <c r="F51" s="64" t="s">
        <v>138</v>
      </c>
      <c r="G51" s="64">
        <v>100</v>
      </c>
      <c r="H51" s="66"/>
      <c r="I51" s="67">
        <f t="shared" si="0"/>
        <v>0</v>
      </c>
    </row>
    <row r="52" spans="2:9">
      <c r="B52" s="61"/>
      <c r="C52" s="62"/>
      <c r="D52" s="62"/>
      <c r="E52" s="82"/>
      <c r="F52" s="64"/>
      <c r="G52" s="65"/>
      <c r="H52" s="66"/>
      <c r="I52" s="67"/>
    </row>
    <row r="53" spans="2:9">
      <c r="B53" s="61"/>
      <c r="C53" s="62"/>
      <c r="D53" s="62"/>
      <c r="E53" s="81" t="s">
        <v>1222</v>
      </c>
      <c r="F53" s="64"/>
      <c r="G53" s="65"/>
      <c r="H53" s="66"/>
      <c r="I53" s="67"/>
    </row>
    <row r="54" spans="2:9">
      <c r="B54" s="61"/>
      <c r="C54" s="62"/>
      <c r="D54" s="62"/>
      <c r="E54" s="63"/>
      <c r="F54" s="64"/>
      <c r="G54" s="65"/>
      <c r="H54" s="66"/>
      <c r="I54" s="67"/>
    </row>
    <row r="55" spans="2:9">
      <c r="B55" s="61">
        <v>17</v>
      </c>
      <c r="C55" s="62"/>
      <c r="D55" s="62"/>
      <c r="E55" s="63" t="s">
        <v>1223</v>
      </c>
      <c r="F55" s="64"/>
      <c r="G55" s="65"/>
      <c r="H55" s="66"/>
      <c r="I55" s="67"/>
    </row>
    <row r="56" spans="2:9">
      <c r="B56" s="61"/>
      <c r="C56" s="62"/>
      <c r="D56" s="62"/>
      <c r="E56" s="63"/>
      <c r="F56" s="64"/>
      <c r="G56" s="65"/>
      <c r="H56" s="66"/>
      <c r="I56" s="67"/>
    </row>
    <row r="57" spans="2:9" ht="41.4">
      <c r="B57" s="61"/>
      <c r="C57" s="62"/>
      <c r="D57" s="62"/>
      <c r="E57" s="82" t="s">
        <v>1224</v>
      </c>
      <c r="F57" s="64"/>
      <c r="G57" s="65"/>
      <c r="H57" s="66"/>
      <c r="I57" s="67"/>
    </row>
    <row r="58" spans="2:9">
      <c r="B58" s="61"/>
      <c r="C58" s="62"/>
      <c r="D58" s="62"/>
      <c r="E58" s="80"/>
      <c r="F58" s="64"/>
      <c r="G58" s="65"/>
      <c r="H58" s="66"/>
      <c r="I58" s="67"/>
    </row>
    <row r="59" spans="2:9">
      <c r="B59" s="61">
        <v>18</v>
      </c>
      <c r="C59" s="62"/>
      <c r="D59" s="62"/>
      <c r="E59" s="63" t="s">
        <v>1225</v>
      </c>
      <c r="F59" s="64" t="s">
        <v>11</v>
      </c>
      <c r="G59" s="64">
        <v>100</v>
      </c>
      <c r="H59" s="66"/>
      <c r="I59" s="67">
        <f t="shared" si="0"/>
        <v>0</v>
      </c>
    </row>
    <row r="60" spans="2:9">
      <c r="B60" s="61"/>
      <c r="C60" s="62"/>
      <c r="D60" s="62"/>
      <c r="E60" s="63"/>
      <c r="F60" s="64"/>
      <c r="G60" s="65"/>
      <c r="H60" s="66"/>
      <c r="I60" s="67"/>
    </row>
    <row r="61" spans="2:9">
      <c r="B61" s="61">
        <v>19</v>
      </c>
      <c r="C61" s="62"/>
      <c r="D61" s="62"/>
      <c r="E61" s="63" t="s">
        <v>1226</v>
      </c>
      <c r="F61" s="64" t="s">
        <v>11</v>
      </c>
      <c r="G61" s="64">
        <v>100</v>
      </c>
      <c r="H61" s="66"/>
      <c r="I61" s="67">
        <f t="shared" si="0"/>
        <v>0</v>
      </c>
    </row>
    <row r="62" spans="2:9">
      <c r="B62" s="61"/>
      <c r="C62" s="62"/>
      <c r="D62" s="62"/>
      <c r="E62" s="63"/>
      <c r="F62" s="64"/>
      <c r="G62" s="65"/>
      <c r="H62" s="66"/>
      <c r="I62" s="67"/>
    </row>
    <row r="63" spans="2:9">
      <c r="B63" s="61">
        <v>20</v>
      </c>
      <c r="C63" s="62"/>
      <c r="D63" s="62"/>
      <c r="E63" s="63" t="s">
        <v>1227</v>
      </c>
      <c r="F63" s="64" t="s">
        <v>11</v>
      </c>
      <c r="G63" s="64">
        <v>100</v>
      </c>
      <c r="H63" s="66"/>
      <c r="I63" s="67">
        <f t="shared" si="0"/>
        <v>0</v>
      </c>
    </row>
    <row r="64" spans="2:9">
      <c r="B64" s="61"/>
      <c r="C64" s="62"/>
      <c r="D64" s="62"/>
      <c r="E64" s="63"/>
      <c r="F64" s="64"/>
      <c r="G64" s="65"/>
      <c r="H64" s="66"/>
      <c r="I64" s="67"/>
    </row>
    <row r="65" spans="2:16">
      <c r="B65" s="61">
        <v>21</v>
      </c>
      <c r="C65" s="62"/>
      <c r="D65" s="62"/>
      <c r="E65" s="63" t="s">
        <v>1228</v>
      </c>
      <c r="F65" s="64" t="s">
        <v>11</v>
      </c>
      <c r="G65" s="64">
        <v>100</v>
      </c>
      <c r="H65" s="66"/>
      <c r="I65" s="67">
        <f t="shared" si="0"/>
        <v>0</v>
      </c>
    </row>
    <row r="66" spans="2:16">
      <c r="B66" s="61"/>
      <c r="C66" s="62"/>
      <c r="D66" s="62"/>
      <c r="E66" s="63"/>
      <c r="F66" s="64"/>
      <c r="G66" s="65"/>
      <c r="H66" s="66"/>
      <c r="I66" s="67"/>
    </row>
    <row r="67" spans="2:16">
      <c r="B67" s="61">
        <v>22</v>
      </c>
      <c r="C67" s="62"/>
      <c r="D67" s="62"/>
      <c r="E67" s="63" t="s">
        <v>1229</v>
      </c>
      <c r="F67" s="64" t="s">
        <v>11</v>
      </c>
      <c r="G67" s="64">
        <v>100</v>
      </c>
      <c r="H67" s="66"/>
      <c r="I67" s="67">
        <f t="shared" si="0"/>
        <v>0</v>
      </c>
    </row>
    <row r="68" spans="2:16">
      <c r="B68" s="61"/>
      <c r="C68" s="62"/>
      <c r="D68" s="62"/>
      <c r="E68" s="63"/>
      <c r="F68" s="64"/>
      <c r="G68" s="65"/>
      <c r="H68" s="66"/>
      <c r="I68" s="67"/>
    </row>
    <row r="69" spans="2:16">
      <c r="B69" s="61">
        <v>23</v>
      </c>
      <c r="C69" s="62"/>
      <c r="D69" s="62"/>
      <c r="E69" s="63" t="s">
        <v>1230</v>
      </c>
      <c r="F69" s="64" t="s">
        <v>11</v>
      </c>
      <c r="G69" s="64">
        <v>100</v>
      </c>
      <c r="H69" s="66"/>
      <c r="I69" s="67">
        <f t="shared" si="0"/>
        <v>0</v>
      </c>
    </row>
    <row r="70" spans="2:16">
      <c r="B70" s="61"/>
      <c r="C70" s="62"/>
      <c r="D70" s="62"/>
      <c r="E70" s="63"/>
      <c r="F70" s="64"/>
      <c r="G70" s="65"/>
      <c r="H70" s="66"/>
      <c r="I70" s="67"/>
    </row>
    <row r="71" spans="2:16">
      <c r="B71" s="61">
        <v>24</v>
      </c>
      <c r="C71" s="62"/>
      <c r="D71" s="62"/>
      <c r="E71" s="63" t="s">
        <v>1231</v>
      </c>
      <c r="F71" s="64" t="s">
        <v>11</v>
      </c>
      <c r="G71" s="64">
        <v>100</v>
      </c>
      <c r="H71" s="66"/>
      <c r="I71" s="67">
        <f t="shared" si="0"/>
        <v>0</v>
      </c>
    </row>
    <row r="72" spans="2:16">
      <c r="B72" s="61"/>
      <c r="C72" s="62"/>
      <c r="D72" s="62"/>
      <c r="E72" s="63"/>
      <c r="F72" s="64"/>
      <c r="G72" s="65"/>
      <c r="H72" s="66"/>
      <c r="I72" s="67"/>
    </row>
    <row r="73" spans="2:16">
      <c r="B73" s="61">
        <v>25</v>
      </c>
      <c r="C73" s="62"/>
      <c r="D73" s="62"/>
      <c r="E73" s="63" t="s">
        <v>1232</v>
      </c>
      <c r="F73" s="64" t="s">
        <v>11</v>
      </c>
      <c r="G73" s="64">
        <v>100</v>
      </c>
      <c r="H73" s="66"/>
      <c r="I73" s="67">
        <f t="shared" si="0"/>
        <v>0</v>
      </c>
    </row>
    <row r="74" spans="2:16" s="70" customFormat="1">
      <c r="B74" s="61"/>
      <c r="C74" s="62"/>
      <c r="D74" s="62"/>
      <c r="E74" s="63"/>
      <c r="F74" s="64"/>
      <c r="G74" s="65"/>
      <c r="H74" s="66"/>
      <c r="I74" s="67"/>
      <c r="J74" s="53"/>
      <c r="K74" s="53"/>
      <c r="L74" s="53"/>
      <c r="M74" s="53"/>
      <c r="N74" s="53"/>
      <c r="O74" s="53"/>
      <c r="P74" s="53"/>
    </row>
    <row r="75" spans="2:16">
      <c r="B75" s="71"/>
      <c r="C75" s="72"/>
      <c r="D75" s="72"/>
      <c r="E75" s="73"/>
      <c r="F75" s="74"/>
      <c r="G75" s="90"/>
      <c r="H75" s="76"/>
      <c r="I75" s="67"/>
    </row>
    <row r="76" spans="2:16">
      <c r="B76" s="78"/>
      <c r="C76" s="89"/>
      <c r="D76" s="89"/>
      <c r="E76" s="89"/>
      <c r="F76" s="139"/>
      <c r="G76" s="139"/>
      <c r="H76" s="91"/>
      <c r="I76" s="85"/>
    </row>
    <row r="77" spans="2:16" ht="14.4" thickBot="1">
      <c r="B77" s="92"/>
      <c r="C77" s="93"/>
      <c r="D77" s="93"/>
      <c r="E77" s="93" t="s">
        <v>1329</v>
      </c>
      <c r="F77" s="140"/>
      <c r="G77" s="140"/>
      <c r="H77" s="94"/>
      <c r="I77" s="245">
        <f>SUM(I15:I76)</f>
        <v>0</v>
      </c>
    </row>
    <row r="78"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1"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5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F82F-C878-4CC7-A225-5DEA9AEB7E73}">
  <dimension ref="B1:G76"/>
  <sheetViews>
    <sheetView showGridLines="0" tabSelected="1" topLeftCell="A38" zoomScaleNormal="100" workbookViewId="0">
      <selection activeCell="E76" sqref="E76"/>
    </sheetView>
  </sheetViews>
  <sheetFormatPr defaultRowHeight="13.2"/>
  <cols>
    <col min="2" max="2" width="8.88671875" style="174"/>
    <col min="3" max="3" width="62.109375" customWidth="1"/>
    <col min="4" max="4" width="9.5546875" style="158" customWidth="1"/>
    <col min="5" max="5" width="17.44140625" style="158" customWidth="1"/>
    <col min="7" max="7" width="15.33203125" bestFit="1" customWidth="1"/>
  </cols>
  <sheetData>
    <row r="1" spans="2:7" ht="13.8" thickBot="1"/>
    <row r="2" spans="2:7" ht="50.4" customHeight="1" thickBot="1">
      <c r="B2" s="234" t="s">
        <v>217</v>
      </c>
      <c r="C2" s="235"/>
      <c r="D2" s="235"/>
      <c r="E2" s="236"/>
    </row>
    <row r="5" spans="2:7">
      <c r="B5" s="175"/>
      <c r="C5" s="160"/>
      <c r="D5" s="172"/>
      <c r="E5" s="222"/>
    </row>
    <row r="6" spans="2:7">
      <c r="B6" s="176"/>
      <c r="C6" s="180" t="s">
        <v>1275</v>
      </c>
      <c r="D6" s="173"/>
      <c r="E6" s="223"/>
    </row>
    <row r="7" spans="2:7">
      <c r="B7" s="176"/>
      <c r="C7" s="155"/>
      <c r="D7" s="173"/>
      <c r="E7" s="223"/>
    </row>
    <row r="8" spans="2:7">
      <c r="B8" s="176"/>
      <c r="C8" s="197" t="s">
        <v>1276</v>
      </c>
      <c r="D8" s="173"/>
      <c r="E8" s="223"/>
    </row>
    <row r="9" spans="2:7">
      <c r="B9" s="176"/>
      <c r="C9" s="157"/>
      <c r="D9" s="173"/>
      <c r="E9" s="223"/>
    </row>
    <row r="10" spans="2:7">
      <c r="B10" s="215" t="s">
        <v>1280</v>
      </c>
      <c r="C10" s="216" t="s">
        <v>1278</v>
      </c>
      <c r="D10" s="217" t="s">
        <v>794</v>
      </c>
      <c r="E10" s="218" t="s">
        <v>143</v>
      </c>
    </row>
    <row r="11" spans="2:7" ht="6.6" customHeight="1">
      <c r="B11" s="176"/>
      <c r="C11" s="155"/>
      <c r="D11" s="173"/>
      <c r="E11" s="227"/>
    </row>
    <row r="12" spans="2:7">
      <c r="B12" s="176">
        <v>1</v>
      </c>
      <c r="C12" s="156" t="s">
        <v>1331</v>
      </c>
      <c r="D12" s="173"/>
      <c r="E12" s="226">
        <f>'S1-B1 P&amp;G'!G442</f>
        <v>0</v>
      </c>
      <c r="G12" s="186"/>
    </row>
    <row r="13" spans="2:7" ht="6.6" customHeight="1">
      <c r="B13" s="176"/>
      <c r="C13" s="155"/>
      <c r="D13" s="173"/>
      <c r="E13" s="229"/>
    </row>
    <row r="14" spans="2:7">
      <c r="B14" s="176"/>
      <c r="C14" s="197" t="s">
        <v>1279</v>
      </c>
      <c r="D14" s="173"/>
    </row>
    <row r="15" spans="2:7">
      <c r="B15" s="176"/>
      <c r="C15" s="157"/>
      <c r="D15" s="173"/>
    </row>
    <row r="16" spans="2:7">
      <c r="B16" s="176"/>
      <c r="C16" s="157" t="s">
        <v>1277</v>
      </c>
      <c r="D16" s="173"/>
    </row>
    <row r="17" spans="2:5" ht="6.6" customHeight="1">
      <c r="B17" s="176"/>
      <c r="C17" s="155"/>
      <c r="D17" s="173"/>
      <c r="E17" s="230"/>
    </row>
    <row r="18" spans="2:5">
      <c r="B18" s="176">
        <v>1</v>
      </c>
      <c r="C18" s="156" t="s">
        <v>1281</v>
      </c>
      <c r="E18" s="226">
        <f>'S2 - B1  Alterations'!H844</f>
        <v>0</v>
      </c>
    </row>
    <row r="19" spans="2:5" ht="6.6" customHeight="1">
      <c r="B19" s="176"/>
      <c r="C19" s="156"/>
      <c r="E19" s="227"/>
    </row>
    <row r="20" spans="2:5">
      <c r="B20" s="176">
        <v>2</v>
      </c>
      <c r="C20" s="156" t="s">
        <v>131</v>
      </c>
      <c r="E20" s="226">
        <f>'S2 - B2 EarthWorks'!I76</f>
        <v>0</v>
      </c>
    </row>
    <row r="21" spans="2:5" ht="6.6" customHeight="1">
      <c r="B21" s="176"/>
      <c r="C21" s="156"/>
      <c r="E21" s="227"/>
    </row>
    <row r="22" spans="2:5">
      <c r="B22" s="176">
        <v>3</v>
      </c>
      <c r="C22" s="156" t="s">
        <v>795</v>
      </c>
      <c r="E22" s="226">
        <f>'S2 - B3 Concrete etc)'!I155</f>
        <v>0</v>
      </c>
    </row>
    <row r="23" spans="2:5" ht="6.6" customHeight="1">
      <c r="B23" s="176"/>
      <c r="C23" s="156"/>
      <c r="E23" s="227"/>
    </row>
    <row r="24" spans="2:5">
      <c r="B24" s="176">
        <v>4</v>
      </c>
      <c r="C24" s="156" t="s">
        <v>1</v>
      </c>
      <c r="E24" s="226">
        <f>'S2 - B4 Masonry'!I149</f>
        <v>0</v>
      </c>
    </row>
    <row r="25" spans="2:5" ht="6.6" customHeight="1">
      <c r="B25" s="176"/>
      <c r="C25" s="156"/>
      <c r="E25" s="227"/>
    </row>
    <row r="26" spans="2:5">
      <c r="B26" s="176">
        <v>5</v>
      </c>
      <c r="C26" s="156" t="s">
        <v>1282</v>
      </c>
      <c r="E26" s="226">
        <f>'S2 - B5 Waterproofing'!I73</f>
        <v>0</v>
      </c>
    </row>
    <row r="27" spans="2:5" ht="6.6" customHeight="1">
      <c r="B27" s="176"/>
      <c r="C27" s="156"/>
      <c r="E27" s="227"/>
    </row>
    <row r="28" spans="2:5">
      <c r="B28" s="176">
        <v>6</v>
      </c>
      <c r="C28" s="156" t="s">
        <v>1283</v>
      </c>
      <c r="E28" s="226">
        <f>'S2 - B6 Roof Covering'!H102</f>
        <v>0</v>
      </c>
    </row>
    <row r="29" spans="2:5" ht="6.6" customHeight="1">
      <c r="B29" s="176"/>
      <c r="C29" s="156"/>
      <c r="E29" s="227"/>
    </row>
    <row r="30" spans="2:5">
      <c r="B30" s="176">
        <v>7</v>
      </c>
      <c r="C30" s="156" t="s">
        <v>1284</v>
      </c>
      <c r="E30" s="226">
        <f>'S2 - B7 Carpentry &amp; Joinery)'!H106</f>
        <v>0</v>
      </c>
    </row>
    <row r="31" spans="2:5" ht="6.6" customHeight="1">
      <c r="B31" s="176"/>
      <c r="C31" s="156"/>
      <c r="E31" s="227"/>
    </row>
    <row r="32" spans="2:5">
      <c r="B32" s="176">
        <v>8</v>
      </c>
      <c r="C32" s="156" t="s">
        <v>12</v>
      </c>
      <c r="E32" s="226">
        <f>'S2 - B8 Ceilings etc'!H110</f>
        <v>0</v>
      </c>
    </row>
    <row r="33" spans="2:5" ht="6.6" customHeight="1">
      <c r="B33" s="176"/>
      <c r="C33" s="156"/>
      <c r="E33" s="227"/>
    </row>
    <row r="34" spans="2:5">
      <c r="B34" s="176">
        <v>9</v>
      </c>
      <c r="C34" s="156" t="s">
        <v>1285</v>
      </c>
      <c r="E34" s="226">
        <f>'S2 - B9 Floor Covering'!H44</f>
        <v>0</v>
      </c>
    </row>
    <row r="35" spans="2:5" ht="6.6" customHeight="1">
      <c r="B35" s="176"/>
      <c r="C35" s="156"/>
      <c r="E35" s="227"/>
    </row>
    <row r="36" spans="2:5">
      <c r="B36" s="176">
        <v>10</v>
      </c>
      <c r="C36" s="156" t="s">
        <v>1286</v>
      </c>
      <c r="E36" s="226">
        <f>'S2 - B10 Ironmongery'!I231</f>
        <v>0</v>
      </c>
    </row>
    <row r="37" spans="2:5" ht="6.6" customHeight="1">
      <c r="B37" s="176"/>
      <c r="C37" s="156"/>
      <c r="E37" s="227"/>
    </row>
    <row r="38" spans="2:5">
      <c r="B38" s="176">
        <v>11</v>
      </c>
      <c r="C38" s="156" t="s">
        <v>5</v>
      </c>
      <c r="E38" s="226">
        <f>'S2 - B11 Metalwork'!I148</f>
        <v>0</v>
      </c>
    </row>
    <row r="39" spans="2:5" ht="6.6" customHeight="1">
      <c r="B39" s="176"/>
      <c r="C39" s="156"/>
      <c r="E39" s="227"/>
    </row>
    <row r="40" spans="2:5">
      <c r="B40" s="176">
        <v>12</v>
      </c>
      <c r="C40" s="156" t="s">
        <v>139</v>
      </c>
      <c r="E40" s="226">
        <f>'S2 - B12 Structural Steel'!I75</f>
        <v>0</v>
      </c>
    </row>
    <row r="41" spans="2:5" ht="6.6" customHeight="1">
      <c r="B41" s="176"/>
      <c r="C41" s="156"/>
      <c r="E41" s="227"/>
    </row>
    <row r="42" spans="2:5">
      <c r="B42" s="176">
        <v>13</v>
      </c>
      <c r="C42" s="156" t="s">
        <v>1287</v>
      </c>
      <c r="E42" s="226">
        <f>'S2 - B13 Plastering)'!I100</f>
        <v>0</v>
      </c>
    </row>
    <row r="43" spans="2:5" ht="6.6" customHeight="1">
      <c r="B43" s="176"/>
      <c r="C43" s="156"/>
      <c r="E43" s="227"/>
    </row>
    <row r="44" spans="2:5">
      <c r="B44" s="176">
        <v>14</v>
      </c>
      <c r="C44" s="171" t="s">
        <v>1288</v>
      </c>
      <c r="E44" s="226">
        <f>'S2 - B14 Tiling'!I82</f>
        <v>0</v>
      </c>
    </row>
    <row r="45" spans="2:5" ht="6.6" customHeight="1">
      <c r="C45" s="171"/>
      <c r="E45" s="227"/>
    </row>
    <row r="46" spans="2:5">
      <c r="B46" s="174">
        <v>15</v>
      </c>
      <c r="C46" s="156" t="s">
        <v>1289</v>
      </c>
      <c r="E46" s="226">
        <f>'S2 - B15 Plumbing and Drainage'!I340</f>
        <v>0</v>
      </c>
    </row>
    <row r="47" spans="2:5" ht="6.6" customHeight="1">
      <c r="C47" s="156"/>
      <c r="E47" s="227"/>
    </row>
    <row r="48" spans="2:5">
      <c r="B48" s="174">
        <v>16</v>
      </c>
      <c r="C48" s="156" t="s">
        <v>1290</v>
      </c>
      <c r="E48" s="226">
        <f>'S2 - B16 Glazing'!I77</f>
        <v>0</v>
      </c>
    </row>
    <row r="49" spans="2:5" ht="6.6" customHeight="1">
      <c r="C49" s="156"/>
      <c r="E49" s="227"/>
    </row>
    <row r="50" spans="2:5">
      <c r="B50" s="174">
        <v>17</v>
      </c>
      <c r="C50" s="156" t="s">
        <v>1291</v>
      </c>
      <c r="E50" s="226">
        <f>'S2 - B17 Painting'!I206</f>
        <v>0</v>
      </c>
    </row>
    <row r="51" spans="2:5" ht="6.6" customHeight="1">
      <c r="C51" s="155"/>
      <c r="D51" s="173"/>
      <c r="E51" s="229"/>
    </row>
    <row r="52" spans="2:5">
      <c r="C52" s="197" t="s">
        <v>1239</v>
      </c>
      <c r="D52" s="173"/>
    </row>
    <row r="53" spans="2:5" ht="6.6" customHeight="1">
      <c r="C53" s="157"/>
      <c r="D53" s="173"/>
    </row>
    <row r="54" spans="2:5">
      <c r="C54" s="157" t="s">
        <v>1302</v>
      </c>
      <c r="D54" s="173"/>
    </row>
    <row r="55" spans="2:5" ht="6.6" customHeight="1">
      <c r="C55" s="155"/>
      <c r="D55" s="173"/>
      <c r="E55" s="230"/>
    </row>
    <row r="56" spans="2:5">
      <c r="C56" s="156" t="s">
        <v>1297</v>
      </c>
      <c r="D56" s="173"/>
      <c r="E56" s="226">
        <f>'S3 - B1 External works'!I45</f>
        <v>0</v>
      </c>
    </row>
    <row r="57" spans="2:5" ht="6.6" customHeight="1">
      <c r="C57" s="156"/>
      <c r="D57" s="173"/>
      <c r="E57" s="229"/>
    </row>
    <row r="58" spans="2:5">
      <c r="C58" s="197" t="s">
        <v>1303</v>
      </c>
      <c r="D58" s="173"/>
    </row>
    <row r="59" spans="2:5" ht="6.6" customHeight="1">
      <c r="C59" s="157"/>
      <c r="D59" s="173"/>
    </row>
    <row r="60" spans="2:5">
      <c r="C60" s="157" t="s">
        <v>1304</v>
      </c>
      <c r="D60" s="173"/>
    </row>
    <row r="61" spans="2:5" ht="6.6" customHeight="1">
      <c r="C61" s="155"/>
      <c r="D61" s="173"/>
      <c r="E61" s="230"/>
    </row>
    <row r="62" spans="2:5">
      <c r="C62" s="156" t="s">
        <v>1305</v>
      </c>
      <c r="D62" s="173"/>
      <c r="E62" s="226">
        <f>'S4 - B1 Provisional Sum'!I61</f>
        <v>5750000</v>
      </c>
    </row>
    <row r="63" spans="2:5" ht="6.6" customHeight="1">
      <c r="C63" s="156"/>
      <c r="D63" s="173"/>
      <c r="E63" s="229"/>
    </row>
    <row r="64" spans="2:5">
      <c r="C64" s="155"/>
      <c r="D64" s="173"/>
      <c r="E64" s="230"/>
    </row>
    <row r="65" spans="3:5">
      <c r="C65" s="179" t="s">
        <v>1293</v>
      </c>
      <c r="D65" s="177"/>
      <c r="E65" s="224">
        <f>SUM(E12:E63)</f>
        <v>5750000</v>
      </c>
    </row>
    <row r="66" spans="3:5" ht="6.6" customHeight="1">
      <c r="C66" s="154"/>
      <c r="E66" s="223"/>
    </row>
    <row r="67" spans="3:5">
      <c r="C67" s="195" t="s">
        <v>1292</v>
      </c>
      <c r="E67" s="223">
        <f>E65*10%</f>
        <v>575000</v>
      </c>
    </row>
    <row r="68" spans="3:5" ht="6.6" customHeight="1">
      <c r="C68" s="154"/>
      <c r="E68" s="223"/>
    </row>
    <row r="69" spans="3:5">
      <c r="C69" s="195" t="s">
        <v>1333</v>
      </c>
      <c r="E69" s="223">
        <f>E65*3%</f>
        <v>172500</v>
      </c>
    </row>
    <row r="70" spans="3:5" ht="6.6" customHeight="1">
      <c r="C70" s="154"/>
      <c r="E70" s="223"/>
    </row>
    <row r="71" spans="3:5">
      <c r="C71" s="179" t="s">
        <v>1294</v>
      </c>
      <c r="D71" s="177"/>
      <c r="E71" s="224">
        <f>E65+E67+E69</f>
        <v>6497500</v>
      </c>
    </row>
    <row r="72" spans="3:5">
      <c r="C72" s="154"/>
      <c r="E72" s="223"/>
    </row>
    <row r="73" spans="3:5">
      <c r="C73" s="195" t="s">
        <v>1334</v>
      </c>
      <c r="E73" s="223">
        <f>E71*15%</f>
        <v>974625</v>
      </c>
    </row>
    <row r="74" spans="3:5">
      <c r="C74" s="159"/>
      <c r="E74" s="223"/>
    </row>
    <row r="75" spans="3:5" ht="13.8" thickBot="1">
      <c r="C75" s="196" t="s">
        <v>1295</v>
      </c>
      <c r="D75" s="178"/>
      <c r="E75" s="225">
        <f>E71+E73</f>
        <v>7472125</v>
      </c>
    </row>
    <row r="76" spans="3:5" ht="13.8" thickTop="1"/>
  </sheetData>
  <mergeCells count="1">
    <mergeCell ref="B2:E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DD6C-15D2-4ACD-929A-93200782876A}">
  <sheetPr>
    <tabColor rgb="FFEAF1DD"/>
  </sheetPr>
  <dimension ref="B1:P207"/>
  <sheetViews>
    <sheetView view="pageBreakPreview" topLeftCell="A182" zoomScaleNormal="100" zoomScaleSheetLayoutView="100" workbookViewId="0">
      <selection activeCell="I206" sqref="I206"/>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1233</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136</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127</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128</v>
      </c>
      <c r="F13" s="64"/>
      <c r="G13" s="64"/>
      <c r="H13" s="66"/>
      <c r="I13" s="67"/>
      <c r="J13" s="53"/>
      <c r="K13" s="53"/>
      <c r="L13" s="53"/>
      <c r="M13" s="53"/>
      <c r="N13" s="53"/>
      <c r="O13" s="53"/>
      <c r="P13" s="53"/>
    </row>
    <row r="14" spans="2:16" s="70" customFormat="1">
      <c r="B14" s="61"/>
      <c r="C14" s="62"/>
      <c r="D14" s="62"/>
      <c r="E14" s="80"/>
      <c r="F14" s="64"/>
      <c r="G14" s="65"/>
      <c r="H14" s="66"/>
      <c r="I14" s="67"/>
      <c r="J14" s="53"/>
      <c r="K14" s="53"/>
      <c r="L14" s="53"/>
      <c r="M14" s="53"/>
      <c r="N14" s="53"/>
      <c r="O14" s="53"/>
      <c r="P14" s="53"/>
    </row>
    <row r="15" spans="2:16" s="70" customFormat="1" ht="69">
      <c r="B15" s="61"/>
      <c r="C15" s="62"/>
      <c r="D15" s="62"/>
      <c r="E15" s="63" t="s">
        <v>1240</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c r="B17" s="61"/>
      <c r="C17" s="62"/>
      <c r="D17" s="62"/>
      <c r="E17" s="82" t="s">
        <v>129</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ht="41.4">
      <c r="B19" s="61"/>
      <c r="C19" s="62"/>
      <c r="D19" s="62"/>
      <c r="E19" s="63" t="s">
        <v>1241</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c r="C21" s="62"/>
      <c r="D21" s="62"/>
      <c r="E21" s="82" t="s">
        <v>130</v>
      </c>
      <c r="F21" s="64"/>
      <c r="G21" s="64"/>
      <c r="H21" s="66"/>
      <c r="I21" s="67"/>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ht="55.2">
      <c r="B23" s="61"/>
      <c r="C23" s="62"/>
      <c r="D23" s="62"/>
      <c r="E23" s="63" t="s">
        <v>1242</v>
      </c>
      <c r="F23" s="64"/>
      <c r="G23" s="64"/>
      <c r="H23" s="66"/>
      <c r="I23" s="67"/>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ht="27.6">
      <c r="B25" s="61"/>
      <c r="C25" s="62"/>
      <c r="D25" s="62"/>
      <c r="E25" s="81" t="s">
        <v>1243</v>
      </c>
      <c r="F25" s="64"/>
      <c r="G25" s="64"/>
      <c r="H25" s="66"/>
      <c r="I25" s="67"/>
      <c r="J25" s="53"/>
      <c r="K25" s="53"/>
      <c r="L25" s="53"/>
      <c r="M25" s="53"/>
      <c r="N25" s="53"/>
      <c r="O25" s="53"/>
      <c r="P25" s="53"/>
    </row>
    <row r="26" spans="2:16" s="70" customFormat="1">
      <c r="B26" s="61"/>
      <c r="C26" s="62"/>
      <c r="D26" s="62"/>
      <c r="E26" s="63"/>
      <c r="F26" s="64"/>
      <c r="G26" s="65"/>
      <c r="H26" s="66"/>
      <c r="I26" s="67"/>
      <c r="J26" s="53"/>
      <c r="K26" s="53"/>
      <c r="L26" s="53"/>
      <c r="M26" s="53"/>
      <c r="N26" s="53"/>
      <c r="O26" s="53"/>
      <c r="P26" s="53"/>
    </row>
    <row r="27" spans="2:16" s="70" customFormat="1" ht="27.6">
      <c r="B27" s="61"/>
      <c r="C27" s="62"/>
      <c r="D27" s="62"/>
      <c r="E27" s="63" t="s">
        <v>1244</v>
      </c>
      <c r="F27" s="64"/>
      <c r="G27" s="64"/>
      <c r="H27" s="66"/>
      <c r="I27" s="67"/>
      <c r="J27" s="53"/>
      <c r="K27" s="53"/>
      <c r="L27" s="53"/>
      <c r="M27" s="53"/>
      <c r="N27" s="53"/>
      <c r="O27" s="53"/>
      <c r="P27" s="53"/>
    </row>
    <row r="28" spans="2:16" s="70" customFormat="1">
      <c r="B28" s="61"/>
      <c r="C28" s="62"/>
      <c r="D28" s="62"/>
      <c r="E28" s="63"/>
      <c r="F28" s="64"/>
      <c r="G28" s="64"/>
      <c r="H28" s="66"/>
      <c r="I28" s="67"/>
      <c r="J28" s="53"/>
      <c r="K28" s="53"/>
      <c r="L28" s="53"/>
      <c r="M28" s="53"/>
      <c r="N28" s="53"/>
      <c r="O28" s="53"/>
      <c r="P28" s="53"/>
    </row>
    <row r="29" spans="2:16" s="70" customFormat="1">
      <c r="B29" s="61"/>
      <c r="C29" s="62"/>
      <c r="D29" s="62"/>
      <c r="E29" s="63" t="s">
        <v>1339</v>
      </c>
      <c r="F29" s="64"/>
      <c r="G29" s="64"/>
      <c r="H29" s="66"/>
      <c r="I29" s="67"/>
      <c r="J29" s="53"/>
      <c r="K29" s="53"/>
      <c r="L29" s="53"/>
      <c r="M29" s="53"/>
      <c r="N29" s="53"/>
      <c r="O29" s="53"/>
      <c r="P29" s="53"/>
    </row>
    <row r="30" spans="2:16" s="70" customFormat="1">
      <c r="B30" s="61"/>
      <c r="C30" s="62"/>
      <c r="D30" s="62"/>
      <c r="E30" s="63" t="s">
        <v>1340</v>
      </c>
      <c r="F30" s="64"/>
      <c r="G30" s="64"/>
      <c r="H30" s="66"/>
      <c r="I30" s="67"/>
      <c r="J30" s="53"/>
      <c r="K30" s="53"/>
      <c r="L30" s="53"/>
      <c r="M30" s="53"/>
      <c r="N30" s="53"/>
      <c r="O30" s="53"/>
      <c r="P30" s="53"/>
    </row>
    <row r="31" spans="2:16" s="70" customFormat="1">
      <c r="B31" s="61"/>
      <c r="C31" s="62"/>
      <c r="D31" s="62"/>
      <c r="E31" s="63" t="s">
        <v>1341</v>
      </c>
      <c r="F31" s="64"/>
      <c r="G31" s="64"/>
      <c r="H31" s="66"/>
      <c r="I31" s="67"/>
      <c r="J31" s="53"/>
      <c r="K31" s="53"/>
      <c r="L31" s="53"/>
      <c r="M31" s="53"/>
      <c r="N31" s="53"/>
      <c r="O31" s="53"/>
      <c r="P31" s="53"/>
    </row>
    <row r="32" spans="2:16" s="70" customFormat="1">
      <c r="B32" s="61"/>
      <c r="C32" s="62"/>
      <c r="D32" s="62"/>
      <c r="E32" s="63"/>
      <c r="F32" s="64"/>
      <c r="G32" s="65"/>
      <c r="H32" s="66"/>
      <c r="I32" s="67"/>
      <c r="J32" s="53"/>
      <c r="K32" s="53"/>
      <c r="L32" s="53"/>
      <c r="M32" s="53"/>
      <c r="N32" s="53"/>
      <c r="O32" s="53"/>
      <c r="P32" s="53"/>
    </row>
    <row r="33" spans="2:16" s="70" customFormat="1">
      <c r="B33" s="61"/>
      <c r="C33" s="62"/>
      <c r="D33" s="62"/>
      <c r="E33" s="82" t="s">
        <v>1245</v>
      </c>
      <c r="F33" s="64"/>
      <c r="G33" s="64"/>
      <c r="H33" s="66"/>
      <c r="I33" s="67"/>
      <c r="J33" s="53"/>
      <c r="K33" s="53"/>
      <c r="L33" s="53"/>
      <c r="M33" s="53"/>
      <c r="N33" s="53"/>
      <c r="O33" s="53"/>
      <c r="P33" s="53"/>
    </row>
    <row r="34" spans="2:16" s="70" customFormat="1">
      <c r="B34" s="61"/>
      <c r="C34" s="62"/>
      <c r="D34" s="62"/>
      <c r="E34" s="63"/>
      <c r="F34" s="64"/>
      <c r="G34" s="65"/>
      <c r="H34" s="66"/>
      <c r="I34" s="67"/>
      <c r="J34" s="53"/>
      <c r="K34" s="53"/>
      <c r="L34" s="53"/>
      <c r="M34" s="53"/>
      <c r="N34" s="53"/>
      <c r="O34" s="53"/>
      <c r="P34" s="53"/>
    </row>
    <row r="35" spans="2:16" s="70" customFormat="1" ht="27.6">
      <c r="B35" s="61"/>
      <c r="C35" s="62"/>
      <c r="D35" s="62"/>
      <c r="E35" s="82" t="s">
        <v>1246</v>
      </c>
      <c r="F35" s="64"/>
      <c r="G35" s="64"/>
      <c r="H35" s="66"/>
      <c r="I35" s="67"/>
      <c r="J35" s="53"/>
      <c r="K35" s="53"/>
      <c r="L35" s="53"/>
      <c r="M35" s="53"/>
      <c r="N35" s="53"/>
      <c r="O35" s="53"/>
      <c r="P35" s="53"/>
    </row>
    <row r="36" spans="2:16" s="70" customFormat="1">
      <c r="B36" s="61"/>
      <c r="C36" s="62"/>
      <c r="D36" s="62"/>
      <c r="E36" s="63"/>
      <c r="F36" s="64"/>
      <c r="G36" s="65"/>
      <c r="H36" s="66"/>
      <c r="I36" s="67"/>
      <c r="J36" s="53"/>
      <c r="K36" s="53"/>
      <c r="L36" s="53"/>
      <c r="M36" s="53"/>
      <c r="N36" s="53"/>
      <c r="O36" s="53"/>
      <c r="P36" s="53"/>
    </row>
    <row r="37" spans="2:16" s="70" customFormat="1">
      <c r="B37" s="61">
        <v>1</v>
      </c>
      <c r="C37" s="62"/>
      <c r="D37" s="62"/>
      <c r="E37" s="63" t="s">
        <v>1247</v>
      </c>
      <c r="F37" s="64" t="s">
        <v>138</v>
      </c>
      <c r="G37" s="64">
        <v>1500</v>
      </c>
      <c r="H37" s="66"/>
      <c r="I37" s="67">
        <f>G37*H37</f>
        <v>0</v>
      </c>
      <c r="J37" s="53"/>
      <c r="K37" s="53"/>
      <c r="L37" s="53"/>
      <c r="M37" s="53"/>
      <c r="N37" s="53"/>
      <c r="O37" s="53"/>
      <c r="P37" s="53"/>
    </row>
    <row r="38" spans="2:16" s="70" customFormat="1">
      <c r="B38" s="61"/>
      <c r="C38" s="62"/>
      <c r="D38" s="62"/>
      <c r="E38" s="63"/>
      <c r="F38" s="64"/>
      <c r="G38" s="65"/>
      <c r="H38" s="66"/>
      <c r="I38" s="67"/>
      <c r="J38" s="53"/>
      <c r="K38" s="53"/>
      <c r="L38" s="53"/>
      <c r="M38" s="53"/>
      <c r="N38" s="53"/>
      <c r="O38" s="53"/>
      <c r="P38" s="53"/>
    </row>
    <row r="39" spans="2:16" s="70" customFormat="1">
      <c r="B39" s="61">
        <v>2</v>
      </c>
      <c r="C39" s="62"/>
      <c r="D39" s="62"/>
      <c r="E39" s="63" t="s">
        <v>1248</v>
      </c>
      <c r="F39" s="64" t="s">
        <v>138</v>
      </c>
      <c r="G39" s="64">
        <v>1500</v>
      </c>
      <c r="H39" s="66"/>
      <c r="I39" s="67">
        <f t="shared" ref="I38:I101" si="0">G39*H39</f>
        <v>0</v>
      </c>
      <c r="J39" s="53"/>
      <c r="K39" s="53"/>
      <c r="L39" s="53"/>
      <c r="M39" s="53"/>
      <c r="N39" s="53"/>
      <c r="O39" s="53"/>
      <c r="P39" s="53"/>
    </row>
    <row r="40" spans="2:16" s="70" customFormat="1">
      <c r="B40" s="61"/>
      <c r="C40" s="62"/>
      <c r="D40" s="62"/>
      <c r="E40" s="63"/>
      <c r="F40" s="64"/>
      <c r="G40" s="64"/>
      <c r="H40" s="66"/>
      <c r="I40" s="67"/>
      <c r="J40" s="53"/>
      <c r="K40" s="53"/>
      <c r="L40" s="53"/>
      <c r="M40" s="53"/>
      <c r="N40" s="53"/>
      <c r="O40" s="53"/>
      <c r="P40" s="53"/>
    </row>
    <row r="41" spans="2:16" s="70" customFormat="1">
      <c r="B41" s="61">
        <v>3</v>
      </c>
      <c r="C41" s="62"/>
      <c r="D41" s="62"/>
      <c r="E41" s="63" t="s">
        <v>1249</v>
      </c>
      <c r="F41" s="64" t="s">
        <v>138</v>
      </c>
      <c r="G41" s="64">
        <v>1500</v>
      </c>
      <c r="H41" s="66"/>
      <c r="I41" s="67">
        <f t="shared" si="0"/>
        <v>0</v>
      </c>
      <c r="J41" s="53"/>
      <c r="K41" s="53"/>
      <c r="L41" s="53"/>
      <c r="M41" s="53"/>
      <c r="N41" s="53"/>
      <c r="O41" s="53"/>
      <c r="P41" s="53"/>
    </row>
    <row r="42" spans="2:16">
      <c r="B42" s="61"/>
      <c r="C42" s="62"/>
      <c r="D42" s="62"/>
      <c r="E42" s="63"/>
      <c r="F42" s="64"/>
      <c r="G42" s="65"/>
      <c r="H42" s="66"/>
      <c r="I42" s="67"/>
    </row>
    <row r="43" spans="2:16">
      <c r="B43" s="61">
        <v>4</v>
      </c>
      <c r="C43" s="62"/>
      <c r="D43" s="62"/>
      <c r="E43" s="63" t="s">
        <v>1250</v>
      </c>
      <c r="F43" s="64" t="s">
        <v>138</v>
      </c>
      <c r="G43" s="64">
        <v>1500</v>
      </c>
      <c r="H43" s="66"/>
      <c r="I43" s="67">
        <f t="shared" si="0"/>
        <v>0</v>
      </c>
    </row>
    <row r="44" spans="2:16">
      <c r="B44" s="61"/>
      <c r="C44" s="62"/>
      <c r="D44" s="62"/>
      <c r="E44" s="63"/>
      <c r="F44" s="64"/>
      <c r="G44" s="65"/>
      <c r="H44" s="66"/>
      <c r="I44" s="67"/>
    </row>
    <row r="45" spans="2:16" ht="27.6">
      <c r="B45" s="61">
        <v>5</v>
      </c>
      <c r="C45" s="62"/>
      <c r="D45" s="62"/>
      <c r="E45" s="63" t="s">
        <v>1251</v>
      </c>
      <c r="F45" s="64" t="s">
        <v>40</v>
      </c>
      <c r="G45" s="64">
        <v>1000</v>
      </c>
      <c r="H45" s="66"/>
      <c r="I45" s="67">
        <f t="shared" si="0"/>
        <v>0</v>
      </c>
    </row>
    <row r="46" spans="2:16">
      <c r="B46" s="61"/>
      <c r="C46" s="62"/>
      <c r="D46" s="62"/>
      <c r="E46" s="63"/>
      <c r="F46" s="64"/>
      <c r="G46" s="65"/>
      <c r="H46" s="66"/>
      <c r="I46" s="67"/>
    </row>
    <row r="47" spans="2:16">
      <c r="B47" s="61"/>
      <c r="C47" s="62"/>
      <c r="D47" s="62"/>
      <c r="E47" s="81" t="s">
        <v>1252</v>
      </c>
      <c r="F47" s="64"/>
      <c r="G47" s="65"/>
      <c r="H47" s="66"/>
      <c r="I47" s="67"/>
    </row>
    <row r="48" spans="2:16">
      <c r="B48" s="61"/>
      <c r="C48" s="62"/>
      <c r="D48" s="62"/>
      <c r="E48" s="63"/>
      <c r="F48" s="64"/>
      <c r="G48" s="65"/>
      <c r="H48" s="66"/>
      <c r="I48" s="67"/>
    </row>
    <row r="49" spans="2:9" ht="27.6">
      <c r="B49" s="61"/>
      <c r="C49" s="62"/>
      <c r="D49" s="62"/>
      <c r="E49" s="82" t="s">
        <v>1246</v>
      </c>
      <c r="F49" s="64"/>
      <c r="G49" s="64"/>
      <c r="H49" s="66"/>
      <c r="I49" s="67"/>
    </row>
    <row r="50" spans="2:9">
      <c r="B50" s="61"/>
      <c r="C50" s="62"/>
      <c r="D50" s="62"/>
      <c r="E50" s="63"/>
      <c r="F50" s="64"/>
      <c r="G50" s="65"/>
      <c r="H50" s="66"/>
      <c r="I50" s="67"/>
    </row>
    <row r="51" spans="2:9">
      <c r="B51" s="61">
        <v>6</v>
      </c>
      <c r="C51" s="62"/>
      <c r="D51" s="62"/>
      <c r="E51" s="63" t="s">
        <v>1247</v>
      </c>
      <c r="F51" s="64" t="s">
        <v>138</v>
      </c>
      <c r="G51" s="64">
        <v>1500</v>
      </c>
      <c r="H51" s="66"/>
      <c r="I51" s="67">
        <f t="shared" si="0"/>
        <v>0</v>
      </c>
    </row>
    <row r="52" spans="2:9">
      <c r="B52" s="61"/>
      <c r="C52" s="62"/>
      <c r="D52" s="62"/>
      <c r="E52" s="63"/>
      <c r="F52" s="64"/>
      <c r="G52" s="65"/>
      <c r="H52" s="66"/>
      <c r="I52" s="67"/>
    </row>
    <row r="53" spans="2:9">
      <c r="B53" s="61">
        <v>7</v>
      </c>
      <c r="C53" s="62"/>
      <c r="D53" s="62"/>
      <c r="E53" s="63" t="s">
        <v>1248</v>
      </c>
      <c r="F53" s="64" t="s">
        <v>138</v>
      </c>
      <c r="G53" s="64">
        <v>1500</v>
      </c>
      <c r="H53" s="66"/>
      <c r="I53" s="67">
        <f t="shared" si="0"/>
        <v>0</v>
      </c>
    </row>
    <row r="54" spans="2:9">
      <c r="B54" s="61"/>
      <c r="C54" s="62"/>
      <c r="D54" s="62"/>
      <c r="E54" s="63"/>
      <c r="F54" s="64"/>
      <c r="G54" s="65"/>
      <c r="H54" s="66"/>
      <c r="I54" s="67"/>
    </row>
    <row r="55" spans="2:9">
      <c r="B55" s="61">
        <v>8</v>
      </c>
      <c r="C55" s="62"/>
      <c r="D55" s="62"/>
      <c r="E55" s="63" t="s">
        <v>1249</v>
      </c>
      <c r="F55" s="64" t="s">
        <v>138</v>
      </c>
      <c r="G55" s="64">
        <v>1500</v>
      </c>
      <c r="H55" s="66"/>
      <c r="I55" s="67">
        <f t="shared" si="0"/>
        <v>0</v>
      </c>
    </row>
    <row r="56" spans="2:9">
      <c r="B56" s="61"/>
      <c r="C56" s="62"/>
      <c r="D56" s="62"/>
      <c r="E56" s="63"/>
      <c r="F56" s="64"/>
      <c r="G56" s="65"/>
      <c r="H56" s="66"/>
      <c r="I56" s="67"/>
    </row>
    <row r="57" spans="2:9">
      <c r="B57" s="61">
        <v>9</v>
      </c>
      <c r="C57" s="62"/>
      <c r="D57" s="62"/>
      <c r="E57" s="63" t="s">
        <v>1250</v>
      </c>
      <c r="F57" s="64" t="s">
        <v>138</v>
      </c>
      <c r="G57" s="65">
        <v>1500</v>
      </c>
      <c r="H57" s="66"/>
      <c r="I57" s="67">
        <f t="shared" si="0"/>
        <v>0</v>
      </c>
    </row>
    <row r="58" spans="2:9">
      <c r="B58" s="61"/>
      <c r="C58" s="62"/>
      <c r="D58" s="62"/>
      <c r="E58" s="63"/>
      <c r="F58" s="64"/>
      <c r="G58" s="65"/>
      <c r="H58" s="66"/>
      <c r="I58" s="67"/>
    </row>
    <row r="59" spans="2:9">
      <c r="B59" s="61"/>
      <c r="C59" s="62"/>
      <c r="D59" s="62"/>
      <c r="E59" s="82" t="s">
        <v>1253</v>
      </c>
      <c r="F59" s="64"/>
      <c r="G59" s="65"/>
      <c r="H59" s="66"/>
      <c r="I59" s="67"/>
    </row>
    <row r="60" spans="2:9">
      <c r="B60" s="61"/>
      <c r="C60" s="62"/>
      <c r="D60" s="62"/>
      <c r="E60" s="63"/>
      <c r="F60" s="64"/>
      <c r="G60" s="65"/>
      <c r="H60" s="66"/>
      <c r="I60" s="67"/>
    </row>
    <row r="61" spans="2:9" ht="27.6">
      <c r="B61" s="61"/>
      <c r="C61" s="62"/>
      <c r="D61" s="62"/>
      <c r="E61" s="82" t="s">
        <v>1246</v>
      </c>
      <c r="F61" s="64"/>
      <c r="G61" s="65"/>
      <c r="H61" s="66"/>
      <c r="I61" s="67"/>
    </row>
    <row r="62" spans="2:9">
      <c r="B62" s="61"/>
      <c r="C62" s="62"/>
      <c r="D62" s="62"/>
      <c r="E62" s="80"/>
      <c r="F62" s="64"/>
      <c r="G62" s="65"/>
      <c r="H62" s="66"/>
      <c r="I62" s="67"/>
    </row>
    <row r="63" spans="2:9">
      <c r="B63" s="61">
        <v>10</v>
      </c>
      <c r="C63" s="62"/>
      <c r="D63" s="62"/>
      <c r="E63" s="63" t="s">
        <v>1247</v>
      </c>
      <c r="F63" s="64" t="s">
        <v>138</v>
      </c>
      <c r="G63" s="64">
        <v>1500</v>
      </c>
      <c r="H63" s="66"/>
      <c r="I63" s="67">
        <f t="shared" si="0"/>
        <v>0</v>
      </c>
    </row>
    <row r="64" spans="2:9">
      <c r="B64" s="61"/>
      <c r="C64" s="62"/>
      <c r="D64" s="62"/>
      <c r="E64" s="63"/>
      <c r="F64" s="64"/>
      <c r="G64" s="65"/>
      <c r="H64" s="66"/>
      <c r="I64" s="67"/>
    </row>
    <row r="65" spans="2:9">
      <c r="B65" s="61">
        <v>11</v>
      </c>
      <c r="C65" s="62"/>
      <c r="D65" s="62"/>
      <c r="E65" s="63" t="s">
        <v>1248</v>
      </c>
      <c r="F65" s="64" t="s">
        <v>138</v>
      </c>
      <c r="G65" s="64">
        <v>1500</v>
      </c>
      <c r="H65" s="66"/>
      <c r="I65" s="67">
        <f t="shared" si="0"/>
        <v>0</v>
      </c>
    </row>
    <row r="66" spans="2:9">
      <c r="B66" s="61"/>
      <c r="C66" s="62"/>
      <c r="D66" s="62"/>
      <c r="E66" s="63"/>
      <c r="F66" s="64"/>
      <c r="G66" s="65"/>
      <c r="H66" s="66"/>
      <c r="I66" s="67"/>
    </row>
    <row r="67" spans="2:9">
      <c r="B67" s="61"/>
      <c r="C67" s="62"/>
      <c r="D67" s="62"/>
      <c r="E67" s="82" t="s">
        <v>1254</v>
      </c>
      <c r="F67" s="64"/>
      <c r="G67" s="64"/>
      <c r="H67" s="66"/>
      <c r="I67" s="67"/>
    </row>
    <row r="68" spans="2:9">
      <c r="B68" s="61"/>
      <c r="C68" s="62"/>
      <c r="D68" s="62"/>
      <c r="E68" s="63"/>
      <c r="F68" s="64"/>
      <c r="G68" s="65"/>
      <c r="H68" s="66"/>
      <c r="I68" s="67"/>
    </row>
    <row r="69" spans="2:9">
      <c r="B69" s="61">
        <v>12</v>
      </c>
      <c r="C69" s="62"/>
      <c r="D69" s="62"/>
      <c r="E69" s="63" t="s">
        <v>1255</v>
      </c>
      <c r="F69" s="64" t="s">
        <v>138</v>
      </c>
      <c r="G69" s="64">
        <v>500</v>
      </c>
      <c r="H69" s="66"/>
      <c r="I69" s="67">
        <f t="shared" si="0"/>
        <v>0</v>
      </c>
    </row>
    <row r="70" spans="2:9">
      <c r="B70" s="61"/>
      <c r="C70" s="62"/>
      <c r="D70" s="62"/>
      <c r="E70" s="63"/>
      <c r="F70" s="64"/>
      <c r="G70" s="65"/>
      <c r="H70" s="66"/>
      <c r="I70" s="67"/>
    </row>
    <row r="71" spans="2:9">
      <c r="B71" s="61"/>
      <c r="C71" s="62"/>
      <c r="D71" s="62"/>
      <c r="E71" s="82" t="s">
        <v>1256</v>
      </c>
      <c r="F71" s="64"/>
      <c r="G71" s="64"/>
      <c r="H71" s="66"/>
      <c r="I71" s="67"/>
    </row>
    <row r="72" spans="2:9">
      <c r="B72" s="61"/>
      <c r="C72" s="62"/>
      <c r="D72" s="62"/>
      <c r="E72" s="63"/>
      <c r="F72" s="64"/>
      <c r="G72" s="65"/>
      <c r="H72" s="66"/>
      <c r="I72" s="67"/>
    </row>
    <row r="73" spans="2:9" ht="27.6">
      <c r="B73" s="61"/>
      <c r="C73" s="62"/>
      <c r="D73" s="62"/>
      <c r="E73" s="82" t="s">
        <v>1246</v>
      </c>
      <c r="F73" s="64"/>
      <c r="G73" s="64"/>
      <c r="H73" s="66"/>
      <c r="I73" s="67"/>
    </row>
    <row r="74" spans="2:9">
      <c r="B74" s="61"/>
      <c r="C74" s="62"/>
      <c r="D74" s="62"/>
      <c r="E74" s="63"/>
      <c r="F74" s="64"/>
      <c r="G74" s="65"/>
      <c r="H74" s="66"/>
      <c r="I74" s="67"/>
    </row>
    <row r="75" spans="2:9">
      <c r="B75" s="61">
        <v>13</v>
      </c>
      <c r="C75" s="62"/>
      <c r="D75" s="62"/>
      <c r="E75" s="63" t="s">
        <v>1250</v>
      </c>
      <c r="F75" s="64" t="s">
        <v>138</v>
      </c>
      <c r="G75" s="64">
        <v>1000</v>
      </c>
      <c r="H75" s="66"/>
      <c r="I75" s="67">
        <f t="shared" si="0"/>
        <v>0</v>
      </c>
    </row>
    <row r="76" spans="2:9">
      <c r="B76" s="61"/>
      <c r="C76" s="62"/>
      <c r="D76" s="62"/>
      <c r="E76" s="63"/>
      <c r="F76" s="64"/>
      <c r="G76" s="65"/>
      <c r="H76" s="66"/>
      <c r="I76" s="67"/>
    </row>
    <row r="77" spans="2:9" ht="27.6">
      <c r="B77" s="61">
        <v>14</v>
      </c>
      <c r="C77" s="62"/>
      <c r="D77" s="62"/>
      <c r="E77" s="63" t="s">
        <v>1251</v>
      </c>
      <c r="F77" s="64" t="s">
        <v>40</v>
      </c>
      <c r="G77" s="64">
        <v>500</v>
      </c>
      <c r="H77" s="66"/>
      <c r="I77" s="67">
        <f t="shared" si="0"/>
        <v>0</v>
      </c>
    </row>
    <row r="78" spans="2:9">
      <c r="B78" s="61"/>
      <c r="C78" s="62"/>
      <c r="D78" s="62"/>
      <c r="E78" s="63"/>
      <c r="F78" s="64"/>
      <c r="G78" s="64"/>
      <c r="H78" s="66"/>
      <c r="I78" s="67"/>
    </row>
    <row r="79" spans="2:9">
      <c r="B79" s="61"/>
      <c r="C79" s="62"/>
      <c r="D79" s="62"/>
      <c r="E79" s="82" t="s">
        <v>1257</v>
      </c>
      <c r="F79" s="64"/>
      <c r="G79" s="64"/>
      <c r="H79" s="66"/>
      <c r="I79" s="67"/>
    </row>
    <row r="80" spans="2:9">
      <c r="B80" s="61"/>
      <c r="C80" s="62"/>
      <c r="D80" s="62"/>
      <c r="E80" s="63"/>
      <c r="F80" s="64"/>
      <c r="G80" s="64"/>
      <c r="H80" s="66"/>
      <c r="I80" s="67"/>
    </row>
    <row r="81" spans="2:9" ht="27.6">
      <c r="B81" s="61"/>
      <c r="C81" s="62"/>
      <c r="D81" s="62"/>
      <c r="E81" s="82" t="s">
        <v>1246</v>
      </c>
      <c r="F81" s="64"/>
      <c r="G81" s="64"/>
      <c r="H81" s="66"/>
      <c r="I81" s="67"/>
    </row>
    <row r="82" spans="2:9">
      <c r="B82" s="61"/>
      <c r="C82" s="62"/>
      <c r="D82" s="62"/>
      <c r="E82" s="63"/>
      <c r="F82" s="64"/>
      <c r="G82" s="64"/>
      <c r="H82" s="66"/>
      <c r="I82" s="67"/>
    </row>
    <row r="83" spans="2:9">
      <c r="B83" s="61">
        <v>15</v>
      </c>
      <c r="C83" s="62"/>
      <c r="D83" s="62"/>
      <c r="E83" s="63" t="s">
        <v>1250</v>
      </c>
      <c r="F83" s="64" t="s">
        <v>138</v>
      </c>
      <c r="G83" s="64">
        <v>1000</v>
      </c>
      <c r="H83" s="66"/>
      <c r="I83" s="67">
        <f t="shared" si="0"/>
        <v>0</v>
      </c>
    </row>
    <row r="84" spans="2:9">
      <c r="B84" s="61"/>
      <c r="C84" s="62"/>
      <c r="D84" s="62"/>
      <c r="E84" s="63"/>
      <c r="F84" s="64"/>
      <c r="G84" s="64"/>
      <c r="H84" s="66"/>
      <c r="I84" s="67"/>
    </row>
    <row r="85" spans="2:9" ht="27.6">
      <c r="B85" s="61">
        <v>16</v>
      </c>
      <c r="C85" s="62"/>
      <c r="D85" s="62"/>
      <c r="E85" s="63" t="s">
        <v>1251</v>
      </c>
      <c r="F85" s="64" t="s">
        <v>40</v>
      </c>
      <c r="G85" s="64">
        <v>500</v>
      </c>
      <c r="H85" s="66"/>
      <c r="I85" s="67">
        <f t="shared" si="0"/>
        <v>0</v>
      </c>
    </row>
    <row r="86" spans="2:9">
      <c r="B86" s="61"/>
      <c r="C86" s="62"/>
      <c r="D86" s="62"/>
      <c r="E86" s="63"/>
      <c r="F86" s="64"/>
      <c r="G86" s="64"/>
      <c r="H86" s="66"/>
      <c r="I86" s="67"/>
    </row>
    <row r="87" spans="2:9">
      <c r="B87" s="61"/>
      <c r="C87" s="62"/>
      <c r="D87" s="62"/>
      <c r="E87" s="82" t="s">
        <v>1258</v>
      </c>
      <c r="F87" s="64"/>
      <c r="G87" s="64"/>
      <c r="H87" s="66"/>
      <c r="I87" s="67"/>
    </row>
    <row r="88" spans="2:9">
      <c r="B88" s="61"/>
      <c r="C88" s="62"/>
      <c r="D88" s="62"/>
      <c r="E88" s="63"/>
      <c r="F88" s="64"/>
      <c r="G88" s="64"/>
      <c r="H88" s="66"/>
      <c r="I88" s="67"/>
    </row>
    <row r="89" spans="2:9" ht="27.6">
      <c r="B89" s="61"/>
      <c r="C89" s="62"/>
      <c r="D89" s="62"/>
      <c r="E89" s="82" t="s">
        <v>1259</v>
      </c>
      <c r="F89" s="64"/>
      <c r="G89" s="64"/>
      <c r="H89" s="66"/>
      <c r="I89" s="67"/>
    </row>
    <row r="90" spans="2:9">
      <c r="B90" s="61"/>
      <c r="C90" s="62"/>
      <c r="D90" s="62"/>
      <c r="E90" s="63"/>
      <c r="F90" s="64"/>
      <c r="G90" s="64"/>
      <c r="H90" s="66"/>
      <c r="I90" s="67"/>
    </row>
    <row r="91" spans="2:9">
      <c r="B91" s="61">
        <v>17</v>
      </c>
      <c r="C91" s="62"/>
      <c r="D91" s="62"/>
      <c r="E91" s="63" t="s">
        <v>1260</v>
      </c>
      <c r="F91" s="64" t="s">
        <v>138</v>
      </c>
      <c r="G91" s="64">
        <v>300</v>
      </c>
      <c r="H91" s="66"/>
      <c r="I91" s="67">
        <f t="shared" si="0"/>
        <v>0</v>
      </c>
    </row>
    <row r="92" spans="2:9">
      <c r="B92" s="61"/>
      <c r="C92" s="62"/>
      <c r="D92" s="62"/>
      <c r="E92" s="63"/>
      <c r="F92" s="64"/>
      <c r="G92" s="64"/>
      <c r="H92" s="66"/>
      <c r="I92" s="67"/>
    </row>
    <row r="93" spans="2:9">
      <c r="B93" s="61">
        <v>18</v>
      </c>
      <c r="C93" s="62"/>
      <c r="D93" s="62"/>
      <c r="E93" s="63" t="s">
        <v>1261</v>
      </c>
      <c r="F93" s="64" t="s">
        <v>138</v>
      </c>
      <c r="G93" s="64">
        <v>250</v>
      </c>
      <c r="H93" s="66"/>
      <c r="I93" s="67">
        <f t="shared" si="0"/>
        <v>0</v>
      </c>
    </row>
    <row r="94" spans="2:9">
      <c r="B94" s="61"/>
      <c r="C94" s="62"/>
      <c r="D94" s="62"/>
      <c r="E94" s="63"/>
      <c r="F94" s="64"/>
      <c r="G94" s="64"/>
      <c r="H94" s="66"/>
      <c r="I94" s="67"/>
    </row>
    <row r="95" spans="2:9">
      <c r="B95" s="61">
        <v>19</v>
      </c>
      <c r="C95" s="62"/>
      <c r="D95" s="62"/>
      <c r="E95" s="63" t="s">
        <v>1262</v>
      </c>
      <c r="F95" s="64" t="s">
        <v>138</v>
      </c>
      <c r="G95" s="64">
        <v>250</v>
      </c>
      <c r="H95" s="66"/>
      <c r="I95" s="67">
        <f t="shared" si="0"/>
        <v>0</v>
      </c>
    </row>
    <row r="96" spans="2:9">
      <c r="B96" s="61"/>
      <c r="C96" s="62"/>
      <c r="D96" s="62"/>
      <c r="E96" s="63"/>
      <c r="F96" s="64"/>
      <c r="G96" s="64"/>
      <c r="H96" s="66"/>
      <c r="I96" s="67"/>
    </row>
    <row r="97" spans="2:9" ht="27.6">
      <c r="B97" s="61">
        <v>20</v>
      </c>
      <c r="C97" s="62"/>
      <c r="D97" s="62"/>
      <c r="E97" s="63" t="s">
        <v>1263</v>
      </c>
      <c r="F97" s="64" t="s">
        <v>138</v>
      </c>
      <c r="G97" s="64">
        <v>300</v>
      </c>
      <c r="H97" s="66"/>
      <c r="I97" s="67">
        <f t="shared" si="0"/>
        <v>0</v>
      </c>
    </row>
    <row r="98" spans="2:9">
      <c r="B98" s="61"/>
      <c r="C98" s="62"/>
      <c r="D98" s="62"/>
      <c r="E98" s="63"/>
      <c r="F98" s="64"/>
      <c r="G98" s="64"/>
      <c r="H98" s="66"/>
      <c r="I98" s="67"/>
    </row>
    <row r="99" spans="2:9">
      <c r="B99" s="61"/>
      <c r="C99" s="62"/>
      <c r="D99" s="62"/>
      <c r="E99" s="82" t="s">
        <v>1264</v>
      </c>
      <c r="F99" s="64"/>
      <c r="G99" s="64"/>
      <c r="H99" s="66"/>
      <c r="I99" s="67"/>
    </row>
    <row r="100" spans="2:9">
      <c r="B100" s="61"/>
      <c r="C100" s="62"/>
      <c r="D100" s="62"/>
      <c r="E100" s="63"/>
      <c r="F100" s="64"/>
      <c r="G100" s="64"/>
      <c r="H100" s="66"/>
      <c r="I100" s="67"/>
    </row>
    <row r="101" spans="2:9" ht="55.2">
      <c r="B101" s="61"/>
      <c r="C101" s="62"/>
      <c r="D101" s="62"/>
      <c r="E101" s="63" t="s">
        <v>1265</v>
      </c>
      <c r="F101" s="64"/>
      <c r="G101" s="64"/>
      <c r="H101" s="66"/>
      <c r="I101" s="67"/>
    </row>
    <row r="102" spans="2:9">
      <c r="B102" s="61"/>
      <c r="C102" s="62"/>
      <c r="D102" s="62"/>
      <c r="E102" s="63"/>
      <c r="F102" s="64"/>
      <c r="G102" s="64"/>
      <c r="H102" s="66"/>
      <c r="I102" s="67"/>
    </row>
    <row r="103" spans="2:9">
      <c r="B103" s="61">
        <v>21</v>
      </c>
      <c r="C103" s="62"/>
      <c r="D103" s="62"/>
      <c r="E103" s="63" t="s">
        <v>1266</v>
      </c>
      <c r="F103" s="64" t="s">
        <v>138</v>
      </c>
      <c r="G103" s="64">
        <v>1000</v>
      </c>
      <c r="H103" s="66"/>
      <c r="I103" s="67">
        <f t="shared" ref="I102:I165" si="1">G103*H103</f>
        <v>0</v>
      </c>
    </row>
    <row r="104" spans="2:9">
      <c r="B104" s="61"/>
      <c r="C104" s="62"/>
      <c r="D104" s="62"/>
      <c r="E104" s="63"/>
      <c r="F104" s="64"/>
      <c r="G104" s="64"/>
      <c r="H104" s="66"/>
      <c r="I104" s="67"/>
    </row>
    <row r="105" spans="2:9">
      <c r="B105" s="61">
        <v>22</v>
      </c>
      <c r="C105" s="62"/>
      <c r="D105" s="62"/>
      <c r="E105" s="63" t="s">
        <v>1267</v>
      </c>
      <c r="F105" s="64" t="s">
        <v>138</v>
      </c>
      <c r="G105" s="64">
        <v>1000</v>
      </c>
      <c r="H105" s="66"/>
      <c r="I105" s="67">
        <f t="shared" si="1"/>
        <v>0</v>
      </c>
    </row>
    <row r="106" spans="2:9">
      <c r="B106" s="61"/>
      <c r="C106" s="62"/>
      <c r="D106" s="62"/>
      <c r="E106" s="63"/>
      <c r="F106" s="64"/>
      <c r="G106" s="64"/>
      <c r="H106" s="66"/>
      <c r="I106" s="67"/>
    </row>
    <row r="107" spans="2:9">
      <c r="B107" s="61">
        <v>23</v>
      </c>
      <c r="C107" s="62"/>
      <c r="D107" s="62"/>
      <c r="E107" s="63" t="s">
        <v>1260</v>
      </c>
      <c r="F107" s="64" t="s">
        <v>138</v>
      </c>
      <c r="G107" s="64">
        <v>1000</v>
      </c>
      <c r="H107" s="66"/>
      <c r="I107" s="67">
        <f t="shared" si="1"/>
        <v>0</v>
      </c>
    </row>
    <row r="108" spans="2:9">
      <c r="B108" s="61"/>
      <c r="C108" s="62"/>
      <c r="D108" s="62"/>
      <c r="E108" s="63"/>
      <c r="F108" s="64"/>
      <c r="G108" s="64"/>
      <c r="H108" s="66"/>
      <c r="I108" s="67"/>
    </row>
    <row r="109" spans="2:9">
      <c r="B109" s="61">
        <v>24</v>
      </c>
      <c r="C109" s="62"/>
      <c r="D109" s="62"/>
      <c r="E109" s="63" t="s">
        <v>1268</v>
      </c>
      <c r="F109" s="64" t="s">
        <v>138</v>
      </c>
      <c r="G109" s="64">
        <v>500</v>
      </c>
      <c r="H109" s="66"/>
      <c r="I109" s="67">
        <f t="shared" si="1"/>
        <v>0</v>
      </c>
    </row>
    <row r="110" spans="2:9">
      <c r="B110" s="61"/>
      <c r="C110" s="62"/>
      <c r="D110" s="62"/>
      <c r="E110" s="63"/>
      <c r="F110" s="64"/>
      <c r="G110" s="64"/>
      <c r="H110" s="66"/>
      <c r="I110" s="67"/>
    </row>
    <row r="111" spans="2:9">
      <c r="B111" s="61">
        <v>25</v>
      </c>
      <c r="C111" s="62"/>
      <c r="D111" s="62"/>
      <c r="E111" s="63" t="s">
        <v>1269</v>
      </c>
      <c r="F111" s="64" t="s">
        <v>138</v>
      </c>
      <c r="G111" s="64">
        <v>300</v>
      </c>
      <c r="H111" s="66"/>
      <c r="I111" s="67">
        <f t="shared" si="1"/>
        <v>0</v>
      </c>
    </row>
    <row r="112" spans="2:9">
      <c r="B112" s="61"/>
      <c r="C112" s="62"/>
      <c r="D112" s="62"/>
      <c r="E112" s="63"/>
      <c r="F112" s="64"/>
      <c r="G112" s="64"/>
      <c r="H112" s="66"/>
      <c r="I112" s="67"/>
    </row>
    <row r="113" spans="2:16">
      <c r="B113" s="61">
        <v>26</v>
      </c>
      <c r="C113" s="62"/>
      <c r="D113" s="62"/>
      <c r="E113" s="63" t="s">
        <v>1270</v>
      </c>
      <c r="F113" s="64" t="s">
        <v>138</v>
      </c>
      <c r="G113" s="64">
        <v>300</v>
      </c>
      <c r="H113" s="66"/>
      <c r="I113" s="67">
        <f t="shared" si="1"/>
        <v>0</v>
      </c>
    </row>
    <row r="114" spans="2:16">
      <c r="B114" s="61"/>
      <c r="C114" s="62"/>
      <c r="D114" s="62"/>
      <c r="E114" s="63"/>
      <c r="F114" s="64"/>
      <c r="G114" s="64"/>
      <c r="H114" s="66"/>
      <c r="I114" s="67"/>
    </row>
    <row r="115" spans="2:16">
      <c r="B115" s="61">
        <v>27</v>
      </c>
      <c r="C115" s="62"/>
      <c r="D115" s="62"/>
      <c r="E115" s="63" t="s">
        <v>1271</v>
      </c>
      <c r="F115" s="64" t="s">
        <v>40</v>
      </c>
      <c r="G115" s="64">
        <v>500</v>
      </c>
      <c r="H115" s="66"/>
      <c r="I115" s="67">
        <f t="shared" si="1"/>
        <v>0</v>
      </c>
    </row>
    <row r="116" spans="2:16">
      <c r="B116" s="61"/>
      <c r="C116" s="62"/>
      <c r="D116" s="62"/>
      <c r="E116" s="63"/>
      <c r="F116" s="64"/>
      <c r="G116" s="64"/>
      <c r="H116" s="66"/>
      <c r="I116" s="67"/>
    </row>
    <row r="117" spans="2:16" s="70" customFormat="1">
      <c r="B117" s="61"/>
      <c r="C117" s="62"/>
      <c r="D117" s="62"/>
      <c r="E117" s="82" t="s">
        <v>1272</v>
      </c>
      <c r="F117" s="64"/>
      <c r="G117" s="65"/>
      <c r="H117" s="66"/>
      <c r="I117" s="67"/>
      <c r="J117" s="53"/>
      <c r="K117" s="53"/>
      <c r="L117" s="53"/>
      <c r="M117" s="53"/>
      <c r="N117" s="53"/>
      <c r="O117" s="53"/>
      <c r="P117" s="53"/>
    </row>
    <row r="118" spans="2:16" s="70" customFormat="1">
      <c r="B118" s="61"/>
      <c r="C118" s="62"/>
      <c r="D118" s="62"/>
      <c r="E118" s="82"/>
      <c r="F118" s="64"/>
      <c r="G118" s="65"/>
      <c r="H118" s="66"/>
      <c r="I118" s="67"/>
      <c r="J118" s="53"/>
      <c r="K118" s="53"/>
      <c r="L118" s="53"/>
      <c r="M118" s="53"/>
      <c r="N118" s="53"/>
      <c r="O118" s="53"/>
      <c r="P118" s="53"/>
    </row>
    <row r="119" spans="2:16" s="70" customFormat="1" ht="27.6">
      <c r="B119" s="61"/>
      <c r="C119" s="62"/>
      <c r="D119" s="62"/>
      <c r="E119" s="63" t="s">
        <v>1244</v>
      </c>
      <c r="F119" s="64"/>
      <c r="G119" s="65"/>
      <c r="H119" s="66"/>
      <c r="I119" s="67"/>
      <c r="J119" s="53"/>
      <c r="K119" s="53"/>
      <c r="L119" s="53"/>
      <c r="M119" s="53"/>
      <c r="N119" s="53"/>
      <c r="O119" s="53"/>
      <c r="P119" s="53"/>
    </row>
    <row r="120" spans="2:16" s="70" customFormat="1">
      <c r="B120" s="61"/>
      <c r="C120" s="62"/>
      <c r="D120" s="62"/>
      <c r="E120" s="82"/>
      <c r="F120" s="64"/>
      <c r="G120" s="65"/>
      <c r="H120" s="66"/>
      <c r="I120" s="67"/>
      <c r="J120" s="53"/>
      <c r="K120" s="53"/>
      <c r="L120" s="53"/>
      <c r="M120" s="53"/>
      <c r="N120" s="53"/>
      <c r="O120" s="53"/>
      <c r="P120" s="53"/>
    </row>
    <row r="121" spans="2:16" s="70" customFormat="1">
      <c r="B121" s="61"/>
      <c r="C121" s="62"/>
      <c r="D121" s="62"/>
      <c r="E121" s="82" t="s">
        <v>1245</v>
      </c>
      <c r="F121" s="64"/>
      <c r="G121" s="64"/>
      <c r="H121" s="66"/>
      <c r="I121" s="67"/>
      <c r="J121" s="53"/>
      <c r="K121" s="53"/>
      <c r="L121" s="53"/>
      <c r="M121" s="53"/>
      <c r="N121" s="53"/>
      <c r="O121" s="53"/>
      <c r="P121" s="53"/>
    </row>
    <row r="122" spans="2:16" s="70" customFormat="1">
      <c r="B122" s="61"/>
      <c r="C122" s="62"/>
      <c r="D122" s="62"/>
      <c r="E122" s="63"/>
      <c r="F122" s="64"/>
      <c r="G122" s="65"/>
      <c r="H122" s="66"/>
      <c r="I122" s="67"/>
      <c r="J122" s="53"/>
      <c r="K122" s="53"/>
      <c r="L122" s="53"/>
      <c r="M122" s="53"/>
      <c r="N122" s="53"/>
      <c r="O122" s="53"/>
      <c r="P122" s="53"/>
    </row>
    <row r="123" spans="2:16" s="70" customFormat="1" ht="41.4">
      <c r="B123" s="61"/>
      <c r="C123" s="62"/>
      <c r="D123" s="62"/>
      <c r="E123" s="82" t="s">
        <v>1273</v>
      </c>
      <c r="F123" s="64"/>
      <c r="G123" s="64"/>
      <c r="H123" s="66"/>
      <c r="I123" s="67"/>
      <c r="J123" s="53"/>
      <c r="K123" s="53"/>
      <c r="L123" s="53"/>
      <c r="M123" s="53"/>
      <c r="N123" s="53"/>
      <c r="O123" s="53"/>
      <c r="P123" s="53"/>
    </row>
    <row r="124" spans="2:16" s="70" customFormat="1">
      <c r="B124" s="61"/>
      <c r="C124" s="62"/>
      <c r="D124" s="62"/>
      <c r="E124" s="63"/>
      <c r="F124" s="64"/>
      <c r="G124" s="65"/>
      <c r="H124" s="66"/>
      <c r="I124" s="67"/>
      <c r="J124" s="53"/>
      <c r="K124" s="53"/>
      <c r="L124" s="53"/>
      <c r="M124" s="53"/>
      <c r="N124" s="53"/>
      <c r="O124" s="53"/>
      <c r="P124" s="53"/>
    </row>
    <row r="125" spans="2:16" s="70" customFormat="1">
      <c r="B125" s="61">
        <v>28</v>
      </c>
      <c r="C125" s="62"/>
      <c r="D125" s="62"/>
      <c r="E125" s="63" t="s">
        <v>1247</v>
      </c>
      <c r="F125" s="64" t="s">
        <v>138</v>
      </c>
      <c r="G125" s="64">
        <v>1500</v>
      </c>
      <c r="H125" s="66"/>
      <c r="I125" s="67">
        <f t="shared" si="1"/>
        <v>0</v>
      </c>
      <c r="J125" s="53"/>
      <c r="K125" s="53"/>
      <c r="L125" s="53"/>
      <c r="M125" s="53"/>
      <c r="N125" s="53"/>
      <c r="O125" s="53"/>
      <c r="P125" s="53"/>
    </row>
    <row r="126" spans="2:16" s="70" customFormat="1">
      <c r="B126" s="61"/>
      <c r="C126" s="62"/>
      <c r="D126" s="62"/>
      <c r="E126" s="63"/>
      <c r="F126" s="64"/>
      <c r="G126" s="65"/>
      <c r="H126" s="66"/>
      <c r="I126" s="67"/>
      <c r="J126" s="53"/>
      <c r="K126" s="53"/>
      <c r="L126" s="53"/>
      <c r="M126" s="53"/>
      <c r="N126" s="53"/>
      <c r="O126" s="53"/>
      <c r="P126" s="53"/>
    </row>
    <row r="127" spans="2:16" s="70" customFormat="1">
      <c r="B127" s="61">
        <v>29</v>
      </c>
      <c r="C127" s="62"/>
      <c r="D127" s="62"/>
      <c r="E127" s="63" t="s">
        <v>1248</v>
      </c>
      <c r="F127" s="64" t="s">
        <v>138</v>
      </c>
      <c r="G127" s="64">
        <v>1500</v>
      </c>
      <c r="H127" s="66"/>
      <c r="I127" s="67">
        <f t="shared" si="1"/>
        <v>0</v>
      </c>
      <c r="J127" s="53"/>
      <c r="K127" s="53"/>
      <c r="L127" s="53"/>
      <c r="M127" s="53"/>
      <c r="N127" s="53"/>
      <c r="O127" s="53"/>
      <c r="P127" s="53"/>
    </row>
    <row r="128" spans="2:16" s="70" customFormat="1">
      <c r="B128" s="61"/>
      <c r="C128" s="62"/>
      <c r="D128" s="62"/>
      <c r="E128" s="63"/>
      <c r="F128" s="64"/>
      <c r="G128" s="64"/>
      <c r="H128" s="66"/>
      <c r="I128" s="67"/>
      <c r="J128" s="53"/>
      <c r="K128" s="53"/>
      <c r="L128" s="53"/>
      <c r="M128" s="53"/>
      <c r="N128" s="53"/>
      <c r="O128" s="53"/>
      <c r="P128" s="53"/>
    </row>
    <row r="129" spans="2:16" s="70" customFormat="1">
      <c r="B129" s="61">
        <v>30</v>
      </c>
      <c r="C129" s="62"/>
      <c r="D129" s="62"/>
      <c r="E129" s="63" t="s">
        <v>1249</v>
      </c>
      <c r="F129" s="64" t="s">
        <v>138</v>
      </c>
      <c r="G129" s="64">
        <v>1500</v>
      </c>
      <c r="H129" s="66"/>
      <c r="I129" s="67">
        <f t="shared" si="1"/>
        <v>0</v>
      </c>
      <c r="J129" s="53"/>
      <c r="K129" s="53"/>
      <c r="L129" s="53"/>
      <c r="M129" s="53"/>
      <c r="N129" s="53"/>
      <c r="O129" s="53"/>
      <c r="P129" s="53"/>
    </row>
    <row r="130" spans="2:16">
      <c r="B130" s="61"/>
      <c r="C130" s="62"/>
      <c r="D130" s="62"/>
      <c r="E130" s="63"/>
      <c r="F130" s="64"/>
      <c r="G130" s="65"/>
      <c r="H130" s="66"/>
      <c r="I130" s="67"/>
    </row>
    <row r="131" spans="2:16">
      <c r="B131" s="61">
        <v>40</v>
      </c>
      <c r="C131" s="62"/>
      <c r="D131" s="62"/>
      <c r="E131" s="63" t="s">
        <v>1250</v>
      </c>
      <c r="F131" s="64" t="s">
        <v>138</v>
      </c>
      <c r="G131" s="64">
        <v>1500</v>
      </c>
      <c r="H131" s="66"/>
      <c r="I131" s="67">
        <f t="shared" si="1"/>
        <v>0</v>
      </c>
    </row>
    <row r="132" spans="2:16">
      <c r="B132" s="61"/>
      <c r="C132" s="62"/>
      <c r="D132" s="62"/>
      <c r="E132" s="63"/>
      <c r="F132" s="64"/>
      <c r="G132" s="65"/>
      <c r="H132" s="66"/>
      <c r="I132" s="67"/>
    </row>
    <row r="133" spans="2:16" ht="27.6">
      <c r="B133" s="61">
        <v>41</v>
      </c>
      <c r="C133" s="62"/>
      <c r="D133" s="62"/>
      <c r="E133" s="63" t="s">
        <v>1251</v>
      </c>
      <c r="F133" s="64" t="s">
        <v>40</v>
      </c>
      <c r="G133" s="64">
        <v>1000</v>
      </c>
      <c r="H133" s="66"/>
      <c r="I133" s="67">
        <f t="shared" si="1"/>
        <v>0</v>
      </c>
    </row>
    <row r="134" spans="2:16">
      <c r="B134" s="61"/>
      <c r="C134" s="62"/>
      <c r="D134" s="62"/>
      <c r="E134" s="63"/>
      <c r="F134" s="64"/>
      <c r="G134" s="65"/>
      <c r="H134" s="66"/>
      <c r="I134" s="67"/>
    </row>
    <row r="135" spans="2:16">
      <c r="B135" s="61"/>
      <c r="C135" s="62"/>
      <c r="D135" s="62"/>
      <c r="E135" s="81" t="s">
        <v>1252</v>
      </c>
      <c r="F135" s="64"/>
      <c r="G135" s="65"/>
      <c r="H135" s="66"/>
      <c r="I135" s="67"/>
    </row>
    <row r="136" spans="2:16">
      <c r="B136" s="61"/>
      <c r="C136" s="62"/>
      <c r="D136" s="62"/>
      <c r="E136" s="63"/>
      <c r="F136" s="64"/>
      <c r="G136" s="65"/>
      <c r="H136" s="66"/>
      <c r="I136" s="67"/>
    </row>
    <row r="137" spans="2:16" ht="41.4">
      <c r="B137" s="61"/>
      <c r="C137" s="62"/>
      <c r="D137" s="62"/>
      <c r="E137" s="82" t="s">
        <v>1273</v>
      </c>
      <c r="F137" s="64"/>
      <c r="G137" s="64"/>
      <c r="H137" s="66"/>
      <c r="I137" s="67"/>
    </row>
    <row r="138" spans="2:16">
      <c r="B138" s="61"/>
      <c r="C138" s="62"/>
      <c r="D138" s="62"/>
      <c r="E138" s="63"/>
      <c r="F138" s="64"/>
      <c r="G138" s="65"/>
      <c r="H138" s="66"/>
      <c r="I138" s="67"/>
    </row>
    <row r="139" spans="2:16">
      <c r="B139" s="61">
        <v>42</v>
      </c>
      <c r="C139" s="62"/>
      <c r="D139" s="62"/>
      <c r="E139" s="63" t="s">
        <v>1247</v>
      </c>
      <c r="F139" s="64" t="s">
        <v>138</v>
      </c>
      <c r="G139" s="64">
        <v>1000</v>
      </c>
      <c r="H139" s="66"/>
      <c r="I139" s="67">
        <f t="shared" si="1"/>
        <v>0</v>
      </c>
    </row>
    <row r="140" spans="2:16">
      <c r="B140" s="61"/>
      <c r="C140" s="62"/>
      <c r="D140" s="62"/>
      <c r="E140" s="63"/>
      <c r="F140" s="64"/>
      <c r="G140" s="65"/>
      <c r="H140" s="66"/>
      <c r="I140" s="67"/>
    </row>
    <row r="141" spans="2:16">
      <c r="B141" s="61">
        <v>43</v>
      </c>
      <c r="C141" s="62"/>
      <c r="D141" s="62"/>
      <c r="E141" s="63" t="s">
        <v>1248</v>
      </c>
      <c r="F141" s="64" t="s">
        <v>138</v>
      </c>
      <c r="G141" s="64">
        <v>1000</v>
      </c>
      <c r="H141" s="66"/>
      <c r="I141" s="67">
        <f t="shared" si="1"/>
        <v>0</v>
      </c>
    </row>
    <row r="142" spans="2:16">
      <c r="B142" s="61"/>
      <c r="C142" s="62"/>
      <c r="D142" s="62"/>
      <c r="E142" s="63"/>
      <c r="F142" s="64"/>
      <c r="G142" s="65"/>
      <c r="H142" s="66"/>
      <c r="I142" s="67"/>
    </row>
    <row r="143" spans="2:16">
      <c r="B143" s="61">
        <v>44</v>
      </c>
      <c r="C143" s="62"/>
      <c r="D143" s="62"/>
      <c r="E143" s="63" t="s">
        <v>1249</v>
      </c>
      <c r="F143" s="64" t="s">
        <v>138</v>
      </c>
      <c r="G143" s="64">
        <v>1000</v>
      </c>
      <c r="H143" s="66"/>
      <c r="I143" s="67">
        <f t="shared" si="1"/>
        <v>0</v>
      </c>
    </row>
    <row r="144" spans="2:16">
      <c r="B144" s="61"/>
      <c r="C144" s="62"/>
      <c r="D144" s="62"/>
      <c r="E144" s="63"/>
      <c r="F144" s="64"/>
      <c r="G144" s="65"/>
      <c r="H144" s="66"/>
      <c r="I144" s="67"/>
    </row>
    <row r="145" spans="2:9">
      <c r="B145" s="61">
        <v>45</v>
      </c>
      <c r="C145" s="62"/>
      <c r="D145" s="62"/>
      <c r="E145" s="63" t="s">
        <v>1250</v>
      </c>
      <c r="F145" s="64" t="s">
        <v>138</v>
      </c>
      <c r="G145" s="65">
        <v>1000</v>
      </c>
      <c r="H145" s="66"/>
      <c r="I145" s="67">
        <f t="shared" si="1"/>
        <v>0</v>
      </c>
    </row>
    <row r="146" spans="2:9">
      <c r="B146" s="61"/>
      <c r="C146" s="62"/>
      <c r="D146" s="62"/>
      <c r="E146" s="63"/>
      <c r="F146" s="64"/>
      <c r="G146" s="65"/>
      <c r="H146" s="66"/>
      <c r="I146" s="67"/>
    </row>
    <row r="147" spans="2:9">
      <c r="B147" s="61"/>
      <c r="C147" s="62"/>
      <c r="D147" s="62"/>
      <c r="E147" s="82" t="s">
        <v>1253</v>
      </c>
      <c r="F147" s="64"/>
      <c r="G147" s="65"/>
      <c r="H147" s="66"/>
      <c r="I147" s="67"/>
    </row>
    <row r="148" spans="2:9">
      <c r="B148" s="61"/>
      <c r="C148" s="62"/>
      <c r="D148" s="62"/>
      <c r="E148" s="63"/>
      <c r="F148" s="64"/>
      <c r="G148" s="65"/>
      <c r="H148" s="66"/>
      <c r="I148" s="67"/>
    </row>
    <row r="149" spans="2:9" ht="41.4">
      <c r="B149" s="61"/>
      <c r="C149" s="62"/>
      <c r="D149" s="62"/>
      <c r="E149" s="82" t="s">
        <v>1273</v>
      </c>
      <c r="F149" s="64"/>
      <c r="G149" s="65"/>
      <c r="H149" s="66"/>
      <c r="I149" s="67"/>
    </row>
    <row r="150" spans="2:9">
      <c r="B150" s="61"/>
      <c r="C150" s="62"/>
      <c r="D150" s="62"/>
      <c r="E150" s="80"/>
      <c r="F150" s="64"/>
      <c r="G150" s="65"/>
      <c r="H150" s="66"/>
      <c r="I150" s="67"/>
    </row>
    <row r="151" spans="2:9">
      <c r="B151" s="61">
        <v>46</v>
      </c>
      <c r="C151" s="62"/>
      <c r="D151" s="62"/>
      <c r="E151" s="63" t="s">
        <v>1247</v>
      </c>
      <c r="F151" s="64" t="s">
        <v>138</v>
      </c>
      <c r="G151" s="64">
        <v>1000</v>
      </c>
      <c r="H151" s="66"/>
      <c r="I151" s="67">
        <f t="shared" si="1"/>
        <v>0</v>
      </c>
    </row>
    <row r="152" spans="2:9">
      <c r="B152" s="61"/>
      <c r="C152" s="62"/>
      <c r="D152" s="62"/>
      <c r="E152" s="63"/>
      <c r="F152" s="64"/>
      <c r="G152" s="65"/>
      <c r="H152" s="66"/>
      <c r="I152" s="67"/>
    </row>
    <row r="153" spans="2:9">
      <c r="B153" s="61">
        <v>47</v>
      </c>
      <c r="C153" s="62"/>
      <c r="D153" s="62"/>
      <c r="E153" s="63" t="s">
        <v>1248</v>
      </c>
      <c r="F153" s="64" t="s">
        <v>138</v>
      </c>
      <c r="G153" s="64">
        <v>1000</v>
      </c>
      <c r="H153" s="66"/>
      <c r="I153" s="67">
        <f t="shared" si="1"/>
        <v>0</v>
      </c>
    </row>
    <row r="154" spans="2:9">
      <c r="B154" s="61"/>
      <c r="C154" s="62"/>
      <c r="D154" s="62"/>
      <c r="E154" s="63"/>
      <c r="F154" s="64"/>
      <c r="G154" s="65"/>
      <c r="H154" s="66"/>
      <c r="I154" s="67"/>
    </row>
    <row r="155" spans="2:9">
      <c r="B155" s="61"/>
      <c r="C155" s="62"/>
      <c r="D155" s="62"/>
      <c r="E155" s="82" t="s">
        <v>1254</v>
      </c>
      <c r="F155" s="64"/>
      <c r="G155" s="64"/>
      <c r="H155" s="66"/>
      <c r="I155" s="67"/>
    </row>
    <row r="156" spans="2:9">
      <c r="B156" s="61"/>
      <c r="C156" s="62"/>
      <c r="D156" s="62"/>
      <c r="E156" s="63"/>
      <c r="F156" s="64"/>
      <c r="G156" s="65"/>
      <c r="H156" s="66"/>
      <c r="I156" s="67"/>
    </row>
    <row r="157" spans="2:9">
      <c r="B157" s="61">
        <v>48</v>
      </c>
      <c r="C157" s="62"/>
      <c r="D157" s="62"/>
      <c r="E157" s="63" t="s">
        <v>1255</v>
      </c>
      <c r="F157" s="64" t="s">
        <v>138</v>
      </c>
      <c r="G157" s="64">
        <v>500</v>
      </c>
      <c r="H157" s="66"/>
      <c r="I157" s="67">
        <f t="shared" si="1"/>
        <v>0</v>
      </c>
    </row>
    <row r="158" spans="2:9">
      <c r="B158" s="61"/>
      <c r="C158" s="62"/>
      <c r="D158" s="62"/>
      <c r="E158" s="63"/>
      <c r="F158" s="64"/>
      <c r="G158" s="65"/>
      <c r="H158" s="66"/>
      <c r="I158" s="67"/>
    </row>
    <row r="159" spans="2:9">
      <c r="B159" s="61"/>
      <c r="C159" s="62"/>
      <c r="D159" s="62"/>
      <c r="E159" s="82" t="s">
        <v>1256</v>
      </c>
      <c r="F159" s="64"/>
      <c r="G159" s="64"/>
      <c r="H159" s="66"/>
      <c r="I159" s="67"/>
    </row>
    <row r="160" spans="2:9">
      <c r="B160" s="61"/>
      <c r="C160" s="62"/>
      <c r="D160" s="62"/>
      <c r="E160" s="63"/>
      <c r="F160" s="64"/>
      <c r="G160" s="65"/>
      <c r="H160" s="66"/>
      <c r="I160" s="67"/>
    </row>
    <row r="161" spans="2:9" ht="41.4">
      <c r="B161" s="61"/>
      <c r="C161" s="62"/>
      <c r="D161" s="62"/>
      <c r="E161" s="82" t="s">
        <v>1274</v>
      </c>
      <c r="F161" s="64"/>
      <c r="G161" s="64"/>
      <c r="H161" s="66"/>
      <c r="I161" s="67"/>
    </row>
    <row r="162" spans="2:9">
      <c r="B162" s="61"/>
      <c r="C162" s="62"/>
      <c r="D162" s="62"/>
      <c r="E162" s="63"/>
      <c r="F162" s="64"/>
      <c r="G162" s="65"/>
      <c r="H162" s="66"/>
      <c r="I162" s="67"/>
    </row>
    <row r="163" spans="2:9">
      <c r="B163" s="61">
        <v>49</v>
      </c>
      <c r="C163" s="62"/>
      <c r="D163" s="62"/>
      <c r="E163" s="63" t="s">
        <v>1250</v>
      </c>
      <c r="F163" s="64" t="s">
        <v>138</v>
      </c>
      <c r="G163" s="64">
        <v>1000</v>
      </c>
      <c r="H163" s="66"/>
      <c r="I163" s="67">
        <f t="shared" si="1"/>
        <v>0</v>
      </c>
    </row>
    <row r="164" spans="2:9">
      <c r="B164" s="61"/>
      <c r="C164" s="62"/>
      <c r="D164" s="62"/>
      <c r="E164" s="63"/>
      <c r="F164" s="64"/>
      <c r="G164" s="65"/>
      <c r="H164" s="66"/>
      <c r="I164" s="67"/>
    </row>
    <row r="165" spans="2:9" ht="27.6">
      <c r="B165" s="61">
        <v>50</v>
      </c>
      <c r="C165" s="62"/>
      <c r="D165" s="62"/>
      <c r="E165" s="63" t="s">
        <v>1251</v>
      </c>
      <c r="F165" s="64" t="s">
        <v>40</v>
      </c>
      <c r="G165" s="64">
        <v>500</v>
      </c>
      <c r="H165" s="66"/>
      <c r="I165" s="67">
        <f t="shared" si="1"/>
        <v>0</v>
      </c>
    </row>
    <row r="166" spans="2:9">
      <c r="B166" s="61"/>
      <c r="C166" s="62"/>
      <c r="D166" s="62"/>
      <c r="E166" s="63"/>
      <c r="F166" s="64"/>
      <c r="G166" s="64"/>
      <c r="H166" s="66"/>
      <c r="I166" s="67"/>
    </row>
    <row r="167" spans="2:9">
      <c r="B167" s="61"/>
      <c r="C167" s="62"/>
      <c r="D167" s="62"/>
      <c r="E167" s="82" t="s">
        <v>1257</v>
      </c>
      <c r="F167" s="64"/>
      <c r="G167" s="64"/>
      <c r="H167" s="66"/>
      <c r="I167" s="67"/>
    </row>
    <row r="168" spans="2:9">
      <c r="B168" s="61"/>
      <c r="C168" s="62"/>
      <c r="D168" s="62"/>
      <c r="E168" s="63"/>
      <c r="F168" s="64"/>
      <c r="G168" s="64"/>
      <c r="H168" s="66"/>
      <c r="I168" s="67"/>
    </row>
    <row r="169" spans="2:9" ht="41.4">
      <c r="B169" s="61"/>
      <c r="C169" s="62"/>
      <c r="D169" s="62"/>
      <c r="E169" s="82" t="s">
        <v>1273</v>
      </c>
      <c r="F169" s="64"/>
      <c r="G169" s="64"/>
      <c r="H169" s="66"/>
      <c r="I169" s="67"/>
    </row>
    <row r="170" spans="2:9">
      <c r="B170" s="61"/>
      <c r="C170" s="62"/>
      <c r="D170" s="62"/>
      <c r="E170" s="63"/>
      <c r="F170" s="64"/>
      <c r="G170" s="64"/>
      <c r="H170" s="66"/>
      <c r="I170" s="67"/>
    </row>
    <row r="171" spans="2:9">
      <c r="B171" s="61">
        <v>51</v>
      </c>
      <c r="C171" s="62"/>
      <c r="D171" s="62"/>
      <c r="E171" s="63" t="s">
        <v>1250</v>
      </c>
      <c r="F171" s="64" t="s">
        <v>138</v>
      </c>
      <c r="G171" s="64">
        <v>1000</v>
      </c>
      <c r="H171" s="66"/>
      <c r="I171" s="67">
        <f t="shared" ref="I166:I204" si="2">G171*H171</f>
        <v>0</v>
      </c>
    </row>
    <row r="172" spans="2:9">
      <c r="B172" s="61"/>
      <c r="C172" s="62"/>
      <c r="D172" s="62"/>
      <c r="E172" s="63"/>
      <c r="F172" s="64"/>
      <c r="G172" s="64"/>
      <c r="H172" s="66"/>
      <c r="I172" s="67"/>
    </row>
    <row r="173" spans="2:9" ht="27.6">
      <c r="B173" s="61">
        <v>52</v>
      </c>
      <c r="C173" s="62"/>
      <c r="D173" s="62"/>
      <c r="E173" s="63" t="s">
        <v>1251</v>
      </c>
      <c r="F173" s="64" t="s">
        <v>40</v>
      </c>
      <c r="G173" s="64">
        <v>500</v>
      </c>
      <c r="H173" s="66"/>
      <c r="I173" s="67">
        <f t="shared" si="2"/>
        <v>0</v>
      </c>
    </row>
    <row r="174" spans="2:9">
      <c r="B174" s="61"/>
      <c r="C174" s="62"/>
      <c r="D174" s="62"/>
      <c r="E174" s="63"/>
      <c r="F174" s="64"/>
      <c r="G174" s="64"/>
      <c r="H174" s="66"/>
      <c r="I174" s="67"/>
    </row>
    <row r="175" spans="2:9">
      <c r="B175" s="61"/>
      <c r="C175" s="62"/>
      <c r="D175" s="62"/>
      <c r="E175" s="82" t="s">
        <v>1258</v>
      </c>
      <c r="F175" s="64"/>
      <c r="G175" s="64"/>
      <c r="H175" s="66"/>
      <c r="I175" s="67"/>
    </row>
    <row r="176" spans="2:9">
      <c r="B176" s="61"/>
      <c r="C176" s="62"/>
      <c r="D176" s="62"/>
      <c r="E176" s="63"/>
      <c r="F176" s="64"/>
      <c r="G176" s="64"/>
      <c r="H176" s="66"/>
      <c r="I176" s="67"/>
    </row>
    <row r="177" spans="2:9" ht="27.6">
      <c r="B177" s="61"/>
      <c r="C177" s="62"/>
      <c r="D177" s="62"/>
      <c r="E177" s="82" t="s">
        <v>1259</v>
      </c>
      <c r="F177" s="64"/>
      <c r="G177" s="64"/>
      <c r="H177" s="66"/>
      <c r="I177" s="67"/>
    </row>
    <row r="178" spans="2:9">
      <c r="B178" s="61"/>
      <c r="C178" s="62"/>
      <c r="D178" s="62"/>
      <c r="E178" s="63"/>
      <c r="F178" s="64"/>
      <c r="G178" s="64"/>
      <c r="H178" s="66"/>
      <c r="I178" s="67"/>
    </row>
    <row r="179" spans="2:9">
      <c r="B179" s="61">
        <v>53</v>
      </c>
      <c r="C179" s="62"/>
      <c r="D179" s="62"/>
      <c r="E179" s="63" t="s">
        <v>1260</v>
      </c>
      <c r="F179" s="64" t="s">
        <v>138</v>
      </c>
      <c r="G179" s="64">
        <v>300</v>
      </c>
      <c r="H179" s="66"/>
      <c r="I179" s="67">
        <f t="shared" si="2"/>
        <v>0</v>
      </c>
    </row>
    <row r="180" spans="2:9">
      <c r="B180" s="61"/>
      <c r="C180" s="62"/>
      <c r="D180" s="62"/>
      <c r="E180" s="63"/>
      <c r="F180" s="64"/>
      <c r="G180" s="64"/>
      <c r="H180" s="66"/>
      <c r="I180" s="67"/>
    </row>
    <row r="181" spans="2:9">
      <c r="B181" s="61">
        <v>54</v>
      </c>
      <c r="C181" s="62"/>
      <c r="D181" s="62"/>
      <c r="E181" s="63" t="s">
        <v>1261</v>
      </c>
      <c r="F181" s="64" t="s">
        <v>138</v>
      </c>
      <c r="G181" s="64">
        <v>250</v>
      </c>
      <c r="H181" s="66"/>
      <c r="I181" s="67">
        <f t="shared" si="2"/>
        <v>0</v>
      </c>
    </row>
    <row r="182" spans="2:9">
      <c r="B182" s="61"/>
      <c r="C182" s="62"/>
      <c r="D182" s="62"/>
      <c r="E182" s="63"/>
      <c r="F182" s="64"/>
      <c r="G182" s="64"/>
      <c r="H182" s="66"/>
      <c r="I182" s="67"/>
    </row>
    <row r="183" spans="2:9">
      <c r="B183" s="61">
        <v>55</v>
      </c>
      <c r="C183" s="62"/>
      <c r="D183" s="62"/>
      <c r="E183" s="63" t="s">
        <v>1262</v>
      </c>
      <c r="F183" s="64" t="s">
        <v>138</v>
      </c>
      <c r="G183" s="64">
        <v>250</v>
      </c>
      <c r="H183" s="66"/>
      <c r="I183" s="67">
        <f t="shared" si="2"/>
        <v>0</v>
      </c>
    </row>
    <row r="184" spans="2:9">
      <c r="B184" s="61"/>
      <c r="C184" s="62"/>
      <c r="D184" s="62"/>
      <c r="E184" s="63"/>
      <c r="F184" s="64"/>
      <c r="G184" s="64"/>
      <c r="H184" s="66"/>
      <c r="I184" s="67"/>
    </row>
    <row r="185" spans="2:9" ht="27.6">
      <c r="B185" s="61">
        <v>56</v>
      </c>
      <c r="C185" s="62"/>
      <c r="D185" s="62"/>
      <c r="E185" s="63" t="s">
        <v>1263</v>
      </c>
      <c r="F185" s="64" t="s">
        <v>138</v>
      </c>
      <c r="G185" s="64">
        <v>300</v>
      </c>
      <c r="H185" s="66"/>
      <c r="I185" s="67">
        <f t="shared" si="2"/>
        <v>0</v>
      </c>
    </row>
    <row r="186" spans="2:9">
      <c r="B186" s="61"/>
      <c r="C186" s="62"/>
      <c r="D186" s="62"/>
      <c r="E186" s="63"/>
      <c r="F186" s="64"/>
      <c r="G186" s="64"/>
      <c r="H186" s="66"/>
      <c r="I186" s="67"/>
    </row>
    <row r="187" spans="2:9">
      <c r="B187" s="61"/>
      <c r="C187" s="62"/>
      <c r="D187" s="62"/>
      <c r="E187" s="82" t="s">
        <v>1264</v>
      </c>
      <c r="F187" s="64"/>
      <c r="G187" s="64"/>
      <c r="H187" s="66"/>
      <c r="I187" s="67"/>
    </row>
    <row r="188" spans="2:9">
      <c r="B188" s="61"/>
      <c r="C188" s="62"/>
      <c r="D188" s="62"/>
      <c r="E188" s="63"/>
      <c r="F188" s="64"/>
      <c r="G188" s="64"/>
      <c r="H188" s="66"/>
      <c r="I188" s="67"/>
    </row>
    <row r="189" spans="2:9" ht="55.2">
      <c r="B189" s="61"/>
      <c r="C189" s="62"/>
      <c r="D189" s="62"/>
      <c r="E189" s="82" t="s">
        <v>1265</v>
      </c>
      <c r="F189" s="64"/>
      <c r="G189" s="64"/>
      <c r="H189" s="66"/>
      <c r="I189" s="67"/>
    </row>
    <row r="190" spans="2:9">
      <c r="B190" s="61"/>
      <c r="C190" s="62"/>
      <c r="D190" s="62"/>
      <c r="E190" s="63"/>
      <c r="F190" s="64"/>
      <c r="G190" s="64"/>
      <c r="H190" s="66"/>
      <c r="I190" s="67"/>
    </row>
    <row r="191" spans="2:9">
      <c r="B191" s="61">
        <v>57</v>
      </c>
      <c r="C191" s="62"/>
      <c r="D191" s="62"/>
      <c r="E191" s="63" t="s">
        <v>1266</v>
      </c>
      <c r="F191" s="64" t="s">
        <v>138</v>
      </c>
      <c r="G191" s="64">
        <v>1000</v>
      </c>
      <c r="H191" s="66"/>
      <c r="I191" s="67">
        <f t="shared" si="2"/>
        <v>0</v>
      </c>
    </row>
    <row r="192" spans="2:9">
      <c r="B192" s="61"/>
      <c r="C192" s="62"/>
      <c r="D192" s="62"/>
      <c r="E192" s="63"/>
      <c r="F192" s="64"/>
      <c r="G192" s="64"/>
      <c r="H192" s="66"/>
      <c r="I192" s="67"/>
    </row>
    <row r="193" spans="2:9">
      <c r="B193" s="61">
        <v>58</v>
      </c>
      <c r="C193" s="62"/>
      <c r="D193" s="62"/>
      <c r="E193" s="63" t="s">
        <v>1267</v>
      </c>
      <c r="F193" s="64" t="s">
        <v>138</v>
      </c>
      <c r="G193" s="64">
        <v>1000</v>
      </c>
      <c r="H193" s="66"/>
      <c r="I193" s="67">
        <f t="shared" si="2"/>
        <v>0</v>
      </c>
    </row>
    <row r="194" spans="2:9">
      <c r="B194" s="61"/>
      <c r="C194" s="62"/>
      <c r="D194" s="62"/>
      <c r="E194" s="63"/>
      <c r="F194" s="64"/>
      <c r="G194" s="64"/>
      <c r="H194" s="66"/>
      <c r="I194" s="67"/>
    </row>
    <row r="195" spans="2:9">
      <c r="B195" s="61">
        <v>59</v>
      </c>
      <c r="C195" s="62"/>
      <c r="D195" s="62"/>
      <c r="E195" s="63" t="s">
        <v>1260</v>
      </c>
      <c r="F195" s="64" t="s">
        <v>138</v>
      </c>
      <c r="G195" s="64">
        <v>1000</v>
      </c>
      <c r="H195" s="66"/>
      <c r="I195" s="67">
        <f t="shared" si="2"/>
        <v>0</v>
      </c>
    </row>
    <row r="196" spans="2:9">
      <c r="B196" s="61"/>
      <c r="C196" s="62"/>
      <c r="D196" s="62"/>
      <c r="E196" s="63"/>
      <c r="F196" s="64"/>
      <c r="G196" s="64"/>
      <c r="H196" s="66"/>
      <c r="I196" s="67"/>
    </row>
    <row r="197" spans="2:9">
      <c r="B197" s="61">
        <v>60</v>
      </c>
      <c r="C197" s="62"/>
      <c r="D197" s="62"/>
      <c r="E197" s="63" t="s">
        <v>1268</v>
      </c>
      <c r="F197" s="64" t="s">
        <v>138</v>
      </c>
      <c r="G197" s="64">
        <v>500</v>
      </c>
      <c r="H197" s="66"/>
      <c r="I197" s="67">
        <f t="shared" si="2"/>
        <v>0</v>
      </c>
    </row>
    <row r="198" spans="2:9">
      <c r="B198" s="61"/>
      <c r="C198" s="62"/>
      <c r="D198" s="62"/>
      <c r="E198" s="63"/>
      <c r="F198" s="64"/>
      <c r="G198" s="64"/>
      <c r="H198" s="66"/>
      <c r="I198" s="67"/>
    </row>
    <row r="199" spans="2:9">
      <c r="B199" s="61">
        <v>61</v>
      </c>
      <c r="C199" s="62"/>
      <c r="D199" s="62"/>
      <c r="E199" s="63" t="s">
        <v>1269</v>
      </c>
      <c r="F199" s="64" t="s">
        <v>138</v>
      </c>
      <c r="G199" s="64">
        <v>300</v>
      </c>
      <c r="H199" s="66"/>
      <c r="I199" s="67">
        <f t="shared" si="2"/>
        <v>0</v>
      </c>
    </row>
    <row r="200" spans="2:9">
      <c r="B200" s="61"/>
      <c r="C200" s="62"/>
      <c r="D200" s="62"/>
      <c r="E200" s="63"/>
      <c r="F200" s="64"/>
      <c r="G200" s="64"/>
      <c r="H200" s="66"/>
      <c r="I200" s="67"/>
    </row>
    <row r="201" spans="2:9">
      <c r="B201" s="61">
        <v>62</v>
      </c>
      <c r="C201" s="62"/>
      <c r="D201" s="62"/>
      <c r="E201" s="63" t="s">
        <v>1270</v>
      </c>
      <c r="F201" s="64" t="s">
        <v>138</v>
      </c>
      <c r="G201" s="64">
        <v>300</v>
      </c>
      <c r="H201" s="66"/>
      <c r="I201" s="67">
        <f t="shared" si="2"/>
        <v>0</v>
      </c>
    </row>
    <row r="202" spans="2:9">
      <c r="B202" s="61"/>
      <c r="C202" s="62"/>
      <c r="D202" s="62"/>
      <c r="E202" s="63"/>
      <c r="F202" s="64"/>
      <c r="G202" s="64"/>
      <c r="H202" s="66"/>
      <c r="I202" s="67"/>
    </row>
    <row r="203" spans="2:9">
      <c r="B203" s="61">
        <v>63</v>
      </c>
      <c r="C203" s="62"/>
      <c r="D203" s="62"/>
      <c r="E203" s="63" t="s">
        <v>1271</v>
      </c>
      <c r="F203" s="64" t="s">
        <v>40</v>
      </c>
      <c r="G203" s="64">
        <v>500</v>
      </c>
      <c r="H203" s="66"/>
      <c r="I203" s="67">
        <f t="shared" si="2"/>
        <v>0</v>
      </c>
    </row>
    <row r="204" spans="2:9">
      <c r="B204" s="61"/>
      <c r="C204" s="62"/>
      <c r="D204" s="62"/>
      <c r="F204" s="64"/>
      <c r="G204" s="64"/>
      <c r="H204" s="66"/>
      <c r="I204" s="67"/>
    </row>
    <row r="205" spans="2:9">
      <c r="B205" s="78"/>
      <c r="C205" s="89"/>
      <c r="D205" s="89"/>
      <c r="E205" s="89"/>
      <c r="F205" s="139"/>
      <c r="G205" s="139"/>
      <c r="H205" s="91"/>
      <c r="I205" s="85"/>
    </row>
    <row r="206" spans="2:9" ht="14.4" thickBot="1">
      <c r="B206" s="92"/>
      <c r="C206" s="93"/>
      <c r="D206" s="93"/>
      <c r="E206" s="93" t="s">
        <v>1328</v>
      </c>
      <c r="F206" s="140"/>
      <c r="G206" s="140"/>
      <c r="H206" s="94"/>
      <c r="I206" s="245">
        <f>SUM(I37:I205)</f>
        <v>0</v>
      </c>
    </row>
    <row r="207" spans="2:9" ht="14.4" thickTop="1"/>
  </sheetData>
  <mergeCells count="1">
    <mergeCell ref="B1:E1"/>
  </mergeCells>
  <phoneticPr fontId="34" type="noConversion"/>
  <printOptions horizontalCentered="1"/>
  <pageMargins left="0.70866141732283472" right="0.39370078740157483" top="0.78740157480314965" bottom="0.59055118110236227" header="0.31496062992125984" footer="0.31496062992125984"/>
  <pageSetup paperSize="9" scale="56"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2" manualBreakCount="2">
    <brk id="56" max="9" man="1"/>
    <brk id="130"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F864-35AB-4D22-BAC9-1E104B101114}">
  <sheetPr>
    <tabColor rgb="FFEAF1DD"/>
  </sheetPr>
  <dimension ref="B1:P46"/>
  <sheetViews>
    <sheetView view="pageBreakPreview" topLeftCell="A18" zoomScaleNormal="100" zoomScaleSheetLayoutView="100" workbookViewId="0">
      <selection activeCell="I8" sqref="I8"/>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1239</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339</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1296</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c r="B11" s="61"/>
      <c r="C11" s="62"/>
      <c r="D11" s="62"/>
      <c r="E11" s="68" t="s">
        <v>1297</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1298</v>
      </c>
      <c r="F13" s="64"/>
      <c r="G13" s="64"/>
      <c r="H13" s="66"/>
      <c r="I13" s="67"/>
      <c r="J13" s="53"/>
      <c r="K13" s="53"/>
      <c r="L13" s="53"/>
      <c r="M13" s="53"/>
      <c r="N13" s="53"/>
      <c r="O13" s="53"/>
      <c r="P13" s="53"/>
    </row>
    <row r="14" spans="2:16" s="70" customFormat="1">
      <c r="B14" s="61"/>
      <c r="C14" s="62"/>
      <c r="D14" s="62"/>
      <c r="E14" s="80"/>
      <c r="F14" s="64"/>
      <c r="G14" s="65"/>
      <c r="H14" s="66"/>
      <c r="I14" s="67"/>
      <c r="J14" s="53"/>
      <c r="K14" s="53"/>
      <c r="L14" s="53"/>
      <c r="M14" s="53"/>
      <c r="N14" s="53"/>
      <c r="O14" s="53"/>
      <c r="P14" s="53"/>
    </row>
    <row r="15" spans="2:16" s="70" customFormat="1" ht="27.6">
      <c r="B15" s="61">
        <v>1</v>
      </c>
      <c r="C15" s="62"/>
      <c r="D15" s="62"/>
      <c r="E15" s="63" t="s">
        <v>1299</v>
      </c>
      <c r="F15" s="64" t="s">
        <v>138</v>
      </c>
      <c r="G15" s="64">
        <v>1000</v>
      </c>
      <c r="H15" s="66"/>
      <c r="I15" s="67">
        <f>G15*H15</f>
        <v>0</v>
      </c>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c r="B17" s="61"/>
      <c r="C17" s="62"/>
      <c r="D17" s="62"/>
      <c r="E17" s="81" t="s">
        <v>1300</v>
      </c>
      <c r="F17" s="64"/>
      <c r="G17" s="64"/>
      <c r="H17" s="66"/>
      <c r="I17" s="67"/>
      <c r="J17" s="53"/>
      <c r="K17" s="53"/>
      <c r="L17" s="53"/>
      <c r="M17" s="53"/>
      <c r="N17" s="53"/>
      <c r="O17" s="53"/>
      <c r="P17" s="53"/>
    </row>
    <row r="18" spans="2:16" s="70" customFormat="1">
      <c r="B18" s="61"/>
      <c r="C18" s="62"/>
      <c r="D18" s="62"/>
      <c r="E18" s="81"/>
      <c r="F18" s="64"/>
      <c r="G18" s="64"/>
      <c r="H18" s="66"/>
      <c r="I18" s="67"/>
      <c r="J18" s="53"/>
      <c r="K18" s="53"/>
      <c r="L18" s="53"/>
      <c r="M18" s="53"/>
      <c r="N18" s="53"/>
      <c r="O18" s="53"/>
      <c r="P18" s="53"/>
    </row>
    <row r="19" spans="2:16" s="70" customFormat="1">
      <c r="B19" s="61"/>
      <c r="C19" s="62"/>
      <c r="D19" s="62"/>
      <c r="E19" s="81" t="s">
        <v>1423</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c r="B21" s="61">
        <v>2</v>
      </c>
      <c r="C21" s="62"/>
      <c r="D21" s="62"/>
      <c r="E21" s="63" t="s">
        <v>1421</v>
      </c>
      <c r="F21" s="64" t="s">
        <v>138</v>
      </c>
      <c r="G21" s="65">
        <v>1000</v>
      </c>
      <c r="H21" s="66"/>
      <c r="I21" s="67">
        <f t="shared" ref="I16:I43" si="0">G21*H21</f>
        <v>0</v>
      </c>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c r="B23" s="61">
        <v>3</v>
      </c>
      <c r="C23" s="62"/>
      <c r="D23" s="62"/>
      <c r="E23" s="63" t="s">
        <v>1422</v>
      </c>
      <c r="F23" s="64" t="s">
        <v>138</v>
      </c>
      <c r="G23" s="65">
        <v>1000</v>
      </c>
      <c r="H23" s="66"/>
      <c r="I23" s="67">
        <f t="shared" si="0"/>
        <v>0</v>
      </c>
      <c r="J23" s="53"/>
      <c r="K23" s="53"/>
      <c r="L23" s="53"/>
      <c r="M23" s="53"/>
      <c r="N23" s="53"/>
      <c r="O23" s="53"/>
      <c r="P23" s="53"/>
    </row>
    <row r="24" spans="2:16" s="70" customFormat="1">
      <c r="B24" s="61"/>
      <c r="C24" s="62"/>
      <c r="D24" s="62"/>
      <c r="E24" s="63"/>
      <c r="F24" s="64"/>
      <c r="G24" s="65"/>
      <c r="H24" s="66"/>
      <c r="I24" s="67"/>
      <c r="J24" s="53"/>
      <c r="K24" s="53"/>
      <c r="L24" s="53"/>
      <c r="M24" s="53"/>
      <c r="N24" s="53"/>
      <c r="O24" s="53"/>
      <c r="P24" s="53"/>
    </row>
    <row r="25" spans="2:16" s="70" customFormat="1">
      <c r="B25" s="61"/>
      <c r="C25" s="62"/>
      <c r="D25" s="62"/>
      <c r="E25" s="82" t="s">
        <v>1424</v>
      </c>
      <c r="F25" s="64"/>
      <c r="G25" s="65"/>
      <c r="H25" s="66"/>
      <c r="I25" s="67"/>
      <c r="J25" s="53"/>
      <c r="K25" s="53"/>
      <c r="L25" s="53"/>
      <c r="M25" s="53"/>
      <c r="N25" s="53"/>
      <c r="O25" s="53"/>
      <c r="P25" s="53"/>
    </row>
    <row r="26" spans="2:16" s="70" customFormat="1">
      <c r="B26" s="61"/>
      <c r="C26" s="62"/>
      <c r="D26" s="62"/>
      <c r="E26" s="82"/>
      <c r="F26" s="64"/>
      <c r="G26" s="65"/>
      <c r="H26" s="66"/>
      <c r="I26" s="67"/>
      <c r="J26" s="53"/>
      <c r="K26" s="53"/>
      <c r="L26" s="53"/>
      <c r="M26" s="53"/>
      <c r="N26" s="53"/>
      <c r="O26" s="53"/>
      <c r="P26" s="53"/>
    </row>
    <row r="27" spans="2:16" s="70" customFormat="1">
      <c r="B27" s="61">
        <v>4</v>
      </c>
      <c r="C27" s="62"/>
      <c r="D27" s="62"/>
      <c r="E27" s="63" t="s">
        <v>1425</v>
      </c>
      <c r="F27" s="64" t="s">
        <v>138</v>
      </c>
      <c r="G27" s="65">
        <v>1000</v>
      </c>
      <c r="H27" s="66"/>
      <c r="I27" s="67">
        <f t="shared" si="0"/>
        <v>0</v>
      </c>
      <c r="J27" s="53"/>
      <c r="K27" s="53"/>
      <c r="L27" s="53"/>
      <c r="M27" s="53"/>
      <c r="N27" s="53"/>
      <c r="O27" s="53"/>
      <c r="P27" s="53"/>
    </row>
    <row r="28" spans="2:16" s="70" customFormat="1">
      <c r="B28" s="61"/>
      <c r="C28" s="62"/>
      <c r="D28" s="62"/>
      <c r="E28" s="82"/>
      <c r="F28" s="64"/>
      <c r="G28" s="65"/>
      <c r="H28" s="66"/>
      <c r="I28" s="67"/>
      <c r="J28" s="53"/>
      <c r="K28" s="53"/>
      <c r="L28" s="53"/>
      <c r="M28" s="53"/>
      <c r="N28" s="53"/>
      <c r="O28" s="53"/>
      <c r="P28" s="53"/>
    </row>
    <row r="29" spans="2:16" s="70" customFormat="1">
      <c r="B29" s="61">
        <v>5</v>
      </c>
      <c r="C29" s="62"/>
      <c r="D29" s="62"/>
      <c r="E29" s="63" t="s">
        <v>1426</v>
      </c>
      <c r="F29" s="64" t="s">
        <v>138</v>
      </c>
      <c r="G29" s="65">
        <v>1000</v>
      </c>
      <c r="H29" s="66"/>
      <c r="I29" s="67">
        <f t="shared" si="0"/>
        <v>0</v>
      </c>
      <c r="J29" s="53"/>
      <c r="K29" s="53"/>
      <c r="L29" s="53"/>
      <c r="M29" s="53"/>
      <c r="N29" s="53"/>
      <c r="O29" s="53"/>
      <c r="P29" s="53"/>
    </row>
    <row r="30" spans="2:16" s="70" customFormat="1">
      <c r="B30" s="61"/>
      <c r="C30" s="62"/>
      <c r="D30" s="62"/>
      <c r="E30" s="63"/>
      <c r="F30" s="64"/>
      <c r="G30" s="65"/>
      <c r="H30" s="66"/>
      <c r="I30" s="67"/>
      <c r="J30" s="53"/>
      <c r="K30" s="53"/>
      <c r="L30" s="53"/>
      <c r="M30" s="53"/>
      <c r="N30" s="53"/>
      <c r="O30" s="53"/>
      <c r="P30" s="53"/>
    </row>
    <row r="31" spans="2:16" s="70" customFormat="1">
      <c r="B31" s="61">
        <v>6</v>
      </c>
      <c r="C31" s="62"/>
      <c r="D31" s="62"/>
      <c r="E31" s="63" t="s">
        <v>1301</v>
      </c>
      <c r="F31" s="64" t="s">
        <v>40</v>
      </c>
      <c r="G31" s="64">
        <v>1000</v>
      </c>
      <c r="H31" s="66"/>
      <c r="I31" s="67">
        <f t="shared" si="0"/>
        <v>0</v>
      </c>
      <c r="J31" s="53"/>
      <c r="K31" s="53"/>
      <c r="L31" s="53"/>
      <c r="M31" s="53"/>
      <c r="N31" s="53"/>
      <c r="O31" s="53"/>
      <c r="P31" s="53"/>
    </row>
    <row r="32" spans="2:16" s="70" customFormat="1">
      <c r="B32" s="61"/>
      <c r="C32" s="62"/>
      <c r="D32" s="62"/>
      <c r="E32" s="63"/>
      <c r="F32" s="64"/>
      <c r="G32" s="65"/>
      <c r="H32" s="66"/>
      <c r="I32" s="67"/>
      <c r="J32" s="53"/>
      <c r="K32" s="53"/>
      <c r="L32" s="53"/>
      <c r="M32" s="53"/>
      <c r="N32" s="53"/>
      <c r="O32" s="53"/>
      <c r="P32" s="53"/>
    </row>
    <row r="33" spans="2:16" s="70" customFormat="1">
      <c r="B33" s="61"/>
      <c r="C33" s="62"/>
      <c r="D33" s="62"/>
      <c r="E33" s="81" t="s">
        <v>1427</v>
      </c>
      <c r="F33" s="64"/>
      <c r="G33" s="64"/>
      <c r="H33" s="66"/>
      <c r="I33" s="67"/>
      <c r="J33" s="53"/>
      <c r="K33" s="53"/>
      <c r="L33" s="53"/>
      <c r="M33" s="53"/>
      <c r="N33" s="53"/>
      <c r="O33" s="53"/>
      <c r="P33" s="53"/>
    </row>
    <row r="34" spans="2:16">
      <c r="B34" s="61"/>
      <c r="C34" s="62"/>
      <c r="D34" s="62"/>
      <c r="E34" s="63"/>
      <c r="F34" s="64"/>
      <c r="G34" s="64"/>
      <c r="H34" s="66"/>
      <c r="I34" s="67"/>
    </row>
    <row r="35" spans="2:16">
      <c r="B35" s="61"/>
      <c r="C35" s="62"/>
      <c r="D35" s="62"/>
      <c r="E35" s="81" t="s">
        <v>1428</v>
      </c>
      <c r="F35" s="64"/>
      <c r="G35" s="65"/>
      <c r="H35" s="66"/>
      <c r="I35" s="67"/>
    </row>
    <row r="36" spans="2:16">
      <c r="B36" s="61"/>
      <c r="C36" s="62"/>
      <c r="D36" s="62"/>
      <c r="E36" s="63"/>
      <c r="F36" s="64"/>
      <c r="G36" s="64"/>
      <c r="H36" s="66"/>
      <c r="I36" s="67"/>
    </row>
    <row r="37" spans="2:16" ht="27.6">
      <c r="B37" s="61">
        <v>7</v>
      </c>
      <c r="C37" s="62"/>
      <c r="D37" s="62"/>
      <c r="E37" s="63" t="s">
        <v>1429</v>
      </c>
      <c r="F37" s="64" t="s">
        <v>40</v>
      </c>
      <c r="G37" s="64">
        <v>1000</v>
      </c>
      <c r="H37" s="66"/>
      <c r="I37" s="67">
        <f t="shared" si="0"/>
        <v>0</v>
      </c>
    </row>
    <row r="38" spans="2:16">
      <c r="B38" s="61"/>
      <c r="C38" s="62"/>
      <c r="D38" s="62"/>
      <c r="E38" s="63"/>
      <c r="F38" s="64"/>
      <c r="G38" s="64"/>
      <c r="H38" s="66"/>
      <c r="I38" s="67"/>
    </row>
    <row r="39" spans="2:16">
      <c r="B39" s="61">
        <v>8</v>
      </c>
      <c r="C39" s="62"/>
      <c r="D39" s="62"/>
      <c r="E39" s="63" t="s">
        <v>1430</v>
      </c>
      <c r="F39" s="64" t="s">
        <v>40</v>
      </c>
      <c r="G39" s="64">
        <v>1000</v>
      </c>
      <c r="H39" s="66"/>
      <c r="I39" s="67">
        <f t="shared" si="0"/>
        <v>0</v>
      </c>
    </row>
    <row r="40" spans="2:16">
      <c r="B40" s="61"/>
      <c r="C40" s="62"/>
      <c r="D40" s="62"/>
      <c r="E40" s="63"/>
      <c r="F40" s="64"/>
      <c r="G40" s="64"/>
      <c r="H40" s="66"/>
      <c r="I40" s="67"/>
    </row>
    <row r="41" spans="2:16">
      <c r="B41" s="61"/>
      <c r="C41" s="62"/>
      <c r="D41" s="62"/>
      <c r="E41" s="63"/>
      <c r="F41" s="64"/>
      <c r="G41" s="64"/>
      <c r="H41" s="66"/>
      <c r="I41" s="67"/>
    </row>
    <row r="42" spans="2:16" s="70" customFormat="1">
      <c r="B42" s="61"/>
      <c r="C42" s="62"/>
      <c r="D42" s="62"/>
      <c r="E42" s="63"/>
      <c r="F42" s="64"/>
      <c r="G42" s="65"/>
      <c r="H42" s="66"/>
      <c r="I42" s="67"/>
      <c r="J42" s="53"/>
      <c r="K42" s="53"/>
      <c r="L42" s="53"/>
      <c r="M42" s="53"/>
      <c r="N42" s="53"/>
      <c r="O42" s="53"/>
      <c r="P42" s="53"/>
    </row>
    <row r="43" spans="2:16">
      <c r="B43" s="71"/>
      <c r="C43" s="72"/>
      <c r="D43" s="72"/>
      <c r="E43" s="73"/>
      <c r="F43" s="74"/>
      <c r="G43" s="90"/>
      <c r="H43" s="76"/>
      <c r="I43" s="67"/>
    </row>
    <row r="44" spans="2:16">
      <c r="B44" s="78"/>
      <c r="C44" s="89"/>
      <c r="D44" s="89"/>
      <c r="E44" s="89"/>
      <c r="F44" s="139"/>
      <c r="G44" s="139"/>
      <c r="H44" s="91"/>
      <c r="I44" s="85"/>
    </row>
    <row r="45" spans="2:16" ht="14.4" thickBot="1">
      <c r="B45" s="92"/>
      <c r="C45" s="93"/>
      <c r="D45" s="93"/>
      <c r="E45" s="93" t="s">
        <v>1431</v>
      </c>
      <c r="F45" s="140"/>
      <c r="G45" s="140"/>
      <c r="H45" s="94"/>
      <c r="I45" s="95">
        <f>SUM(I15:I44)</f>
        <v>0</v>
      </c>
    </row>
    <row r="46"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1"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7FF7-83B9-4458-A1F8-421C56A61B62}">
  <sheetPr>
    <tabColor rgb="FFEAF1DD"/>
  </sheetPr>
  <dimension ref="B1:P62"/>
  <sheetViews>
    <sheetView view="pageBreakPreview" topLeftCell="A35" zoomScaleNormal="100" zoomScaleSheetLayoutView="100" workbookViewId="0">
      <selection activeCell="I62" sqref="I62"/>
    </sheetView>
  </sheetViews>
  <sheetFormatPr defaultColWidth="9.109375" defaultRowHeight="13.8"/>
  <cols>
    <col min="1" max="1" width="3.33203125" style="53" customWidth="1"/>
    <col min="2" max="2" width="4.6640625" style="49" bestFit="1" customWidth="1"/>
    <col min="3" max="3" width="8.33203125" style="49" hidden="1" customWidth="1"/>
    <col min="4" max="4" width="3.6640625" style="49" customWidth="1"/>
    <col min="5" max="5" width="62.664062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8"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1303</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339</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68" t="s">
        <v>137</v>
      </c>
      <c r="F9" s="64"/>
      <c r="G9" s="64"/>
      <c r="H9" s="66"/>
      <c r="I9" s="67"/>
      <c r="J9" s="53"/>
      <c r="K9" s="53"/>
      <c r="L9" s="53"/>
      <c r="M9" s="53"/>
      <c r="N9" s="53"/>
      <c r="O9" s="53"/>
      <c r="P9" s="53"/>
    </row>
    <row r="10" spans="2:16" s="70" customFormat="1">
      <c r="B10" s="61"/>
      <c r="C10" s="62"/>
      <c r="D10" s="62"/>
      <c r="E10" s="68"/>
      <c r="F10" s="64"/>
      <c r="G10" s="64"/>
      <c r="H10" s="66"/>
      <c r="I10" s="67"/>
      <c r="J10" s="53"/>
      <c r="K10" s="53"/>
      <c r="L10" s="53"/>
      <c r="M10" s="53"/>
      <c r="N10" s="53"/>
      <c r="O10" s="53"/>
      <c r="P10" s="53"/>
    </row>
    <row r="11" spans="2:16" s="70" customFormat="1" ht="41.4">
      <c r="B11" s="61"/>
      <c r="C11" s="62"/>
      <c r="D11" s="62"/>
      <c r="E11" s="68" t="s">
        <v>1306</v>
      </c>
      <c r="F11" s="64"/>
      <c r="G11" s="64"/>
      <c r="H11" s="66"/>
      <c r="I11" s="67"/>
      <c r="J11" s="53"/>
      <c r="K11" s="53"/>
      <c r="L11" s="53"/>
      <c r="M11" s="53"/>
      <c r="N11" s="53"/>
      <c r="O11" s="53"/>
      <c r="P11" s="53"/>
    </row>
    <row r="12" spans="2:16" s="70" customFormat="1">
      <c r="B12" s="61"/>
      <c r="C12" s="62"/>
      <c r="D12" s="62"/>
      <c r="E12" s="63"/>
      <c r="F12" s="64"/>
      <c r="G12" s="65"/>
      <c r="H12" s="66"/>
      <c r="I12" s="67"/>
      <c r="J12" s="53"/>
      <c r="K12" s="53"/>
      <c r="L12" s="53"/>
      <c r="M12" s="53"/>
      <c r="N12" s="53"/>
      <c r="O12" s="53"/>
      <c r="P12" s="53"/>
    </row>
    <row r="13" spans="2:16" s="70" customFormat="1">
      <c r="B13" s="61"/>
      <c r="C13" s="62"/>
      <c r="D13" s="62"/>
      <c r="E13" s="81" t="s">
        <v>52</v>
      </c>
      <c r="F13" s="64"/>
      <c r="G13" s="64"/>
      <c r="H13" s="66"/>
      <c r="I13" s="67"/>
      <c r="J13" s="53"/>
      <c r="K13" s="53"/>
      <c r="L13" s="53"/>
      <c r="M13" s="53"/>
      <c r="N13" s="53"/>
      <c r="O13" s="53"/>
      <c r="P13" s="53"/>
    </row>
    <row r="14" spans="2:16" s="70" customFormat="1">
      <c r="B14" s="61"/>
      <c r="C14" s="62"/>
      <c r="D14" s="62"/>
      <c r="E14" s="80"/>
      <c r="F14" s="64"/>
      <c r="G14" s="65"/>
      <c r="H14" s="66"/>
      <c r="I14" s="67"/>
      <c r="J14" s="53"/>
      <c r="K14" s="53"/>
      <c r="L14" s="53"/>
      <c r="M14" s="53"/>
      <c r="N14" s="53"/>
      <c r="O14" s="53"/>
      <c r="P14" s="53"/>
    </row>
    <row r="15" spans="2:16" s="70" customFormat="1">
      <c r="B15" s="61"/>
      <c r="C15" s="62"/>
      <c r="D15" s="62"/>
      <c r="E15" s="81" t="s">
        <v>29</v>
      </c>
      <c r="F15" s="64"/>
      <c r="G15" s="64"/>
      <c r="H15" s="66"/>
      <c r="I15" s="67"/>
      <c r="J15" s="53"/>
      <c r="K15" s="53"/>
      <c r="L15" s="53"/>
      <c r="M15" s="53"/>
      <c r="N15" s="53"/>
      <c r="O15" s="53"/>
      <c r="P15" s="53"/>
    </row>
    <row r="16" spans="2:16" s="70" customFormat="1">
      <c r="B16" s="61"/>
      <c r="C16" s="62"/>
      <c r="D16" s="62"/>
      <c r="E16" s="63"/>
      <c r="F16" s="64"/>
      <c r="G16" s="65"/>
      <c r="H16" s="66"/>
      <c r="I16" s="67"/>
      <c r="J16" s="53"/>
      <c r="K16" s="53"/>
      <c r="L16" s="53"/>
      <c r="M16" s="53"/>
      <c r="N16" s="53"/>
      <c r="O16" s="53"/>
      <c r="P16" s="53"/>
    </row>
    <row r="17" spans="2:16" s="70" customFormat="1" ht="41.4">
      <c r="B17" s="61"/>
      <c r="C17" s="62"/>
      <c r="D17" s="62"/>
      <c r="E17" s="63" t="s">
        <v>1307</v>
      </c>
      <c r="F17" s="64"/>
      <c r="G17" s="64"/>
      <c r="H17" s="66"/>
      <c r="I17" s="67"/>
      <c r="J17" s="53"/>
      <c r="K17" s="53"/>
      <c r="L17" s="53"/>
      <c r="M17" s="53"/>
      <c r="N17" s="53"/>
      <c r="O17" s="53"/>
      <c r="P17" s="53"/>
    </row>
    <row r="18" spans="2:16" s="70" customFormat="1">
      <c r="B18" s="61"/>
      <c r="C18" s="62"/>
      <c r="D18" s="62"/>
      <c r="E18" s="63"/>
      <c r="F18" s="64"/>
      <c r="G18" s="65"/>
      <c r="H18" s="66"/>
      <c r="I18" s="67"/>
      <c r="J18" s="53"/>
      <c r="K18" s="53"/>
      <c r="L18" s="53"/>
      <c r="M18" s="53"/>
      <c r="N18" s="53"/>
      <c r="O18" s="53"/>
      <c r="P18" s="53"/>
    </row>
    <row r="19" spans="2:16" s="70" customFormat="1">
      <c r="B19" s="61"/>
      <c r="C19" s="62"/>
      <c r="D19" s="62"/>
      <c r="E19" s="81" t="s">
        <v>134</v>
      </c>
      <c r="F19" s="64"/>
      <c r="G19" s="64"/>
      <c r="H19" s="66"/>
      <c r="I19" s="67"/>
      <c r="J19" s="53"/>
      <c r="K19" s="53"/>
      <c r="L19" s="53"/>
      <c r="M19" s="53"/>
      <c r="N19" s="53"/>
      <c r="O19" s="53"/>
      <c r="P19" s="53"/>
    </row>
    <row r="20" spans="2:16" s="70" customFormat="1">
      <c r="B20" s="61"/>
      <c r="C20" s="62"/>
      <c r="D20" s="62"/>
      <c r="E20" s="63"/>
      <c r="F20" s="64"/>
      <c r="G20" s="65"/>
      <c r="H20" s="66"/>
      <c r="I20" s="67"/>
      <c r="J20" s="53"/>
      <c r="K20" s="53"/>
      <c r="L20" s="53"/>
      <c r="M20" s="53"/>
      <c r="N20" s="53"/>
      <c r="O20" s="53"/>
      <c r="P20" s="53"/>
    </row>
    <row r="21" spans="2:16" s="70" customFormat="1" ht="27.6">
      <c r="B21" s="61"/>
      <c r="C21" s="62"/>
      <c r="D21" s="62"/>
      <c r="E21" s="63" t="s">
        <v>1308</v>
      </c>
      <c r="F21" s="64"/>
      <c r="G21" s="64"/>
      <c r="H21" s="66"/>
      <c r="I21" s="67"/>
      <c r="J21" s="53"/>
      <c r="K21" s="53"/>
      <c r="L21" s="53"/>
      <c r="M21" s="53"/>
      <c r="N21" s="53"/>
      <c r="O21" s="53"/>
      <c r="P21" s="53"/>
    </row>
    <row r="22" spans="2:16" s="70" customFormat="1">
      <c r="B22" s="61"/>
      <c r="C22" s="62"/>
      <c r="D22" s="62"/>
      <c r="E22" s="63"/>
      <c r="F22" s="64"/>
      <c r="G22" s="65"/>
      <c r="H22" s="66"/>
      <c r="I22" s="67"/>
      <c r="J22" s="53"/>
      <c r="K22" s="53"/>
      <c r="L22" s="53"/>
      <c r="M22" s="53"/>
      <c r="N22" s="53"/>
      <c r="O22" s="53"/>
      <c r="P22" s="53"/>
    </row>
    <row r="23" spans="2:16" s="70" customFormat="1">
      <c r="B23" s="61"/>
      <c r="C23" s="62"/>
      <c r="D23" s="62"/>
      <c r="E23" s="81" t="s">
        <v>1309</v>
      </c>
      <c r="F23" s="64"/>
      <c r="G23" s="64"/>
      <c r="H23" s="66"/>
      <c r="I23" s="67"/>
      <c r="J23" s="53"/>
      <c r="K23" s="53"/>
      <c r="L23" s="53"/>
      <c r="M23" s="53"/>
      <c r="N23" s="53"/>
      <c r="O23" s="53"/>
      <c r="P23" s="53"/>
    </row>
    <row r="24" spans="2:16">
      <c r="B24" s="61"/>
      <c r="C24" s="62"/>
      <c r="D24" s="62"/>
      <c r="E24" s="63"/>
      <c r="F24" s="64"/>
      <c r="G24" s="64"/>
      <c r="H24" s="66"/>
      <c r="I24" s="67"/>
    </row>
    <row r="25" spans="2:16" ht="193.2">
      <c r="B25" s="61"/>
      <c r="C25" s="62"/>
      <c r="D25" s="62"/>
      <c r="E25" s="63" t="s">
        <v>1310</v>
      </c>
      <c r="F25" s="64"/>
      <c r="G25" s="65"/>
      <c r="H25" s="66"/>
      <c r="I25" s="67"/>
    </row>
    <row r="26" spans="2:16">
      <c r="B26" s="61"/>
      <c r="C26" s="62"/>
      <c r="D26" s="62"/>
      <c r="E26" s="63"/>
      <c r="F26" s="64"/>
      <c r="G26" s="64"/>
      <c r="H26" s="66"/>
      <c r="I26" s="67"/>
    </row>
    <row r="27" spans="2:16">
      <c r="B27" s="61"/>
      <c r="C27" s="62"/>
      <c r="D27" s="62"/>
      <c r="E27" s="81" t="s">
        <v>1312</v>
      </c>
      <c r="F27" s="64"/>
      <c r="G27" s="64"/>
      <c r="H27" s="66"/>
      <c r="I27" s="67"/>
    </row>
    <row r="28" spans="2:16">
      <c r="B28" s="61"/>
      <c r="C28" s="62"/>
      <c r="D28" s="62"/>
      <c r="E28" s="63"/>
      <c r="F28" s="64"/>
      <c r="G28" s="64"/>
      <c r="H28" s="66"/>
      <c r="I28" s="67"/>
    </row>
    <row r="29" spans="2:16" ht="55.2">
      <c r="B29" s="61"/>
      <c r="C29" s="62"/>
      <c r="D29" s="62"/>
      <c r="E29" s="63" t="s">
        <v>1313</v>
      </c>
      <c r="F29" s="64"/>
      <c r="G29" s="64"/>
      <c r="H29" s="66"/>
      <c r="I29" s="67"/>
    </row>
    <row r="30" spans="2:16">
      <c r="B30" s="61"/>
      <c r="C30" s="62"/>
      <c r="D30" s="62"/>
      <c r="E30" s="63"/>
      <c r="F30" s="64"/>
      <c r="G30" s="64"/>
      <c r="H30" s="66"/>
      <c r="I30" s="67"/>
    </row>
    <row r="31" spans="2:16">
      <c r="B31" s="61"/>
      <c r="C31" s="62"/>
      <c r="D31" s="62"/>
      <c r="E31" s="82" t="s">
        <v>1314</v>
      </c>
      <c r="F31" s="64"/>
      <c r="G31" s="64"/>
      <c r="H31" s="66"/>
      <c r="I31" s="67"/>
    </row>
    <row r="32" spans="2:16">
      <c r="B32" s="61"/>
      <c r="C32" s="62"/>
      <c r="D32" s="62"/>
      <c r="E32" s="63"/>
      <c r="F32" s="64"/>
      <c r="G32" s="64"/>
      <c r="H32" s="66"/>
      <c r="I32" s="67"/>
    </row>
    <row r="33" spans="2:9" ht="41.4">
      <c r="B33" s="61"/>
      <c r="C33" s="62"/>
      <c r="D33" s="62"/>
      <c r="E33" s="63" t="s">
        <v>1315</v>
      </c>
      <c r="F33" s="64"/>
      <c r="G33" s="64"/>
      <c r="H33" s="66"/>
      <c r="I33" s="67"/>
    </row>
    <row r="34" spans="2:9">
      <c r="B34" s="61"/>
      <c r="C34" s="62"/>
      <c r="D34" s="62"/>
      <c r="E34" s="63"/>
      <c r="F34" s="64"/>
      <c r="G34" s="64"/>
      <c r="H34" s="66"/>
      <c r="I34" s="67"/>
    </row>
    <row r="35" spans="2:9">
      <c r="B35" s="61"/>
      <c r="C35" s="62"/>
      <c r="D35" s="62"/>
      <c r="E35" s="82" t="s">
        <v>1316</v>
      </c>
      <c r="F35" s="64"/>
      <c r="G35" s="64"/>
      <c r="H35" s="66"/>
      <c r="I35" s="67"/>
    </row>
    <row r="36" spans="2:9">
      <c r="B36" s="61"/>
      <c r="C36" s="62"/>
      <c r="D36" s="62"/>
      <c r="E36" s="82" t="s">
        <v>1317</v>
      </c>
      <c r="F36" s="64"/>
      <c r="G36" s="64"/>
      <c r="H36" s="66"/>
      <c r="I36" s="67"/>
    </row>
    <row r="37" spans="2:9">
      <c r="B37" s="61"/>
      <c r="C37" s="62"/>
      <c r="D37" s="62"/>
      <c r="E37" s="82" t="s">
        <v>1318</v>
      </c>
      <c r="F37" s="64"/>
      <c r="G37" s="64"/>
      <c r="H37" s="66"/>
      <c r="I37" s="67"/>
    </row>
    <row r="38" spans="2:9">
      <c r="B38" s="61"/>
      <c r="C38" s="62"/>
      <c r="D38" s="62"/>
      <c r="E38" s="63"/>
      <c r="F38" s="64"/>
      <c r="G38" s="64"/>
      <c r="H38" s="66"/>
      <c r="I38" s="67"/>
    </row>
    <row r="39" spans="2:9">
      <c r="B39" s="61"/>
      <c r="C39" s="62"/>
      <c r="D39" s="62"/>
      <c r="E39" s="82" t="s">
        <v>1322</v>
      </c>
      <c r="F39" s="64"/>
      <c r="G39" s="64"/>
      <c r="H39" s="66"/>
      <c r="I39" s="67"/>
    </row>
    <row r="40" spans="2:9">
      <c r="B40" s="61"/>
      <c r="C40" s="62"/>
      <c r="D40" s="62"/>
      <c r="E40" s="63"/>
      <c r="F40" s="64"/>
      <c r="G40" s="64"/>
      <c r="H40" s="66"/>
      <c r="I40" s="67"/>
    </row>
    <row r="41" spans="2:9">
      <c r="B41" s="61"/>
      <c r="C41" s="62"/>
      <c r="D41" s="62"/>
      <c r="E41" s="63" t="s">
        <v>1319</v>
      </c>
      <c r="F41" s="64"/>
      <c r="G41" s="64"/>
      <c r="H41" s="66"/>
      <c r="I41" s="67"/>
    </row>
    <row r="42" spans="2:9">
      <c r="B42" s="61"/>
      <c r="C42" s="62"/>
      <c r="D42" s="62"/>
      <c r="E42" s="63" t="s">
        <v>1320</v>
      </c>
      <c r="F42" s="64"/>
      <c r="G42" s="64"/>
      <c r="H42" s="66"/>
      <c r="I42" s="67"/>
    </row>
    <row r="43" spans="2:9">
      <c r="B43" s="61"/>
      <c r="C43" s="62"/>
      <c r="D43" s="62"/>
      <c r="E43" s="63" t="s">
        <v>1321</v>
      </c>
      <c r="F43" s="64"/>
      <c r="G43" s="64"/>
      <c r="H43" s="66"/>
      <c r="I43" s="67"/>
    </row>
    <row r="44" spans="2:9">
      <c r="B44" s="61"/>
      <c r="C44" s="62"/>
      <c r="D44" s="62"/>
      <c r="E44" s="63"/>
      <c r="F44" s="64"/>
      <c r="G44" s="64"/>
      <c r="H44" s="66"/>
      <c r="I44" s="67"/>
    </row>
    <row r="45" spans="2:9">
      <c r="B45" s="61"/>
      <c r="C45" s="62"/>
      <c r="D45" s="62"/>
      <c r="E45" s="82" t="s">
        <v>137</v>
      </c>
      <c r="F45" s="64"/>
      <c r="G45" s="64"/>
      <c r="H45" s="66"/>
      <c r="I45" s="67"/>
    </row>
    <row r="46" spans="2:9">
      <c r="B46" s="61"/>
      <c r="C46" s="62"/>
      <c r="D46" s="62"/>
      <c r="E46" s="63"/>
      <c r="F46" s="64"/>
      <c r="G46" s="64"/>
      <c r="H46" s="66"/>
      <c r="I46" s="67"/>
    </row>
    <row r="47" spans="2:9" ht="14.4">
      <c r="B47" s="61"/>
      <c r="C47" s="62"/>
      <c r="D47" s="62"/>
      <c r="E47" s="181" t="s">
        <v>1325</v>
      </c>
      <c r="F47" s="182"/>
      <c r="G47" s="182"/>
      <c r="H47" s="66"/>
      <c r="I47" s="67"/>
    </row>
    <row r="48" spans="2:9" ht="14.4">
      <c r="B48" s="61"/>
      <c r="C48" s="62"/>
      <c r="D48" s="62"/>
      <c r="E48" s="183"/>
      <c r="F48" s="182"/>
      <c r="G48" s="182"/>
      <c r="H48" s="66"/>
      <c r="I48" s="67"/>
    </row>
    <row r="49" spans="2:16" ht="28.8">
      <c r="B49" s="61"/>
      <c r="C49" s="62"/>
      <c r="D49" s="62"/>
      <c r="E49" s="184" t="s">
        <v>1326</v>
      </c>
      <c r="F49" s="182" t="s">
        <v>133</v>
      </c>
      <c r="G49" s="182">
        <v>1</v>
      </c>
      <c r="H49" s="66"/>
      <c r="I49" s="67">
        <v>5000000</v>
      </c>
    </row>
    <row r="50" spans="2:16" ht="14.4">
      <c r="B50" s="61"/>
      <c r="C50" s="62"/>
      <c r="D50" s="62"/>
      <c r="E50" s="183"/>
      <c r="F50" s="182"/>
      <c r="G50" s="182"/>
      <c r="H50" s="66"/>
      <c r="I50" s="67"/>
    </row>
    <row r="51" spans="2:16" ht="14.4">
      <c r="B51" s="61"/>
      <c r="C51" s="62"/>
      <c r="D51" s="62"/>
      <c r="E51" s="183" t="s">
        <v>1323</v>
      </c>
      <c r="F51" s="182" t="s">
        <v>19</v>
      </c>
      <c r="G51" s="185">
        <v>0.1</v>
      </c>
      <c r="H51" s="66"/>
      <c r="I51" s="67">
        <f>I49*G51</f>
        <v>500000</v>
      </c>
    </row>
    <row r="52" spans="2:16" ht="14.4">
      <c r="B52" s="61"/>
      <c r="C52" s="62"/>
      <c r="D52" s="62"/>
      <c r="E52" s="183"/>
      <c r="F52" s="182"/>
      <c r="G52" s="182"/>
      <c r="H52" s="66"/>
      <c r="I52" s="67"/>
    </row>
    <row r="53" spans="2:16" ht="14.4">
      <c r="B53" s="61"/>
      <c r="C53" s="62"/>
      <c r="D53" s="62"/>
      <c r="E53" s="183" t="s">
        <v>1324</v>
      </c>
      <c r="F53" s="182" t="s">
        <v>19</v>
      </c>
      <c r="G53" s="185">
        <v>0.05</v>
      </c>
      <c r="H53" s="66"/>
      <c r="I53" s="67">
        <f>I49*G53</f>
        <v>250000</v>
      </c>
    </row>
    <row r="54" spans="2:16">
      <c r="B54" s="61"/>
      <c r="C54" s="62"/>
      <c r="D54" s="62"/>
      <c r="E54" s="63"/>
      <c r="F54" s="64"/>
      <c r="G54" s="64"/>
      <c r="H54" s="66"/>
      <c r="I54" s="67"/>
    </row>
    <row r="55" spans="2:16">
      <c r="B55" s="61"/>
      <c r="C55" s="62"/>
      <c r="D55" s="62"/>
      <c r="E55" s="63"/>
      <c r="F55" s="64"/>
      <c r="G55" s="64"/>
      <c r="H55" s="66"/>
      <c r="I55" s="67"/>
    </row>
    <row r="56" spans="2:16">
      <c r="B56" s="61"/>
      <c r="C56" s="62"/>
      <c r="D56" s="62"/>
      <c r="E56" s="63"/>
      <c r="F56" s="64"/>
      <c r="G56" s="65"/>
      <c r="H56" s="66"/>
      <c r="I56" s="67"/>
    </row>
    <row r="57" spans="2:16">
      <c r="B57" s="61"/>
      <c r="C57" s="62"/>
      <c r="D57" s="62"/>
      <c r="E57" s="63"/>
      <c r="F57" s="64"/>
      <c r="G57" s="64"/>
      <c r="H57" s="66"/>
      <c r="I57" s="67"/>
    </row>
    <row r="58" spans="2:16" s="70" customFormat="1">
      <c r="B58" s="61"/>
      <c r="C58" s="62"/>
      <c r="D58" s="62"/>
      <c r="E58" s="63"/>
      <c r="F58" s="64"/>
      <c r="G58" s="65"/>
      <c r="H58" s="66"/>
      <c r="I58" s="67"/>
      <c r="J58" s="53"/>
      <c r="K58" s="53"/>
      <c r="L58" s="53"/>
      <c r="M58" s="53"/>
      <c r="N58" s="53"/>
      <c r="O58" s="53"/>
      <c r="P58" s="53"/>
    </row>
    <row r="59" spans="2:16">
      <c r="B59" s="71"/>
      <c r="C59" s="72"/>
      <c r="D59" s="72"/>
      <c r="E59" s="73"/>
      <c r="F59" s="74"/>
      <c r="G59" s="90"/>
      <c r="H59" s="76"/>
      <c r="I59" s="77"/>
    </row>
    <row r="60" spans="2:16">
      <c r="B60" s="78"/>
      <c r="C60" s="89"/>
      <c r="D60" s="89"/>
      <c r="E60" s="89"/>
      <c r="F60" s="139"/>
      <c r="G60" s="139"/>
      <c r="H60" s="91"/>
      <c r="I60" s="85"/>
    </row>
    <row r="61" spans="2:16" ht="14.4" thickBot="1">
      <c r="B61" s="92"/>
      <c r="C61" s="93"/>
      <c r="D61" s="93"/>
      <c r="E61" s="93" t="s">
        <v>1311</v>
      </c>
      <c r="F61" s="140"/>
      <c r="G61" s="140"/>
      <c r="H61" s="94"/>
      <c r="I61" s="95">
        <f>SUM(I49:I59)</f>
        <v>5750000</v>
      </c>
    </row>
    <row r="62"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1"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1AD3-C60D-45FE-8AB8-4FDAB7A90C21}">
  <sheetPr codeName="Sheet2">
    <tabColor rgb="FFEAF1DD"/>
  </sheetPr>
  <dimension ref="A1:G58"/>
  <sheetViews>
    <sheetView workbookViewId="0">
      <selection activeCell="C55" sqref="C55:C60"/>
    </sheetView>
  </sheetViews>
  <sheetFormatPr defaultColWidth="9.109375" defaultRowHeight="13.2"/>
  <cols>
    <col min="1" max="1" width="6.33203125" style="97" customWidth="1"/>
    <col min="2" max="2" width="9.33203125" style="97" customWidth="1"/>
    <col min="3" max="3" width="31.109375" style="97" customWidth="1"/>
    <col min="4" max="4" width="8.6640625" style="97" customWidth="1"/>
    <col min="5" max="5" width="15" style="98" customWidth="1"/>
    <col min="6" max="6" width="15.33203125" style="97" customWidth="1"/>
    <col min="7" max="7" width="17" style="97" customWidth="1"/>
    <col min="8" max="16384" width="9.109375" style="97"/>
  </cols>
  <sheetData>
    <row r="1" spans="1:7" ht="13.8" thickBot="1">
      <c r="F1" s="98"/>
      <c r="G1" s="98"/>
    </row>
    <row r="2" spans="1:7" ht="37.200000000000003" thickTop="1" thickBot="1">
      <c r="A2" s="212" t="s">
        <v>144</v>
      </c>
      <c r="B2" s="213" t="s">
        <v>145</v>
      </c>
      <c r="C2" s="213" t="s">
        <v>142</v>
      </c>
      <c r="D2" s="213" t="s">
        <v>146</v>
      </c>
      <c r="E2" s="213" t="s">
        <v>147</v>
      </c>
      <c r="F2" s="59" t="s">
        <v>10</v>
      </c>
      <c r="G2" s="60" t="s">
        <v>16</v>
      </c>
    </row>
    <row r="3" spans="1:7" ht="84.6" thickTop="1">
      <c r="A3" s="99"/>
      <c r="B3" s="100"/>
      <c r="C3" s="101" t="s">
        <v>216</v>
      </c>
      <c r="D3" s="100"/>
      <c r="E3" s="100"/>
      <c r="F3" s="66"/>
      <c r="G3" s="67"/>
    </row>
    <row r="4" spans="1:7" ht="13.8">
      <c r="A4" s="102" t="s">
        <v>148</v>
      </c>
      <c r="B4" s="103" t="s">
        <v>17</v>
      </c>
      <c r="C4" s="104" t="s">
        <v>149</v>
      </c>
      <c r="D4" s="105"/>
      <c r="E4" s="106"/>
      <c r="F4" s="66"/>
      <c r="G4" s="67"/>
    </row>
    <row r="5" spans="1:7" ht="13.8">
      <c r="A5" s="107"/>
      <c r="B5" s="108"/>
      <c r="C5" s="108"/>
      <c r="D5" s="109"/>
      <c r="E5" s="110"/>
      <c r="F5" s="66"/>
      <c r="G5" s="67"/>
    </row>
    <row r="6" spans="1:7" ht="13.8">
      <c r="A6" s="111"/>
      <c r="B6" s="108" t="s">
        <v>150</v>
      </c>
      <c r="C6" s="108" t="s">
        <v>151</v>
      </c>
      <c r="D6" s="112"/>
      <c r="E6" s="110"/>
      <c r="F6" s="66"/>
      <c r="G6" s="67"/>
    </row>
    <row r="7" spans="1:7" ht="13.8">
      <c r="A7" s="111" t="s">
        <v>152</v>
      </c>
      <c r="B7" s="113" t="s">
        <v>153</v>
      </c>
      <c r="C7" s="113" t="s">
        <v>154</v>
      </c>
      <c r="D7" s="112" t="s">
        <v>155</v>
      </c>
      <c r="E7" s="110">
        <v>1</v>
      </c>
      <c r="F7" s="66"/>
      <c r="G7" s="67"/>
    </row>
    <row r="8" spans="1:7" ht="13.8">
      <c r="A8" s="111" t="s">
        <v>156</v>
      </c>
      <c r="B8" s="113" t="s">
        <v>153</v>
      </c>
      <c r="C8" s="113" t="s">
        <v>157</v>
      </c>
      <c r="D8" s="112" t="s">
        <v>155</v>
      </c>
      <c r="E8" s="110">
        <v>1</v>
      </c>
      <c r="F8" s="66"/>
      <c r="G8" s="67"/>
    </row>
    <row r="9" spans="1:7" ht="13.8">
      <c r="A9" s="111" t="s">
        <v>158</v>
      </c>
      <c r="B9" s="113" t="s">
        <v>153</v>
      </c>
      <c r="C9" s="113" t="s">
        <v>159</v>
      </c>
      <c r="D9" s="112" t="s">
        <v>155</v>
      </c>
      <c r="E9" s="110">
        <v>1</v>
      </c>
      <c r="F9" s="66"/>
      <c r="G9" s="67"/>
    </row>
    <row r="10" spans="1:7" ht="13.8">
      <c r="A10" s="111" t="s">
        <v>160</v>
      </c>
      <c r="B10" s="113" t="s">
        <v>153</v>
      </c>
      <c r="C10" s="113" t="s">
        <v>161</v>
      </c>
      <c r="D10" s="112" t="s">
        <v>155</v>
      </c>
      <c r="E10" s="110">
        <v>1</v>
      </c>
      <c r="F10" s="66"/>
      <c r="G10" s="67"/>
    </row>
    <row r="11" spans="1:7" ht="13.8">
      <c r="A11" s="111" t="s">
        <v>162</v>
      </c>
      <c r="B11" s="113" t="s">
        <v>153</v>
      </c>
      <c r="C11" s="113" t="s">
        <v>163</v>
      </c>
      <c r="D11" s="112" t="s">
        <v>155</v>
      </c>
      <c r="E11" s="110">
        <v>1</v>
      </c>
      <c r="F11" s="66"/>
      <c r="G11" s="67"/>
    </row>
    <row r="12" spans="1:7" ht="13.8">
      <c r="A12" s="111" t="s">
        <v>164</v>
      </c>
      <c r="B12" s="113" t="s">
        <v>153</v>
      </c>
      <c r="C12" s="113" t="s">
        <v>165</v>
      </c>
      <c r="D12" s="112" t="s">
        <v>155</v>
      </c>
      <c r="E12" s="110">
        <v>1</v>
      </c>
      <c r="F12" s="66"/>
      <c r="G12" s="67"/>
    </row>
    <row r="13" spans="1:7" ht="13.8">
      <c r="A13" s="111" t="s">
        <v>166</v>
      </c>
      <c r="B13" s="113" t="s">
        <v>153</v>
      </c>
      <c r="C13" s="113" t="s">
        <v>167</v>
      </c>
      <c r="D13" s="112" t="s">
        <v>155</v>
      </c>
      <c r="E13" s="110">
        <v>1</v>
      </c>
      <c r="F13" s="66"/>
      <c r="G13" s="67"/>
    </row>
    <row r="14" spans="1:7" ht="13.8">
      <c r="A14" s="111" t="s">
        <v>168</v>
      </c>
      <c r="B14" s="113" t="s">
        <v>153</v>
      </c>
      <c r="C14" s="113" t="s">
        <v>169</v>
      </c>
      <c r="D14" s="112" t="s">
        <v>155</v>
      </c>
      <c r="E14" s="110">
        <v>1</v>
      </c>
      <c r="F14" s="66"/>
      <c r="G14" s="67"/>
    </row>
    <row r="15" spans="1:7" ht="13.8">
      <c r="A15" s="111" t="s">
        <v>170</v>
      </c>
      <c r="B15" s="113" t="s">
        <v>153</v>
      </c>
      <c r="C15" s="113"/>
      <c r="D15" s="112"/>
      <c r="E15" s="110"/>
      <c r="F15" s="66"/>
      <c r="G15" s="67"/>
    </row>
    <row r="16" spans="1:7" ht="13.8">
      <c r="A16" s="111"/>
      <c r="B16" s="113"/>
      <c r="C16" s="113"/>
      <c r="D16" s="112"/>
      <c r="E16" s="110"/>
      <c r="F16" s="66"/>
      <c r="G16" s="67"/>
    </row>
    <row r="17" spans="1:7" ht="13.8">
      <c r="A17" s="111"/>
      <c r="B17" s="113" t="s">
        <v>153</v>
      </c>
      <c r="C17" s="108" t="s">
        <v>171</v>
      </c>
      <c r="D17" s="112"/>
      <c r="E17" s="110"/>
      <c r="F17" s="66"/>
      <c r="G17" s="67"/>
    </row>
    <row r="18" spans="1:7" ht="26.4">
      <c r="A18" s="111" t="s">
        <v>172</v>
      </c>
      <c r="B18" s="113" t="s">
        <v>153</v>
      </c>
      <c r="C18" s="113" t="s">
        <v>173</v>
      </c>
      <c r="D18" s="112" t="s">
        <v>174</v>
      </c>
      <c r="E18" s="110">
        <v>1</v>
      </c>
      <c r="F18" s="66"/>
      <c r="G18" s="67"/>
    </row>
    <row r="19" spans="1:7" ht="26.4">
      <c r="A19" s="111" t="s">
        <v>175</v>
      </c>
      <c r="B19" s="113" t="s">
        <v>153</v>
      </c>
      <c r="C19" s="113" t="s">
        <v>176</v>
      </c>
      <c r="D19" s="112" t="s">
        <v>19</v>
      </c>
      <c r="E19" s="114">
        <v>30000</v>
      </c>
      <c r="F19" s="66"/>
      <c r="G19" s="67"/>
    </row>
    <row r="20" spans="1:7" ht="13.8">
      <c r="A20" s="111"/>
      <c r="B20" s="113"/>
      <c r="C20" s="113"/>
      <c r="D20" s="112"/>
      <c r="E20" s="114"/>
      <c r="F20" s="66"/>
      <c r="G20" s="67"/>
    </row>
    <row r="21" spans="1:7" ht="24">
      <c r="A21" s="111"/>
      <c r="B21" s="113" t="s">
        <v>153</v>
      </c>
      <c r="C21" s="108" t="s">
        <v>177</v>
      </c>
      <c r="D21" s="112"/>
      <c r="E21" s="110"/>
      <c r="F21" s="66"/>
      <c r="G21" s="67"/>
    </row>
    <row r="22" spans="1:7" ht="13.8">
      <c r="A22" s="111"/>
      <c r="B22" s="113"/>
      <c r="C22" s="108"/>
      <c r="D22" s="112"/>
      <c r="E22" s="110"/>
      <c r="F22" s="66"/>
      <c r="G22" s="67"/>
    </row>
    <row r="23" spans="1:7" ht="26.4">
      <c r="A23" s="111" t="s">
        <v>178</v>
      </c>
      <c r="B23" s="113" t="s">
        <v>153</v>
      </c>
      <c r="C23" s="113" t="s">
        <v>179</v>
      </c>
      <c r="D23" s="112" t="s">
        <v>155</v>
      </c>
      <c r="E23" s="110">
        <v>1</v>
      </c>
      <c r="F23" s="66"/>
      <c r="G23" s="67"/>
    </row>
    <row r="24" spans="1:7" ht="26.4">
      <c r="A24" s="111" t="s">
        <v>180</v>
      </c>
      <c r="B24" s="113" t="s">
        <v>153</v>
      </c>
      <c r="C24" s="113" t="s">
        <v>181</v>
      </c>
      <c r="D24" s="112" t="s">
        <v>155</v>
      </c>
      <c r="E24" s="110">
        <v>1</v>
      </c>
      <c r="F24" s="66"/>
      <c r="G24" s="67"/>
    </row>
    <row r="25" spans="1:7" ht="26.4">
      <c r="A25" s="111" t="s">
        <v>182</v>
      </c>
      <c r="B25" s="113" t="s">
        <v>153</v>
      </c>
      <c r="C25" s="113" t="s">
        <v>183</v>
      </c>
      <c r="D25" s="112" t="s">
        <v>155</v>
      </c>
      <c r="E25" s="110">
        <v>1</v>
      </c>
      <c r="F25" s="66"/>
      <c r="G25" s="67"/>
    </row>
    <row r="26" spans="1:7" ht="13.8">
      <c r="A26" s="111" t="s">
        <v>184</v>
      </c>
      <c r="B26" s="113" t="s">
        <v>153</v>
      </c>
      <c r="C26" s="113" t="s">
        <v>185</v>
      </c>
      <c r="D26" s="112" t="s">
        <v>155</v>
      </c>
      <c r="E26" s="110">
        <v>1</v>
      </c>
      <c r="F26" s="66"/>
      <c r="G26" s="67"/>
    </row>
    <row r="27" spans="1:7" ht="26.4">
      <c r="A27" s="111" t="s">
        <v>186</v>
      </c>
      <c r="B27" s="113" t="s">
        <v>153</v>
      </c>
      <c r="C27" s="113" t="s">
        <v>187</v>
      </c>
      <c r="D27" s="112" t="s">
        <v>155</v>
      </c>
      <c r="E27" s="110">
        <v>1</v>
      </c>
      <c r="F27" s="66"/>
      <c r="G27" s="67"/>
    </row>
    <row r="28" spans="1:7" ht="13.8">
      <c r="A28" s="111" t="s">
        <v>188</v>
      </c>
      <c r="B28" s="113" t="s">
        <v>153</v>
      </c>
      <c r="C28" s="113" t="s">
        <v>189</v>
      </c>
      <c r="D28" s="112" t="s">
        <v>155</v>
      </c>
      <c r="E28" s="110">
        <v>1</v>
      </c>
      <c r="F28" s="66"/>
      <c r="G28" s="67"/>
    </row>
    <row r="29" spans="1:7" ht="26.4">
      <c r="A29" s="111" t="s">
        <v>190</v>
      </c>
      <c r="B29" s="113" t="s">
        <v>153</v>
      </c>
      <c r="C29" s="113" t="s">
        <v>191</v>
      </c>
      <c r="D29" s="112" t="s">
        <v>155</v>
      </c>
      <c r="E29" s="110">
        <v>1</v>
      </c>
      <c r="F29" s="66"/>
      <c r="G29" s="67"/>
    </row>
    <row r="30" spans="1:7" ht="13.8">
      <c r="A30" s="111" t="s">
        <v>192</v>
      </c>
      <c r="B30" s="113" t="s">
        <v>153</v>
      </c>
      <c r="C30" s="113" t="s">
        <v>193</v>
      </c>
      <c r="D30" s="112" t="s">
        <v>155</v>
      </c>
      <c r="E30" s="110">
        <v>1</v>
      </c>
      <c r="F30" s="66"/>
      <c r="G30" s="67"/>
    </row>
    <row r="31" spans="1:7" ht="13.8">
      <c r="A31" s="111" t="s">
        <v>194</v>
      </c>
      <c r="B31" s="113" t="s">
        <v>153</v>
      </c>
      <c r="C31" s="113" t="s">
        <v>195</v>
      </c>
      <c r="D31" s="112" t="s">
        <v>155</v>
      </c>
      <c r="E31" s="110">
        <v>1</v>
      </c>
      <c r="F31" s="66"/>
      <c r="G31" s="67"/>
    </row>
    <row r="32" spans="1:7" ht="13.8">
      <c r="A32" s="111" t="s">
        <v>196</v>
      </c>
      <c r="B32" s="113" t="s">
        <v>153</v>
      </c>
      <c r="C32" s="113" t="s">
        <v>197</v>
      </c>
      <c r="D32" s="112" t="s">
        <v>155</v>
      </c>
      <c r="E32" s="110">
        <v>1</v>
      </c>
      <c r="F32" s="66"/>
      <c r="G32" s="67"/>
    </row>
    <row r="33" spans="1:7" ht="13.8">
      <c r="A33" s="111" t="s">
        <v>198</v>
      </c>
      <c r="B33" s="113" t="s">
        <v>153</v>
      </c>
      <c r="C33" s="113" t="s">
        <v>199</v>
      </c>
      <c r="D33" s="112" t="s">
        <v>155</v>
      </c>
      <c r="E33" s="110">
        <v>1</v>
      </c>
      <c r="F33" s="66"/>
      <c r="G33" s="67"/>
    </row>
    <row r="34" spans="1:7" ht="13.8">
      <c r="A34" s="111" t="s">
        <v>200</v>
      </c>
      <c r="B34" s="113" t="s">
        <v>153</v>
      </c>
      <c r="C34" s="113" t="s">
        <v>201</v>
      </c>
      <c r="D34" s="112" t="s">
        <v>155</v>
      </c>
      <c r="E34" s="110">
        <v>1</v>
      </c>
      <c r="F34" s="66"/>
      <c r="G34" s="67"/>
    </row>
    <row r="35" spans="1:7" ht="13.8">
      <c r="A35" s="111" t="s">
        <v>202</v>
      </c>
      <c r="B35" s="113" t="s">
        <v>153</v>
      </c>
      <c r="C35" s="113" t="s">
        <v>203</v>
      </c>
      <c r="D35" s="112" t="s">
        <v>155</v>
      </c>
      <c r="E35" s="110">
        <v>1</v>
      </c>
      <c r="F35" s="66"/>
      <c r="G35" s="67"/>
    </row>
    <row r="36" spans="1:7" ht="13.8">
      <c r="A36" s="111"/>
      <c r="B36" s="113"/>
      <c r="C36" s="113"/>
      <c r="D36" s="112"/>
      <c r="E36" s="110"/>
      <c r="F36" s="66"/>
      <c r="G36" s="67"/>
    </row>
    <row r="37" spans="1:7" ht="39.6">
      <c r="A37" s="111"/>
      <c r="B37" s="113" t="s">
        <v>153</v>
      </c>
      <c r="C37" s="113" t="s">
        <v>204</v>
      </c>
      <c r="D37" s="112"/>
      <c r="E37" s="110"/>
      <c r="F37" s="66"/>
      <c r="G37" s="67"/>
    </row>
    <row r="38" spans="1:7" ht="26.4">
      <c r="A38" s="111" t="s">
        <v>205</v>
      </c>
      <c r="B38" s="113"/>
      <c r="C38" s="113" t="s">
        <v>1387</v>
      </c>
      <c r="D38" s="112" t="s">
        <v>18</v>
      </c>
      <c r="E38" s="110">
        <v>1</v>
      </c>
      <c r="F38" s="66"/>
      <c r="G38" s="67"/>
    </row>
    <row r="39" spans="1:7" ht="14.4" thickBot="1">
      <c r="A39" s="111" t="s">
        <v>206</v>
      </c>
      <c r="B39" s="113"/>
      <c r="C39" s="113" t="s">
        <v>1388</v>
      </c>
      <c r="D39" s="112" t="s">
        <v>18</v>
      </c>
      <c r="E39" s="110">
        <v>1</v>
      </c>
      <c r="F39" s="66"/>
      <c r="G39" s="67"/>
    </row>
    <row r="40" spans="1:7" ht="27" thickBot="1">
      <c r="A40" s="111" t="s">
        <v>207</v>
      </c>
      <c r="B40" s="113"/>
      <c r="C40" s="228" t="s">
        <v>1389</v>
      </c>
      <c r="D40" s="112" t="s">
        <v>18</v>
      </c>
      <c r="E40" s="110">
        <v>1</v>
      </c>
      <c r="F40" s="66"/>
      <c r="G40" s="67"/>
    </row>
    <row r="41" spans="1:7" ht="30.75" customHeight="1">
      <c r="A41" s="111" t="s">
        <v>208</v>
      </c>
      <c r="B41" s="113"/>
      <c r="C41" s="113" t="s">
        <v>1390</v>
      </c>
      <c r="D41" s="112" t="s">
        <v>18</v>
      </c>
      <c r="E41" s="110">
        <v>1</v>
      </c>
      <c r="F41" s="66"/>
      <c r="G41" s="67"/>
    </row>
    <row r="42" spans="1:7" ht="13.8">
      <c r="A42" s="111" t="s">
        <v>209</v>
      </c>
      <c r="B42" s="113"/>
      <c r="C42" s="113" t="s">
        <v>210</v>
      </c>
      <c r="D42" s="112" t="s">
        <v>18</v>
      </c>
      <c r="E42" s="110">
        <v>0</v>
      </c>
      <c r="F42" s="66"/>
      <c r="G42" s="67"/>
    </row>
    <row r="43" spans="1:7" ht="13.8">
      <c r="A43" s="111" t="s">
        <v>211</v>
      </c>
      <c r="B43" s="113"/>
      <c r="C43" s="113" t="s">
        <v>212</v>
      </c>
      <c r="D43" s="112" t="s">
        <v>18</v>
      </c>
      <c r="E43" s="110">
        <v>0</v>
      </c>
      <c r="F43" s="66"/>
      <c r="G43" s="67"/>
    </row>
    <row r="44" spans="1:7" ht="13.8">
      <c r="A44" s="111" t="s">
        <v>213</v>
      </c>
      <c r="B44" s="113"/>
      <c r="C44" s="113" t="s">
        <v>214</v>
      </c>
      <c r="D44" s="112" t="s">
        <v>18</v>
      </c>
      <c r="E44" s="110">
        <v>0</v>
      </c>
      <c r="F44" s="66"/>
      <c r="G44" s="67"/>
    </row>
    <row r="45" spans="1:7" ht="14.4" thickBot="1">
      <c r="A45" s="111"/>
      <c r="B45" s="113" t="s">
        <v>153</v>
      </c>
      <c r="C45" s="113" t="s">
        <v>153</v>
      </c>
      <c r="D45" s="112"/>
      <c r="E45" s="110"/>
      <c r="F45" s="66"/>
      <c r="G45" s="67"/>
    </row>
    <row r="46" spans="1:7" ht="14.4" thickBot="1">
      <c r="A46" s="242" t="s">
        <v>215</v>
      </c>
      <c r="B46" s="243"/>
      <c r="C46" s="243"/>
      <c r="D46" s="243"/>
      <c r="E46" s="244"/>
      <c r="F46" s="214"/>
      <c r="G46" s="231"/>
    </row>
    <row r="56" spans="3:3">
      <c r="C56" s="232"/>
    </row>
    <row r="58" spans="3:3">
      <c r="C58" s="232"/>
    </row>
  </sheetData>
  <mergeCells count="1">
    <mergeCell ref="A46:E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EAF1DD"/>
  </sheetPr>
  <dimension ref="A1:M784"/>
  <sheetViews>
    <sheetView view="pageBreakPreview" zoomScale="80" zoomScaleNormal="100" zoomScaleSheetLayoutView="80" workbookViewId="0">
      <pane ySplit="3" topLeftCell="A428" activePane="bottomLeft" state="frozen"/>
      <selection pane="bottomLeft" activeCell="C25" sqref="C25"/>
    </sheetView>
  </sheetViews>
  <sheetFormatPr defaultColWidth="9.109375" defaultRowHeight="13.8"/>
  <cols>
    <col min="1" max="1" width="6" style="1" customWidth="1"/>
    <col min="2" max="2" width="8.6640625" style="1" bestFit="1" customWidth="1"/>
    <col min="3" max="3" width="51.33203125" style="2" customWidth="1"/>
    <col min="4" max="4" width="6.5546875" style="3" bestFit="1" customWidth="1"/>
    <col min="5" max="5" width="11" style="4" bestFit="1" customWidth="1"/>
    <col min="6" max="6" width="16.6640625" style="5" customWidth="1"/>
    <col min="7" max="7" width="20.5546875" style="5" customWidth="1"/>
    <col min="8" max="12" width="9.109375" style="6"/>
    <col min="13" max="13" width="12.109375" style="6" bestFit="1" customWidth="1"/>
    <col min="14" max="16384" width="9.109375" style="6"/>
  </cols>
  <sheetData>
    <row r="1" spans="1:7" ht="48" customHeight="1">
      <c r="A1" s="237" t="s">
        <v>217</v>
      </c>
      <c r="B1" s="238"/>
      <c r="C1" s="238"/>
      <c r="D1" s="238"/>
      <c r="E1" s="238"/>
      <c r="F1" s="7"/>
      <c r="G1" s="7"/>
    </row>
    <row r="2" spans="1:7" ht="14.4" thickBot="1">
      <c r="A2" s="8"/>
      <c r="B2" s="8"/>
      <c r="C2" s="8"/>
      <c r="D2" s="8"/>
      <c r="E2" s="8"/>
      <c r="F2" s="9"/>
      <c r="G2" s="9"/>
    </row>
    <row r="3" spans="1:7" ht="42" customHeight="1" thickTop="1" thickBot="1">
      <c r="A3" s="10" t="s">
        <v>13</v>
      </c>
      <c r="B3" s="11" t="s">
        <v>14</v>
      </c>
      <c r="C3" s="11" t="s">
        <v>8</v>
      </c>
      <c r="D3" s="12" t="s">
        <v>9</v>
      </c>
      <c r="E3" s="13" t="s">
        <v>15</v>
      </c>
      <c r="F3" s="14" t="s">
        <v>10</v>
      </c>
      <c r="G3" s="15" t="s">
        <v>16</v>
      </c>
    </row>
    <row r="4" spans="1:7" s="16" customFormat="1" ht="14.4" thickTop="1">
      <c r="A4" s="17"/>
      <c r="B4" s="18"/>
      <c r="C4" s="18"/>
      <c r="D4" s="19"/>
      <c r="E4" s="20"/>
      <c r="F4" s="21"/>
      <c r="G4" s="22"/>
    </row>
    <row r="5" spans="1:7">
      <c r="A5" s="23"/>
      <c r="B5" s="24"/>
      <c r="C5" s="161" t="s">
        <v>796</v>
      </c>
      <c r="D5" s="26"/>
      <c r="E5" s="27"/>
      <c r="F5" s="28"/>
      <c r="G5" s="29"/>
    </row>
    <row r="6" spans="1:7">
      <c r="A6" s="30"/>
      <c r="B6" s="31"/>
      <c r="C6" s="31"/>
      <c r="D6" s="26"/>
      <c r="E6" s="27"/>
      <c r="F6" s="28"/>
      <c r="G6" s="29"/>
    </row>
    <row r="7" spans="1:7">
      <c r="A7" s="30"/>
      <c r="B7" s="31"/>
      <c r="C7" s="161" t="s">
        <v>797</v>
      </c>
      <c r="D7" s="26"/>
      <c r="E7" s="27"/>
      <c r="F7" s="28"/>
      <c r="G7" s="29"/>
    </row>
    <row r="8" spans="1:7">
      <c r="A8" s="30"/>
      <c r="B8" s="31"/>
      <c r="C8" s="31"/>
      <c r="D8" s="26"/>
      <c r="E8" s="27"/>
      <c r="F8" s="28"/>
      <c r="G8" s="29"/>
    </row>
    <row r="9" spans="1:7">
      <c r="A9" s="30"/>
      <c r="B9" s="31"/>
      <c r="C9" s="161" t="s">
        <v>793</v>
      </c>
      <c r="D9" s="26"/>
      <c r="E9" s="27"/>
      <c r="F9" s="28"/>
      <c r="G9" s="29"/>
    </row>
    <row r="10" spans="1:7">
      <c r="A10" s="30"/>
      <c r="B10" s="31"/>
      <c r="C10" s="31"/>
      <c r="D10" s="26"/>
      <c r="E10" s="27"/>
      <c r="F10" s="28"/>
      <c r="G10" s="29"/>
    </row>
    <row r="11" spans="1:7">
      <c r="A11" s="30"/>
      <c r="B11" s="31"/>
      <c r="C11" s="25" t="s">
        <v>798</v>
      </c>
      <c r="D11" s="26"/>
      <c r="E11" s="27"/>
      <c r="F11" s="28"/>
      <c r="G11" s="29"/>
    </row>
    <row r="12" spans="1:7">
      <c r="A12" s="30"/>
      <c r="B12" s="31"/>
      <c r="C12" s="31"/>
      <c r="D12" s="26"/>
      <c r="E12" s="27"/>
      <c r="F12" s="28"/>
      <c r="G12" s="29"/>
    </row>
    <row r="13" spans="1:7" ht="69">
      <c r="A13" s="30"/>
      <c r="B13" s="31"/>
      <c r="C13" s="162" t="s">
        <v>923</v>
      </c>
      <c r="D13" s="26"/>
      <c r="E13" s="27"/>
      <c r="F13" s="28"/>
      <c r="G13" s="29"/>
    </row>
    <row r="14" spans="1:7">
      <c r="A14" s="30"/>
      <c r="B14" s="31"/>
      <c r="C14" s="31"/>
      <c r="D14" s="26"/>
      <c r="E14" s="27"/>
      <c r="F14" s="28"/>
      <c r="G14" s="29"/>
    </row>
    <row r="15" spans="1:7" ht="55.2">
      <c r="A15" s="30"/>
      <c r="B15" s="31"/>
      <c r="C15" s="162" t="s">
        <v>801</v>
      </c>
      <c r="D15" s="26"/>
      <c r="E15" s="27"/>
      <c r="F15" s="28"/>
      <c r="G15" s="29"/>
    </row>
    <row r="16" spans="1:7">
      <c r="A16" s="30"/>
      <c r="B16" s="31"/>
      <c r="C16" s="31"/>
      <c r="D16" s="26"/>
      <c r="E16" s="27"/>
      <c r="F16" s="28"/>
      <c r="G16" s="29"/>
    </row>
    <row r="17" spans="1:13" ht="55.2">
      <c r="A17" s="30"/>
      <c r="B17" s="31"/>
      <c r="C17" s="162" t="s">
        <v>802</v>
      </c>
      <c r="D17" s="26"/>
      <c r="E17" s="27"/>
      <c r="F17" s="28"/>
      <c r="G17" s="29"/>
    </row>
    <row r="18" spans="1:13">
      <c r="A18" s="30"/>
      <c r="B18" s="31"/>
      <c r="C18" s="31"/>
      <c r="D18" s="26"/>
      <c r="E18" s="27"/>
      <c r="F18" s="28"/>
      <c r="G18" s="29"/>
    </row>
    <row r="19" spans="1:13">
      <c r="A19" s="30"/>
      <c r="B19" s="31"/>
      <c r="C19" s="161" t="s">
        <v>799</v>
      </c>
      <c r="D19" s="26"/>
      <c r="E19" s="27"/>
      <c r="F19" s="28"/>
      <c r="G19" s="29"/>
    </row>
    <row r="20" spans="1:13">
      <c r="A20" s="30"/>
      <c r="B20" s="31"/>
      <c r="C20" s="31"/>
      <c r="D20" s="26"/>
      <c r="E20" s="27"/>
      <c r="F20" s="28"/>
      <c r="G20" s="29"/>
    </row>
    <row r="21" spans="1:13" ht="82.8">
      <c r="A21" s="30"/>
      <c r="B21" s="31"/>
      <c r="C21" s="162" t="s">
        <v>803</v>
      </c>
      <c r="D21" s="26"/>
      <c r="E21" s="27"/>
      <c r="F21" s="28"/>
      <c r="G21" s="29"/>
    </row>
    <row r="22" spans="1:13">
      <c r="A22" s="30"/>
      <c r="B22" s="31"/>
      <c r="C22" s="162"/>
      <c r="D22" s="26"/>
      <c r="E22" s="27"/>
      <c r="F22" s="28"/>
      <c r="G22" s="29"/>
      <c r="M22" s="164"/>
    </row>
    <row r="23" spans="1:13" ht="27.6">
      <c r="A23" s="30"/>
      <c r="B23" s="31"/>
      <c r="C23" s="161" t="s">
        <v>800</v>
      </c>
      <c r="D23" s="26"/>
      <c r="E23" s="27"/>
      <c r="F23" s="28"/>
      <c r="G23" s="29"/>
    </row>
    <row r="24" spans="1:13">
      <c r="A24" s="30"/>
      <c r="B24" s="31"/>
      <c r="C24" s="161"/>
      <c r="D24" s="26"/>
      <c r="E24" s="27"/>
      <c r="F24" s="28"/>
      <c r="G24" s="29"/>
    </row>
    <row r="25" spans="1:13">
      <c r="A25" s="30"/>
      <c r="B25" s="24">
        <v>1</v>
      </c>
      <c r="C25" s="161" t="s">
        <v>1332</v>
      </c>
      <c r="D25" s="32" t="s">
        <v>133</v>
      </c>
      <c r="E25" s="27"/>
      <c r="F25" s="28"/>
      <c r="G25" s="29"/>
    </row>
    <row r="26" spans="1:13">
      <c r="A26" s="30"/>
      <c r="B26" s="31"/>
      <c r="C26" s="162"/>
      <c r="D26" s="26"/>
      <c r="E26" s="27"/>
      <c r="F26" s="28"/>
      <c r="G26" s="29"/>
    </row>
    <row r="27" spans="1:13">
      <c r="A27" s="30"/>
      <c r="B27" s="31"/>
      <c r="C27" s="25" t="s">
        <v>804</v>
      </c>
      <c r="D27" s="26"/>
      <c r="E27" s="27"/>
      <c r="F27" s="28"/>
      <c r="G27" s="29"/>
    </row>
    <row r="28" spans="1:13">
      <c r="A28" s="30"/>
      <c r="B28" s="31"/>
      <c r="C28" s="162"/>
      <c r="D28" s="26"/>
      <c r="E28" s="27"/>
      <c r="F28" s="28"/>
      <c r="G28" s="29"/>
    </row>
    <row r="29" spans="1:13">
      <c r="A29" s="30"/>
      <c r="B29" s="31">
        <v>2</v>
      </c>
      <c r="C29" s="162" t="s">
        <v>805</v>
      </c>
      <c r="D29" s="32" t="s">
        <v>133</v>
      </c>
      <c r="E29" s="27"/>
      <c r="F29" s="28"/>
      <c r="G29" s="29" t="s">
        <v>941</v>
      </c>
    </row>
    <row r="30" spans="1:13">
      <c r="A30" s="30"/>
      <c r="B30" s="31"/>
      <c r="C30" s="162"/>
      <c r="D30" s="26"/>
      <c r="E30" s="27"/>
      <c r="F30" s="28"/>
      <c r="G30" s="29"/>
    </row>
    <row r="31" spans="1:13" ht="27.6">
      <c r="A31" s="30"/>
      <c r="B31" s="31"/>
      <c r="C31" s="162" t="s">
        <v>806</v>
      </c>
      <c r="D31" s="26"/>
      <c r="E31" s="27"/>
      <c r="F31" s="28"/>
      <c r="G31" s="29"/>
    </row>
    <row r="32" spans="1:13">
      <c r="A32" s="30"/>
      <c r="B32" s="31"/>
      <c r="C32" s="162"/>
      <c r="D32" s="26"/>
      <c r="E32" s="27"/>
      <c r="F32" s="28"/>
      <c r="G32" s="29"/>
    </row>
    <row r="33" spans="1:7">
      <c r="A33" s="30"/>
      <c r="B33" s="31"/>
      <c r="C33" s="25" t="s">
        <v>807</v>
      </c>
      <c r="D33" s="26"/>
      <c r="E33" s="27"/>
      <c r="F33" s="28"/>
      <c r="G33" s="29"/>
    </row>
    <row r="34" spans="1:7">
      <c r="A34" s="30"/>
      <c r="B34" s="31"/>
      <c r="C34" s="162"/>
      <c r="D34" s="26"/>
      <c r="E34" s="27"/>
      <c r="F34" s="28"/>
      <c r="G34" s="29"/>
    </row>
    <row r="35" spans="1:7" ht="27.6">
      <c r="A35" s="30"/>
      <c r="B35" s="31">
        <v>3</v>
      </c>
      <c r="C35" s="162" t="s">
        <v>808</v>
      </c>
      <c r="D35" s="32" t="s">
        <v>133</v>
      </c>
      <c r="E35" s="27"/>
      <c r="F35" s="28"/>
      <c r="G35" s="29" t="s">
        <v>941</v>
      </c>
    </row>
    <row r="36" spans="1:7">
      <c r="A36" s="30"/>
      <c r="B36" s="31"/>
      <c r="C36" s="162"/>
      <c r="D36" s="26"/>
      <c r="E36" s="27"/>
      <c r="F36" s="28"/>
      <c r="G36" s="29"/>
    </row>
    <row r="37" spans="1:7" ht="27.6">
      <c r="A37" s="30"/>
      <c r="B37" s="31"/>
      <c r="C37" s="162" t="s">
        <v>806</v>
      </c>
      <c r="D37" s="26"/>
      <c r="E37" s="27"/>
      <c r="F37" s="28"/>
      <c r="G37" s="29"/>
    </row>
    <row r="38" spans="1:7">
      <c r="A38" s="30"/>
      <c r="B38" s="31"/>
      <c r="C38" s="162"/>
      <c r="D38" s="26"/>
      <c r="E38" s="27"/>
      <c r="F38" s="28"/>
      <c r="G38" s="29"/>
    </row>
    <row r="39" spans="1:7">
      <c r="A39" s="30"/>
      <c r="B39" s="31">
        <v>4</v>
      </c>
      <c r="C39" s="162" t="s">
        <v>809</v>
      </c>
      <c r="D39" s="32" t="s">
        <v>133</v>
      </c>
      <c r="E39" s="27"/>
      <c r="F39" s="28"/>
      <c r="G39" s="29" t="s">
        <v>941</v>
      </c>
    </row>
    <row r="40" spans="1:7">
      <c r="A40" s="30"/>
      <c r="B40" s="31"/>
      <c r="C40" s="162"/>
      <c r="D40" s="26"/>
      <c r="E40" s="27"/>
      <c r="F40" s="28"/>
      <c r="G40" s="29"/>
    </row>
    <row r="41" spans="1:7" ht="27.6">
      <c r="A41" s="30"/>
      <c r="B41" s="31"/>
      <c r="C41" s="162" t="s">
        <v>806</v>
      </c>
      <c r="D41" s="26"/>
      <c r="E41" s="27"/>
      <c r="F41" s="28"/>
      <c r="G41" s="29"/>
    </row>
    <row r="42" spans="1:7">
      <c r="A42" s="30"/>
      <c r="B42" s="31"/>
      <c r="C42" s="162"/>
      <c r="D42" s="26"/>
      <c r="E42" s="27"/>
      <c r="F42" s="28"/>
      <c r="G42" s="29"/>
    </row>
    <row r="43" spans="1:7">
      <c r="A43" s="30"/>
      <c r="B43" s="31">
        <v>5</v>
      </c>
      <c r="C43" s="162" t="s">
        <v>810</v>
      </c>
      <c r="D43" s="32" t="s">
        <v>133</v>
      </c>
      <c r="E43" s="27"/>
      <c r="F43" s="28"/>
      <c r="G43" s="29" t="s">
        <v>941</v>
      </c>
    </row>
    <row r="44" spans="1:7">
      <c r="A44" s="30"/>
      <c r="B44" s="31"/>
      <c r="C44" s="162"/>
      <c r="D44" s="26"/>
      <c r="E44" s="27"/>
      <c r="F44" s="28"/>
      <c r="G44" s="29"/>
    </row>
    <row r="45" spans="1:7" ht="27.6">
      <c r="A45" s="30"/>
      <c r="B45" s="31"/>
      <c r="C45" s="162" t="s">
        <v>806</v>
      </c>
      <c r="D45" s="26"/>
      <c r="E45" s="27"/>
      <c r="F45" s="28"/>
      <c r="G45" s="29"/>
    </row>
    <row r="46" spans="1:7">
      <c r="A46" s="30"/>
      <c r="B46" s="31"/>
      <c r="C46" s="162"/>
      <c r="D46" s="26"/>
      <c r="E46" s="27"/>
      <c r="F46" s="28"/>
      <c r="G46" s="29"/>
    </row>
    <row r="47" spans="1:7">
      <c r="A47" s="30"/>
      <c r="B47" s="31">
        <v>6</v>
      </c>
      <c r="C47" s="162" t="s">
        <v>811</v>
      </c>
      <c r="D47" s="32" t="s">
        <v>133</v>
      </c>
      <c r="E47" s="27"/>
      <c r="F47" s="28"/>
      <c r="G47" s="29" t="s">
        <v>941</v>
      </c>
    </row>
    <row r="48" spans="1:7">
      <c r="A48" s="30"/>
      <c r="B48" s="31"/>
      <c r="C48" s="162"/>
      <c r="D48" s="26"/>
      <c r="E48" s="27"/>
      <c r="F48" s="28"/>
      <c r="G48" s="29"/>
    </row>
    <row r="49" spans="1:7" ht="27.6">
      <c r="A49" s="30"/>
      <c r="B49" s="31"/>
      <c r="C49" s="162" t="s">
        <v>806</v>
      </c>
      <c r="D49" s="26"/>
      <c r="E49" s="27"/>
      <c r="F49" s="28"/>
      <c r="G49" s="29"/>
    </row>
    <row r="50" spans="1:7">
      <c r="A50" s="30"/>
      <c r="B50" s="31"/>
      <c r="C50" s="162"/>
      <c r="D50" s="26"/>
      <c r="E50" s="27"/>
      <c r="F50" s="28"/>
      <c r="G50" s="29"/>
    </row>
    <row r="51" spans="1:7">
      <c r="A51" s="30"/>
      <c r="B51" s="31">
        <v>7</v>
      </c>
      <c r="C51" s="162" t="s">
        <v>812</v>
      </c>
      <c r="D51" s="32" t="s">
        <v>133</v>
      </c>
      <c r="E51" s="27"/>
      <c r="F51" s="28"/>
      <c r="G51" s="29" t="s">
        <v>941</v>
      </c>
    </row>
    <row r="52" spans="1:7">
      <c r="A52" s="30"/>
      <c r="B52" s="31"/>
      <c r="C52" s="162"/>
      <c r="D52" s="26"/>
      <c r="E52" s="27"/>
      <c r="F52" s="28"/>
      <c r="G52" s="29"/>
    </row>
    <row r="53" spans="1:7" ht="27.6">
      <c r="A53" s="30"/>
      <c r="B53" s="31"/>
      <c r="C53" s="162" t="s">
        <v>806</v>
      </c>
      <c r="D53" s="26"/>
      <c r="E53" s="27"/>
      <c r="F53" s="28"/>
      <c r="G53" s="29"/>
    </row>
    <row r="54" spans="1:7">
      <c r="A54" s="30"/>
      <c r="B54" s="31"/>
      <c r="C54" s="162"/>
      <c r="D54" s="26"/>
      <c r="E54" s="27"/>
      <c r="F54" s="28"/>
      <c r="G54" s="29"/>
    </row>
    <row r="55" spans="1:7">
      <c r="A55" s="30"/>
      <c r="B55" s="31">
        <v>8</v>
      </c>
      <c r="C55" s="162" t="s">
        <v>813</v>
      </c>
      <c r="D55" s="32" t="s">
        <v>133</v>
      </c>
      <c r="E55" s="27"/>
      <c r="F55" s="28"/>
      <c r="G55" s="29" t="s">
        <v>941</v>
      </c>
    </row>
    <row r="56" spans="1:7">
      <c r="A56" s="30"/>
      <c r="B56" s="31"/>
      <c r="C56" s="162"/>
      <c r="D56" s="26"/>
      <c r="E56" s="27"/>
      <c r="F56" s="28"/>
      <c r="G56" s="29"/>
    </row>
    <row r="57" spans="1:7" ht="27.6">
      <c r="A57" s="30"/>
      <c r="B57" s="31"/>
      <c r="C57" s="162" t="s">
        <v>806</v>
      </c>
      <c r="D57" s="26"/>
      <c r="E57" s="27"/>
      <c r="F57" s="28"/>
      <c r="G57" s="29"/>
    </row>
    <row r="58" spans="1:7">
      <c r="A58" s="30"/>
      <c r="B58" s="31"/>
      <c r="C58" s="162"/>
      <c r="D58" s="26"/>
      <c r="E58" s="27"/>
      <c r="F58" s="28"/>
      <c r="G58" s="29"/>
    </row>
    <row r="59" spans="1:7" ht="138">
      <c r="A59" s="30"/>
      <c r="B59" s="31"/>
      <c r="C59" s="162" t="s">
        <v>814</v>
      </c>
      <c r="D59" s="26"/>
      <c r="E59" s="27"/>
      <c r="F59" s="28"/>
      <c r="G59" s="29"/>
    </row>
    <row r="60" spans="1:7">
      <c r="A60" s="30"/>
      <c r="B60" s="31"/>
      <c r="C60" s="162"/>
      <c r="D60" s="26"/>
      <c r="E60" s="27"/>
      <c r="F60" s="28"/>
      <c r="G60" s="29"/>
    </row>
    <row r="61" spans="1:7">
      <c r="A61" s="30"/>
      <c r="B61" s="31">
        <v>9</v>
      </c>
      <c r="C61" s="162" t="s">
        <v>815</v>
      </c>
      <c r="D61" s="32" t="s">
        <v>133</v>
      </c>
      <c r="E61" s="27"/>
      <c r="F61" s="28"/>
      <c r="G61" s="29" t="s">
        <v>941</v>
      </c>
    </row>
    <row r="62" spans="1:7">
      <c r="A62" s="30"/>
      <c r="B62" s="31"/>
      <c r="C62" s="162"/>
      <c r="D62" s="26"/>
      <c r="E62" s="27"/>
      <c r="F62" s="28"/>
      <c r="G62" s="29"/>
    </row>
    <row r="63" spans="1:7" ht="27.6">
      <c r="A63" s="30"/>
      <c r="B63" s="31"/>
      <c r="C63" s="162" t="s">
        <v>806</v>
      </c>
      <c r="D63" s="26"/>
      <c r="E63" s="27"/>
      <c r="F63" s="28"/>
      <c r="G63" s="29"/>
    </row>
    <row r="64" spans="1:7">
      <c r="A64" s="30"/>
      <c r="B64" s="31"/>
      <c r="C64" s="162"/>
      <c r="D64" s="26"/>
      <c r="E64" s="27"/>
      <c r="F64" s="28"/>
      <c r="G64" s="29"/>
    </row>
    <row r="65" spans="1:7">
      <c r="A65" s="30"/>
      <c r="B65" s="31">
        <v>10</v>
      </c>
      <c r="C65" s="162" t="s">
        <v>816</v>
      </c>
      <c r="D65" s="32" t="s">
        <v>133</v>
      </c>
      <c r="E65" s="27"/>
      <c r="F65" s="28"/>
      <c r="G65" s="29" t="s">
        <v>941</v>
      </c>
    </row>
    <row r="66" spans="1:7">
      <c r="A66" s="30"/>
      <c r="B66" s="31"/>
      <c r="C66" s="162"/>
      <c r="D66" s="26"/>
      <c r="E66" s="27"/>
      <c r="F66" s="28"/>
      <c r="G66" s="29"/>
    </row>
    <row r="67" spans="1:7" ht="27.6">
      <c r="A67" s="30"/>
      <c r="B67" s="31"/>
      <c r="C67" s="162" t="s">
        <v>806</v>
      </c>
      <c r="D67" s="26"/>
      <c r="E67" s="27"/>
      <c r="F67" s="28"/>
      <c r="G67" s="29"/>
    </row>
    <row r="68" spans="1:7">
      <c r="A68" s="30"/>
      <c r="B68" s="31"/>
      <c r="C68" s="162"/>
      <c r="D68" s="26"/>
      <c r="E68" s="27"/>
      <c r="F68" s="28"/>
      <c r="G68" s="29"/>
    </row>
    <row r="69" spans="1:7">
      <c r="A69" s="30"/>
      <c r="B69" s="31">
        <v>11</v>
      </c>
      <c r="C69" s="162" t="s">
        <v>817</v>
      </c>
      <c r="D69" s="32" t="s">
        <v>133</v>
      </c>
      <c r="E69" s="27"/>
      <c r="F69" s="28"/>
      <c r="G69" s="29" t="s">
        <v>941</v>
      </c>
    </row>
    <row r="70" spans="1:7">
      <c r="A70" s="30"/>
      <c r="B70" s="31"/>
      <c r="C70" s="162"/>
      <c r="D70" s="26"/>
      <c r="E70" s="27"/>
      <c r="F70" s="28"/>
      <c r="G70" s="29"/>
    </row>
    <row r="71" spans="1:7" ht="27.6">
      <c r="A71" s="30"/>
      <c r="B71" s="31"/>
      <c r="C71" s="162" t="s">
        <v>806</v>
      </c>
      <c r="D71" s="26"/>
      <c r="E71" s="27"/>
      <c r="F71" s="28"/>
      <c r="G71" s="29"/>
    </row>
    <row r="72" spans="1:7">
      <c r="A72" s="30"/>
      <c r="B72" s="31"/>
      <c r="C72" s="162"/>
      <c r="D72" s="26"/>
      <c r="E72" s="27"/>
      <c r="F72" s="28"/>
      <c r="G72" s="29"/>
    </row>
    <row r="73" spans="1:7">
      <c r="A73" s="30"/>
      <c r="B73" s="31">
        <v>12</v>
      </c>
      <c r="C73" s="162" t="s">
        <v>818</v>
      </c>
      <c r="D73" s="32" t="s">
        <v>133</v>
      </c>
      <c r="E73" s="27"/>
      <c r="F73" s="28"/>
      <c r="G73" s="29" t="s">
        <v>941</v>
      </c>
    </row>
    <row r="74" spans="1:7">
      <c r="A74" s="30"/>
      <c r="B74" s="31"/>
      <c r="C74" s="162"/>
      <c r="D74" s="26"/>
      <c r="E74" s="27"/>
      <c r="F74" s="28"/>
      <c r="G74" s="29"/>
    </row>
    <row r="75" spans="1:7" ht="27.6">
      <c r="A75" s="30"/>
      <c r="B75" s="31"/>
      <c r="C75" s="162" t="s">
        <v>806</v>
      </c>
      <c r="D75" s="26"/>
      <c r="E75" s="27"/>
      <c r="F75" s="28"/>
      <c r="G75" s="29"/>
    </row>
    <row r="76" spans="1:7">
      <c r="A76" s="30"/>
      <c r="B76" s="31"/>
      <c r="C76" s="162"/>
      <c r="D76" s="26"/>
      <c r="E76" s="27"/>
      <c r="F76" s="28"/>
      <c r="G76" s="29"/>
    </row>
    <row r="77" spans="1:7">
      <c r="A77" s="30"/>
      <c r="B77" s="31">
        <v>13</v>
      </c>
      <c r="C77" s="162" t="s">
        <v>819</v>
      </c>
      <c r="D77" s="32" t="s">
        <v>133</v>
      </c>
      <c r="E77" s="27"/>
      <c r="F77" s="28"/>
      <c r="G77" s="29" t="s">
        <v>941</v>
      </c>
    </row>
    <row r="78" spans="1:7">
      <c r="A78" s="30"/>
      <c r="B78" s="31"/>
      <c r="C78" s="162"/>
      <c r="D78" s="26"/>
      <c r="E78" s="27"/>
      <c r="F78" s="28"/>
      <c r="G78" s="29"/>
    </row>
    <row r="79" spans="1:7" ht="27.6">
      <c r="A79" s="30"/>
      <c r="B79" s="31"/>
      <c r="C79" s="162" t="s">
        <v>806</v>
      </c>
      <c r="D79" s="26"/>
      <c r="E79" s="27"/>
      <c r="F79" s="28"/>
      <c r="G79" s="29"/>
    </row>
    <row r="80" spans="1:7">
      <c r="A80" s="30"/>
      <c r="B80" s="31"/>
      <c r="C80" s="162"/>
      <c r="D80" s="26"/>
      <c r="E80" s="27"/>
      <c r="F80" s="28"/>
      <c r="G80" s="29"/>
    </row>
    <row r="81" spans="1:7">
      <c r="A81" s="30"/>
      <c r="B81" s="31">
        <v>14</v>
      </c>
      <c r="C81" s="162" t="s">
        <v>820</v>
      </c>
      <c r="D81" s="32" t="s">
        <v>133</v>
      </c>
      <c r="E81" s="27"/>
      <c r="F81" s="28"/>
      <c r="G81" s="29" t="s">
        <v>941</v>
      </c>
    </row>
    <row r="82" spans="1:7">
      <c r="A82" s="30"/>
      <c r="B82" s="31"/>
      <c r="C82" s="162"/>
      <c r="D82" s="26"/>
      <c r="E82" s="27"/>
      <c r="F82" s="28"/>
      <c r="G82" s="29"/>
    </row>
    <row r="83" spans="1:7" ht="27.6">
      <c r="A83" s="30"/>
      <c r="B83" s="31"/>
      <c r="C83" s="162" t="s">
        <v>806</v>
      </c>
      <c r="D83" s="26"/>
      <c r="E83" s="27"/>
      <c r="F83" s="28"/>
      <c r="G83" s="29"/>
    </row>
    <row r="84" spans="1:7">
      <c r="A84" s="30"/>
      <c r="B84" s="31"/>
      <c r="C84" s="162"/>
      <c r="D84" s="26"/>
      <c r="E84" s="27"/>
      <c r="F84" s="28"/>
      <c r="G84" s="29"/>
    </row>
    <row r="85" spans="1:7">
      <c r="A85" s="30"/>
      <c r="B85" s="31">
        <v>15</v>
      </c>
      <c r="C85" s="162" t="s">
        <v>821</v>
      </c>
      <c r="D85" s="32" t="s">
        <v>133</v>
      </c>
      <c r="E85" s="27"/>
      <c r="F85" s="28"/>
      <c r="G85" s="29" t="s">
        <v>941</v>
      </c>
    </row>
    <row r="86" spans="1:7">
      <c r="A86" s="30"/>
      <c r="B86" s="31"/>
      <c r="C86" s="162"/>
      <c r="D86" s="26"/>
      <c r="E86" s="27"/>
      <c r="F86" s="28"/>
      <c r="G86" s="29"/>
    </row>
    <row r="87" spans="1:7" ht="27.6">
      <c r="A87" s="30"/>
      <c r="B87" s="31"/>
      <c r="C87" s="162" t="s">
        <v>806</v>
      </c>
      <c r="D87" s="26"/>
      <c r="E87" s="27"/>
      <c r="F87" s="28"/>
      <c r="G87" s="29"/>
    </row>
    <row r="88" spans="1:7">
      <c r="A88" s="30"/>
      <c r="B88" s="31"/>
      <c r="C88" s="162"/>
      <c r="D88" s="26"/>
      <c r="E88" s="27"/>
      <c r="F88" s="28"/>
      <c r="G88" s="29"/>
    </row>
    <row r="89" spans="1:7">
      <c r="A89" s="30"/>
      <c r="B89" s="31"/>
      <c r="C89" s="25" t="s">
        <v>822</v>
      </c>
      <c r="D89" s="26"/>
      <c r="E89" s="27"/>
      <c r="F89" s="28"/>
      <c r="G89" s="29"/>
    </row>
    <row r="90" spans="1:7">
      <c r="A90" s="30"/>
      <c r="B90" s="31"/>
      <c r="C90" s="162"/>
      <c r="D90" s="26"/>
      <c r="E90" s="27"/>
      <c r="F90" s="28"/>
      <c r="G90" s="29"/>
    </row>
    <row r="91" spans="1:7" ht="27.6">
      <c r="A91" s="30"/>
      <c r="B91" s="31">
        <v>16</v>
      </c>
      <c r="C91" s="162" t="s">
        <v>823</v>
      </c>
      <c r="D91" s="32" t="s">
        <v>133</v>
      </c>
      <c r="E91" s="27"/>
      <c r="F91" s="28"/>
      <c r="G91" s="29" t="s">
        <v>941</v>
      </c>
    </row>
    <row r="92" spans="1:7">
      <c r="A92" s="30"/>
      <c r="B92" s="31"/>
      <c r="C92" s="162"/>
      <c r="D92" s="26"/>
      <c r="E92" s="27"/>
      <c r="F92" s="28"/>
      <c r="G92" s="29"/>
    </row>
    <row r="93" spans="1:7" ht="27.6">
      <c r="A93" s="30"/>
      <c r="B93" s="31"/>
      <c r="C93" s="162" t="s">
        <v>806</v>
      </c>
      <c r="D93" s="26"/>
      <c r="E93" s="27"/>
      <c r="F93" s="28"/>
      <c r="G93" s="29"/>
    </row>
    <row r="94" spans="1:7">
      <c r="A94" s="30"/>
      <c r="B94" s="31"/>
      <c r="C94" s="162"/>
      <c r="D94" s="26"/>
      <c r="E94" s="27"/>
      <c r="F94" s="28"/>
      <c r="G94" s="29"/>
    </row>
    <row r="95" spans="1:7">
      <c r="A95" s="30"/>
      <c r="B95" s="31">
        <v>17</v>
      </c>
      <c r="C95" s="162" t="s">
        <v>824</v>
      </c>
      <c r="D95" s="32" t="s">
        <v>133</v>
      </c>
      <c r="E95" s="27"/>
      <c r="F95" s="28"/>
      <c r="G95" s="29" t="s">
        <v>941</v>
      </c>
    </row>
    <row r="96" spans="1:7">
      <c r="A96" s="30"/>
      <c r="B96" s="31"/>
      <c r="C96" s="162" t="s">
        <v>825</v>
      </c>
      <c r="D96" s="26"/>
      <c r="E96" s="27"/>
      <c r="F96" s="28"/>
      <c r="G96" s="29"/>
    </row>
    <row r="97" spans="1:7" ht="27.6">
      <c r="A97" s="30"/>
      <c r="B97" s="31"/>
      <c r="C97" s="162" t="s">
        <v>826</v>
      </c>
      <c r="D97" s="26"/>
      <c r="E97" s="27"/>
      <c r="F97" s="28"/>
      <c r="G97" s="29"/>
    </row>
    <row r="98" spans="1:7">
      <c r="A98" s="30"/>
      <c r="B98" s="31"/>
      <c r="C98" s="162"/>
      <c r="D98" s="26"/>
      <c r="E98" s="27"/>
      <c r="F98" s="28"/>
      <c r="G98" s="29"/>
    </row>
    <row r="99" spans="1:7" ht="27.6">
      <c r="A99" s="30"/>
      <c r="B99" s="31"/>
      <c r="C99" s="162" t="s">
        <v>806</v>
      </c>
      <c r="D99" s="26"/>
      <c r="E99" s="27"/>
      <c r="F99" s="28"/>
      <c r="G99" s="29"/>
    </row>
    <row r="100" spans="1:7">
      <c r="A100" s="30"/>
      <c r="B100" s="31"/>
      <c r="C100" s="162"/>
      <c r="D100" s="26"/>
      <c r="E100" s="27"/>
      <c r="F100" s="28"/>
      <c r="G100" s="29"/>
    </row>
    <row r="101" spans="1:7">
      <c r="A101" s="30"/>
      <c r="B101" s="31">
        <v>18</v>
      </c>
      <c r="C101" s="162" t="s">
        <v>827</v>
      </c>
      <c r="D101" s="32" t="s">
        <v>133</v>
      </c>
      <c r="E101" s="27"/>
      <c r="F101" s="28"/>
      <c r="G101" s="29" t="s">
        <v>941</v>
      </c>
    </row>
    <row r="102" spans="1:7">
      <c r="A102" s="30"/>
      <c r="B102" s="31"/>
      <c r="C102" s="162"/>
      <c r="D102" s="26"/>
      <c r="E102" s="27"/>
      <c r="F102" s="28"/>
      <c r="G102" s="29"/>
    </row>
    <row r="103" spans="1:7" ht="27.6">
      <c r="A103" s="30"/>
      <c r="B103" s="31"/>
      <c r="C103" s="162" t="s">
        <v>806</v>
      </c>
      <c r="D103" s="26"/>
      <c r="E103" s="27"/>
      <c r="F103" s="28"/>
      <c r="G103" s="29"/>
    </row>
    <row r="104" spans="1:7">
      <c r="A104" s="30"/>
      <c r="B104" s="31"/>
      <c r="C104" s="162"/>
      <c r="D104" s="26"/>
      <c r="E104" s="27"/>
      <c r="F104" s="28"/>
      <c r="G104" s="29"/>
    </row>
    <row r="105" spans="1:7">
      <c r="A105" s="30"/>
      <c r="B105" s="31">
        <v>19</v>
      </c>
      <c r="C105" s="162" t="s">
        <v>828</v>
      </c>
      <c r="D105" s="32" t="s">
        <v>133</v>
      </c>
      <c r="E105" s="27"/>
      <c r="F105" s="28"/>
      <c r="G105" s="29" t="s">
        <v>941</v>
      </c>
    </row>
    <row r="106" spans="1:7">
      <c r="A106" s="30"/>
      <c r="B106" s="31"/>
      <c r="C106" s="162"/>
      <c r="D106" s="26"/>
      <c r="E106" s="27"/>
      <c r="F106" s="28"/>
      <c r="G106" s="29"/>
    </row>
    <row r="107" spans="1:7" ht="55.2">
      <c r="A107" s="30"/>
      <c r="B107" s="31"/>
      <c r="C107" s="162" t="s">
        <v>846</v>
      </c>
      <c r="D107" s="26"/>
      <c r="E107" s="27"/>
      <c r="F107" s="28"/>
      <c r="G107" s="29"/>
    </row>
    <row r="108" spans="1:7">
      <c r="A108" s="30"/>
      <c r="B108" s="31"/>
      <c r="C108" s="162"/>
      <c r="D108" s="26"/>
      <c r="E108" s="27"/>
      <c r="F108" s="28"/>
      <c r="G108" s="29"/>
    </row>
    <row r="109" spans="1:7" ht="27.6">
      <c r="A109" s="30"/>
      <c r="B109" s="31"/>
      <c r="C109" s="162" t="s">
        <v>806</v>
      </c>
      <c r="D109" s="26"/>
      <c r="E109" s="27"/>
      <c r="F109" s="28"/>
      <c r="G109" s="29"/>
    </row>
    <row r="110" spans="1:7">
      <c r="A110" s="30"/>
      <c r="B110" s="31"/>
      <c r="C110" s="162"/>
      <c r="D110" s="26"/>
      <c r="E110" s="27"/>
      <c r="F110" s="28"/>
      <c r="G110" s="29"/>
    </row>
    <row r="111" spans="1:7">
      <c r="A111" s="30"/>
      <c r="B111" s="31">
        <v>20</v>
      </c>
      <c r="C111" s="162" t="s">
        <v>829</v>
      </c>
      <c r="D111" s="32" t="s">
        <v>133</v>
      </c>
      <c r="E111" s="27"/>
      <c r="F111" s="28"/>
      <c r="G111" s="29" t="s">
        <v>941</v>
      </c>
    </row>
    <row r="112" spans="1:7">
      <c r="A112" s="30"/>
      <c r="B112" s="31"/>
      <c r="C112" s="162" t="s">
        <v>830</v>
      </c>
      <c r="D112" s="26"/>
      <c r="E112" s="27"/>
      <c r="F112" s="28"/>
      <c r="G112" s="29"/>
    </row>
    <row r="113" spans="1:7">
      <c r="A113" s="30"/>
      <c r="B113" s="31"/>
      <c r="C113" s="162" t="s">
        <v>831</v>
      </c>
      <c r="D113" s="26"/>
      <c r="E113" s="27"/>
      <c r="F113" s="28"/>
      <c r="G113" s="29"/>
    </row>
    <row r="114" spans="1:7">
      <c r="A114" s="30"/>
      <c r="B114" s="31"/>
      <c r="C114" s="162" t="s">
        <v>832</v>
      </c>
      <c r="D114" s="26"/>
      <c r="E114" s="27"/>
      <c r="F114" s="28"/>
      <c r="G114" s="29"/>
    </row>
    <row r="115" spans="1:7">
      <c r="A115" s="30"/>
      <c r="B115" s="31"/>
      <c r="C115" s="162"/>
      <c r="D115" s="26"/>
      <c r="E115" s="27"/>
      <c r="F115" s="28"/>
      <c r="G115" s="29"/>
    </row>
    <row r="116" spans="1:7" ht="27.6">
      <c r="A116" s="30"/>
      <c r="B116" s="31"/>
      <c r="C116" s="162" t="s">
        <v>806</v>
      </c>
      <c r="D116" s="26"/>
      <c r="E116" s="27"/>
      <c r="F116" s="28"/>
      <c r="G116" s="29"/>
    </row>
    <row r="117" spans="1:7">
      <c r="A117" s="30"/>
      <c r="B117" s="31"/>
      <c r="C117" s="162"/>
      <c r="D117" s="26"/>
      <c r="E117" s="27"/>
      <c r="F117" s="28"/>
      <c r="G117" s="29"/>
    </row>
    <row r="118" spans="1:7">
      <c r="A118" s="30"/>
      <c r="B118" s="31">
        <v>21</v>
      </c>
      <c r="C118" s="162" t="s">
        <v>833</v>
      </c>
      <c r="D118" s="32" t="s">
        <v>133</v>
      </c>
      <c r="E118" s="27"/>
      <c r="F118" s="28"/>
      <c r="G118" s="29" t="s">
        <v>941</v>
      </c>
    </row>
    <row r="119" spans="1:7">
      <c r="A119" s="30"/>
      <c r="B119" s="31"/>
      <c r="C119" s="162"/>
      <c r="D119" s="26"/>
      <c r="E119" s="27"/>
      <c r="F119" s="28"/>
      <c r="G119" s="29"/>
    </row>
    <row r="120" spans="1:7" ht="27.6">
      <c r="A120" s="30"/>
      <c r="B120" s="31"/>
      <c r="C120" s="162" t="s">
        <v>806</v>
      </c>
      <c r="D120" s="26"/>
      <c r="E120" s="27"/>
      <c r="F120" s="28"/>
      <c r="G120" s="29"/>
    </row>
    <row r="121" spans="1:7">
      <c r="A121" s="30"/>
      <c r="B121" s="31"/>
      <c r="C121" s="162"/>
      <c r="D121" s="26"/>
      <c r="E121" s="27"/>
      <c r="F121" s="28"/>
      <c r="G121" s="29"/>
    </row>
    <row r="122" spans="1:7">
      <c r="A122" s="30"/>
      <c r="B122" s="31">
        <v>22</v>
      </c>
      <c r="C122" s="162" t="s">
        <v>834</v>
      </c>
      <c r="D122" s="32" t="s">
        <v>133</v>
      </c>
      <c r="E122" s="27"/>
      <c r="F122" s="28"/>
      <c r="G122" s="29" t="s">
        <v>941</v>
      </c>
    </row>
    <row r="123" spans="1:7">
      <c r="A123" s="30"/>
      <c r="B123" s="31"/>
      <c r="C123" s="162"/>
      <c r="D123" s="26"/>
      <c r="E123" s="27"/>
      <c r="F123" s="28"/>
      <c r="G123" s="29"/>
    </row>
    <row r="124" spans="1:7" ht="27.6">
      <c r="A124" s="30"/>
      <c r="B124" s="31"/>
      <c r="C124" s="162" t="s">
        <v>806</v>
      </c>
      <c r="D124" s="26"/>
      <c r="E124" s="27"/>
      <c r="F124" s="28"/>
      <c r="G124" s="29"/>
    </row>
    <row r="125" spans="1:7">
      <c r="A125" s="30"/>
      <c r="B125" s="31"/>
      <c r="C125" s="162"/>
      <c r="D125" s="26"/>
      <c r="E125" s="27"/>
      <c r="F125" s="28"/>
      <c r="G125" s="29"/>
    </row>
    <row r="126" spans="1:7">
      <c r="A126" s="30"/>
      <c r="B126" s="31">
        <v>23</v>
      </c>
      <c r="C126" s="162" t="s">
        <v>835</v>
      </c>
      <c r="D126" s="32" t="s">
        <v>133</v>
      </c>
      <c r="E126" s="27"/>
      <c r="F126" s="28"/>
      <c r="G126" s="29" t="s">
        <v>941</v>
      </c>
    </row>
    <row r="127" spans="1:7">
      <c r="A127" s="30"/>
      <c r="B127" s="31"/>
      <c r="C127" s="162"/>
      <c r="D127" s="26"/>
      <c r="E127" s="27"/>
      <c r="F127" s="28"/>
      <c r="G127" s="29"/>
    </row>
    <row r="128" spans="1:7" ht="27.6">
      <c r="A128" s="30"/>
      <c r="B128" s="31"/>
      <c r="C128" s="162" t="s">
        <v>806</v>
      </c>
      <c r="D128" s="26"/>
      <c r="E128" s="27"/>
      <c r="F128" s="28"/>
      <c r="G128" s="29"/>
    </row>
    <row r="129" spans="1:7">
      <c r="A129" s="30"/>
      <c r="B129" s="31"/>
      <c r="C129" s="162"/>
      <c r="D129" s="26"/>
      <c r="E129" s="27"/>
      <c r="F129" s="28"/>
      <c r="G129" s="29"/>
    </row>
    <row r="130" spans="1:7">
      <c r="A130" s="30"/>
      <c r="B130" s="31">
        <v>24</v>
      </c>
      <c r="C130" s="162" t="s">
        <v>836</v>
      </c>
      <c r="D130" s="32" t="s">
        <v>133</v>
      </c>
      <c r="E130" s="27"/>
      <c r="F130" s="28"/>
      <c r="G130" s="29" t="s">
        <v>941</v>
      </c>
    </row>
    <row r="131" spans="1:7">
      <c r="A131" s="30"/>
      <c r="B131" s="31"/>
      <c r="C131" s="162"/>
      <c r="D131" s="26"/>
      <c r="E131" s="27"/>
      <c r="F131" s="28"/>
      <c r="G131" s="29"/>
    </row>
    <row r="132" spans="1:7" ht="27.6">
      <c r="A132" s="30"/>
      <c r="B132" s="31"/>
      <c r="C132" s="162" t="s">
        <v>806</v>
      </c>
      <c r="D132" s="26"/>
      <c r="E132" s="27"/>
      <c r="F132" s="28"/>
      <c r="G132" s="29"/>
    </row>
    <row r="133" spans="1:7">
      <c r="A133" s="30"/>
      <c r="B133" s="31"/>
      <c r="C133" s="162"/>
      <c r="D133" s="26"/>
      <c r="E133" s="27"/>
      <c r="F133" s="28"/>
      <c r="G133" s="29"/>
    </row>
    <row r="134" spans="1:7">
      <c r="A134" s="30"/>
      <c r="B134" s="31"/>
      <c r="C134" s="25" t="s">
        <v>837</v>
      </c>
      <c r="D134" s="26"/>
      <c r="E134" s="27"/>
      <c r="F134" s="28"/>
      <c r="G134" s="29"/>
    </row>
    <row r="135" spans="1:7">
      <c r="A135" s="30"/>
      <c r="B135" s="31"/>
      <c r="C135" s="162"/>
      <c r="D135" s="26"/>
      <c r="E135" s="27"/>
      <c r="F135" s="28"/>
      <c r="G135" s="29"/>
    </row>
    <row r="136" spans="1:7">
      <c r="A136" s="30"/>
      <c r="B136" s="31">
        <v>25</v>
      </c>
      <c r="C136" s="162" t="s">
        <v>838</v>
      </c>
      <c r="D136" s="32" t="s">
        <v>133</v>
      </c>
      <c r="E136" s="27"/>
      <c r="F136" s="28"/>
      <c r="G136" s="29" t="s">
        <v>941</v>
      </c>
    </row>
    <row r="137" spans="1:7">
      <c r="A137" s="30"/>
      <c r="B137" s="31"/>
      <c r="C137" s="162"/>
      <c r="D137" s="26"/>
      <c r="E137" s="27"/>
      <c r="F137" s="28"/>
      <c r="G137" s="29"/>
    </row>
    <row r="138" spans="1:7" ht="41.4">
      <c r="A138" s="30"/>
      <c r="B138" s="31"/>
      <c r="C138" s="162" t="s">
        <v>845</v>
      </c>
      <c r="D138" s="26"/>
      <c r="E138" s="27"/>
      <c r="F138" s="28"/>
      <c r="G138" s="29"/>
    </row>
    <row r="139" spans="1:7">
      <c r="A139" s="30"/>
      <c r="B139" s="31"/>
      <c r="C139" s="162"/>
      <c r="D139" s="26"/>
      <c r="E139" s="27"/>
      <c r="F139" s="28"/>
      <c r="G139" s="29"/>
    </row>
    <row r="140" spans="1:7" ht="27.6">
      <c r="A140" s="30"/>
      <c r="B140" s="31"/>
      <c r="C140" s="162" t="s">
        <v>806</v>
      </c>
      <c r="D140" s="26"/>
      <c r="E140" s="27"/>
      <c r="F140" s="28"/>
      <c r="G140" s="29"/>
    </row>
    <row r="141" spans="1:7">
      <c r="A141" s="30"/>
      <c r="B141" s="31"/>
      <c r="C141" s="162"/>
      <c r="D141" s="26"/>
      <c r="E141" s="27"/>
      <c r="F141" s="28"/>
      <c r="G141" s="29"/>
    </row>
    <row r="142" spans="1:7">
      <c r="A142" s="30"/>
      <c r="B142" s="31">
        <v>26</v>
      </c>
      <c r="C142" s="162" t="s">
        <v>839</v>
      </c>
      <c r="D142" s="32" t="s">
        <v>133</v>
      </c>
      <c r="E142" s="27"/>
      <c r="F142" s="28"/>
      <c r="G142" s="29" t="s">
        <v>941</v>
      </c>
    </row>
    <row r="143" spans="1:7">
      <c r="A143" s="30"/>
      <c r="B143" s="31"/>
      <c r="C143" s="162"/>
      <c r="D143" s="26"/>
      <c r="E143" s="27"/>
      <c r="F143" s="28"/>
      <c r="G143" s="29"/>
    </row>
    <row r="144" spans="1:7" ht="27.6">
      <c r="A144" s="30"/>
      <c r="B144" s="31"/>
      <c r="C144" s="162" t="s">
        <v>806</v>
      </c>
      <c r="D144" s="26"/>
      <c r="E144" s="27"/>
      <c r="F144" s="28"/>
      <c r="G144" s="29"/>
    </row>
    <row r="145" spans="1:7">
      <c r="A145" s="30"/>
      <c r="B145" s="31"/>
      <c r="C145" s="162"/>
      <c r="D145" s="26"/>
      <c r="E145" s="27"/>
      <c r="F145" s="28"/>
      <c r="G145" s="29"/>
    </row>
    <row r="146" spans="1:7">
      <c r="A146" s="30"/>
      <c r="B146" s="31">
        <v>27</v>
      </c>
      <c r="C146" s="162" t="s">
        <v>840</v>
      </c>
      <c r="D146" s="32" t="s">
        <v>133</v>
      </c>
      <c r="E146" s="27"/>
      <c r="F146" s="28"/>
      <c r="G146" s="29" t="s">
        <v>941</v>
      </c>
    </row>
    <row r="147" spans="1:7">
      <c r="A147" s="30"/>
      <c r="B147" s="31"/>
      <c r="C147" s="162"/>
      <c r="D147" s="26"/>
      <c r="E147" s="27"/>
      <c r="F147" s="28"/>
      <c r="G147" s="29"/>
    </row>
    <row r="148" spans="1:7" ht="27.6">
      <c r="A148" s="30"/>
      <c r="B148" s="31"/>
      <c r="C148" s="162" t="s">
        <v>806</v>
      </c>
      <c r="D148" s="26"/>
      <c r="E148" s="27"/>
      <c r="F148" s="28"/>
      <c r="G148" s="29"/>
    </row>
    <row r="149" spans="1:7">
      <c r="A149" s="30"/>
      <c r="B149" s="31"/>
      <c r="C149" s="162"/>
      <c r="D149" s="26"/>
      <c r="E149" s="27"/>
      <c r="F149" s="28"/>
      <c r="G149" s="29"/>
    </row>
    <row r="150" spans="1:7">
      <c r="A150" s="30"/>
      <c r="B150" s="31">
        <v>28</v>
      </c>
      <c r="C150" s="162" t="s">
        <v>841</v>
      </c>
      <c r="D150" s="32" t="s">
        <v>133</v>
      </c>
      <c r="E150" s="27"/>
      <c r="F150" s="28"/>
      <c r="G150" s="29" t="s">
        <v>941</v>
      </c>
    </row>
    <row r="151" spans="1:7">
      <c r="A151" s="30"/>
      <c r="B151" s="31"/>
      <c r="C151" s="162"/>
      <c r="D151" s="26"/>
      <c r="E151" s="27"/>
      <c r="F151" s="28"/>
      <c r="G151" s="29"/>
    </row>
    <row r="152" spans="1:7" ht="27.6">
      <c r="A152" s="30"/>
      <c r="B152" s="31"/>
      <c r="C152" s="162" t="s">
        <v>806</v>
      </c>
      <c r="D152" s="26"/>
      <c r="E152" s="27"/>
      <c r="F152" s="28"/>
      <c r="G152" s="29"/>
    </row>
    <row r="153" spans="1:7">
      <c r="A153" s="30"/>
      <c r="B153" s="31"/>
      <c r="C153" s="162"/>
      <c r="D153" s="26"/>
      <c r="E153" s="27"/>
      <c r="F153" s="28"/>
      <c r="G153" s="29"/>
    </row>
    <row r="154" spans="1:7">
      <c r="A154" s="30"/>
      <c r="B154" s="31">
        <v>29</v>
      </c>
      <c r="C154" s="162" t="s">
        <v>842</v>
      </c>
      <c r="D154" s="32" t="s">
        <v>133</v>
      </c>
      <c r="E154" s="27"/>
      <c r="F154" s="28"/>
      <c r="G154" s="29" t="s">
        <v>941</v>
      </c>
    </row>
    <row r="155" spans="1:7">
      <c r="A155" s="30"/>
      <c r="B155" s="31"/>
      <c r="C155" s="162"/>
      <c r="D155" s="26"/>
      <c r="E155" s="27"/>
      <c r="F155" s="28"/>
      <c r="G155" s="29"/>
    </row>
    <row r="156" spans="1:7" ht="27.6">
      <c r="A156" s="30"/>
      <c r="B156" s="31"/>
      <c r="C156" s="162" t="s">
        <v>806</v>
      </c>
      <c r="D156" s="26"/>
      <c r="E156" s="27"/>
      <c r="F156" s="28"/>
      <c r="G156" s="29"/>
    </row>
    <row r="157" spans="1:7">
      <c r="A157" s="30"/>
      <c r="B157" s="31"/>
      <c r="C157" s="162"/>
      <c r="D157" s="26"/>
      <c r="E157" s="27"/>
      <c r="F157" s="28"/>
      <c r="G157" s="29"/>
    </row>
    <row r="158" spans="1:7" ht="27.6">
      <c r="A158" s="30"/>
      <c r="B158" s="31">
        <v>30</v>
      </c>
      <c r="C158" s="162" t="s">
        <v>843</v>
      </c>
      <c r="D158" s="32" t="s">
        <v>133</v>
      </c>
      <c r="E158" s="27"/>
      <c r="F158" s="28"/>
      <c r="G158" s="29" t="s">
        <v>941</v>
      </c>
    </row>
    <row r="159" spans="1:7">
      <c r="A159" s="30"/>
      <c r="B159" s="31"/>
      <c r="C159" s="162"/>
      <c r="D159" s="26"/>
      <c r="E159" s="27"/>
      <c r="F159" s="28"/>
      <c r="G159" s="29"/>
    </row>
    <row r="160" spans="1:7" ht="55.2">
      <c r="A160" s="30"/>
      <c r="B160" s="31"/>
      <c r="C160" s="162" t="s">
        <v>847</v>
      </c>
      <c r="D160" s="26"/>
      <c r="E160" s="27"/>
      <c r="F160" s="28"/>
      <c r="G160" s="29"/>
    </row>
    <row r="161" spans="1:7">
      <c r="A161" s="30"/>
      <c r="B161" s="31"/>
      <c r="C161" s="162"/>
      <c r="D161" s="26"/>
      <c r="E161" s="27"/>
      <c r="F161" s="28"/>
      <c r="G161" s="29"/>
    </row>
    <row r="162" spans="1:7" ht="27.6">
      <c r="A162" s="30"/>
      <c r="B162" s="31"/>
      <c r="C162" s="162" t="s">
        <v>806</v>
      </c>
      <c r="D162" s="26"/>
      <c r="E162" s="27"/>
      <c r="F162" s="28"/>
      <c r="G162" s="29"/>
    </row>
    <row r="163" spans="1:7">
      <c r="A163" s="30"/>
      <c r="B163" s="31"/>
      <c r="C163" s="162"/>
      <c r="D163" s="26"/>
      <c r="E163" s="27"/>
      <c r="F163" s="28"/>
      <c r="G163" s="29"/>
    </row>
    <row r="164" spans="1:7">
      <c r="A164" s="30"/>
      <c r="B164" s="31">
        <v>31</v>
      </c>
      <c r="C164" s="162" t="s">
        <v>844</v>
      </c>
      <c r="D164" s="32" t="s">
        <v>133</v>
      </c>
      <c r="E164" s="27"/>
      <c r="F164" s="28"/>
      <c r="G164" s="29" t="s">
        <v>941</v>
      </c>
    </row>
    <row r="165" spans="1:7">
      <c r="A165" s="30"/>
      <c r="B165" s="31"/>
      <c r="C165" s="162"/>
      <c r="D165" s="26"/>
      <c r="E165" s="27"/>
      <c r="F165" s="28"/>
      <c r="G165" s="29"/>
    </row>
    <row r="166" spans="1:7" ht="27.6">
      <c r="A166" s="30"/>
      <c r="B166" s="31"/>
      <c r="C166" s="162" t="s">
        <v>806</v>
      </c>
      <c r="D166" s="26"/>
      <c r="E166" s="27"/>
      <c r="F166" s="28"/>
      <c r="G166" s="29"/>
    </row>
    <row r="167" spans="1:7">
      <c r="A167" s="30"/>
      <c r="B167" s="31"/>
      <c r="C167" s="162"/>
      <c r="D167" s="26"/>
      <c r="E167" s="27"/>
      <c r="F167" s="28"/>
      <c r="G167" s="29"/>
    </row>
    <row r="168" spans="1:7">
      <c r="A168" s="30"/>
      <c r="B168" s="31"/>
      <c r="C168" s="25" t="s">
        <v>848</v>
      </c>
      <c r="D168" s="26"/>
      <c r="E168" s="27"/>
      <c r="F168" s="28"/>
      <c r="G168" s="29"/>
    </row>
    <row r="169" spans="1:7">
      <c r="A169" s="30"/>
      <c r="B169" s="31"/>
      <c r="C169" s="162"/>
      <c r="D169" s="26"/>
      <c r="E169" s="27"/>
      <c r="F169" s="28"/>
      <c r="G169" s="29"/>
    </row>
    <row r="170" spans="1:7">
      <c r="A170" s="30"/>
      <c r="B170" s="31">
        <v>32</v>
      </c>
      <c r="C170" s="162" t="s">
        <v>849</v>
      </c>
      <c r="D170" s="32" t="s">
        <v>133</v>
      </c>
      <c r="E170" s="27"/>
      <c r="F170" s="28"/>
      <c r="G170" s="29" t="s">
        <v>941</v>
      </c>
    </row>
    <row r="171" spans="1:7">
      <c r="A171" s="30"/>
      <c r="B171" s="31"/>
      <c r="C171" s="162"/>
      <c r="D171" s="26"/>
      <c r="E171" s="27"/>
      <c r="F171" s="28"/>
      <c r="G171" s="29"/>
    </row>
    <row r="172" spans="1:7" ht="82.8">
      <c r="A172" s="30"/>
      <c r="B172" s="31"/>
      <c r="C172" s="162" t="s">
        <v>922</v>
      </c>
      <c r="D172" s="26"/>
      <c r="E172" s="27"/>
      <c r="F172" s="28"/>
      <c r="G172" s="29"/>
    </row>
    <row r="173" spans="1:7">
      <c r="A173" s="30"/>
      <c r="B173" s="31"/>
      <c r="C173" s="162"/>
      <c r="D173" s="26"/>
      <c r="E173" s="27"/>
      <c r="F173" s="28"/>
      <c r="G173" s="29"/>
    </row>
    <row r="174" spans="1:7" ht="27.6">
      <c r="A174" s="30"/>
      <c r="B174" s="31"/>
      <c r="C174" s="162" t="s">
        <v>921</v>
      </c>
      <c r="D174" s="26"/>
      <c r="E174" s="27"/>
      <c r="F174" s="28"/>
      <c r="G174" s="29"/>
    </row>
    <row r="175" spans="1:7">
      <c r="A175" s="30"/>
      <c r="B175" s="31"/>
      <c r="C175" s="162"/>
      <c r="D175" s="26"/>
      <c r="E175" s="27"/>
      <c r="F175" s="28"/>
      <c r="G175" s="29"/>
    </row>
    <row r="176" spans="1:7" ht="27.6">
      <c r="A176" s="30"/>
      <c r="B176" s="31"/>
      <c r="C176" s="162" t="s">
        <v>806</v>
      </c>
      <c r="D176" s="26"/>
      <c r="E176" s="27"/>
      <c r="F176" s="28"/>
      <c r="G176" s="29"/>
    </row>
    <row r="177" spans="1:7">
      <c r="A177" s="30"/>
      <c r="B177" s="31"/>
      <c r="C177" s="162"/>
      <c r="D177" s="26"/>
      <c r="E177" s="27"/>
      <c r="F177" s="28"/>
      <c r="G177" s="29"/>
    </row>
    <row r="178" spans="1:7">
      <c r="A178" s="30"/>
      <c r="B178" s="31">
        <v>33</v>
      </c>
      <c r="C178" s="162" t="s">
        <v>850</v>
      </c>
      <c r="D178" s="32" t="s">
        <v>133</v>
      </c>
      <c r="E178" s="27"/>
      <c r="F178" s="28"/>
      <c r="G178" s="29" t="s">
        <v>941</v>
      </c>
    </row>
    <row r="179" spans="1:7">
      <c r="A179" s="30"/>
      <c r="B179" s="31"/>
      <c r="C179" s="162"/>
      <c r="D179" s="26"/>
      <c r="E179" s="27"/>
      <c r="F179" s="28"/>
      <c r="G179" s="29"/>
    </row>
    <row r="180" spans="1:7" ht="27.6">
      <c r="A180" s="30"/>
      <c r="B180" s="31"/>
      <c r="C180" s="162" t="s">
        <v>920</v>
      </c>
      <c r="D180" s="26"/>
      <c r="E180" s="27"/>
      <c r="F180" s="28"/>
      <c r="G180" s="29"/>
    </row>
    <row r="181" spans="1:7">
      <c r="A181" s="30"/>
      <c r="B181" s="31"/>
      <c r="C181" s="162"/>
      <c r="D181" s="26"/>
      <c r="E181" s="27"/>
      <c r="F181" s="28"/>
      <c r="G181" s="29"/>
    </row>
    <row r="182" spans="1:7" ht="96.6">
      <c r="A182" s="30"/>
      <c r="B182" s="31"/>
      <c r="C182" s="162" t="s">
        <v>919</v>
      </c>
      <c r="D182" s="26"/>
      <c r="E182" s="27"/>
      <c r="F182" s="28"/>
      <c r="G182" s="29"/>
    </row>
    <row r="183" spans="1:7">
      <c r="A183" s="30"/>
      <c r="B183" s="31"/>
      <c r="C183" s="162"/>
      <c r="D183" s="26"/>
      <c r="E183" s="27"/>
      <c r="F183" s="28"/>
      <c r="G183" s="29"/>
    </row>
    <row r="184" spans="1:7">
      <c r="A184" s="30"/>
      <c r="B184" s="31">
        <v>34</v>
      </c>
      <c r="C184" s="162" t="s">
        <v>851</v>
      </c>
      <c r="D184" s="32" t="s">
        <v>133</v>
      </c>
      <c r="E184" s="27"/>
      <c r="F184" s="28"/>
      <c r="G184" s="29" t="s">
        <v>941</v>
      </c>
    </row>
    <row r="185" spans="1:7">
      <c r="A185" s="30"/>
      <c r="B185" s="31"/>
      <c r="C185" s="162"/>
      <c r="D185" s="26"/>
      <c r="E185" s="27"/>
      <c r="F185" s="28"/>
      <c r="G185" s="29"/>
    </row>
    <row r="186" spans="1:7" ht="27.6">
      <c r="A186" s="30"/>
      <c r="B186" s="31"/>
      <c r="C186" s="162" t="s">
        <v>806</v>
      </c>
      <c r="D186" s="26"/>
      <c r="E186" s="27"/>
      <c r="F186" s="28"/>
      <c r="G186" s="29"/>
    </row>
    <row r="187" spans="1:7">
      <c r="A187" s="30"/>
      <c r="B187" s="31"/>
      <c r="C187" s="162"/>
      <c r="D187" s="26"/>
      <c r="E187" s="27"/>
      <c r="F187" s="28"/>
      <c r="G187" s="29"/>
    </row>
    <row r="188" spans="1:7">
      <c r="A188" s="30"/>
      <c r="B188" s="31">
        <v>35</v>
      </c>
      <c r="C188" s="162" t="s">
        <v>852</v>
      </c>
      <c r="D188" s="32" t="s">
        <v>133</v>
      </c>
      <c r="E188" s="27"/>
      <c r="F188" s="28"/>
      <c r="G188" s="29" t="s">
        <v>941</v>
      </c>
    </row>
    <row r="189" spans="1:7">
      <c r="A189" s="30"/>
      <c r="B189" s="31"/>
      <c r="C189" s="162"/>
      <c r="D189" s="26"/>
      <c r="E189" s="27"/>
      <c r="F189" s="28"/>
      <c r="G189" s="29"/>
    </row>
    <row r="190" spans="1:7" ht="27.6">
      <c r="A190" s="30"/>
      <c r="B190" s="31"/>
      <c r="C190" s="162" t="s">
        <v>806</v>
      </c>
      <c r="D190" s="26"/>
      <c r="E190" s="27"/>
      <c r="F190" s="28"/>
      <c r="G190" s="29"/>
    </row>
    <row r="191" spans="1:7">
      <c r="A191" s="30"/>
      <c r="B191" s="31"/>
      <c r="C191" s="162"/>
      <c r="D191" s="26"/>
      <c r="E191" s="27"/>
      <c r="F191" s="28"/>
      <c r="G191" s="29"/>
    </row>
    <row r="192" spans="1:7">
      <c r="A192" s="30"/>
      <c r="B192" s="31">
        <v>36</v>
      </c>
      <c r="C192" s="162" t="s">
        <v>853</v>
      </c>
      <c r="D192" s="32" t="s">
        <v>133</v>
      </c>
      <c r="E192" s="27"/>
      <c r="F192" s="28"/>
      <c r="G192" s="29" t="s">
        <v>941</v>
      </c>
    </row>
    <row r="193" spans="1:7">
      <c r="A193" s="30"/>
      <c r="B193" s="31"/>
      <c r="C193" s="162"/>
      <c r="D193" s="26"/>
      <c r="E193" s="27"/>
      <c r="F193" s="28"/>
      <c r="G193" s="29"/>
    </row>
    <row r="194" spans="1:7" ht="27.6">
      <c r="A194" s="30"/>
      <c r="B194" s="31"/>
      <c r="C194" s="162" t="s">
        <v>806</v>
      </c>
      <c r="D194" s="26"/>
      <c r="E194" s="27"/>
      <c r="F194" s="28"/>
      <c r="G194" s="29"/>
    </row>
    <row r="195" spans="1:7">
      <c r="A195" s="30"/>
      <c r="B195" s="31"/>
      <c r="C195" s="162"/>
      <c r="D195" s="26"/>
      <c r="E195" s="27"/>
      <c r="F195" s="28"/>
      <c r="G195" s="29"/>
    </row>
    <row r="196" spans="1:7">
      <c r="A196" s="30"/>
      <c r="B196" s="31"/>
      <c r="C196" s="25" t="s">
        <v>854</v>
      </c>
      <c r="D196" s="26"/>
      <c r="E196" s="27"/>
      <c r="F196" s="28"/>
      <c r="G196" s="29"/>
    </row>
    <row r="197" spans="1:7">
      <c r="A197" s="30"/>
      <c r="B197" s="31"/>
      <c r="C197" s="162"/>
      <c r="D197" s="26"/>
      <c r="E197" s="27"/>
      <c r="F197" s="28"/>
      <c r="G197" s="29"/>
    </row>
    <row r="198" spans="1:7" ht="27.6">
      <c r="A198" s="30"/>
      <c r="B198" s="31">
        <v>37</v>
      </c>
      <c r="C198" s="162" t="s">
        <v>855</v>
      </c>
      <c r="D198" s="32" t="s">
        <v>133</v>
      </c>
      <c r="E198" s="27"/>
      <c r="F198" s="28"/>
      <c r="G198" s="29" t="s">
        <v>941</v>
      </c>
    </row>
    <row r="199" spans="1:7">
      <c r="A199" s="30"/>
      <c r="B199" s="31"/>
      <c r="C199" s="162"/>
      <c r="D199" s="26"/>
      <c r="E199" s="27"/>
      <c r="F199" s="28"/>
      <c r="G199" s="29"/>
    </row>
    <row r="200" spans="1:7" ht="27.6">
      <c r="A200" s="30"/>
      <c r="B200" s="31"/>
      <c r="C200" s="162" t="s">
        <v>806</v>
      </c>
      <c r="D200" s="26"/>
      <c r="E200" s="27"/>
      <c r="F200" s="28"/>
      <c r="G200" s="29"/>
    </row>
    <row r="201" spans="1:7">
      <c r="A201" s="30"/>
      <c r="B201" s="31"/>
      <c r="C201" s="162"/>
      <c r="D201" s="26"/>
      <c r="E201" s="27"/>
      <c r="F201" s="28"/>
      <c r="G201" s="29"/>
    </row>
    <row r="202" spans="1:7">
      <c r="A202" s="30"/>
      <c r="B202" s="31">
        <v>38</v>
      </c>
      <c r="C202" s="162" t="s">
        <v>857</v>
      </c>
      <c r="D202" s="32" t="s">
        <v>133</v>
      </c>
      <c r="E202" s="27"/>
      <c r="F202" s="28"/>
      <c r="G202" s="29" t="s">
        <v>941</v>
      </c>
    </row>
    <row r="203" spans="1:7">
      <c r="A203" s="30"/>
      <c r="B203" s="31"/>
      <c r="C203" s="162"/>
      <c r="D203" s="26"/>
      <c r="E203" s="27"/>
      <c r="F203" s="28"/>
      <c r="G203" s="29"/>
    </row>
    <row r="204" spans="1:7" ht="27.6">
      <c r="A204" s="30"/>
      <c r="B204" s="31"/>
      <c r="C204" s="162" t="s">
        <v>806</v>
      </c>
      <c r="D204" s="26"/>
      <c r="E204" s="27"/>
      <c r="F204" s="28"/>
      <c r="G204" s="29"/>
    </row>
    <row r="205" spans="1:7">
      <c r="A205" s="30"/>
      <c r="B205" s="31"/>
      <c r="C205" s="162"/>
      <c r="D205" s="26"/>
      <c r="E205" s="27"/>
      <c r="F205" s="28"/>
      <c r="G205" s="29"/>
    </row>
    <row r="206" spans="1:7">
      <c r="A206" s="30"/>
      <c r="B206" s="31">
        <v>39</v>
      </c>
      <c r="C206" s="162" t="s">
        <v>858</v>
      </c>
      <c r="D206" s="32" t="s">
        <v>133</v>
      </c>
      <c r="E206" s="27"/>
      <c r="F206" s="28"/>
      <c r="G206" s="29" t="s">
        <v>941</v>
      </c>
    </row>
    <row r="207" spans="1:7">
      <c r="A207" s="30"/>
      <c r="B207" s="31"/>
      <c r="C207" s="162"/>
      <c r="D207" s="26"/>
      <c r="E207" s="27"/>
      <c r="F207" s="28"/>
      <c r="G207" s="29"/>
    </row>
    <row r="208" spans="1:7" ht="27.6">
      <c r="A208" s="30"/>
      <c r="B208" s="31"/>
      <c r="C208" s="162" t="s">
        <v>806</v>
      </c>
      <c r="D208" s="26"/>
      <c r="E208" s="27"/>
      <c r="F208" s="28"/>
      <c r="G208" s="29"/>
    </row>
    <row r="209" spans="1:7">
      <c r="A209" s="30"/>
      <c r="B209" s="31"/>
      <c r="C209" s="162"/>
      <c r="D209" s="26"/>
      <c r="E209" s="27"/>
      <c r="F209" s="28"/>
      <c r="G209" s="29"/>
    </row>
    <row r="210" spans="1:7">
      <c r="A210" s="30"/>
      <c r="B210" s="31">
        <v>40</v>
      </c>
      <c r="C210" s="162" t="s">
        <v>856</v>
      </c>
      <c r="D210" s="32" t="s">
        <v>133</v>
      </c>
      <c r="E210" s="27"/>
      <c r="F210" s="28"/>
      <c r="G210" s="29" t="s">
        <v>941</v>
      </c>
    </row>
    <row r="211" spans="1:7">
      <c r="A211" s="30"/>
      <c r="B211" s="31"/>
      <c r="C211" s="162"/>
      <c r="D211" s="26"/>
      <c r="E211" s="27"/>
      <c r="F211" s="28"/>
      <c r="G211" s="29"/>
    </row>
    <row r="212" spans="1:7" ht="27.6">
      <c r="A212" s="30"/>
      <c r="B212" s="31"/>
      <c r="C212" s="162" t="s">
        <v>806</v>
      </c>
      <c r="D212" s="26"/>
      <c r="E212" s="27"/>
      <c r="F212" s="28"/>
      <c r="G212" s="29"/>
    </row>
    <row r="213" spans="1:7">
      <c r="A213" s="30"/>
      <c r="B213" s="31"/>
      <c r="C213" s="162"/>
      <c r="D213" s="26"/>
      <c r="E213" s="27"/>
      <c r="F213" s="28"/>
      <c r="G213" s="29"/>
    </row>
    <row r="214" spans="1:7">
      <c r="A214" s="30"/>
      <c r="B214" s="31"/>
      <c r="C214" s="25" t="s">
        <v>859</v>
      </c>
      <c r="D214" s="26"/>
      <c r="E214" s="27"/>
      <c r="F214" s="28"/>
      <c r="G214" s="29"/>
    </row>
    <row r="215" spans="1:7">
      <c r="A215" s="30"/>
      <c r="B215" s="31"/>
      <c r="C215" s="162"/>
      <c r="D215" s="26"/>
      <c r="E215" s="27"/>
      <c r="F215" s="28"/>
      <c r="G215" s="29"/>
    </row>
    <row r="216" spans="1:7">
      <c r="A216" s="30"/>
      <c r="B216" s="31">
        <v>41</v>
      </c>
      <c r="C216" s="162" t="s">
        <v>860</v>
      </c>
      <c r="D216" s="32" t="s">
        <v>133</v>
      </c>
      <c r="E216" s="27"/>
      <c r="F216" s="28"/>
      <c r="G216" s="29" t="s">
        <v>941</v>
      </c>
    </row>
    <row r="217" spans="1:7">
      <c r="A217" s="30"/>
      <c r="B217" s="31"/>
      <c r="C217" s="162"/>
      <c r="D217" s="26"/>
      <c r="E217" s="27"/>
      <c r="F217" s="28"/>
      <c r="G217" s="29"/>
    </row>
    <row r="218" spans="1:7" ht="27.6">
      <c r="A218" s="30"/>
      <c r="B218" s="31"/>
      <c r="C218" s="162" t="s">
        <v>806</v>
      </c>
      <c r="D218" s="26"/>
      <c r="E218" s="27"/>
      <c r="F218" s="28"/>
      <c r="G218" s="29"/>
    </row>
    <row r="219" spans="1:7">
      <c r="A219" s="30"/>
      <c r="B219" s="31"/>
      <c r="C219" s="162"/>
      <c r="D219" s="26"/>
      <c r="E219" s="27"/>
      <c r="F219" s="28"/>
      <c r="G219" s="29"/>
    </row>
    <row r="220" spans="1:7">
      <c r="A220" s="30"/>
      <c r="B220" s="31"/>
      <c r="C220" s="25" t="s">
        <v>861</v>
      </c>
      <c r="D220" s="26"/>
      <c r="E220" s="27"/>
      <c r="F220" s="28"/>
      <c r="G220" s="29"/>
    </row>
    <row r="221" spans="1:7">
      <c r="A221" s="30"/>
      <c r="B221" s="31"/>
      <c r="C221" s="162"/>
      <c r="D221" s="26"/>
      <c r="E221" s="27"/>
      <c r="F221" s="28"/>
      <c r="G221" s="29"/>
    </row>
    <row r="222" spans="1:7">
      <c r="A222" s="30"/>
      <c r="B222" s="31">
        <v>42</v>
      </c>
      <c r="C222" s="162" t="s">
        <v>862</v>
      </c>
      <c r="D222" s="32" t="s">
        <v>133</v>
      </c>
      <c r="E222" s="27"/>
      <c r="F222" s="28"/>
      <c r="G222" s="29" t="s">
        <v>941</v>
      </c>
    </row>
    <row r="223" spans="1:7">
      <c r="A223" s="30"/>
      <c r="B223" s="31"/>
      <c r="C223" s="162"/>
      <c r="D223" s="26"/>
      <c r="E223" s="27"/>
      <c r="F223" s="28"/>
      <c r="G223" s="29"/>
    </row>
    <row r="224" spans="1:7" ht="27.6">
      <c r="A224" s="30"/>
      <c r="B224" s="31"/>
      <c r="C224" s="162" t="s">
        <v>863</v>
      </c>
      <c r="D224" s="26"/>
      <c r="E224" s="27"/>
      <c r="F224" s="28"/>
      <c r="G224" s="29"/>
    </row>
    <row r="225" spans="1:7">
      <c r="A225" s="30"/>
      <c r="B225" s="31"/>
      <c r="C225" s="162"/>
      <c r="D225" s="26"/>
      <c r="E225" s="27"/>
      <c r="F225" s="28"/>
      <c r="G225" s="29"/>
    </row>
    <row r="226" spans="1:7">
      <c r="A226" s="30"/>
      <c r="B226" s="31">
        <v>43</v>
      </c>
      <c r="C226" s="162" t="s">
        <v>864</v>
      </c>
      <c r="D226" s="32" t="s">
        <v>133</v>
      </c>
      <c r="E226" s="27"/>
      <c r="F226" s="28"/>
      <c r="G226" s="29" t="s">
        <v>941</v>
      </c>
    </row>
    <row r="227" spans="1:7">
      <c r="A227" s="30"/>
      <c r="B227" s="31"/>
      <c r="C227" s="162"/>
      <c r="D227" s="26"/>
      <c r="E227" s="27"/>
      <c r="F227" s="28"/>
      <c r="G227" s="29"/>
    </row>
    <row r="228" spans="1:7" ht="41.4">
      <c r="A228" s="30"/>
      <c r="B228" s="31"/>
      <c r="C228" s="162" t="s">
        <v>918</v>
      </c>
      <c r="D228" s="26"/>
      <c r="E228" s="27"/>
      <c r="F228" s="28"/>
      <c r="G228" s="29"/>
    </row>
    <row r="229" spans="1:7">
      <c r="A229" s="30"/>
      <c r="B229" s="31"/>
      <c r="C229" s="162"/>
      <c r="D229" s="26"/>
      <c r="E229" s="27"/>
      <c r="F229" s="28"/>
      <c r="G229" s="29"/>
    </row>
    <row r="230" spans="1:7">
      <c r="A230" s="30"/>
      <c r="B230" s="31"/>
      <c r="C230" s="161" t="s">
        <v>865</v>
      </c>
      <c r="D230" s="26"/>
      <c r="E230" s="27"/>
      <c r="F230" s="28"/>
      <c r="G230" s="29"/>
    </row>
    <row r="231" spans="1:7">
      <c r="A231" s="30"/>
      <c r="B231" s="31"/>
      <c r="C231" s="162"/>
      <c r="D231" s="26"/>
      <c r="E231" s="27"/>
      <c r="F231" s="28"/>
      <c r="G231" s="29"/>
    </row>
    <row r="232" spans="1:7">
      <c r="A232" s="30"/>
      <c r="B232" s="31"/>
      <c r="C232" s="25" t="s">
        <v>866</v>
      </c>
      <c r="D232" s="26"/>
      <c r="E232" s="27"/>
      <c r="F232" s="28"/>
      <c r="G232" s="29"/>
    </row>
    <row r="233" spans="1:7">
      <c r="A233" s="30"/>
      <c r="B233" s="31"/>
      <c r="C233" s="162"/>
      <c r="D233" s="26"/>
      <c r="E233" s="27"/>
      <c r="F233" s="28"/>
      <c r="G233" s="29"/>
    </row>
    <row r="234" spans="1:7">
      <c r="A234" s="30"/>
      <c r="B234" s="31">
        <v>44</v>
      </c>
      <c r="C234" s="162" t="s">
        <v>805</v>
      </c>
      <c r="D234" s="32" t="s">
        <v>133</v>
      </c>
      <c r="E234" s="27"/>
      <c r="F234" s="28"/>
      <c r="G234" s="29" t="s">
        <v>941</v>
      </c>
    </row>
    <row r="235" spans="1:7">
      <c r="A235" s="30"/>
      <c r="B235" s="31"/>
      <c r="C235" s="162"/>
      <c r="D235" s="26"/>
      <c r="E235" s="27"/>
      <c r="F235" s="28"/>
      <c r="G235" s="29"/>
    </row>
    <row r="236" spans="1:7" ht="27.6">
      <c r="A236" s="30"/>
      <c r="B236" s="31"/>
      <c r="C236" s="162" t="s">
        <v>806</v>
      </c>
      <c r="D236" s="26"/>
      <c r="E236" s="27"/>
      <c r="F236" s="28"/>
      <c r="G236" s="29"/>
    </row>
    <row r="237" spans="1:7">
      <c r="A237" s="30"/>
      <c r="B237" s="31"/>
      <c r="C237" s="162"/>
      <c r="D237" s="26"/>
      <c r="E237" s="27"/>
      <c r="F237" s="28"/>
      <c r="G237" s="29"/>
    </row>
    <row r="238" spans="1:7">
      <c r="A238" s="30"/>
      <c r="B238" s="31"/>
      <c r="C238" s="25" t="s">
        <v>867</v>
      </c>
      <c r="D238" s="26"/>
      <c r="E238" s="27"/>
      <c r="F238" s="28"/>
      <c r="G238" s="29"/>
    </row>
    <row r="239" spans="1:7">
      <c r="A239" s="30"/>
      <c r="B239" s="31"/>
      <c r="C239" s="162"/>
      <c r="D239" s="26"/>
      <c r="E239" s="27"/>
      <c r="F239" s="28"/>
      <c r="G239" s="29"/>
    </row>
    <row r="240" spans="1:7">
      <c r="A240" s="30"/>
      <c r="B240" s="31">
        <v>45</v>
      </c>
      <c r="C240" s="162" t="s">
        <v>868</v>
      </c>
      <c r="D240" s="32" t="s">
        <v>133</v>
      </c>
      <c r="E240" s="27"/>
      <c r="F240" s="28"/>
      <c r="G240" s="29" t="s">
        <v>941</v>
      </c>
    </row>
    <row r="241" spans="1:7">
      <c r="A241" s="30"/>
      <c r="B241" s="31"/>
      <c r="C241" s="162"/>
      <c r="D241" s="26"/>
      <c r="E241" s="27"/>
      <c r="F241" s="28"/>
      <c r="G241" s="29"/>
    </row>
    <row r="242" spans="1:7" ht="27.6">
      <c r="A242" s="30"/>
      <c r="B242" s="31"/>
      <c r="C242" s="162" t="s">
        <v>806</v>
      </c>
      <c r="D242" s="26"/>
      <c r="E242" s="27"/>
      <c r="F242" s="28"/>
      <c r="G242" s="29"/>
    </row>
    <row r="243" spans="1:7">
      <c r="A243" s="30"/>
      <c r="B243" s="31"/>
      <c r="C243" s="162"/>
      <c r="D243" s="26"/>
      <c r="E243" s="27"/>
      <c r="F243" s="28"/>
      <c r="G243" s="29"/>
    </row>
    <row r="244" spans="1:7">
      <c r="A244" s="30"/>
      <c r="B244" s="31">
        <v>46</v>
      </c>
      <c r="C244" s="162" t="s">
        <v>869</v>
      </c>
      <c r="D244" s="32" t="s">
        <v>133</v>
      </c>
      <c r="E244" s="27"/>
      <c r="F244" s="28"/>
      <c r="G244" s="29" t="s">
        <v>941</v>
      </c>
    </row>
    <row r="245" spans="1:7">
      <c r="A245" s="30"/>
      <c r="B245" s="31"/>
      <c r="C245" s="162"/>
      <c r="D245" s="26"/>
      <c r="E245" s="27"/>
      <c r="F245" s="28"/>
      <c r="G245" s="29"/>
    </row>
    <row r="246" spans="1:7" ht="55.2">
      <c r="A246" s="30"/>
      <c r="B246" s="31"/>
      <c r="C246" s="162" t="s">
        <v>870</v>
      </c>
      <c r="D246" s="26"/>
      <c r="E246" s="27"/>
      <c r="F246" s="28"/>
      <c r="G246" s="29"/>
    </row>
    <row r="247" spans="1:7">
      <c r="A247" s="30"/>
      <c r="B247" s="31"/>
      <c r="C247" s="162"/>
      <c r="D247" s="26"/>
      <c r="E247" s="27"/>
      <c r="F247" s="28"/>
      <c r="G247" s="29"/>
    </row>
    <row r="248" spans="1:7" ht="27.6">
      <c r="A248" s="30"/>
      <c r="B248" s="31"/>
      <c r="C248" s="162" t="s">
        <v>806</v>
      </c>
      <c r="D248" s="26"/>
      <c r="E248" s="27"/>
      <c r="F248" s="28"/>
      <c r="G248" s="29"/>
    </row>
    <row r="249" spans="1:7">
      <c r="A249" s="30"/>
      <c r="B249" s="31"/>
      <c r="C249" s="162"/>
      <c r="D249" s="26"/>
      <c r="E249" s="27"/>
      <c r="F249" s="28"/>
      <c r="G249" s="29"/>
    </row>
    <row r="250" spans="1:7">
      <c r="A250" s="30"/>
      <c r="B250" s="31">
        <v>47</v>
      </c>
      <c r="C250" s="162" t="s">
        <v>871</v>
      </c>
      <c r="D250" s="32" t="s">
        <v>133</v>
      </c>
      <c r="E250" s="27"/>
      <c r="F250" s="28"/>
      <c r="G250" s="29" t="s">
        <v>941</v>
      </c>
    </row>
    <row r="251" spans="1:7">
      <c r="A251" s="30"/>
      <c r="B251" s="31"/>
      <c r="C251" s="162"/>
      <c r="D251" s="26"/>
      <c r="E251" s="27"/>
      <c r="F251" s="28"/>
      <c r="G251" s="29"/>
    </row>
    <row r="252" spans="1:7" ht="27.6">
      <c r="A252" s="30"/>
      <c r="B252" s="31"/>
      <c r="C252" s="162" t="s">
        <v>806</v>
      </c>
      <c r="D252" s="26"/>
      <c r="E252" s="27"/>
      <c r="F252" s="28"/>
      <c r="G252" s="29"/>
    </row>
    <row r="253" spans="1:7">
      <c r="A253" s="30"/>
      <c r="B253" s="31"/>
      <c r="C253" s="162"/>
      <c r="D253" s="26"/>
      <c r="E253" s="27"/>
      <c r="F253" s="28"/>
      <c r="G253" s="29"/>
    </row>
    <row r="254" spans="1:7">
      <c r="A254" s="30"/>
      <c r="B254" s="31"/>
      <c r="C254" s="25" t="s">
        <v>872</v>
      </c>
      <c r="D254" s="26"/>
      <c r="E254" s="27"/>
      <c r="F254" s="28"/>
      <c r="G254" s="29"/>
    </row>
    <row r="255" spans="1:7">
      <c r="A255" s="30"/>
      <c r="B255" s="31"/>
      <c r="C255" s="162"/>
      <c r="D255" s="26"/>
      <c r="E255" s="27"/>
      <c r="F255" s="28"/>
      <c r="G255" s="29"/>
    </row>
    <row r="256" spans="1:7">
      <c r="A256" s="30"/>
      <c r="B256" s="31">
        <v>48</v>
      </c>
      <c r="C256" s="162" t="s">
        <v>873</v>
      </c>
      <c r="D256" s="32" t="s">
        <v>133</v>
      </c>
      <c r="E256" s="27"/>
      <c r="F256" s="28"/>
      <c r="G256" s="29" t="s">
        <v>941</v>
      </c>
    </row>
    <row r="257" spans="1:7">
      <c r="A257" s="30"/>
      <c r="B257" s="31"/>
      <c r="C257" s="162"/>
      <c r="D257" s="26"/>
      <c r="E257" s="27"/>
      <c r="F257" s="28"/>
      <c r="G257" s="29"/>
    </row>
    <row r="258" spans="1:7" ht="27.6">
      <c r="A258" s="30"/>
      <c r="B258" s="31"/>
      <c r="C258" s="162" t="s">
        <v>806</v>
      </c>
      <c r="D258" s="26"/>
      <c r="E258" s="27"/>
      <c r="F258" s="28"/>
      <c r="G258" s="29"/>
    </row>
    <row r="259" spans="1:7">
      <c r="A259" s="30"/>
      <c r="B259" s="31"/>
      <c r="C259" s="162"/>
      <c r="D259" s="26"/>
      <c r="E259" s="27"/>
      <c r="F259" s="28"/>
      <c r="G259" s="29"/>
    </row>
    <row r="260" spans="1:7">
      <c r="A260" s="30"/>
      <c r="B260" s="31">
        <v>49</v>
      </c>
      <c r="C260" s="162" t="s">
        <v>874</v>
      </c>
      <c r="D260" s="32" t="s">
        <v>133</v>
      </c>
      <c r="E260" s="27"/>
      <c r="F260" s="28"/>
      <c r="G260" s="29" t="s">
        <v>941</v>
      </c>
    </row>
    <row r="261" spans="1:7">
      <c r="A261" s="30"/>
      <c r="B261" s="31"/>
      <c r="C261" s="162"/>
      <c r="D261" s="26"/>
      <c r="E261" s="27"/>
      <c r="F261" s="28"/>
      <c r="G261" s="29"/>
    </row>
    <row r="262" spans="1:7" ht="27.6">
      <c r="A262" s="30"/>
      <c r="B262" s="31"/>
      <c r="C262" s="162" t="s">
        <v>806</v>
      </c>
      <c r="D262" s="26"/>
      <c r="E262" s="27"/>
      <c r="F262" s="28"/>
      <c r="G262" s="29"/>
    </row>
    <row r="263" spans="1:7">
      <c r="A263" s="30"/>
      <c r="B263" s="31"/>
      <c r="C263" s="162"/>
      <c r="D263" s="26"/>
      <c r="E263" s="27"/>
      <c r="F263" s="28"/>
      <c r="G263" s="29"/>
    </row>
    <row r="264" spans="1:7">
      <c r="A264" s="30"/>
      <c r="B264" s="31">
        <v>50</v>
      </c>
      <c r="C264" s="162" t="s">
        <v>875</v>
      </c>
      <c r="D264" s="32" t="s">
        <v>133</v>
      </c>
      <c r="E264" s="27"/>
      <c r="F264" s="28"/>
      <c r="G264" s="29" t="s">
        <v>941</v>
      </c>
    </row>
    <row r="265" spans="1:7">
      <c r="A265" s="30"/>
      <c r="B265" s="31"/>
      <c r="C265" s="162"/>
      <c r="D265" s="26"/>
      <c r="E265" s="27"/>
      <c r="F265" s="28"/>
      <c r="G265" s="29"/>
    </row>
    <row r="266" spans="1:7" ht="27.6">
      <c r="A266" s="30"/>
      <c r="B266" s="31"/>
      <c r="C266" s="162" t="s">
        <v>806</v>
      </c>
      <c r="D266" s="26"/>
      <c r="E266" s="27"/>
      <c r="F266" s="28"/>
      <c r="G266" s="29"/>
    </row>
    <row r="267" spans="1:7">
      <c r="A267" s="30"/>
      <c r="B267" s="31"/>
      <c r="C267" s="162"/>
      <c r="D267" s="26"/>
      <c r="E267" s="27"/>
      <c r="F267" s="28"/>
      <c r="G267" s="29"/>
    </row>
    <row r="268" spans="1:7" ht="27.6">
      <c r="A268" s="30"/>
      <c r="B268" s="31"/>
      <c r="C268" s="162" t="s">
        <v>876</v>
      </c>
      <c r="D268" s="26"/>
      <c r="E268" s="27"/>
      <c r="F268" s="28"/>
      <c r="G268" s="29"/>
    </row>
    <row r="269" spans="1:7">
      <c r="A269" s="30"/>
      <c r="B269" s="31"/>
      <c r="C269" s="162"/>
      <c r="D269" s="26"/>
      <c r="E269" s="27"/>
      <c r="F269" s="28"/>
      <c r="G269" s="29"/>
    </row>
    <row r="270" spans="1:7">
      <c r="A270" s="30"/>
      <c r="B270" s="31">
        <v>51</v>
      </c>
      <c r="C270" s="162" t="s">
        <v>877</v>
      </c>
      <c r="D270" s="32" t="s">
        <v>133</v>
      </c>
      <c r="E270" s="27"/>
      <c r="F270" s="28"/>
      <c r="G270" s="29" t="s">
        <v>941</v>
      </c>
    </row>
    <row r="271" spans="1:7">
      <c r="A271" s="30"/>
      <c r="B271" s="31"/>
      <c r="C271" s="162"/>
      <c r="D271" s="26"/>
      <c r="E271" s="27"/>
      <c r="F271" s="28"/>
      <c r="G271" s="29"/>
    </row>
    <row r="272" spans="1:7" ht="27.6">
      <c r="A272" s="30"/>
      <c r="B272" s="31"/>
      <c r="C272" s="162" t="s">
        <v>806</v>
      </c>
      <c r="D272" s="26"/>
      <c r="E272" s="27"/>
      <c r="F272" s="28"/>
      <c r="G272" s="29"/>
    </row>
    <row r="273" spans="1:7">
      <c r="A273" s="30"/>
      <c r="B273" s="31"/>
      <c r="C273" s="162"/>
      <c r="D273" s="26"/>
      <c r="E273" s="27"/>
      <c r="F273" s="28"/>
      <c r="G273" s="29"/>
    </row>
    <row r="274" spans="1:7">
      <c r="A274" s="30"/>
      <c r="B274" s="31">
        <v>52</v>
      </c>
      <c r="C274" s="162" t="s">
        <v>878</v>
      </c>
      <c r="D274" s="32" t="s">
        <v>133</v>
      </c>
      <c r="E274" s="27"/>
      <c r="F274" s="28"/>
      <c r="G274" s="29" t="s">
        <v>941</v>
      </c>
    </row>
    <row r="275" spans="1:7">
      <c r="A275" s="30"/>
      <c r="B275" s="31"/>
      <c r="C275" s="162"/>
      <c r="D275" s="26"/>
      <c r="E275" s="27"/>
      <c r="F275" s="28"/>
      <c r="G275" s="29"/>
    </row>
    <row r="276" spans="1:7" ht="27.6">
      <c r="A276" s="30"/>
      <c r="B276" s="31"/>
      <c r="C276" s="162" t="s">
        <v>806</v>
      </c>
      <c r="D276" s="26"/>
      <c r="E276" s="27"/>
      <c r="F276" s="28"/>
      <c r="G276" s="29"/>
    </row>
    <row r="277" spans="1:7">
      <c r="A277" s="30"/>
      <c r="B277" s="31"/>
      <c r="C277" s="162"/>
      <c r="D277" s="26"/>
      <c r="E277" s="27"/>
      <c r="F277" s="28"/>
      <c r="G277" s="29"/>
    </row>
    <row r="278" spans="1:7">
      <c r="A278" s="30"/>
      <c r="B278" s="31">
        <v>53</v>
      </c>
      <c r="C278" s="162" t="s">
        <v>879</v>
      </c>
      <c r="D278" s="32" t="s">
        <v>133</v>
      </c>
      <c r="E278" s="27"/>
      <c r="F278" s="28"/>
      <c r="G278" s="29" t="s">
        <v>941</v>
      </c>
    </row>
    <row r="279" spans="1:7">
      <c r="A279" s="30"/>
      <c r="B279" s="31"/>
      <c r="C279" s="162"/>
      <c r="D279" s="26"/>
      <c r="E279" s="27"/>
      <c r="F279" s="28"/>
      <c r="G279" s="29"/>
    </row>
    <row r="280" spans="1:7" ht="27.6">
      <c r="A280" s="30"/>
      <c r="B280" s="31"/>
      <c r="C280" s="162" t="s">
        <v>806</v>
      </c>
      <c r="D280" s="26"/>
      <c r="E280" s="27"/>
      <c r="F280" s="28"/>
      <c r="G280" s="29"/>
    </row>
    <row r="281" spans="1:7">
      <c r="A281" s="30"/>
      <c r="B281" s="31"/>
      <c r="C281" s="162"/>
      <c r="D281" s="26"/>
      <c r="E281" s="27"/>
      <c r="F281" s="28"/>
      <c r="G281" s="29"/>
    </row>
    <row r="282" spans="1:7" ht="27.6">
      <c r="A282" s="30"/>
      <c r="B282" s="31">
        <v>54</v>
      </c>
      <c r="C282" s="162" t="s">
        <v>880</v>
      </c>
      <c r="D282" s="32" t="s">
        <v>133</v>
      </c>
      <c r="E282" s="27"/>
      <c r="F282" s="28"/>
      <c r="G282" s="29" t="s">
        <v>941</v>
      </c>
    </row>
    <row r="283" spans="1:7">
      <c r="A283" s="30"/>
      <c r="B283" s="31"/>
      <c r="C283" s="162"/>
      <c r="D283" s="26"/>
      <c r="E283" s="27"/>
      <c r="F283" s="28"/>
      <c r="G283" s="29"/>
    </row>
    <row r="284" spans="1:7" ht="27.6">
      <c r="A284" s="30"/>
      <c r="B284" s="31"/>
      <c r="C284" s="162" t="s">
        <v>806</v>
      </c>
      <c r="D284" s="26"/>
      <c r="E284" s="27"/>
      <c r="F284" s="28"/>
      <c r="G284" s="29"/>
    </row>
    <row r="285" spans="1:7">
      <c r="A285" s="30"/>
      <c r="B285" s="31"/>
      <c r="C285" s="162"/>
      <c r="D285" s="26"/>
      <c r="E285" s="27"/>
      <c r="F285" s="28"/>
      <c r="G285" s="29"/>
    </row>
    <row r="286" spans="1:7">
      <c r="A286" s="30"/>
      <c r="B286" s="31"/>
      <c r="C286" s="25" t="s">
        <v>881</v>
      </c>
      <c r="D286" s="26"/>
      <c r="E286" s="27"/>
      <c r="F286" s="28"/>
      <c r="G286" s="29"/>
    </row>
    <row r="287" spans="1:7">
      <c r="A287" s="30"/>
      <c r="B287" s="31"/>
      <c r="C287" s="162"/>
      <c r="D287" s="26"/>
      <c r="E287" s="27"/>
      <c r="F287" s="28"/>
      <c r="G287" s="29"/>
    </row>
    <row r="288" spans="1:7">
      <c r="A288" s="30"/>
      <c r="B288" s="31">
        <v>55</v>
      </c>
      <c r="C288" s="162" t="s">
        <v>882</v>
      </c>
      <c r="D288" s="32" t="s">
        <v>133</v>
      </c>
      <c r="E288" s="27"/>
      <c r="F288" s="28"/>
      <c r="G288" s="29" t="s">
        <v>941</v>
      </c>
    </row>
    <row r="289" spans="1:7">
      <c r="A289" s="30"/>
      <c r="B289" s="31"/>
      <c r="C289" s="162"/>
      <c r="D289" s="26"/>
      <c r="E289" s="27"/>
      <c r="F289" s="28"/>
      <c r="G289" s="29"/>
    </row>
    <row r="290" spans="1:7" ht="27.6">
      <c r="A290" s="30"/>
      <c r="B290" s="31"/>
      <c r="C290" s="162" t="s">
        <v>806</v>
      </c>
      <c r="D290" s="26"/>
      <c r="E290" s="27"/>
      <c r="F290" s="28"/>
      <c r="G290" s="29"/>
    </row>
    <row r="291" spans="1:7">
      <c r="A291" s="30"/>
      <c r="B291" s="31"/>
      <c r="C291" s="162"/>
      <c r="D291" s="26"/>
      <c r="E291" s="27"/>
      <c r="F291" s="28"/>
      <c r="G291" s="29"/>
    </row>
    <row r="292" spans="1:7">
      <c r="A292" s="30"/>
      <c r="B292" s="31"/>
      <c r="C292" s="25" t="s">
        <v>883</v>
      </c>
      <c r="D292" s="26"/>
      <c r="E292" s="27"/>
      <c r="F292" s="28"/>
      <c r="G292" s="29"/>
    </row>
    <row r="293" spans="1:7">
      <c r="A293" s="30"/>
      <c r="B293" s="31"/>
      <c r="C293" s="162"/>
      <c r="D293" s="26"/>
      <c r="E293" s="27"/>
      <c r="F293" s="28"/>
      <c r="G293" s="29"/>
    </row>
    <row r="294" spans="1:7">
      <c r="A294" s="30"/>
      <c r="B294" s="31">
        <v>56</v>
      </c>
      <c r="C294" s="162" t="s">
        <v>884</v>
      </c>
      <c r="D294" s="32" t="s">
        <v>133</v>
      </c>
      <c r="E294" s="27"/>
      <c r="F294" s="28"/>
      <c r="G294" s="29" t="s">
        <v>941</v>
      </c>
    </row>
    <row r="295" spans="1:7">
      <c r="A295" s="30"/>
      <c r="B295" s="31"/>
      <c r="C295" s="162"/>
      <c r="D295" s="26"/>
      <c r="E295" s="27"/>
      <c r="F295" s="28"/>
      <c r="G295" s="29"/>
    </row>
    <row r="296" spans="1:7" ht="27.6">
      <c r="A296" s="30"/>
      <c r="B296" s="31"/>
      <c r="C296" s="162" t="s">
        <v>806</v>
      </c>
      <c r="D296" s="26"/>
      <c r="E296" s="27"/>
      <c r="F296" s="28"/>
      <c r="G296" s="29"/>
    </row>
    <row r="297" spans="1:7">
      <c r="A297" s="30"/>
      <c r="B297" s="31"/>
      <c r="C297" s="162"/>
      <c r="D297" s="26"/>
      <c r="E297" s="27"/>
      <c r="F297" s="28"/>
      <c r="G297" s="29"/>
    </row>
    <row r="298" spans="1:7">
      <c r="A298" s="30"/>
      <c r="B298" s="31">
        <v>57</v>
      </c>
      <c r="C298" s="162" t="s">
        <v>885</v>
      </c>
      <c r="D298" s="32" t="s">
        <v>133</v>
      </c>
      <c r="E298" s="27"/>
      <c r="F298" s="28"/>
      <c r="G298" s="29" t="s">
        <v>941</v>
      </c>
    </row>
    <row r="299" spans="1:7">
      <c r="A299" s="30"/>
      <c r="B299" s="31"/>
      <c r="C299" s="162"/>
      <c r="D299" s="26"/>
      <c r="E299" s="27"/>
      <c r="F299" s="28"/>
      <c r="G299" s="29"/>
    </row>
    <row r="300" spans="1:7" ht="27.6">
      <c r="A300" s="30"/>
      <c r="B300" s="31"/>
      <c r="C300" s="162" t="s">
        <v>806</v>
      </c>
      <c r="D300" s="26"/>
      <c r="E300" s="27"/>
      <c r="F300" s="28"/>
      <c r="G300" s="29"/>
    </row>
    <row r="301" spans="1:7">
      <c r="A301" s="30"/>
      <c r="B301" s="31"/>
      <c r="C301" s="162"/>
      <c r="D301" s="26"/>
      <c r="E301" s="27"/>
      <c r="F301" s="28"/>
      <c r="G301" s="29"/>
    </row>
    <row r="302" spans="1:7">
      <c r="A302" s="30"/>
      <c r="B302" s="31">
        <v>58</v>
      </c>
      <c r="C302" s="162" t="s">
        <v>886</v>
      </c>
      <c r="D302" s="32" t="s">
        <v>133</v>
      </c>
      <c r="E302" s="27"/>
      <c r="F302" s="28"/>
      <c r="G302" s="29" t="s">
        <v>941</v>
      </c>
    </row>
    <row r="303" spans="1:7">
      <c r="A303" s="30"/>
      <c r="B303" s="31"/>
      <c r="C303" s="162"/>
      <c r="D303" s="26"/>
      <c r="E303" s="27"/>
      <c r="F303" s="28"/>
      <c r="G303" s="29"/>
    </row>
    <row r="304" spans="1:7" ht="27.6">
      <c r="A304" s="30"/>
      <c r="B304" s="31"/>
      <c r="C304" s="162" t="s">
        <v>806</v>
      </c>
      <c r="D304" s="26"/>
      <c r="E304" s="27"/>
      <c r="F304" s="28"/>
      <c r="G304" s="29"/>
    </row>
    <row r="305" spans="1:7">
      <c r="A305" s="30"/>
      <c r="B305" s="31"/>
      <c r="C305" s="162"/>
      <c r="D305" s="26"/>
      <c r="E305" s="27"/>
      <c r="F305" s="28"/>
      <c r="G305" s="29"/>
    </row>
    <row r="306" spans="1:7">
      <c r="A306" s="30"/>
      <c r="B306" s="31">
        <v>59</v>
      </c>
      <c r="C306" s="162" t="s">
        <v>887</v>
      </c>
      <c r="D306" s="32" t="s">
        <v>133</v>
      </c>
      <c r="E306" s="27"/>
      <c r="F306" s="28"/>
      <c r="G306" s="29" t="s">
        <v>941</v>
      </c>
    </row>
    <row r="307" spans="1:7">
      <c r="A307" s="30"/>
      <c r="B307" s="31"/>
      <c r="C307" s="162"/>
      <c r="D307" s="26"/>
      <c r="E307" s="27"/>
      <c r="F307" s="28"/>
      <c r="G307" s="29"/>
    </row>
    <row r="308" spans="1:7" ht="27.6">
      <c r="A308" s="30"/>
      <c r="B308" s="31"/>
      <c r="C308" s="162" t="s">
        <v>806</v>
      </c>
      <c r="D308" s="26"/>
      <c r="E308" s="27"/>
      <c r="F308" s="28"/>
      <c r="G308" s="29"/>
    </row>
    <row r="309" spans="1:7">
      <c r="A309" s="30"/>
      <c r="B309" s="31"/>
      <c r="C309" s="162"/>
      <c r="D309" s="26"/>
      <c r="E309" s="27"/>
      <c r="F309" s="28"/>
      <c r="G309" s="29"/>
    </row>
    <row r="310" spans="1:7">
      <c r="A310" s="30"/>
      <c r="B310" s="31"/>
      <c r="C310" s="25" t="s">
        <v>888</v>
      </c>
      <c r="D310" s="26"/>
      <c r="E310" s="27"/>
      <c r="F310" s="28"/>
      <c r="G310" s="29"/>
    </row>
    <row r="311" spans="1:7">
      <c r="A311" s="30"/>
      <c r="B311" s="31"/>
      <c r="C311" s="162"/>
      <c r="D311" s="26"/>
      <c r="E311" s="27"/>
      <c r="F311" s="28"/>
      <c r="G311" s="29"/>
    </row>
    <row r="312" spans="1:7">
      <c r="A312" s="30"/>
      <c r="B312" s="31">
        <v>60</v>
      </c>
      <c r="C312" s="162" t="s">
        <v>889</v>
      </c>
      <c r="D312" s="32" t="s">
        <v>133</v>
      </c>
      <c r="E312" s="27"/>
      <c r="F312" s="28"/>
      <c r="G312" s="29" t="s">
        <v>941</v>
      </c>
    </row>
    <row r="313" spans="1:7">
      <c r="A313" s="30"/>
      <c r="B313" s="31"/>
      <c r="C313" s="162"/>
      <c r="D313" s="26"/>
      <c r="E313" s="27"/>
      <c r="F313" s="28"/>
      <c r="G313" s="29"/>
    </row>
    <row r="314" spans="1:7" ht="27.6">
      <c r="A314" s="30"/>
      <c r="B314" s="31"/>
      <c r="C314" s="162" t="s">
        <v>806</v>
      </c>
      <c r="D314" s="26"/>
      <c r="E314" s="27"/>
      <c r="F314" s="28"/>
      <c r="G314" s="29"/>
    </row>
    <row r="315" spans="1:7">
      <c r="A315" s="30"/>
      <c r="B315" s="31"/>
      <c r="C315" s="162"/>
      <c r="D315" s="26"/>
      <c r="E315" s="27"/>
      <c r="F315" s="28"/>
      <c r="G315" s="29"/>
    </row>
    <row r="316" spans="1:7">
      <c r="A316" s="30"/>
      <c r="B316" s="31"/>
      <c r="C316" s="25" t="s">
        <v>890</v>
      </c>
      <c r="D316" s="26"/>
      <c r="E316" s="27"/>
      <c r="F316" s="28"/>
      <c r="G316" s="29"/>
    </row>
    <row r="317" spans="1:7">
      <c r="A317" s="30"/>
      <c r="B317" s="31"/>
      <c r="C317" s="162"/>
      <c r="D317" s="26"/>
      <c r="E317" s="27"/>
      <c r="F317" s="28"/>
      <c r="G317" s="29"/>
    </row>
    <row r="318" spans="1:7">
      <c r="A318" s="30"/>
      <c r="B318" s="31">
        <v>61</v>
      </c>
      <c r="C318" s="162" t="s">
        <v>891</v>
      </c>
      <c r="D318" s="32" t="s">
        <v>133</v>
      </c>
      <c r="E318" s="27"/>
      <c r="F318" s="28"/>
      <c r="G318" s="29" t="s">
        <v>941</v>
      </c>
    </row>
    <row r="319" spans="1:7">
      <c r="A319" s="30"/>
      <c r="B319" s="31"/>
      <c r="C319" s="162"/>
      <c r="D319" s="26"/>
      <c r="E319" s="27"/>
      <c r="F319" s="28"/>
      <c r="G319" s="29"/>
    </row>
    <row r="320" spans="1:7" ht="27.6">
      <c r="A320" s="30"/>
      <c r="B320" s="31"/>
      <c r="C320" s="163" t="s">
        <v>892</v>
      </c>
      <c r="D320" s="26"/>
      <c r="E320" s="27"/>
      <c r="F320" s="28"/>
      <c r="G320" s="29"/>
    </row>
    <row r="321" spans="1:7">
      <c r="A321" s="30"/>
      <c r="B321" s="31"/>
      <c r="C321" s="162"/>
      <c r="D321" s="26"/>
      <c r="E321" s="27"/>
      <c r="F321" s="28"/>
      <c r="G321" s="29"/>
    </row>
    <row r="322" spans="1:7" ht="27.6">
      <c r="A322" s="30"/>
      <c r="B322" s="31"/>
      <c r="C322" s="162" t="s">
        <v>806</v>
      </c>
      <c r="D322" s="26"/>
      <c r="E322" s="27"/>
      <c r="F322" s="28"/>
      <c r="G322" s="29"/>
    </row>
    <row r="323" spans="1:7">
      <c r="A323" s="30"/>
      <c r="B323" s="31"/>
      <c r="C323" s="162"/>
      <c r="D323" s="26"/>
      <c r="E323" s="27"/>
      <c r="F323" s="28"/>
      <c r="G323" s="29"/>
    </row>
    <row r="324" spans="1:7">
      <c r="A324" s="30"/>
      <c r="B324" s="31"/>
      <c r="C324" s="25" t="s">
        <v>29</v>
      </c>
      <c r="D324" s="26"/>
      <c r="E324" s="27"/>
      <c r="F324" s="28"/>
      <c r="G324" s="29"/>
    </row>
    <row r="325" spans="1:7">
      <c r="A325" s="30"/>
      <c r="B325" s="31"/>
      <c r="C325" s="162"/>
      <c r="D325" s="26"/>
      <c r="E325" s="27"/>
      <c r="F325" s="28"/>
      <c r="G325" s="29"/>
    </row>
    <row r="326" spans="1:7">
      <c r="A326" s="30"/>
      <c r="B326" s="31">
        <v>62</v>
      </c>
      <c r="C326" s="162" t="s">
        <v>893</v>
      </c>
      <c r="D326" s="32" t="s">
        <v>133</v>
      </c>
      <c r="E326" s="27"/>
      <c r="F326" s="28"/>
      <c r="G326" s="29" t="s">
        <v>941</v>
      </c>
    </row>
    <row r="327" spans="1:7">
      <c r="A327" s="30"/>
      <c r="B327" s="31"/>
      <c r="C327" s="162"/>
      <c r="D327" s="26"/>
      <c r="E327" s="27"/>
      <c r="F327" s="28"/>
      <c r="G327" s="29"/>
    </row>
    <row r="328" spans="1:7" ht="27.6">
      <c r="A328" s="30"/>
      <c r="B328" s="31"/>
      <c r="C328" s="162" t="s">
        <v>806</v>
      </c>
      <c r="D328" s="26"/>
      <c r="E328" s="27"/>
      <c r="F328" s="28"/>
      <c r="G328" s="29"/>
    </row>
    <row r="329" spans="1:7">
      <c r="A329" s="30"/>
      <c r="B329" s="31"/>
      <c r="C329" s="162"/>
      <c r="D329" s="26"/>
      <c r="E329" s="27"/>
      <c r="F329" s="28"/>
      <c r="G329" s="29"/>
    </row>
    <row r="330" spans="1:7" ht="27.6">
      <c r="A330" s="30"/>
      <c r="B330" s="31">
        <v>63</v>
      </c>
      <c r="C330" s="162" t="s">
        <v>894</v>
      </c>
      <c r="D330" s="32" t="s">
        <v>133</v>
      </c>
      <c r="E330" s="27"/>
      <c r="F330" s="28"/>
      <c r="G330" s="29" t="s">
        <v>941</v>
      </c>
    </row>
    <row r="331" spans="1:7">
      <c r="A331" s="30"/>
      <c r="B331" s="31"/>
      <c r="C331" s="162"/>
      <c r="D331" s="26"/>
      <c r="E331" s="27"/>
      <c r="F331" s="28"/>
      <c r="G331" s="29"/>
    </row>
    <row r="332" spans="1:7" ht="27.6">
      <c r="A332" s="30"/>
      <c r="B332" s="31"/>
      <c r="C332" s="162" t="s">
        <v>806</v>
      </c>
      <c r="D332" s="26"/>
      <c r="E332" s="27"/>
      <c r="F332" s="28"/>
      <c r="G332" s="29"/>
    </row>
    <row r="333" spans="1:7">
      <c r="A333" s="30"/>
      <c r="B333" s="31"/>
      <c r="C333" s="162"/>
      <c r="D333" s="26"/>
      <c r="E333" s="27"/>
      <c r="F333" s="28"/>
      <c r="G333" s="29"/>
    </row>
    <row r="334" spans="1:7">
      <c r="A334" s="30"/>
      <c r="B334" s="31">
        <v>64</v>
      </c>
      <c r="C334" s="162" t="s">
        <v>895</v>
      </c>
      <c r="D334" s="32" t="s">
        <v>133</v>
      </c>
      <c r="E334" s="27"/>
      <c r="F334" s="28"/>
      <c r="G334" s="29" t="s">
        <v>941</v>
      </c>
    </row>
    <row r="335" spans="1:7">
      <c r="A335" s="30"/>
      <c r="B335" s="31"/>
      <c r="C335" s="162"/>
      <c r="D335" s="26"/>
      <c r="E335" s="27"/>
      <c r="F335" s="28"/>
      <c r="G335" s="29"/>
    </row>
    <row r="336" spans="1:7" ht="27.6">
      <c r="A336" s="30"/>
      <c r="B336" s="31"/>
      <c r="C336" s="162" t="s">
        <v>806</v>
      </c>
      <c r="D336" s="26"/>
      <c r="E336" s="27"/>
      <c r="F336" s="28"/>
      <c r="G336" s="29"/>
    </row>
    <row r="337" spans="1:7">
      <c r="A337" s="30"/>
      <c r="B337" s="31"/>
      <c r="C337" s="162"/>
      <c r="D337" s="26"/>
      <c r="E337" s="27"/>
      <c r="F337" s="28"/>
      <c r="G337" s="29"/>
    </row>
    <row r="338" spans="1:7">
      <c r="A338" s="30"/>
      <c r="B338" s="31">
        <v>65</v>
      </c>
      <c r="C338" s="162" t="s">
        <v>896</v>
      </c>
      <c r="D338" s="32" t="s">
        <v>133</v>
      </c>
      <c r="E338" s="27"/>
      <c r="F338" s="28"/>
      <c r="G338" s="29" t="s">
        <v>941</v>
      </c>
    </row>
    <row r="339" spans="1:7">
      <c r="A339" s="30"/>
      <c r="B339" s="31"/>
      <c r="C339" s="162"/>
      <c r="D339" s="26"/>
      <c r="E339" s="27"/>
      <c r="F339" s="28"/>
      <c r="G339" s="29"/>
    </row>
    <row r="340" spans="1:7" ht="27.6">
      <c r="A340" s="30"/>
      <c r="B340" s="31"/>
      <c r="C340" s="162" t="s">
        <v>806</v>
      </c>
      <c r="D340" s="26"/>
      <c r="E340" s="27"/>
      <c r="F340" s="28"/>
      <c r="G340" s="29"/>
    </row>
    <row r="341" spans="1:7">
      <c r="A341" s="30"/>
      <c r="B341" s="31"/>
      <c r="C341" s="162"/>
      <c r="D341" s="26"/>
      <c r="E341" s="27"/>
      <c r="F341" s="28"/>
      <c r="G341" s="29"/>
    </row>
    <row r="342" spans="1:7">
      <c r="A342" s="30"/>
      <c r="B342" s="31">
        <v>66</v>
      </c>
      <c r="C342" s="162" t="s">
        <v>897</v>
      </c>
      <c r="D342" s="32" t="s">
        <v>133</v>
      </c>
      <c r="E342" s="27"/>
      <c r="F342" s="28"/>
      <c r="G342" s="29" t="s">
        <v>941</v>
      </c>
    </row>
    <row r="343" spans="1:7">
      <c r="A343" s="30"/>
      <c r="B343" s="31"/>
      <c r="C343" s="162"/>
      <c r="D343" s="26"/>
      <c r="E343" s="27"/>
      <c r="F343" s="28"/>
      <c r="G343" s="29"/>
    </row>
    <row r="344" spans="1:7" ht="27.6">
      <c r="A344" s="30"/>
      <c r="B344" s="31"/>
      <c r="C344" s="162" t="s">
        <v>806</v>
      </c>
      <c r="D344" s="26"/>
      <c r="E344" s="27"/>
      <c r="F344" s="28"/>
      <c r="G344" s="29"/>
    </row>
    <row r="345" spans="1:7">
      <c r="A345" s="30"/>
      <c r="B345" s="31"/>
      <c r="C345" s="162"/>
      <c r="D345" s="26"/>
      <c r="E345" s="27"/>
      <c r="F345" s="28"/>
      <c r="G345" s="29"/>
    </row>
    <row r="346" spans="1:7">
      <c r="A346" s="30"/>
      <c r="B346" s="31">
        <v>67</v>
      </c>
      <c r="C346" s="162" t="s">
        <v>898</v>
      </c>
      <c r="D346" s="32" t="s">
        <v>133</v>
      </c>
      <c r="E346" s="27"/>
      <c r="F346" s="28"/>
      <c r="G346" s="29" t="s">
        <v>941</v>
      </c>
    </row>
    <row r="347" spans="1:7">
      <c r="A347" s="30"/>
      <c r="B347" s="31"/>
      <c r="C347" s="162"/>
      <c r="D347" s="26"/>
      <c r="E347" s="27"/>
      <c r="F347" s="28"/>
      <c r="G347" s="29"/>
    </row>
    <row r="348" spans="1:7" ht="55.2">
      <c r="A348" s="30"/>
      <c r="B348" s="31"/>
      <c r="C348" s="162" t="s">
        <v>916</v>
      </c>
      <c r="D348" s="26"/>
      <c r="E348" s="27"/>
      <c r="F348" s="28"/>
      <c r="G348" s="29"/>
    </row>
    <row r="349" spans="1:7">
      <c r="A349" s="30"/>
      <c r="B349" s="31"/>
      <c r="C349" s="162"/>
      <c r="D349" s="26"/>
      <c r="E349" s="27"/>
      <c r="F349" s="28"/>
      <c r="G349" s="29"/>
    </row>
    <row r="350" spans="1:7" ht="27.6">
      <c r="A350" s="30"/>
      <c r="B350" s="31"/>
      <c r="C350" s="162" t="s">
        <v>806</v>
      </c>
      <c r="D350" s="26"/>
      <c r="E350" s="27"/>
      <c r="F350" s="28"/>
      <c r="G350" s="29"/>
    </row>
    <row r="351" spans="1:7">
      <c r="A351" s="30"/>
      <c r="B351" s="31"/>
      <c r="C351" s="162"/>
      <c r="D351" s="26"/>
      <c r="E351" s="27"/>
      <c r="F351" s="28"/>
      <c r="G351" s="29"/>
    </row>
    <row r="352" spans="1:7">
      <c r="A352" s="30"/>
      <c r="B352" s="31">
        <v>68</v>
      </c>
      <c r="C352" s="162" t="s">
        <v>899</v>
      </c>
      <c r="D352" s="32" t="s">
        <v>133</v>
      </c>
      <c r="E352" s="27"/>
      <c r="F352" s="28"/>
      <c r="G352" s="29" t="s">
        <v>941</v>
      </c>
    </row>
    <row r="353" spans="1:7">
      <c r="A353" s="30"/>
      <c r="B353" s="31"/>
      <c r="C353" s="162"/>
      <c r="D353" s="26"/>
      <c r="E353" s="27"/>
      <c r="F353" s="28"/>
      <c r="G353" s="29"/>
    </row>
    <row r="354" spans="1:7" ht="27.6">
      <c r="A354" s="30"/>
      <c r="B354" s="31"/>
      <c r="C354" s="162" t="s">
        <v>806</v>
      </c>
      <c r="D354" s="26"/>
      <c r="E354" s="27"/>
      <c r="F354" s="28"/>
      <c r="G354" s="29"/>
    </row>
    <row r="355" spans="1:7">
      <c r="A355" s="30"/>
      <c r="B355" s="31"/>
      <c r="C355" s="162"/>
      <c r="D355" s="26"/>
      <c r="E355" s="27"/>
      <c r="F355" s="28"/>
      <c r="G355" s="29"/>
    </row>
    <row r="356" spans="1:7">
      <c r="A356" s="30"/>
      <c r="B356" s="31">
        <v>69</v>
      </c>
      <c r="C356" s="162" t="s">
        <v>900</v>
      </c>
      <c r="D356" s="32" t="s">
        <v>133</v>
      </c>
      <c r="E356" s="27"/>
      <c r="F356" s="28"/>
      <c r="G356" s="29" t="s">
        <v>941</v>
      </c>
    </row>
    <row r="357" spans="1:7">
      <c r="A357" s="30"/>
      <c r="B357" s="31"/>
      <c r="C357" s="162"/>
      <c r="D357" s="26"/>
      <c r="E357" s="27"/>
      <c r="F357" s="28"/>
      <c r="G357" s="29"/>
    </row>
    <row r="358" spans="1:7" ht="27.6">
      <c r="A358" s="30"/>
      <c r="B358" s="31"/>
      <c r="C358" s="162" t="s">
        <v>806</v>
      </c>
      <c r="D358" s="26"/>
      <c r="E358" s="27"/>
      <c r="F358" s="28"/>
      <c r="G358" s="29"/>
    </row>
    <row r="359" spans="1:7">
      <c r="A359" s="30"/>
      <c r="B359" s="31"/>
      <c r="C359" s="162"/>
      <c r="D359" s="26"/>
      <c r="E359" s="27"/>
      <c r="F359" s="28"/>
      <c r="G359" s="29"/>
    </row>
    <row r="360" spans="1:7">
      <c r="A360" s="30"/>
      <c r="B360" s="31">
        <v>70</v>
      </c>
      <c r="C360" s="162" t="s">
        <v>901</v>
      </c>
      <c r="D360" s="32" t="s">
        <v>133</v>
      </c>
      <c r="E360" s="27"/>
      <c r="F360" s="28"/>
      <c r="G360" s="29" t="s">
        <v>941</v>
      </c>
    </row>
    <row r="361" spans="1:7">
      <c r="A361" s="30"/>
      <c r="B361" s="31"/>
      <c r="C361" s="162"/>
      <c r="D361" s="26"/>
      <c r="E361" s="27"/>
      <c r="F361" s="28"/>
      <c r="G361" s="29"/>
    </row>
    <row r="362" spans="1:7" ht="27.6">
      <c r="A362" s="30"/>
      <c r="B362" s="31"/>
      <c r="C362" s="162" t="s">
        <v>806</v>
      </c>
      <c r="D362" s="26"/>
      <c r="E362" s="27"/>
      <c r="F362" s="28"/>
      <c r="G362" s="29"/>
    </row>
    <row r="363" spans="1:7">
      <c r="A363" s="30"/>
      <c r="B363" s="31"/>
      <c r="C363" s="162"/>
      <c r="D363" s="26"/>
      <c r="E363" s="27"/>
      <c r="F363" s="28"/>
      <c r="G363" s="29"/>
    </row>
    <row r="364" spans="1:7">
      <c r="A364" s="30"/>
      <c r="B364" s="31"/>
      <c r="C364" s="161" t="s">
        <v>902</v>
      </c>
      <c r="D364" s="26"/>
      <c r="E364" s="27"/>
      <c r="F364" s="28"/>
      <c r="G364" s="29"/>
    </row>
    <row r="365" spans="1:7">
      <c r="A365" s="30"/>
      <c r="B365" s="31"/>
      <c r="C365" s="162"/>
      <c r="D365" s="26"/>
      <c r="E365" s="27"/>
      <c r="F365" s="28"/>
      <c r="G365" s="29"/>
    </row>
    <row r="366" spans="1:7" ht="69">
      <c r="A366" s="30"/>
      <c r="B366" s="31"/>
      <c r="C366" s="162" t="s">
        <v>917</v>
      </c>
      <c r="D366" s="26"/>
      <c r="E366" s="27"/>
      <c r="F366" s="28"/>
      <c r="G366" s="29"/>
    </row>
    <row r="367" spans="1:7">
      <c r="A367" s="30"/>
      <c r="B367" s="31"/>
      <c r="C367" s="162"/>
      <c r="D367" s="26"/>
      <c r="E367" s="27"/>
      <c r="F367" s="28"/>
      <c r="G367" s="29"/>
    </row>
    <row r="368" spans="1:7" ht="41.4">
      <c r="A368" s="30"/>
      <c r="B368" s="31"/>
      <c r="C368" s="162" t="s">
        <v>903</v>
      </c>
      <c r="D368" s="26"/>
      <c r="E368" s="27"/>
      <c r="F368" s="28"/>
      <c r="G368" s="29"/>
    </row>
    <row r="369" spans="1:7">
      <c r="A369" s="30"/>
      <c r="B369" s="31"/>
      <c r="C369" s="162"/>
      <c r="D369" s="26"/>
      <c r="E369" s="27"/>
      <c r="F369" s="28"/>
      <c r="G369" s="29"/>
    </row>
    <row r="370" spans="1:7" ht="55.2">
      <c r="A370" s="30"/>
      <c r="B370" s="31"/>
      <c r="C370" s="162" t="s">
        <v>904</v>
      </c>
      <c r="D370" s="26"/>
      <c r="E370" s="27"/>
      <c r="F370" s="28"/>
      <c r="G370" s="29"/>
    </row>
    <row r="371" spans="1:7">
      <c r="A371" s="30"/>
      <c r="B371" s="31"/>
      <c r="C371" s="162"/>
      <c r="D371" s="26"/>
      <c r="E371" s="27"/>
      <c r="F371" s="28"/>
      <c r="G371" s="29"/>
    </row>
    <row r="372" spans="1:7" ht="27.6">
      <c r="A372" s="30"/>
      <c r="B372" s="31"/>
      <c r="C372" s="162" t="s">
        <v>905</v>
      </c>
      <c r="D372" s="26"/>
      <c r="E372" s="27"/>
      <c r="F372" s="28"/>
      <c r="G372" s="29"/>
    </row>
    <row r="373" spans="1:7">
      <c r="A373" s="30"/>
      <c r="B373" s="31"/>
      <c r="C373" s="162"/>
      <c r="D373" s="26"/>
      <c r="E373" s="27"/>
      <c r="F373" s="28"/>
      <c r="G373" s="29"/>
    </row>
    <row r="374" spans="1:7">
      <c r="A374" s="30"/>
      <c r="B374" s="31"/>
      <c r="C374" s="162" t="s">
        <v>906</v>
      </c>
      <c r="D374" s="26"/>
      <c r="E374" s="27"/>
      <c r="F374" s="28"/>
      <c r="G374" s="29"/>
    </row>
    <row r="375" spans="1:7">
      <c r="A375" s="30"/>
      <c r="B375" s="31"/>
      <c r="C375" s="162"/>
      <c r="D375" s="26"/>
      <c r="E375" s="27"/>
      <c r="F375" s="28"/>
      <c r="G375" s="29"/>
    </row>
    <row r="376" spans="1:7">
      <c r="A376" s="30"/>
      <c r="B376" s="31"/>
      <c r="C376" s="162" t="s">
        <v>907</v>
      </c>
      <c r="D376" s="26"/>
      <c r="E376" s="27"/>
      <c r="F376" s="28"/>
      <c r="G376" s="29"/>
    </row>
    <row r="377" spans="1:7">
      <c r="A377" s="30"/>
      <c r="B377" s="31"/>
      <c r="C377" s="162"/>
      <c r="D377" s="26"/>
      <c r="E377" s="27"/>
      <c r="F377" s="28"/>
      <c r="G377" s="29"/>
    </row>
    <row r="378" spans="1:7" ht="96.6">
      <c r="A378" s="30"/>
      <c r="B378" s="31"/>
      <c r="C378" s="162" t="s">
        <v>908</v>
      </c>
      <c r="D378" s="26"/>
      <c r="E378" s="27"/>
      <c r="F378" s="28"/>
      <c r="G378" s="29"/>
    </row>
    <row r="379" spans="1:7">
      <c r="A379" s="30"/>
      <c r="B379" s="31"/>
      <c r="C379" s="162"/>
      <c r="D379" s="26"/>
      <c r="E379" s="27"/>
      <c r="F379" s="28"/>
      <c r="G379" s="29"/>
    </row>
    <row r="380" spans="1:7" ht="96.6">
      <c r="A380" s="30"/>
      <c r="B380" s="31"/>
      <c r="C380" s="162" t="s">
        <v>909</v>
      </c>
      <c r="D380" s="26"/>
      <c r="E380" s="27"/>
      <c r="F380" s="28"/>
      <c r="G380" s="29"/>
    </row>
    <row r="381" spans="1:7">
      <c r="A381" s="30"/>
      <c r="B381" s="31"/>
      <c r="C381" s="162"/>
      <c r="D381" s="26"/>
      <c r="E381" s="27"/>
      <c r="F381" s="28"/>
      <c r="G381" s="29"/>
    </row>
    <row r="382" spans="1:7" ht="96.6">
      <c r="A382" s="30"/>
      <c r="B382" s="31"/>
      <c r="C382" s="162" t="s">
        <v>910</v>
      </c>
      <c r="D382" s="26"/>
      <c r="E382" s="27"/>
      <c r="F382" s="28"/>
      <c r="G382" s="29"/>
    </row>
    <row r="383" spans="1:7">
      <c r="A383" s="30"/>
      <c r="B383" s="31"/>
      <c r="C383" s="162"/>
      <c r="D383" s="26"/>
      <c r="E383" s="27"/>
      <c r="F383" s="28"/>
      <c r="G383" s="29"/>
    </row>
    <row r="384" spans="1:7" ht="69">
      <c r="A384" s="30"/>
      <c r="B384" s="31"/>
      <c r="C384" s="162" t="s">
        <v>911</v>
      </c>
      <c r="D384" s="26"/>
      <c r="E384" s="27"/>
      <c r="F384" s="28"/>
      <c r="G384" s="29"/>
    </row>
    <row r="385" spans="1:7">
      <c r="A385" s="30"/>
      <c r="B385" s="31"/>
      <c r="C385" s="162"/>
      <c r="D385" s="26"/>
      <c r="E385" s="27"/>
      <c r="F385" s="28"/>
      <c r="G385" s="29"/>
    </row>
    <row r="386" spans="1:7">
      <c r="A386" s="30"/>
      <c r="B386" s="31"/>
      <c r="C386" s="162" t="s">
        <v>912</v>
      </c>
      <c r="D386" s="26"/>
      <c r="E386" s="27"/>
      <c r="F386" s="28"/>
      <c r="G386" s="29"/>
    </row>
    <row r="387" spans="1:7">
      <c r="A387" s="30"/>
      <c r="B387" s="31"/>
      <c r="C387" s="162"/>
      <c r="D387" s="26"/>
      <c r="E387" s="27"/>
      <c r="F387" s="28"/>
      <c r="G387" s="29"/>
    </row>
    <row r="388" spans="1:7" ht="55.2">
      <c r="A388" s="30"/>
      <c r="B388" s="31"/>
      <c r="C388" s="162" t="s">
        <v>913</v>
      </c>
      <c r="D388" s="26"/>
      <c r="E388" s="27"/>
      <c r="F388" s="28"/>
      <c r="G388" s="29"/>
    </row>
    <row r="389" spans="1:7">
      <c r="A389" s="30"/>
      <c r="B389" s="31"/>
      <c r="C389" s="162"/>
      <c r="D389" s="26"/>
      <c r="E389" s="27"/>
      <c r="F389" s="28"/>
      <c r="G389" s="29"/>
    </row>
    <row r="390" spans="1:7">
      <c r="A390" s="30"/>
      <c r="B390" s="31"/>
      <c r="C390" s="162" t="s">
        <v>914</v>
      </c>
      <c r="D390" s="26"/>
      <c r="E390" s="27"/>
      <c r="F390" s="28"/>
      <c r="G390" s="29"/>
    </row>
    <row r="391" spans="1:7">
      <c r="A391" s="30"/>
      <c r="B391" s="31"/>
      <c r="C391" s="162"/>
      <c r="D391" s="26"/>
      <c r="E391" s="27"/>
      <c r="F391" s="28"/>
      <c r="G391" s="29"/>
    </row>
    <row r="392" spans="1:7">
      <c r="A392" s="30"/>
      <c r="B392" s="31"/>
      <c r="C392" s="162" t="s">
        <v>915</v>
      </c>
      <c r="D392" s="26"/>
      <c r="E392" s="27"/>
      <c r="F392" s="28"/>
      <c r="G392" s="29"/>
    </row>
    <row r="393" spans="1:7">
      <c r="A393" s="30"/>
      <c r="B393" s="31"/>
      <c r="C393" s="162"/>
      <c r="D393" s="26"/>
      <c r="E393" s="27"/>
      <c r="F393" s="28"/>
      <c r="G393" s="29"/>
    </row>
    <row r="394" spans="1:7">
      <c r="A394" s="30"/>
      <c r="B394" s="31"/>
      <c r="C394" s="161" t="s">
        <v>924</v>
      </c>
      <c r="D394" s="26"/>
      <c r="E394" s="27"/>
      <c r="F394" s="28"/>
      <c r="G394" s="29"/>
    </row>
    <row r="395" spans="1:7">
      <c r="A395" s="30"/>
      <c r="B395" s="31"/>
      <c r="C395" s="162"/>
      <c r="D395" s="26"/>
      <c r="E395" s="27"/>
      <c r="F395" s="28"/>
      <c r="G395" s="29"/>
    </row>
    <row r="396" spans="1:7">
      <c r="A396" s="30"/>
      <c r="B396" s="31">
        <v>71</v>
      </c>
      <c r="C396" s="25" t="s">
        <v>925</v>
      </c>
      <c r="D396" s="32" t="s">
        <v>133</v>
      </c>
      <c r="E396" s="27"/>
      <c r="F396" s="28"/>
      <c r="G396" s="29" t="s">
        <v>941</v>
      </c>
    </row>
    <row r="397" spans="1:7">
      <c r="A397" s="30"/>
      <c r="B397" s="31"/>
      <c r="C397" s="162"/>
      <c r="D397" s="26"/>
      <c r="E397" s="27"/>
      <c r="F397" s="28"/>
      <c r="G397" s="29"/>
    </row>
    <row r="398" spans="1:7" ht="27.6">
      <c r="A398" s="30"/>
      <c r="B398" s="31"/>
      <c r="C398" s="162" t="s">
        <v>940</v>
      </c>
      <c r="D398" s="26"/>
      <c r="E398" s="27"/>
      <c r="F398" s="28"/>
      <c r="G398" s="29"/>
    </row>
    <row r="399" spans="1:7">
      <c r="A399" s="30"/>
      <c r="B399" s="31"/>
      <c r="C399" s="162"/>
      <c r="D399" s="26"/>
      <c r="E399" s="27"/>
      <c r="F399" s="28"/>
      <c r="G399" s="29"/>
    </row>
    <row r="400" spans="1:7" ht="27.6">
      <c r="A400" s="30"/>
      <c r="B400" s="31"/>
      <c r="C400" s="162" t="s">
        <v>806</v>
      </c>
      <c r="D400" s="26"/>
      <c r="E400" s="27"/>
      <c r="F400" s="28"/>
      <c r="G400" s="29"/>
    </row>
    <row r="401" spans="1:7">
      <c r="A401" s="30"/>
      <c r="B401" s="31"/>
      <c r="C401" s="162"/>
      <c r="D401" s="26"/>
      <c r="E401" s="27"/>
      <c r="F401" s="28"/>
      <c r="G401" s="29"/>
    </row>
    <row r="402" spans="1:7">
      <c r="A402" s="30"/>
      <c r="B402" s="31">
        <v>72</v>
      </c>
      <c r="C402" s="25" t="s">
        <v>926</v>
      </c>
      <c r="D402" s="32" t="s">
        <v>133</v>
      </c>
      <c r="E402" s="27"/>
      <c r="F402" s="28"/>
      <c r="G402" s="29" t="s">
        <v>941</v>
      </c>
    </row>
    <row r="403" spans="1:7">
      <c r="A403" s="30"/>
      <c r="B403" s="31"/>
      <c r="C403" s="162"/>
      <c r="D403" s="26"/>
      <c r="E403" s="27"/>
      <c r="F403" s="28"/>
      <c r="G403" s="29"/>
    </row>
    <row r="404" spans="1:7" ht="165.6">
      <c r="A404" s="30"/>
      <c r="B404" s="31"/>
      <c r="C404" s="162" t="s">
        <v>939</v>
      </c>
      <c r="D404" s="26"/>
      <c r="E404" s="27"/>
      <c r="F404" s="28"/>
      <c r="G404" s="29"/>
    </row>
    <row r="405" spans="1:7">
      <c r="A405" s="30"/>
      <c r="B405" s="31"/>
      <c r="C405" s="162"/>
      <c r="D405" s="26"/>
      <c r="E405" s="27"/>
      <c r="F405" s="28"/>
      <c r="G405" s="29"/>
    </row>
    <row r="406" spans="1:7" ht="27.6">
      <c r="A406" s="30"/>
      <c r="B406" s="31"/>
      <c r="C406" s="162" t="s">
        <v>806</v>
      </c>
      <c r="D406" s="26"/>
      <c r="E406" s="27"/>
      <c r="F406" s="28"/>
      <c r="G406" s="29"/>
    </row>
    <row r="407" spans="1:7">
      <c r="A407" s="30"/>
      <c r="B407" s="31"/>
      <c r="C407" s="162"/>
      <c r="D407" s="26"/>
      <c r="E407" s="27"/>
      <c r="F407" s="28"/>
      <c r="G407" s="29"/>
    </row>
    <row r="408" spans="1:7">
      <c r="A408" s="30"/>
      <c r="B408" s="31">
        <v>73</v>
      </c>
      <c r="C408" s="25" t="s">
        <v>929</v>
      </c>
      <c r="D408" s="32" t="s">
        <v>133</v>
      </c>
      <c r="E408" s="27"/>
      <c r="F408" s="28"/>
      <c r="G408" s="29" t="s">
        <v>941</v>
      </c>
    </row>
    <row r="409" spans="1:7">
      <c r="A409" s="30"/>
      <c r="B409" s="31"/>
      <c r="C409" s="162"/>
      <c r="D409" s="26"/>
      <c r="E409" s="27"/>
      <c r="F409" s="28"/>
      <c r="G409" s="29"/>
    </row>
    <row r="410" spans="1:7" ht="151.80000000000001">
      <c r="A410" s="30"/>
      <c r="B410" s="31"/>
      <c r="C410" s="162" t="s">
        <v>938</v>
      </c>
      <c r="D410" s="26"/>
      <c r="E410" s="27"/>
      <c r="F410" s="28"/>
      <c r="G410" s="29"/>
    </row>
    <row r="411" spans="1:7">
      <c r="A411" s="30"/>
      <c r="B411" s="31"/>
      <c r="C411" s="162"/>
      <c r="D411" s="26"/>
      <c r="E411" s="27"/>
      <c r="F411" s="28"/>
      <c r="G411" s="29"/>
    </row>
    <row r="412" spans="1:7" ht="27.6">
      <c r="A412" s="30"/>
      <c r="B412" s="31"/>
      <c r="C412" s="162" t="s">
        <v>806</v>
      </c>
      <c r="D412" s="26"/>
      <c r="E412" s="27"/>
      <c r="F412" s="28"/>
      <c r="G412" s="29"/>
    </row>
    <row r="413" spans="1:7">
      <c r="A413" s="30"/>
      <c r="B413" s="31"/>
      <c r="C413" s="162"/>
      <c r="D413" s="26"/>
      <c r="E413" s="27"/>
      <c r="F413" s="28"/>
      <c r="G413" s="29"/>
    </row>
    <row r="414" spans="1:7">
      <c r="A414" s="30"/>
      <c r="B414" s="31">
        <v>74</v>
      </c>
      <c r="C414" s="25" t="s">
        <v>927</v>
      </c>
      <c r="D414" s="32" t="s">
        <v>133</v>
      </c>
      <c r="E414" s="27"/>
      <c r="F414" s="28"/>
      <c r="G414" s="29" t="s">
        <v>941</v>
      </c>
    </row>
    <row r="415" spans="1:7">
      <c r="A415" s="30"/>
      <c r="B415" s="31"/>
      <c r="C415" s="162"/>
      <c r="D415" s="26"/>
      <c r="E415" s="27"/>
      <c r="F415" s="28"/>
      <c r="G415" s="29"/>
    </row>
    <row r="416" spans="1:7" ht="82.8">
      <c r="A416" s="30"/>
      <c r="B416" s="31"/>
      <c r="C416" s="162" t="s">
        <v>937</v>
      </c>
      <c r="D416" s="26"/>
      <c r="E416" s="27"/>
      <c r="F416" s="28"/>
      <c r="G416" s="29"/>
    </row>
    <row r="417" spans="1:7">
      <c r="A417" s="30"/>
      <c r="B417" s="31"/>
      <c r="C417" s="162"/>
      <c r="D417" s="26"/>
      <c r="E417" s="27"/>
      <c r="F417" s="28"/>
      <c r="G417" s="29"/>
    </row>
    <row r="418" spans="1:7" ht="27.6">
      <c r="A418" s="30"/>
      <c r="B418" s="31"/>
      <c r="C418" s="162" t="s">
        <v>806</v>
      </c>
      <c r="D418" s="26"/>
      <c r="E418" s="27"/>
      <c r="F418" s="28"/>
      <c r="G418" s="29"/>
    </row>
    <row r="419" spans="1:7">
      <c r="A419" s="30"/>
      <c r="B419" s="31"/>
      <c r="C419" s="162"/>
      <c r="D419" s="26"/>
      <c r="E419" s="27"/>
      <c r="F419" s="28"/>
      <c r="G419" s="29"/>
    </row>
    <row r="420" spans="1:7">
      <c r="A420" s="30"/>
      <c r="B420" s="31">
        <v>75</v>
      </c>
      <c r="C420" s="25" t="s">
        <v>928</v>
      </c>
      <c r="D420" s="32" t="s">
        <v>133</v>
      </c>
      <c r="E420" s="27"/>
      <c r="F420" s="28"/>
      <c r="G420" s="29" t="s">
        <v>941</v>
      </c>
    </row>
    <row r="421" spans="1:7">
      <c r="A421" s="30"/>
      <c r="B421" s="31"/>
      <c r="C421" s="162"/>
      <c r="D421" s="26"/>
      <c r="E421" s="27"/>
      <c r="F421" s="28"/>
      <c r="G421" s="29"/>
    </row>
    <row r="422" spans="1:7" ht="55.2">
      <c r="A422" s="30"/>
      <c r="B422" s="31"/>
      <c r="C422" s="162" t="s">
        <v>936</v>
      </c>
      <c r="D422" s="26"/>
      <c r="E422" s="27"/>
      <c r="F422" s="28"/>
      <c r="G422" s="29"/>
    </row>
    <row r="423" spans="1:7">
      <c r="A423" s="30"/>
      <c r="B423" s="31"/>
      <c r="C423" s="162"/>
      <c r="D423" s="26"/>
      <c r="E423" s="27"/>
      <c r="F423" s="28"/>
      <c r="G423" s="29"/>
    </row>
    <row r="424" spans="1:7" ht="27.6">
      <c r="A424" s="30"/>
      <c r="B424" s="31"/>
      <c r="C424" s="162" t="s">
        <v>806</v>
      </c>
      <c r="D424" s="26"/>
      <c r="E424" s="27"/>
      <c r="F424" s="28"/>
      <c r="G424" s="29"/>
    </row>
    <row r="425" spans="1:7">
      <c r="A425" s="30"/>
      <c r="B425" s="31"/>
      <c r="C425" s="162"/>
      <c r="D425" s="26"/>
      <c r="E425" s="27"/>
      <c r="F425" s="28"/>
      <c r="G425" s="29"/>
    </row>
    <row r="426" spans="1:7" ht="27.6">
      <c r="A426" s="30"/>
      <c r="B426" s="31">
        <v>76</v>
      </c>
      <c r="C426" s="25" t="s">
        <v>930</v>
      </c>
      <c r="D426" s="32" t="s">
        <v>133</v>
      </c>
      <c r="E426" s="27"/>
      <c r="F426" s="28"/>
      <c r="G426" s="29" t="s">
        <v>941</v>
      </c>
    </row>
    <row r="427" spans="1:7">
      <c r="A427" s="30"/>
      <c r="B427" s="31"/>
      <c r="C427" s="162"/>
      <c r="D427" s="26"/>
      <c r="E427" s="27"/>
      <c r="F427" s="28"/>
      <c r="G427" s="29"/>
    </row>
    <row r="428" spans="1:7" ht="69">
      <c r="A428" s="30"/>
      <c r="B428" s="31"/>
      <c r="C428" s="162" t="s">
        <v>935</v>
      </c>
      <c r="D428" s="26"/>
      <c r="E428" s="27"/>
      <c r="F428" s="28"/>
      <c r="G428" s="29"/>
    </row>
    <row r="429" spans="1:7">
      <c r="A429" s="30"/>
      <c r="B429" s="31"/>
      <c r="C429" s="162"/>
      <c r="D429" s="26"/>
      <c r="E429" s="27"/>
      <c r="F429" s="28"/>
      <c r="G429" s="29"/>
    </row>
    <row r="430" spans="1:7" ht="27.6">
      <c r="A430" s="30"/>
      <c r="B430" s="31"/>
      <c r="C430" s="162" t="s">
        <v>806</v>
      </c>
      <c r="D430" s="26"/>
      <c r="E430" s="27"/>
      <c r="F430" s="28"/>
      <c r="G430" s="29"/>
    </row>
    <row r="431" spans="1:7">
      <c r="A431" s="30"/>
      <c r="B431" s="31"/>
      <c r="C431" s="162"/>
      <c r="D431" s="26"/>
      <c r="E431" s="27"/>
      <c r="F431" s="28"/>
      <c r="G431" s="29"/>
    </row>
    <row r="432" spans="1:7">
      <c r="A432" s="30"/>
      <c r="B432" s="31"/>
      <c r="C432" s="25" t="s">
        <v>931</v>
      </c>
      <c r="D432" s="26"/>
      <c r="E432" s="27"/>
      <c r="F432" s="28"/>
      <c r="G432" s="29"/>
    </row>
    <row r="433" spans="1:8">
      <c r="A433" s="30"/>
      <c r="B433" s="31"/>
      <c r="C433" s="162"/>
      <c r="D433" s="26"/>
      <c r="E433" s="27"/>
      <c r="F433" s="28"/>
      <c r="G433" s="29"/>
    </row>
    <row r="434" spans="1:8">
      <c r="A434" s="30"/>
      <c r="B434" s="31"/>
      <c r="C434" s="162" t="s">
        <v>932</v>
      </c>
      <c r="D434" s="26"/>
      <c r="E434" s="27"/>
      <c r="F434" s="28"/>
      <c r="G434" s="29"/>
    </row>
    <row r="435" spans="1:8">
      <c r="A435" s="30"/>
      <c r="B435" s="31"/>
      <c r="C435" s="162"/>
      <c r="D435" s="26"/>
      <c r="E435" s="27"/>
      <c r="F435" s="28"/>
      <c r="G435" s="29"/>
    </row>
    <row r="436" spans="1:8">
      <c r="A436" s="30"/>
      <c r="B436" s="31"/>
      <c r="C436" s="162" t="s">
        <v>933</v>
      </c>
      <c r="D436" s="26"/>
      <c r="E436" s="27"/>
      <c r="F436" s="28"/>
      <c r="G436" s="29"/>
    </row>
    <row r="437" spans="1:8">
      <c r="A437" s="30"/>
      <c r="B437" s="31"/>
      <c r="C437" s="162"/>
      <c r="D437" s="26"/>
      <c r="E437" s="27"/>
      <c r="F437" s="28"/>
      <c r="G437" s="29"/>
    </row>
    <row r="438" spans="1:8">
      <c r="A438" s="30"/>
      <c r="B438" s="31"/>
      <c r="C438" s="162" t="s">
        <v>934</v>
      </c>
      <c r="D438" s="26"/>
      <c r="E438" s="27"/>
      <c r="F438" s="28"/>
      <c r="G438" s="29"/>
    </row>
    <row r="439" spans="1:8">
      <c r="A439" s="30"/>
      <c r="B439" s="31"/>
      <c r="C439" s="162"/>
      <c r="D439" s="26"/>
      <c r="E439" s="27"/>
      <c r="F439" s="28"/>
      <c r="G439" s="29"/>
    </row>
    <row r="440" spans="1:8">
      <c r="A440" s="33"/>
      <c r="B440" s="34"/>
      <c r="C440" s="35"/>
      <c r="D440" s="38"/>
      <c r="E440" s="39"/>
      <c r="F440" s="36"/>
      <c r="G440" s="37"/>
    </row>
    <row r="441" spans="1:8">
      <c r="A441" s="40"/>
      <c r="B441" s="41"/>
      <c r="C441" s="41"/>
      <c r="D441" s="41"/>
      <c r="E441" s="41"/>
      <c r="F441" s="42"/>
      <c r="G441" s="43"/>
    </row>
    <row r="442" spans="1:8" ht="14.4" thickBot="1">
      <c r="A442" s="239" t="s">
        <v>21</v>
      </c>
      <c r="B442" s="240"/>
      <c r="C442" s="240"/>
      <c r="D442" s="240"/>
      <c r="E442" s="240"/>
      <c r="F442" s="241"/>
      <c r="G442" s="44">
        <f>SUM(G25:G440)</f>
        <v>0</v>
      </c>
    </row>
    <row r="443" spans="1:8" ht="14.4" thickTop="1">
      <c r="D443" s="45"/>
      <c r="E443" s="46"/>
      <c r="F443" s="47"/>
      <c r="G443" s="47"/>
      <c r="H443" s="48"/>
    </row>
    <row r="444" spans="1:8">
      <c r="D444" s="45"/>
      <c r="E444" s="46"/>
      <c r="F444" s="47"/>
      <c r="G444" s="47"/>
    </row>
    <row r="445" spans="1:8">
      <c r="D445" s="45"/>
      <c r="E445" s="46"/>
      <c r="F445" s="47"/>
      <c r="G445" s="47"/>
    </row>
    <row r="446" spans="1:8">
      <c r="D446" s="45"/>
      <c r="E446" s="46"/>
      <c r="F446" s="47"/>
      <c r="G446" s="47"/>
    </row>
    <row r="447" spans="1:8">
      <c r="D447" s="45"/>
      <c r="E447" s="46"/>
      <c r="F447" s="47"/>
      <c r="G447" s="47"/>
    </row>
    <row r="448" spans="1:8">
      <c r="D448" s="45"/>
      <c r="E448" s="46"/>
      <c r="F448" s="47"/>
      <c r="G448" s="47"/>
    </row>
    <row r="449" spans="4:7">
      <c r="D449" s="45"/>
      <c r="E449" s="46"/>
      <c r="F449" s="47"/>
      <c r="G449" s="47"/>
    </row>
    <row r="450" spans="4:7">
      <c r="D450" s="45"/>
      <c r="E450" s="46"/>
      <c r="F450" s="47"/>
      <c r="G450" s="47"/>
    </row>
    <row r="451" spans="4:7">
      <c r="D451" s="45"/>
      <c r="E451" s="46"/>
      <c r="F451" s="47"/>
      <c r="G451" s="47"/>
    </row>
    <row r="452" spans="4:7">
      <c r="D452" s="45"/>
      <c r="E452" s="46"/>
      <c r="F452" s="47"/>
      <c r="G452" s="47"/>
    </row>
    <row r="453" spans="4:7">
      <c r="D453" s="45"/>
      <c r="E453" s="46"/>
      <c r="F453" s="47"/>
      <c r="G453" s="47"/>
    </row>
    <row r="454" spans="4:7">
      <c r="D454" s="45"/>
      <c r="E454" s="46"/>
      <c r="F454" s="47"/>
      <c r="G454" s="47"/>
    </row>
    <row r="455" spans="4:7">
      <c r="D455" s="45"/>
      <c r="E455" s="46"/>
      <c r="F455" s="47"/>
      <c r="G455" s="47"/>
    </row>
    <row r="456" spans="4:7">
      <c r="D456" s="45"/>
      <c r="E456" s="46"/>
      <c r="F456" s="47"/>
      <c r="G456" s="47"/>
    </row>
    <row r="457" spans="4:7">
      <c r="D457" s="45"/>
      <c r="E457" s="46"/>
      <c r="F457" s="47"/>
      <c r="G457" s="47"/>
    </row>
    <row r="458" spans="4:7">
      <c r="D458" s="45"/>
      <c r="E458" s="46"/>
      <c r="F458" s="47"/>
      <c r="G458" s="47"/>
    </row>
    <row r="459" spans="4:7">
      <c r="D459" s="45"/>
      <c r="E459" s="46"/>
      <c r="F459" s="47"/>
      <c r="G459" s="47"/>
    </row>
    <row r="460" spans="4:7">
      <c r="D460" s="45"/>
      <c r="E460" s="46"/>
      <c r="F460" s="47"/>
      <c r="G460" s="47"/>
    </row>
    <row r="461" spans="4:7">
      <c r="D461" s="45"/>
      <c r="E461" s="46"/>
      <c r="F461" s="47"/>
      <c r="G461" s="47"/>
    </row>
    <row r="462" spans="4:7">
      <c r="D462" s="45"/>
      <c r="E462" s="46"/>
      <c r="F462" s="47"/>
      <c r="G462" s="47"/>
    </row>
    <row r="463" spans="4:7">
      <c r="D463" s="45"/>
      <c r="E463" s="46"/>
      <c r="F463" s="47"/>
      <c r="G463" s="47"/>
    </row>
    <row r="464" spans="4:7">
      <c r="D464" s="45"/>
      <c r="E464" s="46"/>
      <c r="F464" s="47"/>
      <c r="G464" s="47"/>
    </row>
    <row r="465" spans="4:7">
      <c r="D465" s="45"/>
      <c r="E465" s="46"/>
      <c r="F465" s="47"/>
      <c r="G465" s="47"/>
    </row>
    <row r="466" spans="4:7">
      <c r="D466" s="45"/>
      <c r="E466" s="46"/>
      <c r="F466" s="47"/>
      <c r="G466" s="47"/>
    </row>
    <row r="467" spans="4:7">
      <c r="D467" s="45"/>
      <c r="E467" s="46"/>
      <c r="F467" s="47"/>
      <c r="G467" s="47"/>
    </row>
    <row r="468" spans="4:7">
      <c r="D468" s="45"/>
      <c r="E468" s="46"/>
      <c r="F468" s="47"/>
      <c r="G468" s="47"/>
    </row>
    <row r="469" spans="4:7">
      <c r="D469" s="45"/>
      <c r="E469" s="46"/>
      <c r="F469" s="47"/>
      <c r="G469" s="47"/>
    </row>
    <row r="470" spans="4:7">
      <c r="D470" s="45"/>
      <c r="E470" s="46"/>
      <c r="F470" s="47"/>
      <c r="G470" s="47"/>
    </row>
    <row r="471" spans="4:7">
      <c r="D471" s="45"/>
      <c r="E471" s="46"/>
      <c r="F471" s="47"/>
      <c r="G471" s="47"/>
    </row>
    <row r="472" spans="4:7">
      <c r="D472" s="45"/>
      <c r="E472" s="46"/>
      <c r="F472" s="47"/>
      <c r="G472" s="47"/>
    </row>
    <row r="473" spans="4:7">
      <c r="D473" s="45"/>
      <c r="E473" s="46"/>
      <c r="F473" s="47"/>
      <c r="G473" s="47"/>
    </row>
    <row r="474" spans="4:7">
      <c r="D474" s="45"/>
      <c r="E474" s="46"/>
      <c r="F474" s="47"/>
      <c r="G474" s="47"/>
    </row>
    <row r="475" spans="4:7">
      <c r="D475" s="45"/>
      <c r="E475" s="46"/>
      <c r="F475" s="47"/>
      <c r="G475" s="47"/>
    </row>
    <row r="476" spans="4:7">
      <c r="D476" s="45"/>
      <c r="E476" s="46"/>
      <c r="F476" s="47"/>
      <c r="G476" s="47"/>
    </row>
    <row r="477" spans="4:7">
      <c r="D477" s="45"/>
      <c r="E477" s="46"/>
      <c r="F477" s="47"/>
      <c r="G477" s="47"/>
    </row>
    <row r="478" spans="4:7">
      <c r="D478" s="45"/>
      <c r="E478" s="46"/>
      <c r="F478" s="47"/>
      <c r="G478" s="47"/>
    </row>
    <row r="479" spans="4:7">
      <c r="D479" s="45"/>
      <c r="E479" s="46"/>
      <c r="F479" s="47"/>
      <c r="G479" s="47"/>
    </row>
    <row r="480" spans="4:7">
      <c r="D480" s="45"/>
      <c r="E480" s="46"/>
      <c r="F480" s="47"/>
      <c r="G480" s="47"/>
    </row>
    <row r="481" spans="4:7">
      <c r="D481" s="45"/>
      <c r="E481" s="46"/>
      <c r="F481" s="47"/>
      <c r="G481" s="47"/>
    </row>
    <row r="482" spans="4:7">
      <c r="D482" s="45"/>
      <c r="E482" s="46"/>
      <c r="F482" s="47"/>
      <c r="G482" s="47"/>
    </row>
    <row r="483" spans="4:7">
      <c r="D483" s="45"/>
      <c r="E483" s="46"/>
      <c r="F483" s="47"/>
      <c r="G483" s="47"/>
    </row>
    <row r="484" spans="4:7">
      <c r="D484" s="45"/>
      <c r="E484" s="46"/>
      <c r="F484" s="47"/>
      <c r="G484" s="47"/>
    </row>
    <row r="485" spans="4:7">
      <c r="D485" s="45"/>
      <c r="E485" s="46"/>
      <c r="F485" s="47"/>
      <c r="G485" s="47"/>
    </row>
    <row r="486" spans="4:7">
      <c r="D486" s="45"/>
      <c r="E486" s="46"/>
      <c r="F486" s="47"/>
      <c r="G486" s="47"/>
    </row>
    <row r="487" spans="4:7">
      <c r="D487" s="45"/>
      <c r="E487" s="46"/>
      <c r="F487" s="47"/>
      <c r="G487" s="47"/>
    </row>
    <row r="488" spans="4:7">
      <c r="D488" s="45"/>
      <c r="E488" s="46"/>
      <c r="F488" s="47"/>
      <c r="G488" s="47"/>
    </row>
    <row r="489" spans="4:7">
      <c r="D489" s="45"/>
      <c r="E489" s="46"/>
      <c r="F489" s="47"/>
      <c r="G489" s="47"/>
    </row>
    <row r="490" spans="4:7">
      <c r="D490" s="45"/>
      <c r="E490" s="46"/>
      <c r="F490" s="47"/>
      <c r="G490" s="47"/>
    </row>
    <row r="491" spans="4:7">
      <c r="D491" s="45"/>
      <c r="E491" s="46"/>
      <c r="F491" s="47"/>
      <c r="G491" s="47"/>
    </row>
    <row r="492" spans="4:7">
      <c r="D492" s="45"/>
      <c r="E492" s="46"/>
      <c r="F492" s="47"/>
      <c r="G492" s="47"/>
    </row>
    <row r="493" spans="4:7">
      <c r="D493" s="45"/>
      <c r="E493" s="46"/>
      <c r="F493" s="47"/>
      <c r="G493" s="47"/>
    </row>
    <row r="494" spans="4:7">
      <c r="D494" s="45"/>
      <c r="E494" s="46"/>
      <c r="F494" s="47"/>
      <c r="G494" s="47"/>
    </row>
    <row r="495" spans="4:7">
      <c r="D495" s="45"/>
      <c r="E495" s="46"/>
      <c r="F495" s="47"/>
      <c r="G495" s="47"/>
    </row>
    <row r="496" spans="4:7">
      <c r="D496" s="45"/>
      <c r="E496" s="46"/>
      <c r="F496" s="47"/>
      <c r="G496" s="47"/>
    </row>
    <row r="497" spans="4:7">
      <c r="D497" s="45"/>
      <c r="E497" s="46"/>
      <c r="F497" s="47"/>
      <c r="G497" s="47"/>
    </row>
    <row r="498" spans="4:7">
      <c r="D498" s="45"/>
      <c r="E498" s="46"/>
      <c r="F498" s="47"/>
      <c r="G498" s="47"/>
    </row>
    <row r="499" spans="4:7">
      <c r="D499" s="45"/>
      <c r="E499" s="46"/>
      <c r="F499" s="47"/>
      <c r="G499" s="47"/>
    </row>
    <row r="500" spans="4:7">
      <c r="D500" s="45"/>
      <c r="E500" s="46"/>
      <c r="F500" s="47"/>
      <c r="G500" s="47"/>
    </row>
    <row r="501" spans="4:7">
      <c r="D501" s="45"/>
      <c r="E501" s="46"/>
      <c r="F501" s="47"/>
      <c r="G501" s="47"/>
    </row>
    <row r="502" spans="4:7">
      <c r="D502" s="45"/>
      <c r="E502" s="46"/>
      <c r="F502" s="47"/>
      <c r="G502" s="47"/>
    </row>
    <row r="503" spans="4:7">
      <c r="D503" s="45"/>
      <c r="E503" s="46"/>
      <c r="F503" s="47"/>
      <c r="G503" s="47"/>
    </row>
    <row r="504" spans="4:7">
      <c r="D504" s="45"/>
      <c r="E504" s="46"/>
      <c r="F504" s="47"/>
      <c r="G504" s="47"/>
    </row>
    <row r="505" spans="4:7">
      <c r="D505" s="45"/>
      <c r="E505" s="46"/>
      <c r="F505" s="47"/>
      <c r="G505" s="47"/>
    </row>
    <row r="506" spans="4:7">
      <c r="D506" s="45"/>
      <c r="E506" s="46"/>
      <c r="F506" s="47"/>
      <c r="G506" s="47"/>
    </row>
    <row r="507" spans="4:7">
      <c r="D507" s="45"/>
      <c r="E507" s="46"/>
      <c r="F507" s="47"/>
      <c r="G507" s="47"/>
    </row>
    <row r="508" spans="4:7">
      <c r="D508" s="45"/>
      <c r="E508" s="46"/>
      <c r="F508" s="47"/>
      <c r="G508" s="47"/>
    </row>
    <row r="509" spans="4:7">
      <c r="D509" s="45"/>
      <c r="E509" s="46"/>
      <c r="F509" s="47"/>
      <c r="G509" s="47"/>
    </row>
    <row r="510" spans="4:7">
      <c r="D510" s="45"/>
      <c r="E510" s="46"/>
      <c r="F510" s="47"/>
      <c r="G510" s="47"/>
    </row>
    <row r="511" spans="4:7">
      <c r="D511" s="45"/>
      <c r="E511" s="46"/>
      <c r="F511" s="47"/>
      <c r="G511" s="47"/>
    </row>
    <row r="512" spans="4:7">
      <c r="D512" s="45"/>
      <c r="E512" s="46"/>
      <c r="F512" s="47"/>
      <c r="G512" s="47"/>
    </row>
    <row r="513" spans="4:7">
      <c r="D513" s="45"/>
      <c r="E513" s="46"/>
      <c r="F513" s="47"/>
      <c r="G513" s="47"/>
    </row>
    <row r="514" spans="4:7">
      <c r="D514" s="45"/>
      <c r="E514" s="46"/>
      <c r="F514" s="47"/>
      <c r="G514" s="47"/>
    </row>
    <row r="515" spans="4:7">
      <c r="D515" s="45"/>
      <c r="E515" s="46"/>
      <c r="F515" s="47"/>
      <c r="G515" s="47"/>
    </row>
    <row r="516" spans="4:7">
      <c r="D516" s="45"/>
      <c r="E516" s="46"/>
      <c r="F516" s="47"/>
      <c r="G516" s="47"/>
    </row>
    <row r="517" spans="4:7">
      <c r="D517" s="45"/>
      <c r="E517" s="46"/>
      <c r="F517" s="47"/>
      <c r="G517" s="47"/>
    </row>
    <row r="518" spans="4:7">
      <c r="D518" s="45"/>
      <c r="E518" s="46"/>
      <c r="F518" s="47"/>
      <c r="G518" s="47"/>
    </row>
    <row r="519" spans="4:7">
      <c r="D519" s="45"/>
      <c r="E519" s="46"/>
      <c r="F519" s="47"/>
      <c r="G519" s="47"/>
    </row>
    <row r="520" spans="4:7">
      <c r="D520" s="45"/>
      <c r="E520" s="46"/>
      <c r="F520" s="47"/>
      <c r="G520" s="47"/>
    </row>
    <row r="521" spans="4:7">
      <c r="D521" s="45"/>
      <c r="E521" s="46"/>
      <c r="F521" s="47"/>
      <c r="G521" s="47"/>
    </row>
    <row r="522" spans="4:7">
      <c r="D522" s="45"/>
      <c r="E522" s="46"/>
      <c r="F522" s="47"/>
      <c r="G522" s="47"/>
    </row>
    <row r="523" spans="4:7">
      <c r="D523" s="45"/>
      <c r="E523" s="46"/>
      <c r="F523" s="47"/>
      <c r="G523" s="47"/>
    </row>
    <row r="524" spans="4:7">
      <c r="D524" s="45"/>
      <c r="E524" s="46"/>
      <c r="F524" s="47"/>
      <c r="G524" s="47"/>
    </row>
    <row r="525" spans="4:7">
      <c r="D525" s="45"/>
      <c r="E525" s="46"/>
      <c r="F525" s="47"/>
      <c r="G525" s="47"/>
    </row>
    <row r="526" spans="4:7">
      <c r="D526" s="45"/>
      <c r="E526" s="46"/>
      <c r="F526" s="47"/>
      <c r="G526" s="47"/>
    </row>
    <row r="527" spans="4:7">
      <c r="D527" s="45"/>
      <c r="E527" s="46"/>
      <c r="F527" s="47"/>
      <c r="G527" s="47"/>
    </row>
    <row r="528" spans="4:7">
      <c r="D528" s="45"/>
      <c r="E528" s="46"/>
      <c r="F528" s="47"/>
      <c r="G528" s="47"/>
    </row>
    <row r="529" spans="4:7">
      <c r="D529" s="45"/>
      <c r="E529" s="46"/>
      <c r="F529" s="47"/>
      <c r="G529" s="47"/>
    </row>
    <row r="530" spans="4:7">
      <c r="D530" s="45"/>
      <c r="E530" s="46"/>
      <c r="F530" s="47"/>
      <c r="G530" s="47"/>
    </row>
    <row r="531" spans="4:7">
      <c r="D531" s="45"/>
      <c r="E531" s="46"/>
      <c r="F531" s="47"/>
      <c r="G531" s="47"/>
    </row>
    <row r="532" spans="4:7">
      <c r="D532" s="45"/>
      <c r="E532" s="46"/>
      <c r="F532" s="47"/>
      <c r="G532" s="47"/>
    </row>
    <row r="533" spans="4:7">
      <c r="D533" s="45"/>
      <c r="E533" s="46"/>
      <c r="F533" s="47"/>
      <c r="G533" s="47"/>
    </row>
    <row r="534" spans="4:7">
      <c r="D534" s="45"/>
      <c r="E534" s="46"/>
      <c r="F534" s="47"/>
      <c r="G534" s="47"/>
    </row>
    <row r="535" spans="4:7">
      <c r="D535" s="45"/>
      <c r="E535" s="46"/>
      <c r="F535" s="47"/>
      <c r="G535" s="47"/>
    </row>
    <row r="536" spans="4:7">
      <c r="D536" s="45"/>
      <c r="E536" s="46"/>
      <c r="F536" s="47"/>
      <c r="G536" s="47"/>
    </row>
    <row r="537" spans="4:7">
      <c r="D537" s="45"/>
      <c r="E537" s="46"/>
      <c r="F537" s="47"/>
      <c r="G537" s="47"/>
    </row>
    <row r="538" spans="4:7">
      <c r="D538" s="45"/>
      <c r="E538" s="46"/>
      <c r="F538" s="47"/>
      <c r="G538" s="47"/>
    </row>
    <row r="539" spans="4:7">
      <c r="D539" s="45"/>
      <c r="E539" s="46"/>
      <c r="F539" s="47"/>
      <c r="G539" s="47"/>
    </row>
    <row r="540" spans="4:7">
      <c r="D540" s="45"/>
      <c r="E540" s="46"/>
      <c r="F540" s="47"/>
      <c r="G540" s="47"/>
    </row>
    <row r="541" spans="4:7">
      <c r="D541" s="45"/>
      <c r="E541" s="46"/>
      <c r="F541" s="47"/>
      <c r="G541" s="47"/>
    </row>
    <row r="542" spans="4:7">
      <c r="D542" s="45"/>
      <c r="E542" s="46"/>
      <c r="F542" s="47"/>
      <c r="G542" s="47"/>
    </row>
    <row r="543" spans="4:7">
      <c r="D543" s="45"/>
      <c r="E543" s="46"/>
      <c r="F543" s="47"/>
      <c r="G543" s="47"/>
    </row>
    <row r="544" spans="4:7">
      <c r="D544" s="45"/>
      <c r="E544" s="46"/>
      <c r="F544" s="47"/>
      <c r="G544" s="47"/>
    </row>
    <row r="545" spans="4:7">
      <c r="D545" s="45"/>
      <c r="E545" s="46"/>
      <c r="F545" s="47"/>
      <c r="G545" s="47"/>
    </row>
    <row r="546" spans="4:7">
      <c r="D546" s="45"/>
      <c r="E546" s="46"/>
      <c r="F546" s="47"/>
      <c r="G546" s="47"/>
    </row>
    <row r="547" spans="4:7">
      <c r="D547" s="45"/>
      <c r="E547" s="46"/>
      <c r="F547" s="47"/>
      <c r="G547" s="47"/>
    </row>
    <row r="548" spans="4:7">
      <c r="D548" s="45"/>
      <c r="E548" s="46"/>
      <c r="F548" s="47"/>
      <c r="G548" s="47"/>
    </row>
    <row r="549" spans="4:7">
      <c r="D549" s="45"/>
      <c r="E549" s="46"/>
      <c r="F549" s="47"/>
      <c r="G549" s="47"/>
    </row>
    <row r="550" spans="4:7">
      <c r="D550" s="45"/>
      <c r="E550" s="46"/>
      <c r="F550" s="47"/>
      <c r="G550" s="47"/>
    </row>
    <row r="551" spans="4:7">
      <c r="D551" s="45"/>
      <c r="E551" s="46"/>
      <c r="F551" s="47"/>
      <c r="G551" s="47"/>
    </row>
    <row r="552" spans="4:7">
      <c r="D552" s="45"/>
      <c r="E552" s="46"/>
      <c r="F552" s="47"/>
      <c r="G552" s="47"/>
    </row>
    <row r="553" spans="4:7">
      <c r="D553" s="45"/>
      <c r="E553" s="46"/>
      <c r="F553" s="47"/>
      <c r="G553" s="47"/>
    </row>
    <row r="554" spans="4:7">
      <c r="D554" s="45"/>
      <c r="E554" s="46"/>
      <c r="F554" s="47"/>
      <c r="G554" s="47"/>
    </row>
    <row r="555" spans="4:7">
      <c r="D555" s="45"/>
      <c r="E555" s="46"/>
      <c r="F555" s="47"/>
      <c r="G555" s="47"/>
    </row>
    <row r="556" spans="4:7">
      <c r="D556" s="45"/>
      <c r="E556" s="46"/>
      <c r="F556" s="47"/>
      <c r="G556" s="47"/>
    </row>
    <row r="557" spans="4:7">
      <c r="D557" s="45"/>
      <c r="E557" s="46"/>
      <c r="F557" s="47"/>
      <c r="G557" s="47"/>
    </row>
    <row r="558" spans="4:7">
      <c r="D558" s="45"/>
      <c r="E558" s="46"/>
      <c r="F558" s="47"/>
      <c r="G558" s="47"/>
    </row>
    <row r="559" spans="4:7">
      <c r="D559" s="45"/>
      <c r="E559" s="46"/>
      <c r="F559" s="47"/>
      <c r="G559" s="47"/>
    </row>
    <row r="560" spans="4:7">
      <c r="D560" s="45"/>
      <c r="E560" s="46"/>
      <c r="F560" s="47"/>
      <c r="G560" s="47"/>
    </row>
    <row r="561" spans="4:7">
      <c r="D561" s="45"/>
      <c r="E561" s="46"/>
      <c r="F561" s="47"/>
      <c r="G561" s="47"/>
    </row>
    <row r="562" spans="4:7">
      <c r="D562" s="45"/>
      <c r="E562" s="46"/>
      <c r="F562" s="47"/>
      <c r="G562" s="47"/>
    </row>
    <row r="563" spans="4:7">
      <c r="D563" s="45"/>
      <c r="E563" s="46"/>
      <c r="F563" s="47"/>
      <c r="G563" s="47"/>
    </row>
    <row r="564" spans="4:7">
      <c r="D564" s="45"/>
      <c r="E564" s="46"/>
      <c r="F564" s="47"/>
      <c r="G564" s="47"/>
    </row>
    <row r="565" spans="4:7">
      <c r="D565" s="45"/>
      <c r="E565" s="46"/>
      <c r="F565" s="47"/>
      <c r="G565" s="47"/>
    </row>
    <row r="566" spans="4:7">
      <c r="D566" s="45"/>
      <c r="E566" s="46"/>
      <c r="F566" s="47"/>
      <c r="G566" s="47"/>
    </row>
    <row r="567" spans="4:7">
      <c r="D567" s="45"/>
      <c r="E567" s="46"/>
      <c r="F567" s="47"/>
      <c r="G567" s="47"/>
    </row>
    <row r="568" spans="4:7">
      <c r="D568" s="45"/>
      <c r="E568" s="46"/>
      <c r="F568" s="47"/>
      <c r="G568" s="47"/>
    </row>
    <row r="569" spans="4:7">
      <c r="D569" s="45"/>
      <c r="E569" s="46"/>
      <c r="F569" s="47"/>
      <c r="G569" s="47"/>
    </row>
    <row r="570" spans="4:7">
      <c r="D570" s="45"/>
      <c r="E570" s="46"/>
      <c r="F570" s="47"/>
      <c r="G570" s="47"/>
    </row>
    <row r="571" spans="4:7">
      <c r="D571" s="45"/>
      <c r="E571" s="46"/>
      <c r="F571" s="47"/>
      <c r="G571" s="47"/>
    </row>
    <row r="572" spans="4:7">
      <c r="D572" s="45"/>
      <c r="E572" s="46"/>
      <c r="F572" s="47"/>
      <c r="G572" s="47"/>
    </row>
    <row r="573" spans="4:7">
      <c r="D573" s="45"/>
      <c r="E573" s="46"/>
      <c r="F573" s="47"/>
      <c r="G573" s="47"/>
    </row>
    <row r="574" spans="4:7">
      <c r="D574" s="45"/>
      <c r="E574" s="46"/>
      <c r="F574" s="47"/>
      <c r="G574" s="47"/>
    </row>
    <row r="575" spans="4:7">
      <c r="D575" s="45"/>
      <c r="E575" s="46"/>
      <c r="F575" s="47"/>
      <c r="G575" s="47"/>
    </row>
    <row r="576" spans="4:7">
      <c r="D576" s="45"/>
      <c r="E576" s="46"/>
      <c r="F576" s="47"/>
      <c r="G576" s="47"/>
    </row>
    <row r="577" spans="4:7">
      <c r="D577" s="45"/>
      <c r="E577" s="46"/>
      <c r="F577" s="47"/>
      <c r="G577" s="47"/>
    </row>
    <row r="578" spans="4:7">
      <c r="D578" s="45"/>
      <c r="E578" s="46"/>
      <c r="F578" s="47"/>
      <c r="G578" s="47"/>
    </row>
    <row r="579" spans="4:7">
      <c r="D579" s="45"/>
      <c r="E579" s="46"/>
      <c r="F579" s="47"/>
      <c r="G579" s="47"/>
    </row>
    <row r="580" spans="4:7">
      <c r="D580" s="45"/>
      <c r="E580" s="46"/>
      <c r="F580" s="47"/>
      <c r="G580" s="47"/>
    </row>
    <row r="581" spans="4:7">
      <c r="D581" s="45"/>
      <c r="E581" s="46"/>
      <c r="F581" s="47"/>
      <c r="G581" s="47"/>
    </row>
    <row r="582" spans="4:7">
      <c r="D582" s="45"/>
      <c r="E582" s="46"/>
      <c r="F582" s="47"/>
      <c r="G582" s="47"/>
    </row>
    <row r="583" spans="4:7">
      <c r="D583" s="45"/>
      <c r="E583" s="46"/>
      <c r="F583" s="47"/>
      <c r="G583" s="47"/>
    </row>
    <row r="584" spans="4:7">
      <c r="D584" s="45"/>
      <c r="E584" s="46"/>
      <c r="F584" s="47"/>
      <c r="G584" s="47"/>
    </row>
    <row r="585" spans="4:7">
      <c r="D585" s="45"/>
      <c r="E585" s="46"/>
      <c r="F585" s="47"/>
      <c r="G585" s="47"/>
    </row>
    <row r="586" spans="4:7">
      <c r="D586" s="45"/>
      <c r="E586" s="46"/>
      <c r="F586" s="47"/>
      <c r="G586" s="47"/>
    </row>
    <row r="587" spans="4:7">
      <c r="D587" s="45"/>
      <c r="E587" s="46"/>
      <c r="F587" s="47"/>
      <c r="G587" s="47"/>
    </row>
    <row r="588" spans="4:7">
      <c r="D588" s="45"/>
      <c r="E588" s="46"/>
      <c r="F588" s="47"/>
      <c r="G588" s="47"/>
    </row>
    <row r="589" spans="4:7">
      <c r="D589" s="45"/>
      <c r="E589" s="46"/>
      <c r="F589" s="47"/>
      <c r="G589" s="47"/>
    </row>
    <row r="590" spans="4:7">
      <c r="D590" s="45"/>
      <c r="E590" s="46"/>
      <c r="F590" s="47"/>
      <c r="G590" s="47"/>
    </row>
    <row r="591" spans="4:7">
      <c r="D591" s="45"/>
      <c r="E591" s="46"/>
      <c r="F591" s="47"/>
      <c r="G591" s="47"/>
    </row>
    <row r="592" spans="4:7">
      <c r="D592" s="45"/>
      <c r="E592" s="46"/>
      <c r="F592" s="47"/>
      <c r="G592" s="47"/>
    </row>
    <row r="593" spans="4:7">
      <c r="D593" s="45"/>
      <c r="E593" s="46"/>
      <c r="F593" s="47"/>
      <c r="G593" s="47"/>
    </row>
    <row r="594" spans="4:7">
      <c r="D594" s="45"/>
      <c r="E594" s="46"/>
      <c r="F594" s="47"/>
      <c r="G594" s="47"/>
    </row>
    <row r="595" spans="4:7">
      <c r="D595" s="45"/>
      <c r="E595" s="46"/>
      <c r="F595" s="47"/>
      <c r="G595" s="47"/>
    </row>
    <row r="596" spans="4:7">
      <c r="D596" s="45"/>
      <c r="E596" s="46"/>
      <c r="F596" s="47"/>
      <c r="G596" s="47"/>
    </row>
    <row r="597" spans="4:7">
      <c r="D597" s="45"/>
      <c r="E597" s="46"/>
      <c r="F597" s="47"/>
      <c r="G597" s="47"/>
    </row>
    <row r="598" spans="4:7">
      <c r="D598" s="45"/>
      <c r="E598" s="46"/>
      <c r="F598" s="47"/>
      <c r="G598" s="47"/>
    </row>
    <row r="599" spans="4:7">
      <c r="D599" s="45"/>
      <c r="E599" s="46"/>
      <c r="F599" s="47"/>
      <c r="G599" s="47"/>
    </row>
    <row r="600" spans="4:7">
      <c r="D600" s="45"/>
      <c r="E600" s="46"/>
      <c r="F600" s="47"/>
      <c r="G600" s="47"/>
    </row>
    <row r="601" spans="4:7">
      <c r="D601" s="45"/>
      <c r="E601" s="46"/>
      <c r="F601" s="47"/>
      <c r="G601" s="47"/>
    </row>
    <row r="602" spans="4:7">
      <c r="D602" s="45"/>
      <c r="E602" s="46"/>
      <c r="F602" s="47"/>
      <c r="G602" s="47"/>
    </row>
    <row r="603" spans="4:7">
      <c r="D603" s="45"/>
      <c r="E603" s="46"/>
      <c r="F603" s="47"/>
      <c r="G603" s="47"/>
    </row>
    <row r="604" spans="4:7">
      <c r="D604" s="45"/>
      <c r="E604" s="46"/>
      <c r="F604" s="47"/>
      <c r="G604" s="47"/>
    </row>
    <row r="605" spans="4:7">
      <c r="D605" s="45"/>
      <c r="E605" s="46"/>
      <c r="F605" s="47"/>
      <c r="G605" s="47"/>
    </row>
    <row r="606" spans="4:7">
      <c r="D606" s="45"/>
      <c r="E606" s="46"/>
      <c r="F606" s="47"/>
      <c r="G606" s="47"/>
    </row>
    <row r="607" spans="4:7">
      <c r="D607" s="45"/>
      <c r="E607" s="46"/>
      <c r="F607" s="47"/>
      <c r="G607" s="47"/>
    </row>
    <row r="608" spans="4:7">
      <c r="D608" s="45"/>
      <c r="E608" s="46"/>
      <c r="F608" s="47"/>
      <c r="G608" s="47"/>
    </row>
    <row r="609" spans="4:7">
      <c r="D609" s="45"/>
      <c r="E609" s="46"/>
      <c r="F609" s="47"/>
      <c r="G609" s="47"/>
    </row>
    <row r="610" spans="4:7">
      <c r="D610" s="45"/>
      <c r="E610" s="46"/>
      <c r="F610" s="47"/>
      <c r="G610" s="47"/>
    </row>
    <row r="611" spans="4:7">
      <c r="D611" s="45"/>
      <c r="E611" s="46"/>
      <c r="F611" s="47"/>
      <c r="G611" s="47"/>
    </row>
    <row r="612" spans="4:7">
      <c r="D612" s="45"/>
      <c r="E612" s="46"/>
      <c r="F612" s="47"/>
      <c r="G612" s="47"/>
    </row>
    <row r="613" spans="4:7">
      <c r="D613" s="45"/>
      <c r="E613" s="46"/>
      <c r="F613" s="47"/>
      <c r="G613" s="47"/>
    </row>
    <row r="614" spans="4:7">
      <c r="D614" s="45"/>
      <c r="E614" s="46"/>
      <c r="F614" s="47"/>
      <c r="G614" s="47"/>
    </row>
    <row r="615" spans="4:7">
      <c r="D615" s="45"/>
      <c r="E615" s="46"/>
      <c r="F615" s="47"/>
      <c r="G615" s="47"/>
    </row>
    <row r="616" spans="4:7">
      <c r="D616" s="45"/>
      <c r="E616" s="46"/>
      <c r="F616" s="47"/>
      <c r="G616" s="47"/>
    </row>
    <row r="617" spans="4:7">
      <c r="D617" s="45"/>
      <c r="E617" s="46"/>
      <c r="F617" s="47"/>
      <c r="G617" s="47"/>
    </row>
    <row r="618" spans="4:7">
      <c r="D618" s="45"/>
      <c r="E618" s="46"/>
      <c r="F618" s="47"/>
      <c r="G618" s="47"/>
    </row>
    <row r="619" spans="4:7">
      <c r="D619" s="45"/>
      <c r="E619" s="46"/>
      <c r="F619" s="47"/>
      <c r="G619" s="47"/>
    </row>
    <row r="620" spans="4:7">
      <c r="D620" s="45"/>
      <c r="E620" s="46"/>
      <c r="F620" s="47"/>
      <c r="G620" s="47"/>
    </row>
    <row r="621" spans="4:7">
      <c r="D621" s="45"/>
      <c r="E621" s="46"/>
      <c r="F621" s="47"/>
      <c r="G621" s="47"/>
    </row>
    <row r="622" spans="4:7">
      <c r="D622" s="45"/>
      <c r="E622" s="46"/>
      <c r="F622" s="47"/>
      <c r="G622" s="47"/>
    </row>
    <row r="623" spans="4:7">
      <c r="D623" s="45"/>
      <c r="E623" s="46"/>
      <c r="F623" s="47"/>
      <c r="G623" s="47"/>
    </row>
    <row r="624" spans="4:7">
      <c r="D624" s="45"/>
      <c r="E624" s="46"/>
      <c r="F624" s="47"/>
      <c r="G624" s="47"/>
    </row>
    <row r="625" spans="4:7">
      <c r="D625" s="45"/>
      <c r="E625" s="46"/>
      <c r="F625" s="47"/>
      <c r="G625" s="47"/>
    </row>
    <row r="626" spans="4:7">
      <c r="D626" s="45"/>
      <c r="E626" s="46"/>
      <c r="F626" s="47"/>
      <c r="G626" s="47"/>
    </row>
    <row r="627" spans="4:7">
      <c r="D627" s="45"/>
      <c r="E627" s="46"/>
      <c r="F627" s="47"/>
      <c r="G627" s="47"/>
    </row>
    <row r="628" spans="4:7">
      <c r="D628" s="45"/>
      <c r="E628" s="46"/>
      <c r="F628" s="47"/>
      <c r="G628" s="47"/>
    </row>
    <row r="629" spans="4:7">
      <c r="D629" s="45"/>
      <c r="E629" s="46"/>
      <c r="F629" s="47"/>
      <c r="G629" s="47"/>
    </row>
    <row r="630" spans="4:7">
      <c r="D630" s="45"/>
      <c r="E630" s="46"/>
      <c r="F630" s="47"/>
      <c r="G630" s="47"/>
    </row>
    <row r="631" spans="4:7">
      <c r="D631" s="45"/>
      <c r="E631" s="46"/>
      <c r="F631" s="47"/>
      <c r="G631" s="47"/>
    </row>
    <row r="632" spans="4:7">
      <c r="D632" s="45"/>
      <c r="E632" s="46"/>
      <c r="F632" s="47"/>
      <c r="G632" s="47"/>
    </row>
    <row r="633" spans="4:7">
      <c r="D633" s="45"/>
      <c r="E633" s="46"/>
      <c r="F633" s="47"/>
      <c r="G633" s="47"/>
    </row>
    <row r="634" spans="4:7">
      <c r="D634" s="45"/>
      <c r="E634" s="46"/>
      <c r="F634" s="47"/>
      <c r="G634" s="47"/>
    </row>
    <row r="635" spans="4:7">
      <c r="D635" s="45"/>
      <c r="E635" s="46"/>
      <c r="F635" s="47"/>
      <c r="G635" s="47"/>
    </row>
    <row r="636" spans="4:7">
      <c r="D636" s="45"/>
      <c r="E636" s="46"/>
      <c r="F636" s="47"/>
      <c r="G636" s="47"/>
    </row>
    <row r="637" spans="4:7">
      <c r="D637" s="45"/>
      <c r="E637" s="46"/>
      <c r="F637" s="47"/>
      <c r="G637" s="47"/>
    </row>
    <row r="638" spans="4:7">
      <c r="D638" s="45"/>
      <c r="E638" s="46"/>
      <c r="F638" s="47"/>
      <c r="G638" s="47"/>
    </row>
    <row r="639" spans="4:7">
      <c r="D639" s="45"/>
      <c r="E639" s="46"/>
      <c r="F639" s="47"/>
      <c r="G639" s="47"/>
    </row>
    <row r="640" spans="4:7">
      <c r="D640" s="45"/>
      <c r="E640" s="46"/>
      <c r="F640" s="47"/>
      <c r="G640" s="47"/>
    </row>
    <row r="641" spans="4:7">
      <c r="D641" s="45"/>
      <c r="E641" s="46"/>
      <c r="F641" s="47"/>
      <c r="G641" s="47"/>
    </row>
    <row r="642" spans="4:7">
      <c r="D642" s="45"/>
      <c r="E642" s="46"/>
      <c r="F642" s="47"/>
      <c r="G642" s="47"/>
    </row>
    <row r="643" spans="4:7">
      <c r="D643" s="45"/>
      <c r="E643" s="46"/>
      <c r="F643" s="47"/>
      <c r="G643" s="47"/>
    </row>
    <row r="644" spans="4:7">
      <c r="D644" s="45"/>
      <c r="E644" s="46"/>
      <c r="F644" s="47"/>
      <c r="G644" s="47"/>
    </row>
    <row r="645" spans="4:7">
      <c r="D645" s="45"/>
      <c r="E645" s="46"/>
      <c r="F645" s="47"/>
      <c r="G645" s="47"/>
    </row>
    <row r="646" spans="4:7">
      <c r="D646" s="45"/>
      <c r="E646" s="46"/>
      <c r="F646" s="47"/>
      <c r="G646" s="47"/>
    </row>
    <row r="647" spans="4:7">
      <c r="D647" s="45"/>
      <c r="E647" s="46"/>
      <c r="F647" s="47"/>
      <c r="G647" s="47"/>
    </row>
    <row r="648" spans="4:7">
      <c r="D648" s="45"/>
      <c r="E648" s="46"/>
      <c r="F648" s="47"/>
      <c r="G648" s="47"/>
    </row>
    <row r="649" spans="4:7">
      <c r="D649" s="45"/>
      <c r="E649" s="46"/>
      <c r="F649" s="47"/>
      <c r="G649" s="47"/>
    </row>
    <row r="650" spans="4:7">
      <c r="D650" s="45"/>
      <c r="E650" s="46"/>
      <c r="F650" s="47"/>
      <c r="G650" s="47"/>
    </row>
    <row r="651" spans="4:7">
      <c r="D651" s="45"/>
      <c r="E651" s="46"/>
      <c r="F651" s="47"/>
      <c r="G651" s="47"/>
    </row>
    <row r="652" spans="4:7">
      <c r="D652" s="45"/>
      <c r="E652" s="46"/>
      <c r="F652" s="47"/>
      <c r="G652" s="47"/>
    </row>
    <row r="653" spans="4:7">
      <c r="D653" s="45"/>
      <c r="E653" s="46"/>
      <c r="F653" s="47"/>
      <c r="G653" s="47"/>
    </row>
    <row r="654" spans="4:7">
      <c r="D654" s="45"/>
      <c r="E654" s="46"/>
      <c r="F654" s="47"/>
      <c r="G654" s="47"/>
    </row>
    <row r="655" spans="4:7">
      <c r="D655" s="45"/>
      <c r="E655" s="46"/>
      <c r="F655" s="47"/>
      <c r="G655" s="47"/>
    </row>
    <row r="656" spans="4:7">
      <c r="D656" s="45"/>
      <c r="E656" s="46"/>
      <c r="F656" s="47"/>
      <c r="G656" s="47"/>
    </row>
    <row r="657" spans="4:7">
      <c r="D657" s="45"/>
      <c r="E657" s="46"/>
      <c r="F657" s="47"/>
      <c r="G657" s="47"/>
    </row>
    <row r="658" spans="4:7">
      <c r="D658" s="45"/>
      <c r="E658" s="46"/>
      <c r="F658" s="47"/>
      <c r="G658" s="47"/>
    </row>
    <row r="659" spans="4:7">
      <c r="D659" s="45"/>
      <c r="E659" s="46"/>
      <c r="F659" s="47"/>
      <c r="G659" s="47"/>
    </row>
    <row r="660" spans="4:7">
      <c r="D660" s="45"/>
      <c r="E660" s="46"/>
      <c r="F660" s="47"/>
      <c r="G660" s="47"/>
    </row>
    <row r="661" spans="4:7">
      <c r="D661" s="45"/>
      <c r="E661" s="46"/>
      <c r="F661" s="47"/>
      <c r="G661" s="47"/>
    </row>
    <row r="662" spans="4:7">
      <c r="D662" s="45"/>
      <c r="E662" s="46"/>
      <c r="F662" s="47"/>
      <c r="G662" s="47"/>
    </row>
    <row r="663" spans="4:7">
      <c r="D663" s="45"/>
      <c r="E663" s="46"/>
      <c r="F663" s="47"/>
      <c r="G663" s="47"/>
    </row>
    <row r="664" spans="4:7">
      <c r="D664" s="45"/>
      <c r="E664" s="46"/>
      <c r="F664" s="47"/>
      <c r="G664" s="47"/>
    </row>
    <row r="665" spans="4:7">
      <c r="D665" s="45"/>
      <c r="E665" s="46"/>
      <c r="F665" s="47"/>
      <c r="G665" s="47"/>
    </row>
    <row r="666" spans="4:7">
      <c r="D666" s="45"/>
      <c r="E666" s="46"/>
      <c r="F666" s="47"/>
      <c r="G666" s="47"/>
    </row>
    <row r="667" spans="4:7">
      <c r="D667" s="45"/>
      <c r="E667" s="46"/>
      <c r="F667" s="47"/>
      <c r="G667" s="47"/>
    </row>
    <row r="668" spans="4:7">
      <c r="D668" s="45"/>
      <c r="E668" s="46"/>
      <c r="F668" s="47"/>
      <c r="G668" s="47"/>
    </row>
    <row r="669" spans="4:7">
      <c r="D669" s="45"/>
      <c r="E669" s="46"/>
      <c r="F669" s="47"/>
      <c r="G669" s="47"/>
    </row>
    <row r="670" spans="4:7">
      <c r="D670" s="45"/>
      <c r="E670" s="46"/>
      <c r="F670" s="47"/>
      <c r="G670" s="47"/>
    </row>
    <row r="671" spans="4:7">
      <c r="D671" s="45"/>
      <c r="E671" s="46"/>
      <c r="F671" s="47"/>
      <c r="G671" s="47"/>
    </row>
    <row r="672" spans="4:7">
      <c r="D672" s="45"/>
      <c r="E672" s="46"/>
      <c r="F672" s="47"/>
      <c r="G672" s="47"/>
    </row>
    <row r="673" spans="4:7">
      <c r="D673" s="45"/>
      <c r="E673" s="46"/>
      <c r="F673" s="47"/>
      <c r="G673" s="47"/>
    </row>
    <row r="674" spans="4:7">
      <c r="D674" s="45"/>
      <c r="E674" s="46"/>
      <c r="F674" s="47"/>
      <c r="G674" s="47"/>
    </row>
    <row r="675" spans="4:7">
      <c r="D675" s="45"/>
      <c r="E675" s="46"/>
      <c r="F675" s="47"/>
      <c r="G675" s="47"/>
    </row>
    <row r="676" spans="4:7">
      <c r="D676" s="45"/>
      <c r="E676" s="46"/>
      <c r="F676" s="47"/>
      <c r="G676" s="47"/>
    </row>
    <row r="677" spans="4:7">
      <c r="D677" s="45"/>
      <c r="E677" s="46"/>
      <c r="F677" s="47"/>
      <c r="G677" s="47"/>
    </row>
    <row r="678" spans="4:7">
      <c r="D678" s="45"/>
      <c r="E678" s="46"/>
      <c r="F678" s="47"/>
      <c r="G678" s="47"/>
    </row>
    <row r="679" spans="4:7">
      <c r="D679" s="45"/>
      <c r="E679" s="46"/>
      <c r="F679" s="47"/>
      <c r="G679" s="47"/>
    </row>
    <row r="680" spans="4:7">
      <c r="D680" s="45"/>
      <c r="E680" s="46"/>
      <c r="F680" s="47"/>
      <c r="G680" s="47"/>
    </row>
    <row r="681" spans="4:7">
      <c r="D681" s="45"/>
      <c r="E681" s="46"/>
      <c r="F681" s="47"/>
      <c r="G681" s="47"/>
    </row>
    <row r="682" spans="4:7">
      <c r="D682" s="45"/>
      <c r="E682" s="46"/>
      <c r="F682" s="47"/>
      <c r="G682" s="47"/>
    </row>
    <row r="683" spans="4:7">
      <c r="D683" s="45"/>
      <c r="E683" s="46"/>
      <c r="F683" s="47"/>
      <c r="G683" s="47"/>
    </row>
    <row r="684" spans="4:7">
      <c r="D684" s="45"/>
      <c r="E684" s="46"/>
      <c r="F684" s="47"/>
      <c r="G684" s="47"/>
    </row>
    <row r="685" spans="4:7">
      <c r="D685" s="45"/>
      <c r="E685" s="46"/>
      <c r="F685" s="47"/>
      <c r="G685" s="47"/>
    </row>
    <row r="686" spans="4:7">
      <c r="D686" s="45"/>
      <c r="E686" s="46"/>
      <c r="F686" s="47"/>
      <c r="G686" s="47"/>
    </row>
    <row r="687" spans="4:7">
      <c r="D687" s="45"/>
      <c r="E687" s="46"/>
      <c r="F687" s="47"/>
      <c r="G687" s="47"/>
    </row>
    <row r="688" spans="4:7">
      <c r="D688" s="45"/>
      <c r="E688" s="46"/>
      <c r="F688" s="47"/>
      <c r="G688" s="47"/>
    </row>
    <row r="689" spans="4:7">
      <c r="D689" s="45"/>
      <c r="E689" s="46"/>
      <c r="F689" s="47"/>
      <c r="G689" s="47"/>
    </row>
    <row r="690" spans="4:7">
      <c r="D690" s="45"/>
      <c r="E690" s="46"/>
      <c r="F690" s="47"/>
      <c r="G690" s="47"/>
    </row>
    <row r="691" spans="4:7">
      <c r="D691" s="45"/>
      <c r="E691" s="46"/>
      <c r="F691" s="47"/>
      <c r="G691" s="47"/>
    </row>
    <row r="692" spans="4:7">
      <c r="D692" s="45"/>
      <c r="E692" s="46"/>
      <c r="F692" s="47"/>
      <c r="G692" s="47"/>
    </row>
    <row r="693" spans="4:7">
      <c r="D693" s="45"/>
      <c r="E693" s="46"/>
      <c r="F693" s="47"/>
      <c r="G693" s="47"/>
    </row>
    <row r="694" spans="4:7">
      <c r="D694" s="45"/>
      <c r="E694" s="46"/>
      <c r="F694" s="47"/>
      <c r="G694" s="47"/>
    </row>
    <row r="695" spans="4:7">
      <c r="D695" s="45"/>
      <c r="E695" s="46"/>
      <c r="F695" s="47"/>
      <c r="G695" s="47"/>
    </row>
    <row r="696" spans="4:7">
      <c r="D696" s="45"/>
      <c r="E696" s="46"/>
      <c r="F696" s="47"/>
      <c r="G696" s="47"/>
    </row>
    <row r="697" spans="4:7">
      <c r="D697" s="45"/>
      <c r="E697" s="46"/>
      <c r="F697" s="47"/>
      <c r="G697" s="47"/>
    </row>
    <row r="698" spans="4:7">
      <c r="D698" s="45"/>
      <c r="E698" s="46"/>
      <c r="F698" s="47"/>
      <c r="G698" s="47"/>
    </row>
    <row r="699" spans="4:7">
      <c r="D699" s="45"/>
      <c r="E699" s="46"/>
      <c r="F699" s="47"/>
      <c r="G699" s="47"/>
    </row>
    <row r="700" spans="4:7">
      <c r="D700" s="45"/>
      <c r="E700" s="46"/>
      <c r="F700" s="47"/>
      <c r="G700" s="47"/>
    </row>
    <row r="701" spans="4:7">
      <c r="D701" s="45"/>
      <c r="E701" s="46"/>
      <c r="F701" s="47"/>
      <c r="G701" s="47"/>
    </row>
    <row r="702" spans="4:7">
      <c r="D702" s="45"/>
      <c r="E702" s="46"/>
      <c r="F702" s="47"/>
      <c r="G702" s="47"/>
    </row>
    <row r="703" spans="4:7">
      <c r="D703" s="45"/>
      <c r="E703" s="46"/>
      <c r="F703" s="47"/>
      <c r="G703" s="47"/>
    </row>
    <row r="704" spans="4:7">
      <c r="D704" s="45"/>
      <c r="E704" s="46"/>
      <c r="F704" s="47"/>
      <c r="G704" s="47"/>
    </row>
    <row r="705" spans="4:7">
      <c r="D705" s="45"/>
      <c r="E705" s="46"/>
      <c r="F705" s="47"/>
      <c r="G705" s="47"/>
    </row>
    <row r="706" spans="4:7">
      <c r="D706" s="45"/>
      <c r="E706" s="46"/>
      <c r="F706" s="47"/>
      <c r="G706" s="47"/>
    </row>
    <row r="707" spans="4:7">
      <c r="D707" s="45"/>
      <c r="E707" s="46"/>
      <c r="F707" s="47"/>
      <c r="G707" s="47"/>
    </row>
    <row r="708" spans="4:7">
      <c r="D708" s="45"/>
      <c r="E708" s="46"/>
      <c r="F708" s="47"/>
      <c r="G708" s="47"/>
    </row>
    <row r="709" spans="4:7">
      <c r="D709" s="45"/>
      <c r="E709" s="46"/>
      <c r="F709" s="47"/>
      <c r="G709" s="47"/>
    </row>
    <row r="710" spans="4:7">
      <c r="D710" s="45"/>
      <c r="E710" s="46"/>
      <c r="F710" s="47"/>
      <c r="G710" s="47"/>
    </row>
    <row r="711" spans="4:7">
      <c r="D711" s="45"/>
      <c r="E711" s="46"/>
      <c r="F711" s="47"/>
      <c r="G711" s="47"/>
    </row>
    <row r="712" spans="4:7">
      <c r="D712" s="45"/>
      <c r="E712" s="46"/>
      <c r="F712" s="47"/>
      <c r="G712" s="47"/>
    </row>
    <row r="713" spans="4:7">
      <c r="D713" s="45"/>
      <c r="E713" s="46"/>
      <c r="F713" s="47"/>
      <c r="G713" s="47"/>
    </row>
    <row r="714" spans="4:7">
      <c r="D714" s="45"/>
      <c r="E714" s="46"/>
      <c r="F714" s="47"/>
      <c r="G714" s="47"/>
    </row>
    <row r="715" spans="4:7">
      <c r="D715" s="45"/>
      <c r="E715" s="46"/>
      <c r="F715" s="47"/>
      <c r="G715" s="47"/>
    </row>
    <row r="716" spans="4:7">
      <c r="D716" s="45"/>
      <c r="E716" s="46"/>
      <c r="F716" s="47"/>
      <c r="G716" s="47"/>
    </row>
    <row r="717" spans="4:7">
      <c r="D717" s="45"/>
      <c r="E717" s="46"/>
      <c r="F717" s="47"/>
      <c r="G717" s="47"/>
    </row>
    <row r="718" spans="4:7">
      <c r="D718" s="45"/>
      <c r="E718" s="46"/>
      <c r="F718" s="47"/>
      <c r="G718" s="47"/>
    </row>
    <row r="719" spans="4:7">
      <c r="D719" s="45"/>
      <c r="E719" s="46"/>
      <c r="F719" s="47"/>
      <c r="G719" s="47"/>
    </row>
    <row r="720" spans="4:7">
      <c r="D720" s="45"/>
      <c r="E720" s="46"/>
      <c r="F720" s="47"/>
      <c r="G720" s="47"/>
    </row>
    <row r="721" spans="4:7">
      <c r="D721" s="45"/>
      <c r="E721" s="46"/>
      <c r="F721" s="47"/>
      <c r="G721" s="47"/>
    </row>
    <row r="722" spans="4:7">
      <c r="D722" s="45"/>
      <c r="E722" s="46"/>
      <c r="F722" s="47"/>
      <c r="G722" s="47"/>
    </row>
    <row r="723" spans="4:7">
      <c r="D723" s="45"/>
      <c r="E723" s="46"/>
      <c r="F723" s="47"/>
      <c r="G723" s="47"/>
    </row>
    <row r="724" spans="4:7">
      <c r="D724" s="45"/>
      <c r="E724" s="46"/>
      <c r="F724" s="47"/>
      <c r="G724" s="47"/>
    </row>
    <row r="725" spans="4:7">
      <c r="D725" s="45"/>
      <c r="E725" s="46"/>
      <c r="F725" s="47"/>
      <c r="G725" s="47"/>
    </row>
    <row r="726" spans="4:7">
      <c r="D726" s="45"/>
      <c r="E726" s="46"/>
      <c r="F726" s="47"/>
      <c r="G726" s="47"/>
    </row>
    <row r="727" spans="4:7">
      <c r="D727" s="45"/>
      <c r="E727" s="46"/>
      <c r="F727" s="47"/>
      <c r="G727" s="47"/>
    </row>
    <row r="728" spans="4:7">
      <c r="D728" s="45"/>
      <c r="E728" s="46"/>
      <c r="F728" s="47"/>
      <c r="G728" s="47"/>
    </row>
    <row r="729" spans="4:7">
      <c r="D729" s="45"/>
      <c r="E729" s="46"/>
      <c r="F729" s="47"/>
      <c r="G729" s="47"/>
    </row>
    <row r="730" spans="4:7">
      <c r="D730" s="45"/>
      <c r="E730" s="46"/>
      <c r="F730" s="47"/>
      <c r="G730" s="47"/>
    </row>
    <row r="731" spans="4:7">
      <c r="D731" s="45"/>
      <c r="E731" s="46"/>
      <c r="F731" s="47"/>
      <c r="G731" s="47"/>
    </row>
    <row r="732" spans="4:7">
      <c r="D732" s="45"/>
      <c r="E732" s="46"/>
      <c r="F732" s="47"/>
      <c r="G732" s="47"/>
    </row>
    <row r="733" spans="4:7">
      <c r="D733" s="45"/>
      <c r="E733" s="46"/>
      <c r="F733" s="47"/>
      <c r="G733" s="47"/>
    </row>
    <row r="734" spans="4:7">
      <c r="D734" s="45"/>
      <c r="E734" s="46"/>
      <c r="F734" s="47"/>
      <c r="G734" s="47"/>
    </row>
    <row r="735" spans="4:7">
      <c r="D735" s="45"/>
      <c r="E735" s="46"/>
      <c r="F735" s="47"/>
      <c r="G735" s="47"/>
    </row>
    <row r="736" spans="4:7">
      <c r="D736" s="45"/>
      <c r="E736" s="46"/>
      <c r="F736" s="47"/>
      <c r="G736" s="47"/>
    </row>
    <row r="737" spans="4:7">
      <c r="D737" s="45"/>
      <c r="E737" s="46"/>
      <c r="F737" s="47"/>
      <c r="G737" s="47"/>
    </row>
    <row r="738" spans="4:7">
      <c r="D738" s="45"/>
      <c r="E738" s="46"/>
      <c r="F738" s="47"/>
      <c r="G738" s="47"/>
    </row>
    <row r="739" spans="4:7">
      <c r="D739" s="45"/>
      <c r="E739" s="46"/>
      <c r="F739" s="47"/>
      <c r="G739" s="47"/>
    </row>
    <row r="740" spans="4:7">
      <c r="D740" s="45"/>
      <c r="E740" s="46"/>
      <c r="F740" s="47"/>
      <c r="G740" s="47"/>
    </row>
    <row r="741" spans="4:7">
      <c r="D741" s="45"/>
      <c r="E741" s="46"/>
      <c r="F741" s="47"/>
      <c r="G741" s="47"/>
    </row>
    <row r="742" spans="4:7">
      <c r="D742" s="45"/>
      <c r="E742" s="46"/>
      <c r="F742" s="47"/>
      <c r="G742" s="47"/>
    </row>
    <row r="743" spans="4:7">
      <c r="D743" s="45"/>
      <c r="E743" s="46"/>
      <c r="F743" s="47"/>
      <c r="G743" s="47"/>
    </row>
    <row r="744" spans="4:7">
      <c r="D744" s="45"/>
      <c r="E744" s="46"/>
      <c r="F744" s="47"/>
      <c r="G744" s="47"/>
    </row>
    <row r="745" spans="4:7">
      <c r="D745" s="45"/>
      <c r="E745" s="46"/>
      <c r="F745" s="47"/>
      <c r="G745" s="47"/>
    </row>
    <row r="746" spans="4:7">
      <c r="D746" s="45"/>
      <c r="E746" s="46"/>
      <c r="F746" s="47"/>
      <c r="G746" s="47"/>
    </row>
    <row r="747" spans="4:7">
      <c r="D747" s="45"/>
      <c r="E747" s="46"/>
      <c r="F747" s="47"/>
      <c r="G747" s="47"/>
    </row>
    <row r="748" spans="4:7">
      <c r="D748" s="45"/>
      <c r="E748" s="46"/>
      <c r="F748" s="47"/>
      <c r="G748" s="47"/>
    </row>
    <row r="749" spans="4:7">
      <c r="D749" s="45"/>
      <c r="E749" s="46"/>
      <c r="F749" s="47"/>
      <c r="G749" s="47"/>
    </row>
    <row r="750" spans="4:7">
      <c r="D750" s="45"/>
      <c r="E750" s="46"/>
      <c r="F750" s="47"/>
      <c r="G750" s="47"/>
    </row>
    <row r="751" spans="4:7">
      <c r="D751" s="45"/>
      <c r="E751" s="46"/>
      <c r="F751" s="47"/>
      <c r="G751" s="47"/>
    </row>
    <row r="752" spans="4:7">
      <c r="D752" s="45"/>
      <c r="E752" s="46"/>
      <c r="F752" s="47"/>
      <c r="G752" s="47"/>
    </row>
    <row r="753" spans="4:7">
      <c r="D753" s="45"/>
      <c r="E753" s="46"/>
      <c r="F753" s="47"/>
      <c r="G753" s="47"/>
    </row>
    <row r="754" spans="4:7">
      <c r="D754" s="45"/>
      <c r="E754" s="46"/>
      <c r="F754" s="47"/>
      <c r="G754" s="47"/>
    </row>
    <row r="755" spans="4:7">
      <c r="D755" s="45"/>
      <c r="E755" s="46"/>
      <c r="F755" s="47"/>
      <c r="G755" s="47"/>
    </row>
    <row r="756" spans="4:7">
      <c r="D756" s="45"/>
      <c r="E756" s="46"/>
      <c r="F756" s="47"/>
      <c r="G756" s="47"/>
    </row>
    <row r="757" spans="4:7">
      <c r="D757" s="45"/>
      <c r="E757" s="46"/>
      <c r="F757" s="47"/>
      <c r="G757" s="47"/>
    </row>
    <row r="758" spans="4:7">
      <c r="D758" s="45"/>
      <c r="E758" s="46"/>
      <c r="F758" s="47"/>
      <c r="G758" s="47"/>
    </row>
    <row r="759" spans="4:7">
      <c r="D759" s="45"/>
      <c r="E759" s="46"/>
      <c r="F759" s="47"/>
      <c r="G759" s="47"/>
    </row>
    <row r="760" spans="4:7">
      <c r="D760" s="45"/>
      <c r="E760" s="46"/>
      <c r="F760" s="47"/>
      <c r="G760" s="47"/>
    </row>
    <row r="761" spans="4:7">
      <c r="D761" s="45"/>
      <c r="E761" s="46"/>
      <c r="F761" s="47"/>
      <c r="G761" s="47"/>
    </row>
    <row r="762" spans="4:7">
      <c r="D762" s="45"/>
      <c r="E762" s="46"/>
      <c r="F762" s="47"/>
      <c r="G762" s="47"/>
    </row>
    <row r="763" spans="4:7">
      <c r="D763" s="45"/>
      <c r="E763" s="46"/>
      <c r="F763" s="47"/>
      <c r="G763" s="47"/>
    </row>
    <row r="764" spans="4:7">
      <c r="D764" s="45"/>
      <c r="E764" s="46"/>
      <c r="F764" s="47"/>
      <c r="G764" s="47"/>
    </row>
    <row r="765" spans="4:7">
      <c r="D765" s="45"/>
      <c r="E765" s="46"/>
      <c r="F765" s="47"/>
      <c r="G765" s="47"/>
    </row>
    <row r="766" spans="4:7">
      <c r="D766" s="45"/>
      <c r="E766" s="46"/>
      <c r="F766" s="47"/>
      <c r="G766" s="47"/>
    </row>
    <row r="767" spans="4:7">
      <c r="D767" s="45"/>
      <c r="E767" s="46"/>
      <c r="F767" s="47"/>
      <c r="G767" s="47"/>
    </row>
    <row r="768" spans="4:7">
      <c r="D768" s="45"/>
      <c r="E768" s="46"/>
      <c r="F768" s="47"/>
      <c r="G768" s="47"/>
    </row>
    <row r="769" spans="4:7">
      <c r="D769" s="45"/>
      <c r="E769" s="46"/>
      <c r="F769" s="47"/>
      <c r="G769" s="47"/>
    </row>
    <row r="770" spans="4:7">
      <c r="D770" s="45"/>
      <c r="E770" s="46"/>
      <c r="F770" s="47"/>
      <c r="G770" s="47"/>
    </row>
    <row r="771" spans="4:7">
      <c r="D771" s="45"/>
      <c r="E771" s="46"/>
      <c r="F771" s="47"/>
      <c r="G771" s="47"/>
    </row>
    <row r="772" spans="4:7">
      <c r="D772" s="45"/>
      <c r="E772" s="46"/>
      <c r="F772" s="47"/>
      <c r="G772" s="47"/>
    </row>
    <row r="773" spans="4:7">
      <c r="D773" s="45"/>
      <c r="E773" s="46"/>
      <c r="F773" s="47"/>
      <c r="G773" s="47"/>
    </row>
    <row r="774" spans="4:7">
      <c r="D774" s="45"/>
      <c r="E774" s="46"/>
      <c r="F774" s="47"/>
      <c r="G774" s="47"/>
    </row>
    <row r="775" spans="4:7">
      <c r="D775" s="45"/>
      <c r="E775" s="46"/>
      <c r="F775" s="47"/>
      <c r="G775" s="47"/>
    </row>
    <row r="776" spans="4:7">
      <c r="D776" s="45"/>
      <c r="E776" s="46"/>
      <c r="F776" s="47"/>
      <c r="G776" s="47"/>
    </row>
    <row r="777" spans="4:7">
      <c r="D777" s="45"/>
      <c r="E777" s="46"/>
      <c r="F777" s="47"/>
      <c r="G777" s="47"/>
    </row>
    <row r="778" spans="4:7">
      <c r="D778" s="45"/>
      <c r="E778" s="46"/>
      <c r="F778" s="47"/>
      <c r="G778" s="47"/>
    </row>
    <row r="779" spans="4:7">
      <c r="D779" s="45"/>
      <c r="E779" s="46"/>
      <c r="F779" s="47"/>
      <c r="G779" s="47"/>
    </row>
    <row r="780" spans="4:7">
      <c r="D780" s="45"/>
      <c r="E780" s="46"/>
      <c r="F780" s="47"/>
      <c r="G780" s="47"/>
    </row>
    <row r="781" spans="4:7">
      <c r="D781" s="45"/>
      <c r="E781" s="46"/>
      <c r="F781" s="47"/>
      <c r="G781" s="47"/>
    </row>
    <row r="782" spans="4:7">
      <c r="D782" s="45"/>
      <c r="E782" s="46"/>
      <c r="F782" s="47"/>
      <c r="G782" s="47"/>
    </row>
    <row r="783" spans="4:7">
      <c r="D783" s="45"/>
      <c r="E783" s="46"/>
      <c r="F783" s="47"/>
      <c r="G783" s="47"/>
    </row>
    <row r="784" spans="4:7">
      <c r="D784" s="45"/>
      <c r="E784" s="46"/>
      <c r="F784" s="47"/>
      <c r="G784" s="47"/>
    </row>
  </sheetData>
  <mergeCells count="2">
    <mergeCell ref="A1:E1"/>
    <mergeCell ref="A442:F442"/>
  </mergeCells>
  <printOptions horizontalCentered="1"/>
  <pageMargins left="0.70866141732283472" right="0.39370078740157483" top="0.78740157480314965" bottom="0.59055118110236227" header="0.31496062992125984" footer="0.31496062992125984"/>
  <pageSetup paperSize="9" scale="60" firstPageNumber="2" orientation="portrait" useFirstPageNumber="1" r:id="rId1"/>
  <headerFooter>
    <oddHeader>&amp;RP0374E01 - &amp;F</oddHeader>
    <oddFooter>&amp;LC2.2&amp;R&amp;P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F1DD"/>
  </sheetPr>
  <dimension ref="B1:O846"/>
  <sheetViews>
    <sheetView view="pageBreakPreview" zoomScale="80" zoomScaleNormal="100" zoomScaleSheetLayoutView="80" workbookViewId="0">
      <pane ySplit="3" topLeftCell="A821" activePane="bottomLeft" state="frozen"/>
      <selection pane="bottomLeft" activeCell="H41" sqref="H41"/>
    </sheetView>
  </sheetViews>
  <sheetFormatPr defaultColWidth="9.109375" defaultRowHeight="13.8"/>
  <cols>
    <col min="1" max="1" width="3.33203125" style="53" customWidth="1"/>
    <col min="2" max="2" width="4.6640625" style="49" bestFit="1" customWidth="1"/>
    <col min="3" max="3" width="3.6640625" style="49" customWidth="1"/>
    <col min="4" max="4" width="68.109375" style="50" customWidth="1"/>
    <col min="5" max="5" width="4.6640625" style="51" bestFit="1" customWidth="1"/>
    <col min="6" max="6" width="8.6640625" style="49" bestFit="1" customWidth="1"/>
    <col min="7" max="7" width="9.88671875" style="52" bestFit="1" customWidth="1"/>
    <col min="8" max="8" width="12.6640625" style="52" customWidth="1"/>
    <col min="9" max="9" width="3.44140625" style="53" customWidth="1"/>
    <col min="10" max="16384" width="9.109375" style="53"/>
  </cols>
  <sheetData>
    <row r="1" spans="2:10" ht="51" customHeight="1">
      <c r="B1" s="238" t="s">
        <v>217</v>
      </c>
      <c r="C1" s="237"/>
      <c r="D1" s="237"/>
      <c r="E1" s="135"/>
      <c r="F1" s="135"/>
      <c r="G1" s="115"/>
      <c r="H1" s="115"/>
    </row>
    <row r="2" spans="2:10" ht="14.4" thickBot="1">
      <c r="B2" s="116"/>
      <c r="C2" s="116"/>
      <c r="D2" s="116"/>
      <c r="E2" s="136"/>
      <c r="F2" s="136"/>
      <c r="G2" s="117"/>
      <c r="H2" s="117"/>
    </row>
    <row r="3" spans="2:10" ht="51" customHeight="1" thickTop="1" thickBot="1">
      <c r="B3" s="54" t="s">
        <v>13</v>
      </c>
      <c r="C3" s="55" t="s">
        <v>22</v>
      </c>
      <c r="D3" s="56" t="s">
        <v>8</v>
      </c>
      <c r="E3" s="57" t="s">
        <v>9</v>
      </c>
      <c r="F3" s="58" t="s">
        <v>15</v>
      </c>
      <c r="G3" s="59" t="s">
        <v>10</v>
      </c>
      <c r="H3" s="60" t="s">
        <v>16</v>
      </c>
      <c r="J3" s="53" t="s">
        <v>1033</v>
      </c>
    </row>
    <row r="4" spans="2:10" ht="14.4" thickTop="1">
      <c r="B4" s="61"/>
      <c r="C4" s="62"/>
      <c r="D4" s="63"/>
      <c r="E4" s="64"/>
      <c r="F4" s="65"/>
      <c r="G4" s="66"/>
      <c r="H4" s="67"/>
    </row>
    <row r="5" spans="2:10">
      <c r="B5" s="61"/>
      <c r="C5" s="62"/>
      <c r="D5" s="80" t="s">
        <v>316</v>
      </c>
      <c r="E5" s="64"/>
      <c r="F5" s="64"/>
      <c r="G5" s="66"/>
      <c r="H5" s="67"/>
    </row>
    <row r="6" spans="2:10">
      <c r="B6" s="61"/>
      <c r="C6" s="62"/>
      <c r="D6" s="68"/>
      <c r="E6" s="64"/>
      <c r="F6" s="64"/>
      <c r="G6" s="66"/>
      <c r="H6" s="67"/>
    </row>
    <row r="7" spans="2:10">
      <c r="B7" s="61"/>
      <c r="C7" s="62"/>
      <c r="D7" s="68" t="s">
        <v>339</v>
      </c>
      <c r="E7" s="64"/>
      <c r="F7" s="64"/>
      <c r="G7" s="66"/>
      <c r="H7" s="67"/>
    </row>
    <row r="8" spans="2:10">
      <c r="B8" s="61"/>
      <c r="C8" s="62"/>
      <c r="D8" s="68"/>
      <c r="E8" s="64"/>
      <c r="F8" s="64"/>
      <c r="G8" s="66"/>
      <c r="H8" s="67"/>
    </row>
    <row r="9" spans="2:10">
      <c r="B9" s="61"/>
      <c r="C9" s="62"/>
      <c r="D9" s="81" t="s">
        <v>0</v>
      </c>
      <c r="E9" s="64"/>
      <c r="F9" s="64"/>
      <c r="G9" s="66"/>
      <c r="H9" s="67"/>
    </row>
    <row r="10" spans="2:10">
      <c r="B10" s="61"/>
      <c r="C10" s="62"/>
      <c r="D10" s="63"/>
      <c r="E10" s="64"/>
      <c r="F10" s="65"/>
      <c r="G10" s="66"/>
      <c r="H10" s="67"/>
    </row>
    <row r="11" spans="2:10" ht="69">
      <c r="B11" s="61"/>
      <c r="C11" s="62"/>
      <c r="D11" s="63" t="s">
        <v>23</v>
      </c>
      <c r="E11" s="64"/>
      <c r="F11" s="64"/>
      <c r="G11" s="66"/>
      <c r="H11" s="67"/>
    </row>
    <row r="12" spans="2:10">
      <c r="B12" s="61"/>
      <c r="C12" s="62"/>
      <c r="D12" s="63"/>
      <c r="E12" s="64"/>
      <c r="F12" s="65"/>
      <c r="G12" s="66"/>
      <c r="H12" s="67"/>
    </row>
    <row r="13" spans="2:10" ht="41.4">
      <c r="B13" s="61"/>
      <c r="C13" s="62"/>
      <c r="D13" s="63" t="s">
        <v>24</v>
      </c>
      <c r="E13" s="64"/>
      <c r="F13" s="64"/>
      <c r="G13" s="66"/>
      <c r="H13" s="67"/>
    </row>
    <row r="14" spans="2:10">
      <c r="B14" s="61"/>
      <c r="C14" s="62"/>
      <c r="D14" s="63"/>
      <c r="E14" s="64"/>
      <c r="F14" s="65"/>
      <c r="G14" s="66"/>
      <c r="H14" s="67"/>
    </row>
    <row r="15" spans="2:10">
      <c r="B15" s="61"/>
      <c r="C15" s="62"/>
      <c r="D15" s="69" t="s">
        <v>25</v>
      </c>
      <c r="E15" s="64"/>
      <c r="F15" s="64"/>
      <c r="G15" s="66"/>
      <c r="H15" s="67"/>
    </row>
    <row r="16" spans="2:10">
      <c r="B16" s="61"/>
      <c r="C16" s="62"/>
      <c r="D16" s="63"/>
      <c r="E16" s="64"/>
      <c r="F16" s="65"/>
      <c r="G16" s="66"/>
      <c r="H16" s="67"/>
    </row>
    <row r="17" spans="2:15" s="70" customFormat="1" ht="84" customHeight="1">
      <c r="B17" s="61"/>
      <c r="C17" s="62"/>
      <c r="D17" s="63" t="s">
        <v>26</v>
      </c>
      <c r="E17" s="64"/>
      <c r="F17" s="64"/>
      <c r="G17" s="66"/>
      <c r="H17" s="67"/>
      <c r="I17" s="53"/>
      <c r="J17" s="53"/>
      <c r="K17" s="53"/>
      <c r="L17" s="53"/>
      <c r="M17" s="53"/>
      <c r="N17" s="53"/>
      <c r="O17" s="53"/>
    </row>
    <row r="18" spans="2:15" s="70" customFormat="1">
      <c r="B18" s="61"/>
      <c r="C18" s="62"/>
      <c r="D18" s="63"/>
      <c r="E18" s="64"/>
      <c r="F18" s="65"/>
      <c r="G18" s="66"/>
      <c r="H18" s="67"/>
      <c r="I18" s="53"/>
      <c r="J18" s="53"/>
      <c r="K18" s="53"/>
      <c r="L18" s="53"/>
      <c r="M18" s="53"/>
      <c r="N18" s="53"/>
      <c r="O18" s="53"/>
    </row>
    <row r="19" spans="2:15" s="70" customFormat="1">
      <c r="B19" s="61"/>
      <c r="C19" s="62"/>
      <c r="D19" s="69" t="s">
        <v>27</v>
      </c>
      <c r="E19" s="64"/>
      <c r="F19" s="64"/>
      <c r="G19" s="66"/>
      <c r="H19" s="67"/>
      <c r="I19" s="53"/>
      <c r="J19" s="53"/>
      <c r="K19" s="53"/>
      <c r="L19" s="53"/>
      <c r="M19" s="53"/>
      <c r="N19" s="53"/>
      <c r="O19" s="53"/>
    </row>
    <row r="20" spans="2:15" s="70" customFormat="1">
      <c r="B20" s="61"/>
      <c r="C20" s="62"/>
      <c r="D20" s="63"/>
      <c r="E20" s="64"/>
      <c r="F20" s="65"/>
      <c r="G20" s="66"/>
      <c r="H20" s="67"/>
      <c r="I20" s="53"/>
      <c r="J20" s="53"/>
      <c r="K20" s="53"/>
      <c r="L20" s="53"/>
      <c r="M20" s="53"/>
      <c r="N20" s="53"/>
      <c r="O20" s="53"/>
    </row>
    <row r="21" spans="2:15" s="70" customFormat="1">
      <c r="B21" s="61"/>
      <c r="C21" s="62"/>
      <c r="D21" s="63" t="s">
        <v>28</v>
      </c>
      <c r="E21" s="64"/>
      <c r="F21" s="64"/>
      <c r="G21" s="66"/>
      <c r="H21" s="67"/>
      <c r="I21" s="53"/>
      <c r="J21" s="53"/>
      <c r="K21" s="53"/>
      <c r="L21" s="53"/>
      <c r="M21" s="53"/>
      <c r="N21" s="53"/>
      <c r="O21" s="53"/>
    </row>
    <row r="22" spans="2:15" s="70" customFormat="1">
      <c r="B22" s="61"/>
      <c r="C22" s="62"/>
      <c r="D22" s="63"/>
      <c r="E22" s="64"/>
      <c r="F22" s="65"/>
      <c r="G22" s="66"/>
      <c r="H22" s="67"/>
      <c r="I22" s="53"/>
      <c r="J22" s="53"/>
      <c r="K22" s="53"/>
      <c r="L22" s="53"/>
      <c r="M22" s="53"/>
      <c r="N22" s="53"/>
      <c r="O22" s="53"/>
    </row>
    <row r="23" spans="2:15" s="70" customFormat="1">
      <c r="B23" s="61"/>
      <c r="C23" s="62"/>
      <c r="D23" s="69" t="s">
        <v>29</v>
      </c>
      <c r="E23" s="64"/>
      <c r="F23" s="64"/>
      <c r="G23" s="66"/>
      <c r="H23" s="67"/>
      <c r="I23" s="53"/>
      <c r="J23" s="53"/>
      <c r="K23" s="53"/>
      <c r="L23" s="53"/>
      <c r="M23" s="53"/>
      <c r="N23" s="53"/>
      <c r="O23" s="53"/>
    </row>
    <row r="24" spans="2:15" s="70" customFormat="1">
      <c r="B24" s="61"/>
      <c r="C24" s="62"/>
      <c r="D24" s="63"/>
      <c r="E24" s="64"/>
      <c r="F24" s="65"/>
      <c r="G24" s="66"/>
      <c r="H24" s="67"/>
      <c r="I24" s="53"/>
      <c r="J24" s="53"/>
      <c r="K24" s="53"/>
      <c r="L24" s="53"/>
      <c r="M24" s="53"/>
      <c r="N24" s="53"/>
      <c r="O24" s="53"/>
    </row>
    <row r="25" spans="2:15" s="70" customFormat="1" ht="71.400000000000006" customHeight="1">
      <c r="B25" s="61"/>
      <c r="C25" s="62"/>
      <c r="D25" s="63" t="s">
        <v>30</v>
      </c>
      <c r="E25" s="64"/>
      <c r="F25" s="64"/>
      <c r="G25" s="66"/>
      <c r="H25" s="67"/>
      <c r="I25" s="53"/>
      <c r="J25" s="53"/>
      <c r="K25" s="53"/>
      <c r="L25" s="53"/>
      <c r="M25" s="53"/>
      <c r="N25" s="53"/>
      <c r="O25" s="53"/>
    </row>
    <row r="26" spans="2:15" s="70" customFormat="1">
      <c r="B26" s="61"/>
      <c r="C26" s="62"/>
      <c r="D26" s="63"/>
      <c r="E26" s="64"/>
      <c r="F26" s="65"/>
      <c r="G26" s="66"/>
      <c r="H26" s="67"/>
      <c r="I26" s="53"/>
      <c r="J26" s="53"/>
      <c r="K26" s="53"/>
      <c r="L26" s="53"/>
      <c r="M26" s="53"/>
      <c r="N26" s="53"/>
      <c r="O26" s="53"/>
    </row>
    <row r="27" spans="2:15" s="70" customFormat="1" ht="41.4">
      <c r="B27" s="61"/>
      <c r="C27" s="62"/>
      <c r="D27" s="63" t="s">
        <v>31</v>
      </c>
      <c r="E27" s="64"/>
      <c r="F27" s="65"/>
      <c r="G27" s="66"/>
      <c r="H27" s="67"/>
      <c r="I27" s="53"/>
      <c r="J27" s="53"/>
      <c r="K27" s="53"/>
      <c r="L27" s="53"/>
      <c r="M27" s="53"/>
      <c r="N27" s="53"/>
      <c r="O27" s="53"/>
    </row>
    <row r="28" spans="2:15" s="70" customFormat="1">
      <c r="B28" s="61"/>
      <c r="C28" s="62"/>
      <c r="D28" s="63"/>
      <c r="E28" s="64"/>
      <c r="F28" s="65"/>
      <c r="G28" s="66"/>
      <c r="H28" s="67"/>
      <c r="I28" s="53"/>
      <c r="J28" s="53"/>
      <c r="K28" s="53"/>
      <c r="L28" s="53"/>
      <c r="M28" s="53"/>
      <c r="N28" s="53"/>
      <c r="O28" s="53"/>
    </row>
    <row r="29" spans="2:15" s="70" customFormat="1" ht="82.8">
      <c r="B29" s="61"/>
      <c r="C29" s="62"/>
      <c r="D29" s="63" t="s">
        <v>32</v>
      </c>
      <c r="E29" s="64"/>
      <c r="F29" s="64"/>
      <c r="G29" s="66"/>
      <c r="H29" s="67"/>
      <c r="I29" s="53"/>
      <c r="J29" s="53"/>
      <c r="K29" s="53"/>
      <c r="L29" s="53"/>
      <c r="M29" s="53"/>
      <c r="N29" s="53"/>
      <c r="O29" s="53"/>
    </row>
    <row r="30" spans="2:15" s="70" customFormat="1">
      <c r="B30" s="61"/>
      <c r="C30" s="62"/>
      <c r="D30" s="63"/>
      <c r="E30" s="64"/>
      <c r="F30" s="65"/>
      <c r="G30" s="66"/>
      <c r="H30" s="67"/>
      <c r="I30" s="53"/>
      <c r="J30" s="53"/>
      <c r="K30" s="53"/>
      <c r="L30" s="53"/>
      <c r="M30" s="53"/>
      <c r="N30" s="53"/>
      <c r="O30" s="53"/>
    </row>
    <row r="31" spans="2:15" s="70" customFormat="1" ht="27.6">
      <c r="B31" s="61"/>
      <c r="C31" s="62"/>
      <c r="D31" s="63" t="s">
        <v>33</v>
      </c>
      <c r="E31" s="64"/>
      <c r="F31" s="64"/>
      <c r="G31" s="66"/>
      <c r="H31" s="67"/>
      <c r="I31" s="53"/>
      <c r="J31" s="53"/>
      <c r="K31" s="53"/>
      <c r="L31" s="53"/>
      <c r="M31" s="53"/>
      <c r="N31" s="53"/>
      <c r="O31" s="53"/>
    </row>
    <row r="32" spans="2:15" s="70" customFormat="1">
      <c r="B32" s="61"/>
      <c r="C32" s="62"/>
      <c r="D32" s="63"/>
      <c r="E32" s="64"/>
      <c r="F32" s="65"/>
      <c r="G32" s="66"/>
      <c r="H32" s="67"/>
      <c r="I32" s="53"/>
      <c r="J32" s="53"/>
      <c r="K32" s="53"/>
      <c r="L32" s="53"/>
      <c r="M32" s="53"/>
      <c r="N32" s="53"/>
      <c r="O32" s="53"/>
    </row>
    <row r="33" spans="2:15" s="70" customFormat="1" ht="27.6">
      <c r="B33" s="61"/>
      <c r="C33" s="62"/>
      <c r="D33" s="63" t="s">
        <v>34</v>
      </c>
      <c r="E33" s="64"/>
      <c r="F33" s="64"/>
      <c r="G33" s="66"/>
      <c r="H33" s="67"/>
      <c r="I33" s="53"/>
      <c r="J33" s="53"/>
      <c r="K33" s="53"/>
      <c r="L33" s="53"/>
      <c r="M33" s="53"/>
      <c r="N33" s="53"/>
      <c r="O33" s="53"/>
    </row>
    <row r="34" spans="2:15" s="70" customFormat="1">
      <c r="B34" s="61"/>
      <c r="C34" s="62"/>
      <c r="D34" s="63"/>
      <c r="E34" s="64"/>
      <c r="F34" s="65"/>
      <c r="G34" s="66"/>
      <c r="H34" s="67"/>
      <c r="I34" s="53"/>
      <c r="J34" s="53"/>
      <c r="K34" s="53"/>
      <c r="L34" s="53"/>
      <c r="M34" s="53"/>
      <c r="N34" s="53"/>
      <c r="O34" s="53"/>
    </row>
    <row r="35" spans="2:15" s="70" customFormat="1" ht="27.6">
      <c r="B35" s="61"/>
      <c r="C35" s="62"/>
      <c r="D35" s="63" t="s">
        <v>35</v>
      </c>
      <c r="E35" s="64"/>
      <c r="F35" s="64"/>
      <c r="G35" s="66"/>
      <c r="H35" s="67"/>
      <c r="I35" s="53"/>
      <c r="J35" s="53"/>
      <c r="K35" s="53"/>
      <c r="L35" s="53"/>
      <c r="M35" s="53"/>
      <c r="N35" s="53"/>
      <c r="O35" s="53"/>
    </row>
    <row r="36" spans="2:15" s="70" customFormat="1">
      <c r="B36" s="61"/>
      <c r="C36" s="62"/>
      <c r="D36" s="63"/>
      <c r="E36" s="64"/>
      <c r="F36" s="65"/>
      <c r="G36" s="66"/>
      <c r="H36" s="67"/>
      <c r="I36" s="53"/>
      <c r="J36" s="53"/>
      <c r="K36" s="53"/>
      <c r="L36" s="53"/>
      <c r="M36" s="53"/>
      <c r="N36" s="53"/>
      <c r="O36" s="53"/>
    </row>
    <row r="37" spans="2:15" s="70" customFormat="1" ht="27.6">
      <c r="B37" s="61"/>
      <c r="C37" s="62"/>
      <c r="D37" s="63" t="s">
        <v>36</v>
      </c>
      <c r="E37" s="64"/>
      <c r="F37" s="64"/>
      <c r="G37" s="66"/>
      <c r="H37" s="67"/>
      <c r="I37" s="53"/>
      <c r="J37" s="53"/>
      <c r="K37" s="53"/>
      <c r="L37" s="53"/>
      <c r="M37" s="53"/>
      <c r="N37" s="53"/>
      <c r="O37" s="53"/>
    </row>
    <row r="38" spans="2:15" s="70" customFormat="1">
      <c r="B38" s="61"/>
      <c r="C38" s="62"/>
      <c r="D38" s="63"/>
      <c r="E38" s="64"/>
      <c r="F38" s="65"/>
      <c r="G38" s="66"/>
      <c r="H38" s="67"/>
      <c r="I38" s="53"/>
      <c r="J38" s="53"/>
      <c r="K38" s="53"/>
      <c r="L38" s="53"/>
      <c r="M38" s="53"/>
      <c r="N38" s="53"/>
      <c r="O38" s="53"/>
    </row>
    <row r="39" spans="2:15" s="70" customFormat="1" ht="41.4">
      <c r="B39" s="61"/>
      <c r="C39" s="62"/>
      <c r="D39" s="63" t="s">
        <v>37</v>
      </c>
      <c r="E39" s="64"/>
      <c r="F39" s="64"/>
      <c r="G39" s="66"/>
      <c r="H39" s="67"/>
      <c r="I39" s="53"/>
      <c r="J39" s="53"/>
      <c r="K39" s="53"/>
      <c r="L39" s="53"/>
      <c r="M39" s="53"/>
      <c r="N39" s="53"/>
      <c r="O39" s="53"/>
    </row>
    <row r="40" spans="2:15" s="70" customFormat="1">
      <c r="B40" s="61"/>
      <c r="C40" s="62"/>
      <c r="D40" s="63"/>
      <c r="E40" s="64"/>
      <c r="F40" s="65"/>
      <c r="G40" s="66"/>
      <c r="H40" s="67"/>
      <c r="I40" s="53"/>
      <c r="J40" s="53"/>
      <c r="K40" s="53"/>
      <c r="L40" s="53"/>
      <c r="M40" s="53"/>
      <c r="N40" s="53"/>
      <c r="O40" s="53"/>
    </row>
    <row r="41" spans="2:15" s="70" customFormat="1">
      <c r="B41" s="61"/>
      <c r="C41" s="62"/>
      <c r="D41" s="81" t="s">
        <v>38</v>
      </c>
      <c r="E41" s="64"/>
      <c r="F41" s="64"/>
      <c r="G41" s="66"/>
      <c r="H41" s="67"/>
      <c r="I41" s="53"/>
      <c r="J41" s="53"/>
      <c r="K41" s="53"/>
      <c r="L41" s="53"/>
      <c r="M41" s="53"/>
      <c r="N41" s="53"/>
      <c r="O41" s="53"/>
    </row>
    <row r="42" spans="2:15" s="70" customFormat="1">
      <c r="B42" s="61"/>
      <c r="C42" s="62"/>
      <c r="D42" s="63"/>
      <c r="E42" s="64"/>
      <c r="F42" s="65"/>
      <c r="G42" s="66"/>
      <c r="H42" s="67"/>
      <c r="I42" s="53"/>
      <c r="J42" s="53"/>
      <c r="K42" s="53"/>
      <c r="L42" s="53"/>
      <c r="M42" s="53"/>
      <c r="N42" s="53"/>
      <c r="O42" s="53"/>
    </row>
    <row r="43" spans="2:15">
      <c r="B43" s="61"/>
      <c r="C43" s="62"/>
      <c r="D43" s="82" t="s">
        <v>39</v>
      </c>
      <c r="E43" s="64"/>
      <c r="F43" s="64"/>
      <c r="G43" s="66"/>
      <c r="H43" s="67"/>
    </row>
    <row r="44" spans="2:15">
      <c r="B44" s="61"/>
      <c r="C44" s="62"/>
      <c r="D44" s="63"/>
      <c r="E44" s="64"/>
      <c r="F44" s="65"/>
      <c r="G44" s="66"/>
      <c r="H44" s="67"/>
    </row>
    <row r="45" spans="2:15" ht="27.6">
      <c r="B45" s="61">
        <v>1</v>
      </c>
      <c r="C45" s="62"/>
      <c r="D45" s="63" t="s">
        <v>221</v>
      </c>
      <c r="E45" s="64" t="s">
        <v>40</v>
      </c>
      <c r="F45" s="65">
        <v>102</v>
      </c>
      <c r="G45" s="66"/>
      <c r="H45" s="67">
        <f>F45*G45</f>
        <v>0</v>
      </c>
    </row>
    <row r="46" spans="2:15">
      <c r="B46" s="61"/>
      <c r="C46" s="62"/>
      <c r="D46" s="63"/>
      <c r="E46" s="64"/>
      <c r="F46" s="65"/>
      <c r="G46" s="66"/>
      <c r="H46" s="67"/>
    </row>
    <row r="47" spans="2:15">
      <c r="B47" s="61"/>
      <c r="C47" s="62"/>
      <c r="D47" s="81" t="s">
        <v>41</v>
      </c>
      <c r="E47" s="64"/>
      <c r="F47" s="64"/>
      <c r="G47" s="66"/>
      <c r="H47" s="67"/>
    </row>
    <row r="48" spans="2:15">
      <c r="B48" s="61"/>
      <c r="C48" s="62"/>
      <c r="D48" s="63"/>
      <c r="E48" s="64"/>
      <c r="F48" s="65"/>
      <c r="G48" s="66"/>
      <c r="H48" s="67"/>
    </row>
    <row r="49" spans="2:8">
      <c r="B49" s="61"/>
      <c r="C49" s="62"/>
      <c r="D49" s="200" t="s">
        <v>224</v>
      </c>
      <c r="E49" s="64"/>
      <c r="F49" s="65"/>
      <c r="G49" s="66"/>
      <c r="H49" s="67"/>
    </row>
    <row r="50" spans="2:8">
      <c r="B50" s="61"/>
      <c r="C50" s="62"/>
      <c r="D50" s="63"/>
      <c r="E50" s="64"/>
      <c r="F50" s="65"/>
      <c r="G50" s="66"/>
      <c r="H50" s="67"/>
    </row>
    <row r="51" spans="2:8">
      <c r="B51" s="61">
        <v>2</v>
      </c>
      <c r="C51" s="62"/>
      <c r="D51" s="63" t="s">
        <v>225</v>
      </c>
      <c r="E51" s="122" t="s">
        <v>132</v>
      </c>
      <c r="F51" s="65">
        <v>100</v>
      </c>
      <c r="G51" s="66"/>
      <c r="H51" s="67">
        <f t="shared" ref="H46:H109" si="0">F51*G51</f>
        <v>0</v>
      </c>
    </row>
    <row r="52" spans="2:8">
      <c r="B52" s="61"/>
      <c r="C52" s="62"/>
      <c r="D52" s="63"/>
      <c r="E52" s="122"/>
      <c r="F52" s="65"/>
      <c r="G52" s="66"/>
      <c r="H52" s="67"/>
    </row>
    <row r="53" spans="2:8">
      <c r="B53" s="61">
        <v>3</v>
      </c>
      <c r="C53" s="62"/>
      <c r="D53" s="63" t="s">
        <v>223</v>
      </c>
      <c r="E53" s="122" t="s">
        <v>132</v>
      </c>
      <c r="F53" s="65">
        <v>100</v>
      </c>
      <c r="G53" s="66"/>
      <c r="H53" s="67">
        <f t="shared" si="0"/>
        <v>0</v>
      </c>
    </row>
    <row r="54" spans="2:8">
      <c r="B54" s="61"/>
      <c r="C54" s="62"/>
      <c r="D54" s="63"/>
      <c r="E54" s="64"/>
      <c r="F54" s="65"/>
      <c r="G54" s="66"/>
      <c r="H54" s="67"/>
    </row>
    <row r="55" spans="2:8">
      <c r="B55" s="61">
        <v>4</v>
      </c>
      <c r="C55" s="62"/>
      <c r="D55" s="63" t="s">
        <v>237</v>
      </c>
      <c r="E55" s="122" t="s">
        <v>132</v>
      </c>
      <c r="F55" s="65">
        <v>100</v>
      </c>
      <c r="G55" s="66"/>
      <c r="H55" s="67">
        <f t="shared" si="0"/>
        <v>0</v>
      </c>
    </row>
    <row r="56" spans="2:8">
      <c r="B56" s="61"/>
      <c r="C56" s="62"/>
      <c r="D56" s="63"/>
      <c r="E56" s="64"/>
      <c r="F56" s="65"/>
      <c r="G56" s="66"/>
      <c r="H56" s="67"/>
    </row>
    <row r="57" spans="2:8" ht="27.6">
      <c r="B57" s="61"/>
      <c r="C57" s="62"/>
      <c r="D57" s="81" t="s">
        <v>222</v>
      </c>
      <c r="E57" s="64"/>
      <c r="F57" s="65"/>
      <c r="G57" s="66"/>
      <c r="H57" s="67"/>
    </row>
    <row r="58" spans="2:8">
      <c r="B58" s="61"/>
      <c r="C58" s="62"/>
      <c r="D58" s="82"/>
      <c r="E58" s="64"/>
      <c r="F58" s="65"/>
      <c r="G58" s="66"/>
      <c r="H58" s="67"/>
    </row>
    <row r="59" spans="2:8">
      <c r="B59" s="61">
        <v>5</v>
      </c>
      <c r="C59" s="62"/>
      <c r="D59" s="63" t="s">
        <v>226</v>
      </c>
      <c r="E59" s="122" t="s">
        <v>132</v>
      </c>
      <c r="F59" s="65">
        <v>100</v>
      </c>
      <c r="G59" s="66"/>
      <c r="H59" s="67">
        <f t="shared" si="0"/>
        <v>0</v>
      </c>
    </row>
    <row r="60" spans="2:8">
      <c r="B60" s="61"/>
      <c r="C60" s="62"/>
      <c r="D60" s="82"/>
      <c r="E60" s="64"/>
      <c r="F60" s="65"/>
      <c r="G60" s="66"/>
      <c r="H60" s="67"/>
    </row>
    <row r="61" spans="2:8">
      <c r="B61" s="61">
        <v>6</v>
      </c>
      <c r="C61" s="62"/>
      <c r="D61" s="63" t="s">
        <v>227</v>
      </c>
      <c r="E61" s="122" t="s">
        <v>132</v>
      </c>
      <c r="F61" s="65">
        <v>100</v>
      </c>
      <c r="G61" s="66"/>
      <c r="H61" s="67">
        <f t="shared" si="0"/>
        <v>0</v>
      </c>
    </row>
    <row r="62" spans="2:8">
      <c r="B62" s="61"/>
      <c r="C62" s="62"/>
      <c r="D62" s="63"/>
      <c r="E62" s="64"/>
      <c r="F62" s="65"/>
      <c r="G62" s="66"/>
      <c r="H62" s="67"/>
    </row>
    <row r="63" spans="2:8">
      <c r="B63" s="61">
        <v>7</v>
      </c>
      <c r="C63" s="62"/>
      <c r="D63" s="63" t="s">
        <v>228</v>
      </c>
      <c r="E63" s="122" t="s">
        <v>132</v>
      </c>
      <c r="F63" s="65">
        <v>100</v>
      </c>
      <c r="G63" s="66"/>
      <c r="H63" s="67">
        <f t="shared" si="0"/>
        <v>0</v>
      </c>
    </row>
    <row r="64" spans="2:8">
      <c r="B64" s="61"/>
      <c r="C64" s="62"/>
      <c r="D64" s="63"/>
      <c r="E64" s="64"/>
      <c r="F64" s="65"/>
      <c r="G64" s="66"/>
      <c r="H64" s="67"/>
    </row>
    <row r="65" spans="2:8">
      <c r="B65" s="61">
        <v>8</v>
      </c>
      <c r="C65" s="62"/>
      <c r="D65" s="63" t="s">
        <v>229</v>
      </c>
      <c r="E65" s="122" t="s">
        <v>132</v>
      </c>
      <c r="F65" s="65">
        <v>100</v>
      </c>
      <c r="G65" s="66"/>
      <c r="H65" s="67">
        <f t="shared" si="0"/>
        <v>0</v>
      </c>
    </row>
    <row r="66" spans="2:8">
      <c r="B66" s="61"/>
      <c r="C66" s="62"/>
      <c r="D66" s="63"/>
      <c r="E66" s="64"/>
      <c r="F66" s="65"/>
      <c r="G66" s="66"/>
      <c r="H66" s="67"/>
    </row>
    <row r="67" spans="2:8" ht="27.6">
      <c r="B67" s="61"/>
      <c r="C67" s="62"/>
      <c r="D67" s="81" t="s">
        <v>42</v>
      </c>
      <c r="E67" s="64"/>
      <c r="F67" s="64"/>
      <c r="G67" s="66"/>
      <c r="H67" s="67"/>
    </row>
    <row r="68" spans="2:8">
      <c r="B68" s="61"/>
      <c r="C68" s="62"/>
      <c r="D68" s="63"/>
      <c r="E68" s="64"/>
      <c r="F68" s="65"/>
      <c r="G68" s="66"/>
      <c r="H68" s="67"/>
    </row>
    <row r="69" spans="2:8">
      <c r="B69" s="61">
        <v>9</v>
      </c>
      <c r="C69" s="62"/>
      <c r="D69" s="63" t="s">
        <v>230</v>
      </c>
      <c r="E69" s="122" t="s">
        <v>132</v>
      </c>
      <c r="F69" s="65">
        <v>1000</v>
      </c>
      <c r="G69" s="66"/>
      <c r="H69" s="67">
        <f t="shared" si="0"/>
        <v>0</v>
      </c>
    </row>
    <row r="70" spans="2:8">
      <c r="B70" s="61"/>
      <c r="C70" s="62"/>
      <c r="D70" s="63"/>
      <c r="E70" s="64"/>
      <c r="F70" s="65"/>
      <c r="G70" s="66"/>
      <c r="H70" s="67"/>
    </row>
    <row r="71" spans="2:8">
      <c r="B71" s="61">
        <v>10</v>
      </c>
      <c r="C71" s="62"/>
      <c r="D71" s="63" t="s">
        <v>231</v>
      </c>
      <c r="E71" s="122" t="s">
        <v>138</v>
      </c>
      <c r="F71" s="65">
        <v>1000</v>
      </c>
      <c r="G71" s="66"/>
      <c r="H71" s="67">
        <f t="shared" si="0"/>
        <v>0</v>
      </c>
    </row>
    <row r="72" spans="2:8">
      <c r="B72" s="61"/>
      <c r="C72" s="62"/>
      <c r="D72" s="63"/>
      <c r="E72" s="64"/>
      <c r="F72" s="65"/>
      <c r="G72" s="66"/>
      <c r="H72" s="67"/>
    </row>
    <row r="73" spans="2:8">
      <c r="B73" s="61">
        <v>11</v>
      </c>
      <c r="C73" s="62"/>
      <c r="D73" s="63" t="s">
        <v>43</v>
      </c>
      <c r="E73" s="64" t="s">
        <v>44</v>
      </c>
      <c r="F73" s="65">
        <v>1000</v>
      </c>
      <c r="G73" s="66"/>
      <c r="H73" s="67">
        <f t="shared" si="0"/>
        <v>0</v>
      </c>
    </row>
    <row r="74" spans="2:8">
      <c r="B74" s="61"/>
      <c r="C74" s="62"/>
      <c r="D74" s="63"/>
      <c r="E74" s="64"/>
      <c r="F74" s="65"/>
      <c r="G74" s="66"/>
      <c r="H74" s="67"/>
    </row>
    <row r="75" spans="2:8">
      <c r="B75" s="61">
        <v>12</v>
      </c>
      <c r="C75" s="62"/>
      <c r="D75" s="63" t="s">
        <v>232</v>
      </c>
      <c r="E75" s="122" t="s">
        <v>138</v>
      </c>
      <c r="F75" s="65">
        <v>1000</v>
      </c>
      <c r="G75" s="66"/>
      <c r="H75" s="67">
        <f t="shared" si="0"/>
        <v>0</v>
      </c>
    </row>
    <row r="76" spans="2:8">
      <c r="B76" s="61"/>
      <c r="C76" s="62"/>
      <c r="D76" s="63"/>
      <c r="E76" s="64"/>
      <c r="F76" s="65"/>
      <c r="G76" s="66"/>
      <c r="H76" s="67"/>
    </row>
    <row r="77" spans="2:8">
      <c r="B77" s="61">
        <v>13</v>
      </c>
      <c r="C77" s="62"/>
      <c r="D77" s="63" t="s">
        <v>45</v>
      </c>
      <c r="E77" s="64" t="s">
        <v>44</v>
      </c>
      <c r="F77" s="65">
        <v>1000</v>
      </c>
      <c r="G77" s="66"/>
      <c r="H77" s="67">
        <f t="shared" si="0"/>
        <v>0</v>
      </c>
    </row>
    <row r="78" spans="2:8">
      <c r="B78" s="61"/>
      <c r="C78" s="62"/>
      <c r="D78" s="63"/>
      <c r="E78" s="64"/>
      <c r="F78" s="65"/>
      <c r="G78" s="66"/>
      <c r="H78" s="67"/>
    </row>
    <row r="79" spans="2:8">
      <c r="B79" s="61">
        <v>14</v>
      </c>
      <c r="C79" s="62"/>
      <c r="D79" s="63" t="s">
        <v>233</v>
      </c>
      <c r="E79" s="122" t="s">
        <v>138</v>
      </c>
      <c r="F79" s="65">
        <v>1000</v>
      </c>
      <c r="G79" s="66"/>
      <c r="H79" s="67">
        <f t="shared" si="0"/>
        <v>0</v>
      </c>
    </row>
    <row r="80" spans="2:8">
      <c r="B80" s="61"/>
      <c r="C80" s="62"/>
      <c r="D80" s="63"/>
      <c r="E80" s="64"/>
      <c r="F80" s="65"/>
      <c r="G80" s="66"/>
      <c r="H80" s="67"/>
    </row>
    <row r="81" spans="2:8" ht="27.6">
      <c r="B81" s="61"/>
      <c r="C81" s="62"/>
      <c r="D81" s="81" t="s">
        <v>46</v>
      </c>
      <c r="E81" s="64"/>
      <c r="F81" s="64"/>
      <c r="G81" s="66"/>
      <c r="H81" s="67"/>
    </row>
    <row r="82" spans="2:8">
      <c r="B82" s="61"/>
      <c r="C82" s="62"/>
      <c r="D82" s="63"/>
      <c r="E82" s="64"/>
      <c r="F82" s="65"/>
      <c r="G82" s="66"/>
      <c r="H82" s="67"/>
    </row>
    <row r="83" spans="2:8">
      <c r="B83" s="61">
        <v>15</v>
      </c>
      <c r="C83" s="62"/>
      <c r="D83" s="63" t="s">
        <v>47</v>
      </c>
      <c r="E83" s="64" t="s">
        <v>44</v>
      </c>
      <c r="F83" s="65">
        <v>1000</v>
      </c>
      <c r="G83" s="66"/>
      <c r="H83" s="67">
        <f t="shared" si="0"/>
        <v>0</v>
      </c>
    </row>
    <row r="84" spans="2:8">
      <c r="B84" s="61"/>
      <c r="C84" s="62"/>
      <c r="D84" s="63"/>
      <c r="E84" s="64"/>
      <c r="F84" s="65"/>
      <c r="G84" s="66"/>
      <c r="H84" s="67"/>
    </row>
    <row r="85" spans="2:8">
      <c r="B85" s="61">
        <v>16</v>
      </c>
      <c r="C85" s="62"/>
      <c r="D85" s="63" t="s">
        <v>234</v>
      </c>
      <c r="E85" s="122" t="s">
        <v>138</v>
      </c>
      <c r="F85" s="65">
        <v>1000</v>
      </c>
      <c r="G85" s="66"/>
      <c r="H85" s="67">
        <f t="shared" si="0"/>
        <v>0</v>
      </c>
    </row>
    <row r="86" spans="2:8">
      <c r="B86" s="61"/>
      <c r="C86" s="62"/>
      <c r="D86" s="63"/>
      <c r="E86" s="64"/>
      <c r="F86" s="65"/>
      <c r="G86" s="66"/>
      <c r="H86" s="67"/>
    </row>
    <row r="87" spans="2:8">
      <c r="B87" s="61"/>
      <c r="C87" s="62"/>
      <c r="D87" s="81" t="s">
        <v>235</v>
      </c>
      <c r="E87" s="64"/>
      <c r="F87" s="65"/>
      <c r="G87" s="66"/>
      <c r="H87" s="67"/>
    </row>
    <row r="88" spans="2:8">
      <c r="B88" s="61"/>
      <c r="C88" s="62"/>
      <c r="D88" s="63"/>
      <c r="E88" s="64"/>
      <c r="F88" s="65"/>
      <c r="G88" s="66"/>
      <c r="H88" s="67"/>
    </row>
    <row r="89" spans="2:8" ht="27.6">
      <c r="B89" s="61">
        <v>17</v>
      </c>
      <c r="C89" s="62"/>
      <c r="D89" s="63" t="s">
        <v>236</v>
      </c>
      <c r="E89" s="122" t="s">
        <v>138</v>
      </c>
      <c r="F89" s="65">
        <v>1000</v>
      </c>
      <c r="G89" s="66"/>
      <c r="H89" s="67">
        <f t="shared" si="0"/>
        <v>0</v>
      </c>
    </row>
    <row r="90" spans="2:8">
      <c r="B90" s="61"/>
      <c r="C90" s="62"/>
      <c r="D90" s="63"/>
      <c r="E90" s="64"/>
      <c r="F90" s="65"/>
      <c r="G90" s="66"/>
      <c r="H90" s="67"/>
    </row>
    <row r="91" spans="2:8">
      <c r="B91" s="61"/>
      <c r="C91" s="62"/>
      <c r="D91" s="81" t="s">
        <v>240</v>
      </c>
      <c r="E91" s="64"/>
      <c r="F91" s="64"/>
      <c r="G91" s="66"/>
      <c r="H91" s="67"/>
    </row>
    <row r="92" spans="2:8">
      <c r="B92" s="61"/>
      <c r="C92" s="62"/>
      <c r="D92" s="63"/>
      <c r="E92" s="64"/>
      <c r="F92" s="65"/>
      <c r="G92" s="66"/>
      <c r="H92" s="67"/>
    </row>
    <row r="93" spans="2:8">
      <c r="B93" s="61">
        <v>18</v>
      </c>
      <c r="C93" s="62"/>
      <c r="D93" s="63" t="s">
        <v>238</v>
      </c>
      <c r="E93" s="122" t="s">
        <v>11</v>
      </c>
      <c r="F93" s="65">
        <v>100</v>
      </c>
      <c r="G93" s="66"/>
      <c r="H93" s="67">
        <f t="shared" si="0"/>
        <v>0</v>
      </c>
    </row>
    <row r="94" spans="2:8">
      <c r="B94" s="61"/>
      <c r="C94" s="62"/>
      <c r="D94" s="63"/>
      <c r="E94" s="64"/>
      <c r="F94" s="65"/>
      <c r="G94" s="66"/>
      <c r="H94" s="67"/>
    </row>
    <row r="95" spans="2:8">
      <c r="B95" s="61">
        <v>19</v>
      </c>
      <c r="C95" s="62"/>
      <c r="D95" s="63" t="s">
        <v>239</v>
      </c>
      <c r="E95" s="122" t="s">
        <v>11</v>
      </c>
      <c r="F95" s="65">
        <v>100</v>
      </c>
      <c r="G95" s="66"/>
      <c r="H95" s="67">
        <f t="shared" si="0"/>
        <v>0</v>
      </c>
    </row>
    <row r="96" spans="2:8">
      <c r="B96" s="61"/>
      <c r="C96" s="62"/>
      <c r="D96" s="63"/>
      <c r="E96" s="64"/>
      <c r="F96" s="65"/>
      <c r="G96" s="66"/>
      <c r="H96" s="67"/>
    </row>
    <row r="97" spans="2:8">
      <c r="B97" s="61">
        <v>20</v>
      </c>
      <c r="C97" s="62"/>
      <c r="D97" s="201" t="s">
        <v>241</v>
      </c>
      <c r="E97" s="129" t="s">
        <v>11</v>
      </c>
      <c r="F97" s="198">
        <v>100</v>
      </c>
      <c r="G97" s="66"/>
      <c r="H97" s="67">
        <f t="shared" si="0"/>
        <v>0</v>
      </c>
    </row>
    <row r="98" spans="2:8">
      <c r="B98" s="61"/>
      <c r="C98" s="62"/>
      <c r="D98" s="201"/>
      <c r="E98" s="129"/>
      <c r="F98" s="198"/>
      <c r="G98" s="66"/>
      <c r="H98" s="67"/>
    </row>
    <row r="99" spans="2:8">
      <c r="B99" s="61">
        <v>21</v>
      </c>
      <c r="C99" s="62"/>
      <c r="D99" s="201" t="s">
        <v>247</v>
      </c>
      <c r="E99" s="129" t="s">
        <v>11</v>
      </c>
      <c r="F99" s="198">
        <v>100</v>
      </c>
      <c r="G99" s="66"/>
      <c r="H99" s="67">
        <f t="shared" si="0"/>
        <v>0</v>
      </c>
    </row>
    <row r="100" spans="2:8">
      <c r="B100" s="61"/>
      <c r="C100" s="62"/>
      <c r="D100" s="201"/>
      <c r="E100" s="129"/>
      <c r="F100" s="198"/>
      <c r="G100" s="66"/>
      <c r="H100" s="67"/>
    </row>
    <row r="101" spans="2:8">
      <c r="B101" s="61">
        <v>22</v>
      </c>
      <c r="C101" s="62"/>
      <c r="D101" s="201" t="s">
        <v>242</v>
      </c>
      <c r="E101" s="122" t="s">
        <v>11</v>
      </c>
      <c r="F101" s="198">
        <v>100</v>
      </c>
      <c r="G101" s="66"/>
      <c r="H101" s="67">
        <f t="shared" si="0"/>
        <v>0</v>
      </c>
    </row>
    <row r="102" spans="2:8">
      <c r="B102" s="61"/>
      <c r="C102" s="62"/>
      <c r="D102" s="201"/>
      <c r="E102" s="129"/>
      <c r="F102" s="198"/>
      <c r="G102" s="66"/>
      <c r="H102" s="67"/>
    </row>
    <row r="103" spans="2:8">
      <c r="B103" s="61">
        <v>23</v>
      </c>
      <c r="C103" s="62"/>
      <c r="D103" s="201" t="s">
        <v>243</v>
      </c>
      <c r="E103" s="122" t="s">
        <v>11</v>
      </c>
      <c r="F103" s="198">
        <v>100</v>
      </c>
      <c r="G103" s="66"/>
      <c r="H103" s="67">
        <f t="shared" si="0"/>
        <v>0</v>
      </c>
    </row>
    <row r="104" spans="2:8">
      <c r="B104" s="61"/>
      <c r="C104" s="62"/>
      <c r="D104" s="201"/>
      <c r="E104" s="129"/>
      <c r="F104" s="198"/>
      <c r="G104" s="66"/>
      <c r="H104" s="67"/>
    </row>
    <row r="105" spans="2:8">
      <c r="B105" s="61">
        <v>24</v>
      </c>
      <c r="C105" s="62"/>
      <c r="D105" s="201" t="s">
        <v>244</v>
      </c>
      <c r="E105" s="122" t="s">
        <v>11</v>
      </c>
      <c r="F105" s="198">
        <v>100</v>
      </c>
      <c r="G105" s="66"/>
      <c r="H105" s="67">
        <f t="shared" si="0"/>
        <v>0</v>
      </c>
    </row>
    <row r="106" spans="2:8">
      <c r="B106" s="61"/>
      <c r="C106" s="62"/>
      <c r="D106" s="201"/>
      <c r="E106" s="129"/>
      <c r="F106" s="198"/>
      <c r="G106" s="66"/>
      <c r="H106" s="67"/>
    </row>
    <row r="107" spans="2:8">
      <c r="B107" s="61">
        <v>25</v>
      </c>
      <c r="C107" s="62"/>
      <c r="D107" s="201" t="s">
        <v>245</v>
      </c>
      <c r="E107" s="122" t="s">
        <v>11</v>
      </c>
      <c r="F107" s="198">
        <v>100</v>
      </c>
      <c r="G107" s="66"/>
      <c r="H107" s="67">
        <f t="shared" si="0"/>
        <v>0</v>
      </c>
    </row>
    <row r="108" spans="2:8">
      <c r="B108" s="61"/>
      <c r="C108" s="62"/>
      <c r="D108" s="201"/>
      <c r="E108" s="129"/>
      <c r="F108" s="198"/>
      <c r="G108" s="66"/>
      <c r="H108" s="67"/>
    </row>
    <row r="109" spans="2:8">
      <c r="B109" s="61">
        <v>26</v>
      </c>
      <c r="C109" s="62"/>
      <c r="D109" s="201" t="s">
        <v>246</v>
      </c>
      <c r="E109" s="122" t="s">
        <v>11</v>
      </c>
      <c r="F109" s="198">
        <v>100</v>
      </c>
      <c r="G109" s="66"/>
      <c r="H109" s="67">
        <f t="shared" si="0"/>
        <v>0</v>
      </c>
    </row>
    <row r="110" spans="2:8">
      <c r="B110" s="61"/>
      <c r="C110" s="62"/>
      <c r="D110" s="63"/>
      <c r="E110" s="64"/>
      <c r="F110" s="65"/>
      <c r="G110" s="66"/>
      <c r="H110" s="67"/>
    </row>
    <row r="111" spans="2:8" ht="39.6">
      <c r="B111" s="61"/>
      <c r="C111" s="62"/>
      <c r="D111" s="132" t="s">
        <v>248</v>
      </c>
      <c r="E111" s="64"/>
      <c r="F111" s="65"/>
      <c r="G111" s="66"/>
      <c r="H111" s="67"/>
    </row>
    <row r="112" spans="2:8">
      <c r="B112" s="61"/>
      <c r="C112" s="62"/>
      <c r="D112" s="63"/>
      <c r="E112" s="64"/>
      <c r="F112" s="65"/>
      <c r="G112" s="66"/>
      <c r="H112" s="67"/>
    </row>
    <row r="113" spans="2:8" ht="26.4">
      <c r="B113" s="61">
        <v>27</v>
      </c>
      <c r="C113" s="62"/>
      <c r="D113" s="130" t="s">
        <v>298</v>
      </c>
      <c r="E113" s="122" t="s">
        <v>11</v>
      </c>
      <c r="F113" s="65">
        <v>250</v>
      </c>
      <c r="G113" s="66"/>
      <c r="H113" s="67">
        <f t="shared" ref="H110:H173" si="1">F113*G113</f>
        <v>0</v>
      </c>
    </row>
    <row r="114" spans="2:8">
      <c r="B114" s="61"/>
      <c r="C114" s="62"/>
      <c r="D114" s="202"/>
      <c r="E114" s="64"/>
      <c r="F114" s="65"/>
      <c r="G114" s="66"/>
      <c r="H114" s="67"/>
    </row>
    <row r="115" spans="2:8" ht="26.4">
      <c r="B115" s="61">
        <v>28</v>
      </c>
      <c r="C115" s="62"/>
      <c r="D115" s="201" t="s">
        <v>302</v>
      </c>
      <c r="E115" s="122" t="s">
        <v>11</v>
      </c>
      <c r="F115" s="65">
        <v>250</v>
      </c>
      <c r="G115" s="66"/>
      <c r="H115" s="67">
        <f t="shared" si="1"/>
        <v>0</v>
      </c>
    </row>
    <row r="116" spans="2:8">
      <c r="B116" s="61"/>
      <c r="C116" s="62"/>
      <c r="D116" s="63"/>
      <c r="E116" s="64"/>
      <c r="F116" s="65"/>
      <c r="G116" s="66"/>
      <c r="H116" s="67"/>
    </row>
    <row r="117" spans="2:8">
      <c r="B117" s="61">
        <v>29</v>
      </c>
      <c r="C117" s="62"/>
      <c r="D117" s="201" t="s">
        <v>300</v>
      </c>
      <c r="E117" s="122" t="s">
        <v>11</v>
      </c>
      <c r="F117" s="65">
        <v>250</v>
      </c>
      <c r="G117" s="66"/>
      <c r="H117" s="67">
        <f t="shared" si="1"/>
        <v>0</v>
      </c>
    </row>
    <row r="118" spans="2:8">
      <c r="B118" s="61"/>
      <c r="C118" s="62"/>
      <c r="D118" s="63"/>
      <c r="E118" s="64"/>
      <c r="F118" s="65"/>
      <c r="G118" s="66"/>
      <c r="H118" s="67"/>
    </row>
    <row r="119" spans="2:8">
      <c r="B119" s="61">
        <v>30</v>
      </c>
      <c r="C119" s="62"/>
      <c r="D119" s="201" t="s">
        <v>303</v>
      </c>
      <c r="E119" s="122" t="s">
        <v>11</v>
      </c>
      <c r="F119" s="65">
        <v>250</v>
      </c>
      <c r="G119" s="66"/>
      <c r="H119" s="67">
        <f t="shared" si="1"/>
        <v>0</v>
      </c>
    </row>
    <row r="120" spans="2:8">
      <c r="B120" s="61"/>
      <c r="C120" s="62"/>
      <c r="D120" s="63"/>
      <c r="E120" s="64"/>
      <c r="F120" s="65"/>
      <c r="G120" s="66"/>
      <c r="H120" s="67"/>
    </row>
    <row r="121" spans="2:8" ht="39.6">
      <c r="B121" s="61"/>
      <c r="C121" s="62"/>
      <c r="D121" s="132" t="s">
        <v>249</v>
      </c>
      <c r="E121" s="64"/>
      <c r="F121" s="65"/>
      <c r="G121" s="66"/>
      <c r="H121" s="67"/>
    </row>
    <row r="122" spans="2:8">
      <c r="B122" s="61"/>
      <c r="C122" s="62"/>
      <c r="D122" s="63"/>
      <c r="E122" s="64"/>
      <c r="F122" s="65"/>
      <c r="G122" s="66"/>
      <c r="H122" s="67"/>
    </row>
    <row r="123" spans="2:8">
      <c r="B123" s="61">
        <v>31</v>
      </c>
      <c r="C123" s="62"/>
      <c r="D123" s="201" t="s">
        <v>304</v>
      </c>
      <c r="E123" s="129" t="s">
        <v>11</v>
      </c>
      <c r="F123" s="198">
        <v>250</v>
      </c>
      <c r="G123" s="66"/>
      <c r="H123" s="67">
        <f t="shared" si="1"/>
        <v>0</v>
      </c>
    </row>
    <row r="124" spans="2:8">
      <c r="B124" s="61"/>
      <c r="C124" s="62"/>
      <c r="D124" s="201"/>
      <c r="E124" s="129"/>
      <c r="F124" s="198"/>
      <c r="G124" s="66"/>
      <c r="H124" s="67"/>
    </row>
    <row r="125" spans="2:8">
      <c r="B125" s="61">
        <v>32</v>
      </c>
      <c r="C125" s="62"/>
      <c r="D125" s="63" t="s">
        <v>238</v>
      </c>
      <c r="E125" s="129" t="s">
        <v>11</v>
      </c>
      <c r="F125" s="198">
        <v>250</v>
      </c>
      <c r="G125" s="66"/>
      <c r="H125" s="67">
        <f t="shared" si="1"/>
        <v>0</v>
      </c>
    </row>
    <row r="126" spans="2:8">
      <c r="B126" s="61"/>
      <c r="C126" s="62"/>
      <c r="E126" s="129"/>
      <c r="F126" s="198"/>
      <c r="G126" s="66"/>
      <c r="H126" s="67"/>
    </row>
    <row r="127" spans="2:8" ht="27.6">
      <c r="B127" s="61">
        <v>33</v>
      </c>
      <c r="C127" s="62"/>
      <c r="D127" s="50" t="s">
        <v>250</v>
      </c>
      <c r="E127" s="129" t="s">
        <v>11</v>
      </c>
      <c r="F127" s="198">
        <v>250</v>
      </c>
      <c r="G127" s="66"/>
      <c r="H127" s="67">
        <f t="shared" si="1"/>
        <v>0</v>
      </c>
    </row>
    <row r="128" spans="2:8">
      <c r="B128" s="61"/>
      <c r="C128" s="62"/>
      <c r="E128" s="129"/>
      <c r="F128" s="198"/>
      <c r="G128" s="66"/>
      <c r="H128" s="67"/>
    </row>
    <row r="129" spans="2:8">
      <c r="B129" s="61">
        <v>34</v>
      </c>
      <c r="C129" s="62"/>
      <c r="D129" s="63" t="s">
        <v>239</v>
      </c>
      <c r="E129" s="129" t="s">
        <v>11</v>
      </c>
      <c r="F129" s="198">
        <v>250</v>
      </c>
      <c r="G129" s="66"/>
      <c r="H129" s="67">
        <f t="shared" si="1"/>
        <v>0</v>
      </c>
    </row>
    <row r="130" spans="2:8">
      <c r="B130" s="61"/>
      <c r="C130" s="62"/>
      <c r="D130" s="201"/>
      <c r="E130" s="129"/>
      <c r="F130" s="198"/>
      <c r="G130" s="66"/>
      <c r="H130" s="67"/>
    </row>
    <row r="131" spans="2:8">
      <c r="B131" s="61">
        <v>35</v>
      </c>
      <c r="C131" s="62"/>
      <c r="D131" s="201" t="s">
        <v>305</v>
      </c>
      <c r="E131" s="129" t="s">
        <v>11</v>
      </c>
      <c r="F131" s="198">
        <v>250</v>
      </c>
      <c r="G131" s="66"/>
      <c r="H131" s="67">
        <f t="shared" si="1"/>
        <v>0</v>
      </c>
    </row>
    <row r="132" spans="2:8">
      <c r="B132" s="61"/>
      <c r="C132" s="62"/>
      <c r="D132" s="201"/>
      <c r="E132" s="129"/>
      <c r="F132" s="198"/>
      <c r="G132" s="66"/>
      <c r="H132" s="67"/>
    </row>
    <row r="133" spans="2:8" ht="66">
      <c r="B133" s="61"/>
      <c r="C133" s="62"/>
      <c r="D133" s="132" t="s">
        <v>251</v>
      </c>
      <c r="E133" s="64"/>
      <c r="F133" s="65"/>
      <c r="G133" s="66"/>
      <c r="H133" s="67"/>
    </row>
    <row r="134" spans="2:8">
      <c r="B134" s="61"/>
      <c r="C134" s="62"/>
      <c r="D134" s="63"/>
      <c r="E134" s="64"/>
      <c r="F134" s="65"/>
      <c r="G134" s="66"/>
      <c r="H134" s="67"/>
    </row>
    <row r="135" spans="2:8" ht="26.4">
      <c r="B135" s="61">
        <v>36</v>
      </c>
      <c r="C135" s="62"/>
      <c r="D135" s="201" t="s">
        <v>298</v>
      </c>
      <c r="E135" s="129" t="s">
        <v>11</v>
      </c>
      <c r="F135" s="198">
        <v>250</v>
      </c>
      <c r="G135" s="66"/>
      <c r="H135" s="67">
        <f t="shared" si="1"/>
        <v>0</v>
      </c>
    </row>
    <row r="136" spans="2:8">
      <c r="B136" s="61"/>
      <c r="C136" s="62"/>
      <c r="D136" s="201"/>
      <c r="E136" s="129"/>
      <c r="F136" s="198"/>
      <c r="G136" s="66"/>
      <c r="H136" s="67"/>
    </row>
    <row r="137" spans="2:8" ht="26.4">
      <c r="B137" s="61">
        <v>37</v>
      </c>
      <c r="C137" s="62"/>
      <c r="D137" s="201" t="s">
        <v>299</v>
      </c>
      <c r="E137" s="129" t="s">
        <v>11</v>
      </c>
      <c r="F137" s="198">
        <v>250</v>
      </c>
      <c r="G137" s="66"/>
      <c r="H137" s="67">
        <f t="shared" si="1"/>
        <v>0</v>
      </c>
    </row>
    <row r="138" spans="2:8">
      <c r="B138" s="61"/>
      <c r="C138" s="62"/>
      <c r="D138" s="201"/>
      <c r="E138" s="129"/>
      <c r="F138" s="198"/>
      <c r="G138" s="66"/>
      <c r="H138" s="67"/>
    </row>
    <row r="139" spans="2:8">
      <c r="B139" s="61">
        <v>38</v>
      </c>
      <c r="C139" s="62"/>
      <c r="D139" s="201" t="s">
        <v>300</v>
      </c>
      <c r="E139" s="129" t="s">
        <v>11</v>
      </c>
      <c r="F139" s="198">
        <v>250</v>
      </c>
      <c r="G139" s="66"/>
      <c r="H139" s="67">
        <f t="shared" si="1"/>
        <v>0</v>
      </c>
    </row>
    <row r="140" spans="2:8">
      <c r="B140" s="61"/>
      <c r="C140" s="62"/>
      <c r="D140" s="201"/>
      <c r="E140" s="129"/>
      <c r="F140" s="198"/>
      <c r="G140" s="66"/>
      <c r="H140" s="67"/>
    </row>
    <row r="141" spans="2:8">
      <c r="B141" s="61">
        <v>39</v>
      </c>
      <c r="C141" s="62"/>
      <c r="D141" s="201" t="s">
        <v>301</v>
      </c>
      <c r="E141" s="129" t="s">
        <v>11</v>
      </c>
      <c r="F141" s="198">
        <v>250</v>
      </c>
      <c r="G141" s="66"/>
      <c r="H141" s="67">
        <f t="shared" si="1"/>
        <v>0</v>
      </c>
    </row>
    <row r="142" spans="2:8">
      <c r="B142" s="61"/>
      <c r="C142" s="62"/>
      <c r="D142" s="63"/>
      <c r="E142" s="64"/>
      <c r="F142" s="65"/>
      <c r="G142" s="66"/>
      <c r="H142" s="67"/>
    </row>
    <row r="143" spans="2:8" ht="66">
      <c r="B143" s="61"/>
      <c r="C143" s="62"/>
      <c r="D143" s="132" t="s">
        <v>252</v>
      </c>
      <c r="E143" s="64"/>
      <c r="F143" s="65"/>
      <c r="G143" s="66"/>
      <c r="H143" s="67"/>
    </row>
    <row r="144" spans="2:8">
      <c r="B144" s="61"/>
      <c r="C144" s="62"/>
      <c r="D144" s="63"/>
      <c r="E144" s="64"/>
      <c r="F144" s="65"/>
      <c r="G144" s="66"/>
      <c r="H144" s="67"/>
    </row>
    <row r="145" spans="2:8">
      <c r="B145" s="61">
        <v>40</v>
      </c>
      <c r="C145" s="62"/>
      <c r="D145" s="63" t="s">
        <v>238</v>
      </c>
      <c r="E145" s="122" t="s">
        <v>11</v>
      </c>
      <c r="F145" s="65">
        <v>150</v>
      </c>
      <c r="G145" s="66"/>
      <c r="H145" s="67">
        <f t="shared" si="1"/>
        <v>0</v>
      </c>
    </row>
    <row r="146" spans="2:8">
      <c r="B146" s="61"/>
      <c r="C146" s="62"/>
      <c r="D146" s="63"/>
      <c r="E146" s="64"/>
      <c r="F146" s="65"/>
      <c r="G146" s="66"/>
      <c r="H146" s="67"/>
    </row>
    <row r="147" spans="2:8">
      <c r="B147" s="61">
        <v>41</v>
      </c>
      <c r="C147" s="62"/>
      <c r="D147" s="63" t="s">
        <v>253</v>
      </c>
      <c r="E147" s="122" t="s">
        <v>11</v>
      </c>
      <c r="F147" s="65">
        <v>150</v>
      </c>
      <c r="G147" s="66"/>
      <c r="H147" s="67">
        <f t="shared" si="1"/>
        <v>0</v>
      </c>
    </row>
    <row r="148" spans="2:8">
      <c r="B148" s="61"/>
      <c r="C148" s="62"/>
      <c r="D148" s="63"/>
      <c r="E148" s="64"/>
      <c r="F148" s="65"/>
      <c r="G148" s="66"/>
      <c r="H148" s="67"/>
    </row>
    <row r="149" spans="2:8" ht="27.6">
      <c r="B149" s="61">
        <v>42</v>
      </c>
      <c r="C149" s="62"/>
      <c r="D149" s="63" t="s">
        <v>254</v>
      </c>
      <c r="E149" s="122" t="s">
        <v>11</v>
      </c>
      <c r="F149" s="65">
        <v>150</v>
      </c>
      <c r="G149" s="66"/>
      <c r="H149" s="67">
        <f t="shared" si="1"/>
        <v>0</v>
      </c>
    </row>
    <row r="150" spans="2:8">
      <c r="B150" s="61"/>
      <c r="C150" s="62"/>
      <c r="D150" s="63"/>
      <c r="E150" s="64"/>
      <c r="F150" s="65"/>
      <c r="G150" s="66"/>
      <c r="H150" s="67"/>
    </row>
    <row r="151" spans="2:8" ht="27.6">
      <c r="B151" s="61">
        <v>43</v>
      </c>
      <c r="C151" s="62"/>
      <c r="D151" s="63" t="s">
        <v>250</v>
      </c>
      <c r="E151" s="122" t="s">
        <v>11</v>
      </c>
      <c r="F151" s="65">
        <v>150</v>
      </c>
      <c r="G151" s="66"/>
      <c r="H151" s="67">
        <f t="shared" si="1"/>
        <v>0</v>
      </c>
    </row>
    <row r="152" spans="2:8">
      <c r="B152" s="61"/>
      <c r="C152" s="62"/>
      <c r="D152" s="63"/>
      <c r="E152" s="64"/>
      <c r="F152" s="65"/>
      <c r="G152" s="66"/>
      <c r="H152" s="67"/>
    </row>
    <row r="153" spans="2:8" ht="27.6">
      <c r="B153" s="61">
        <v>44</v>
      </c>
      <c r="C153" s="62"/>
      <c r="D153" s="63" t="s">
        <v>255</v>
      </c>
      <c r="E153" s="122" t="s">
        <v>11</v>
      </c>
      <c r="F153" s="65">
        <v>150</v>
      </c>
      <c r="G153" s="66"/>
      <c r="H153" s="67">
        <f t="shared" si="1"/>
        <v>0</v>
      </c>
    </row>
    <row r="154" spans="2:8">
      <c r="B154" s="61"/>
      <c r="C154" s="62"/>
      <c r="D154" s="63"/>
      <c r="E154" s="64"/>
      <c r="F154" s="65"/>
      <c r="G154" s="66"/>
      <c r="H154" s="67"/>
    </row>
    <row r="155" spans="2:8" ht="26.4">
      <c r="B155" s="61"/>
      <c r="C155" s="62"/>
      <c r="D155" s="132" t="s">
        <v>256</v>
      </c>
      <c r="E155" s="64"/>
      <c r="F155" s="65"/>
      <c r="G155" s="66"/>
      <c r="H155" s="67"/>
    </row>
    <row r="156" spans="2:8">
      <c r="B156" s="61"/>
      <c r="C156" s="62"/>
      <c r="D156" s="202"/>
      <c r="E156" s="64"/>
      <c r="F156" s="65"/>
      <c r="G156" s="66"/>
      <c r="H156" s="67"/>
    </row>
    <row r="157" spans="2:8" ht="52.8">
      <c r="B157" s="61">
        <v>45</v>
      </c>
      <c r="C157" s="62"/>
      <c r="D157" s="130" t="s">
        <v>257</v>
      </c>
      <c r="E157" s="122" t="s">
        <v>11</v>
      </c>
      <c r="F157" s="65">
        <v>100</v>
      </c>
      <c r="G157" s="66"/>
      <c r="H157" s="67">
        <f t="shared" si="1"/>
        <v>0</v>
      </c>
    </row>
    <row r="158" spans="2:8">
      <c r="B158" s="61"/>
      <c r="C158" s="62"/>
      <c r="D158" s="130"/>
      <c r="E158" s="64"/>
      <c r="F158" s="65"/>
      <c r="G158" s="66"/>
      <c r="H158" s="67"/>
    </row>
    <row r="159" spans="2:8" ht="39.6">
      <c r="B159" s="61">
        <v>46</v>
      </c>
      <c r="C159" s="62"/>
      <c r="D159" s="130" t="s">
        <v>258</v>
      </c>
      <c r="E159" s="122" t="s">
        <v>11</v>
      </c>
      <c r="F159" s="65">
        <v>100</v>
      </c>
      <c r="G159" s="66"/>
      <c r="H159" s="67">
        <f t="shared" si="1"/>
        <v>0</v>
      </c>
    </row>
    <row r="160" spans="2:8">
      <c r="B160" s="61"/>
      <c r="C160" s="62"/>
      <c r="D160" s="63"/>
      <c r="E160" s="64"/>
      <c r="F160" s="65"/>
      <c r="G160" s="66"/>
      <c r="H160" s="67"/>
    </row>
    <row r="161" spans="2:8">
      <c r="B161" s="61"/>
      <c r="C161" s="62"/>
      <c r="D161" s="132" t="s">
        <v>259</v>
      </c>
      <c r="E161" s="64"/>
      <c r="F161" s="65"/>
      <c r="G161" s="66"/>
      <c r="H161" s="67"/>
    </row>
    <row r="162" spans="2:8">
      <c r="B162" s="61"/>
      <c r="C162" s="62"/>
      <c r="D162" s="63"/>
      <c r="E162" s="64"/>
      <c r="F162" s="65"/>
      <c r="G162" s="66"/>
      <c r="H162" s="67"/>
    </row>
    <row r="163" spans="2:8" ht="27.6">
      <c r="B163" s="61">
        <v>47</v>
      </c>
      <c r="C163" s="62"/>
      <c r="D163" s="203" t="s">
        <v>260</v>
      </c>
      <c r="E163" s="122" t="s">
        <v>40</v>
      </c>
      <c r="F163" s="65">
        <v>100</v>
      </c>
      <c r="G163" s="66"/>
      <c r="H163" s="67">
        <f t="shared" si="1"/>
        <v>0</v>
      </c>
    </row>
    <row r="164" spans="2:8">
      <c r="B164" s="61"/>
      <c r="C164" s="62"/>
      <c r="D164" s="63"/>
      <c r="E164" s="64"/>
      <c r="F164" s="65"/>
      <c r="G164" s="66"/>
      <c r="H164" s="67"/>
    </row>
    <row r="165" spans="2:8" ht="27.6">
      <c r="B165" s="61">
        <v>48</v>
      </c>
      <c r="C165" s="62"/>
      <c r="D165" s="63" t="s">
        <v>261</v>
      </c>
      <c r="E165" s="64" t="s">
        <v>40</v>
      </c>
      <c r="F165" s="65">
        <v>100</v>
      </c>
      <c r="G165" s="66"/>
      <c r="H165" s="67">
        <f t="shared" si="1"/>
        <v>0</v>
      </c>
    </row>
    <row r="166" spans="2:8">
      <c r="B166" s="61"/>
      <c r="C166" s="62"/>
      <c r="D166" s="63"/>
      <c r="E166" s="64"/>
      <c r="F166" s="65"/>
      <c r="G166" s="66"/>
      <c r="H166" s="67"/>
    </row>
    <row r="167" spans="2:8">
      <c r="B167" s="61"/>
      <c r="C167" s="62"/>
      <c r="D167" s="132" t="s">
        <v>262</v>
      </c>
      <c r="E167" s="64"/>
      <c r="F167" s="65"/>
      <c r="G167" s="66"/>
      <c r="H167" s="67"/>
    </row>
    <row r="168" spans="2:8">
      <c r="B168" s="61"/>
      <c r="C168" s="62"/>
      <c r="D168" s="63"/>
      <c r="E168" s="64"/>
      <c r="F168" s="65"/>
      <c r="G168" s="66"/>
      <c r="H168" s="67"/>
    </row>
    <row r="169" spans="2:8">
      <c r="B169" s="61">
        <v>49</v>
      </c>
      <c r="C169" s="62"/>
      <c r="D169" s="63" t="s">
        <v>263</v>
      </c>
      <c r="E169" s="122" t="s">
        <v>40</v>
      </c>
      <c r="F169" s="65">
        <v>500</v>
      </c>
      <c r="G169" s="66"/>
      <c r="H169" s="67">
        <f t="shared" si="1"/>
        <v>0</v>
      </c>
    </row>
    <row r="170" spans="2:8">
      <c r="B170" s="61"/>
      <c r="C170" s="62"/>
      <c r="D170" s="63"/>
      <c r="E170" s="64"/>
      <c r="F170" s="65"/>
      <c r="G170" s="66"/>
      <c r="H170" s="67"/>
    </row>
    <row r="171" spans="2:8">
      <c r="B171" s="61">
        <v>50</v>
      </c>
      <c r="C171" s="62"/>
      <c r="D171" s="63" t="s">
        <v>264</v>
      </c>
      <c r="E171" s="122" t="s">
        <v>40</v>
      </c>
      <c r="F171" s="65">
        <v>500</v>
      </c>
      <c r="G171" s="66"/>
      <c r="H171" s="67">
        <f t="shared" si="1"/>
        <v>0</v>
      </c>
    </row>
    <row r="172" spans="2:8">
      <c r="B172" s="61"/>
      <c r="C172" s="62"/>
      <c r="D172" s="63"/>
      <c r="E172" s="64"/>
      <c r="F172" s="65"/>
      <c r="G172" s="66"/>
      <c r="H172" s="67"/>
    </row>
    <row r="173" spans="2:8">
      <c r="B173" s="61">
        <v>51</v>
      </c>
      <c r="C173" s="62"/>
      <c r="D173" s="63" t="s">
        <v>265</v>
      </c>
      <c r="E173" s="122" t="s">
        <v>40</v>
      </c>
      <c r="F173" s="65">
        <v>500</v>
      </c>
      <c r="G173" s="66"/>
      <c r="H173" s="67">
        <f t="shared" si="1"/>
        <v>0</v>
      </c>
    </row>
    <row r="174" spans="2:8">
      <c r="B174" s="61"/>
      <c r="C174" s="62"/>
      <c r="D174" s="63"/>
      <c r="E174" s="122"/>
      <c r="F174" s="65"/>
      <c r="G174" s="66"/>
      <c r="H174" s="67"/>
    </row>
    <row r="175" spans="2:8">
      <c r="B175" s="61"/>
      <c r="C175" s="62"/>
      <c r="D175" s="132" t="s">
        <v>266</v>
      </c>
      <c r="E175" s="64"/>
      <c r="F175" s="65"/>
      <c r="G175" s="66"/>
      <c r="H175" s="67"/>
    </row>
    <row r="176" spans="2:8">
      <c r="B176" s="61"/>
      <c r="C176" s="62"/>
      <c r="D176" s="63"/>
      <c r="E176" s="64"/>
      <c r="F176" s="65"/>
      <c r="G176" s="66"/>
      <c r="H176" s="67"/>
    </row>
    <row r="177" spans="2:8">
      <c r="B177" s="61">
        <v>52</v>
      </c>
      <c r="C177" s="62"/>
      <c r="D177" s="63" t="s">
        <v>267</v>
      </c>
      <c r="E177" s="122" t="s">
        <v>11</v>
      </c>
      <c r="F177" s="65">
        <v>150</v>
      </c>
      <c r="G177" s="66"/>
      <c r="H177" s="67">
        <f t="shared" ref="H174:H237" si="2">F177*G177</f>
        <v>0</v>
      </c>
    </row>
    <row r="178" spans="2:8">
      <c r="B178" s="61"/>
      <c r="C178" s="62"/>
      <c r="D178" s="63"/>
      <c r="E178" s="64"/>
      <c r="F178" s="65"/>
      <c r="G178" s="66"/>
      <c r="H178" s="67"/>
    </row>
    <row r="179" spans="2:8">
      <c r="B179" s="61">
        <v>53</v>
      </c>
      <c r="C179" s="62"/>
      <c r="D179" s="63" t="s">
        <v>268</v>
      </c>
      <c r="E179" s="122" t="s">
        <v>11</v>
      </c>
      <c r="F179" s="65">
        <v>150</v>
      </c>
      <c r="G179" s="66"/>
      <c r="H179" s="67">
        <f t="shared" si="2"/>
        <v>0</v>
      </c>
    </row>
    <row r="180" spans="2:8">
      <c r="B180" s="61"/>
      <c r="C180" s="62"/>
      <c r="D180" s="63"/>
      <c r="E180" s="122"/>
      <c r="F180" s="65"/>
      <c r="G180" s="66"/>
      <c r="H180" s="67"/>
    </row>
    <row r="181" spans="2:8" ht="55.2">
      <c r="B181" s="61">
        <v>54</v>
      </c>
      <c r="C181" s="62"/>
      <c r="D181" s="63" t="s">
        <v>275</v>
      </c>
      <c r="E181" s="122" t="s">
        <v>11</v>
      </c>
      <c r="F181" s="65">
        <v>150</v>
      </c>
      <c r="G181" s="66"/>
      <c r="H181" s="67">
        <f t="shared" si="2"/>
        <v>0</v>
      </c>
    </row>
    <row r="182" spans="2:8">
      <c r="B182" s="61">
        <v>55</v>
      </c>
      <c r="C182" s="62"/>
      <c r="D182" s="63" t="s">
        <v>276</v>
      </c>
      <c r="E182" s="122" t="s">
        <v>11</v>
      </c>
      <c r="F182" s="65">
        <v>150</v>
      </c>
      <c r="G182" s="66"/>
      <c r="H182" s="67">
        <f t="shared" si="2"/>
        <v>0</v>
      </c>
    </row>
    <row r="183" spans="2:8">
      <c r="B183" s="61"/>
      <c r="C183" s="62"/>
      <c r="D183" s="63"/>
      <c r="E183" s="64"/>
      <c r="F183" s="65"/>
      <c r="G183" s="66"/>
      <c r="H183" s="67"/>
    </row>
    <row r="184" spans="2:8" ht="26.4">
      <c r="B184" s="61"/>
      <c r="C184" s="62"/>
      <c r="D184" s="132" t="s">
        <v>277</v>
      </c>
      <c r="E184" s="64"/>
      <c r="F184" s="65"/>
      <c r="G184" s="66"/>
      <c r="H184" s="67"/>
    </row>
    <row r="185" spans="2:8">
      <c r="B185" s="61"/>
      <c r="C185" s="62"/>
      <c r="D185" s="63"/>
      <c r="E185" s="64"/>
      <c r="F185" s="65"/>
      <c r="G185" s="66"/>
      <c r="H185" s="67"/>
    </row>
    <row r="186" spans="2:8">
      <c r="B186" s="61">
        <v>56</v>
      </c>
      <c r="C186" s="62"/>
      <c r="D186" s="201" t="s">
        <v>278</v>
      </c>
      <c r="E186" s="129" t="s">
        <v>40</v>
      </c>
      <c r="F186" s="198">
        <v>1000</v>
      </c>
      <c r="G186" s="66"/>
      <c r="H186" s="67">
        <f t="shared" si="2"/>
        <v>0</v>
      </c>
    </row>
    <row r="187" spans="2:8">
      <c r="B187" s="61"/>
      <c r="C187" s="62"/>
      <c r="D187" s="201"/>
      <c r="E187" s="129"/>
      <c r="F187" s="198"/>
      <c r="G187" s="66"/>
      <c r="H187" s="67"/>
    </row>
    <row r="188" spans="2:8">
      <c r="B188" s="61">
        <v>57</v>
      </c>
      <c r="C188" s="62"/>
      <c r="D188" s="201" t="s">
        <v>267</v>
      </c>
      <c r="E188" s="129" t="s">
        <v>11</v>
      </c>
      <c r="F188" s="198">
        <v>1000</v>
      </c>
      <c r="G188" s="66"/>
      <c r="H188" s="67">
        <f t="shared" si="2"/>
        <v>0</v>
      </c>
    </row>
    <row r="189" spans="2:8">
      <c r="B189" s="61"/>
      <c r="C189" s="62"/>
      <c r="D189" s="201"/>
      <c r="E189" s="129"/>
      <c r="F189" s="198"/>
      <c r="G189" s="66"/>
      <c r="H189" s="67"/>
    </row>
    <row r="190" spans="2:8">
      <c r="B190" s="61">
        <v>58</v>
      </c>
      <c r="C190" s="62"/>
      <c r="D190" s="201" t="s">
        <v>268</v>
      </c>
      <c r="E190" s="129" t="s">
        <v>11</v>
      </c>
      <c r="F190" s="198">
        <v>1000</v>
      </c>
      <c r="G190" s="66"/>
      <c r="H190" s="67">
        <f t="shared" si="2"/>
        <v>0</v>
      </c>
    </row>
    <row r="191" spans="2:8">
      <c r="B191" s="61"/>
      <c r="C191" s="62"/>
      <c r="D191" s="201"/>
      <c r="E191" s="129"/>
      <c r="F191" s="198"/>
      <c r="G191" s="66"/>
      <c r="H191" s="67"/>
    </row>
    <row r="192" spans="2:8" ht="26.4">
      <c r="B192" s="61">
        <v>59</v>
      </c>
      <c r="C192" s="62"/>
      <c r="D192" s="201" t="s">
        <v>279</v>
      </c>
      <c r="E192" s="129" t="s">
        <v>11</v>
      </c>
      <c r="F192" s="198">
        <v>1000</v>
      </c>
      <c r="G192" s="66"/>
      <c r="H192" s="67">
        <f t="shared" si="2"/>
        <v>0</v>
      </c>
    </row>
    <row r="193" spans="2:8">
      <c r="B193" s="61"/>
      <c r="C193" s="62"/>
      <c r="D193" s="201"/>
      <c r="E193" s="129"/>
      <c r="F193" s="198"/>
      <c r="G193" s="66"/>
      <c r="H193" s="67"/>
    </row>
    <row r="194" spans="2:8">
      <c r="B194" s="61">
        <v>60</v>
      </c>
      <c r="C194" s="62"/>
      <c r="D194" s="201" t="s">
        <v>276</v>
      </c>
      <c r="E194" s="129" t="s">
        <v>11</v>
      </c>
      <c r="F194" s="198">
        <v>1000</v>
      </c>
      <c r="G194" s="66"/>
      <c r="H194" s="67">
        <f t="shared" si="2"/>
        <v>0</v>
      </c>
    </row>
    <row r="195" spans="2:8">
      <c r="B195" s="61"/>
      <c r="C195" s="62"/>
      <c r="D195" s="204"/>
      <c r="E195" s="64"/>
      <c r="F195" s="199"/>
      <c r="G195" s="66"/>
      <c r="H195" s="67"/>
    </row>
    <row r="196" spans="2:8" ht="27.6">
      <c r="B196" s="61"/>
      <c r="C196" s="62"/>
      <c r="D196" s="81" t="s">
        <v>269</v>
      </c>
      <c r="E196" s="64"/>
      <c r="F196" s="65"/>
      <c r="G196" s="66"/>
      <c r="H196" s="67"/>
    </row>
    <row r="197" spans="2:8">
      <c r="B197" s="61"/>
      <c r="C197" s="62"/>
      <c r="D197" s="63"/>
      <c r="E197" s="64"/>
      <c r="F197" s="65"/>
      <c r="G197" s="66"/>
      <c r="H197" s="67"/>
    </row>
    <row r="198" spans="2:8">
      <c r="B198" s="61">
        <v>61</v>
      </c>
      <c r="C198" s="62"/>
      <c r="D198" s="201" t="s">
        <v>270</v>
      </c>
      <c r="E198" s="129" t="s">
        <v>44</v>
      </c>
      <c r="F198" s="198">
        <v>1000</v>
      </c>
      <c r="G198" s="66"/>
      <c r="H198" s="67">
        <f t="shared" si="2"/>
        <v>0</v>
      </c>
    </row>
    <row r="199" spans="2:8">
      <c r="B199" s="61"/>
      <c r="C199" s="62"/>
      <c r="D199" s="201"/>
      <c r="E199" s="129"/>
      <c r="F199" s="198"/>
      <c r="G199" s="66"/>
      <c r="H199" s="67"/>
    </row>
    <row r="200" spans="2:8">
      <c r="B200" s="61">
        <v>62</v>
      </c>
      <c r="C200" s="62"/>
      <c r="D200" s="201" t="s">
        <v>271</v>
      </c>
      <c r="E200" s="129" t="s">
        <v>44</v>
      </c>
      <c r="F200" s="198">
        <v>1000</v>
      </c>
      <c r="G200" s="66"/>
      <c r="H200" s="67">
        <f t="shared" si="2"/>
        <v>0</v>
      </c>
    </row>
    <row r="201" spans="2:8">
      <c r="B201" s="61"/>
      <c r="C201" s="62"/>
      <c r="D201" s="201"/>
      <c r="E201" s="129"/>
      <c r="F201" s="198"/>
      <c r="G201" s="66"/>
      <c r="H201" s="67"/>
    </row>
    <row r="202" spans="2:8">
      <c r="B202" s="61">
        <v>63</v>
      </c>
      <c r="C202" s="62"/>
      <c r="D202" s="201" t="s">
        <v>272</v>
      </c>
      <c r="E202" s="129" t="s">
        <v>44</v>
      </c>
      <c r="F202" s="198">
        <v>1000</v>
      </c>
      <c r="G202" s="66"/>
      <c r="H202" s="67">
        <f t="shared" si="2"/>
        <v>0</v>
      </c>
    </row>
    <row r="203" spans="2:8">
      <c r="B203" s="61"/>
      <c r="C203" s="62"/>
      <c r="D203" s="201"/>
      <c r="E203" s="129"/>
      <c r="F203" s="198"/>
      <c r="G203" s="66"/>
      <c r="H203" s="67"/>
    </row>
    <row r="204" spans="2:8">
      <c r="B204" s="61">
        <v>64</v>
      </c>
      <c r="C204" s="62"/>
      <c r="D204" s="201" t="s">
        <v>273</v>
      </c>
      <c r="E204" s="129" t="s">
        <v>44</v>
      </c>
      <c r="F204" s="198">
        <v>1000</v>
      </c>
      <c r="G204" s="66"/>
      <c r="H204" s="67">
        <f t="shared" si="2"/>
        <v>0</v>
      </c>
    </row>
    <row r="205" spans="2:8">
      <c r="B205" s="61"/>
      <c r="C205" s="62"/>
      <c r="D205" s="201"/>
      <c r="E205" s="129"/>
      <c r="F205" s="198"/>
      <c r="G205" s="66"/>
      <c r="H205" s="67"/>
    </row>
    <row r="206" spans="2:8">
      <c r="B206" s="61">
        <v>65</v>
      </c>
      <c r="C206" s="62"/>
      <c r="D206" s="201" t="s">
        <v>274</v>
      </c>
      <c r="E206" s="129" t="s">
        <v>44</v>
      </c>
      <c r="F206" s="198">
        <v>1000</v>
      </c>
      <c r="G206" s="66"/>
      <c r="H206" s="67">
        <f t="shared" si="2"/>
        <v>0</v>
      </c>
    </row>
    <row r="207" spans="2:8">
      <c r="B207" s="61"/>
      <c r="C207" s="62"/>
      <c r="D207" s="63"/>
      <c r="E207" s="64"/>
      <c r="F207" s="65"/>
      <c r="G207" s="66"/>
      <c r="H207" s="67"/>
    </row>
    <row r="208" spans="2:8" ht="38.4" customHeight="1">
      <c r="B208" s="61"/>
      <c r="C208" s="62"/>
      <c r="D208" s="81" t="s">
        <v>280</v>
      </c>
      <c r="E208" s="64"/>
      <c r="F208" s="65"/>
      <c r="G208" s="66"/>
      <c r="H208" s="67"/>
    </row>
    <row r="209" spans="2:8">
      <c r="B209" s="61">
        <v>66</v>
      </c>
      <c r="C209" s="62"/>
      <c r="D209" s="63" t="s">
        <v>281</v>
      </c>
      <c r="E209" s="129" t="s">
        <v>44</v>
      </c>
      <c r="F209" s="65">
        <v>1000</v>
      </c>
      <c r="G209" s="66"/>
      <c r="H209" s="67"/>
    </row>
    <row r="210" spans="2:8">
      <c r="B210" s="61"/>
      <c r="C210" s="62"/>
      <c r="D210" s="63"/>
      <c r="E210" s="64"/>
      <c r="F210" s="65"/>
      <c r="G210" s="66"/>
      <c r="H210" s="67"/>
    </row>
    <row r="211" spans="2:8">
      <c r="B211" s="61">
        <v>67</v>
      </c>
      <c r="C211" s="62"/>
      <c r="D211" s="63" t="s">
        <v>282</v>
      </c>
      <c r="E211" s="129" t="s">
        <v>44</v>
      </c>
      <c r="F211" s="65">
        <v>1000</v>
      </c>
      <c r="G211" s="66"/>
      <c r="H211" s="67">
        <f t="shared" si="2"/>
        <v>0</v>
      </c>
    </row>
    <row r="212" spans="2:8">
      <c r="B212" s="61"/>
      <c r="C212" s="62"/>
      <c r="D212" s="63"/>
      <c r="E212" s="64"/>
      <c r="F212" s="65"/>
      <c r="G212" s="66"/>
      <c r="H212" s="67"/>
    </row>
    <row r="213" spans="2:8">
      <c r="B213" s="61">
        <v>68</v>
      </c>
      <c r="C213" s="62"/>
      <c r="D213" s="63" t="s">
        <v>283</v>
      </c>
      <c r="E213" s="129" t="s">
        <v>44</v>
      </c>
      <c r="F213" s="65">
        <v>1000</v>
      </c>
      <c r="G213" s="66"/>
      <c r="H213" s="67">
        <f t="shared" si="2"/>
        <v>0</v>
      </c>
    </row>
    <row r="214" spans="2:8">
      <c r="B214" s="61"/>
      <c r="C214" s="62"/>
      <c r="D214" s="63"/>
      <c r="E214" s="64"/>
      <c r="F214" s="65"/>
      <c r="G214" s="66"/>
      <c r="H214" s="67"/>
    </row>
    <row r="215" spans="2:8">
      <c r="B215" s="61">
        <v>69</v>
      </c>
      <c r="C215" s="62"/>
      <c r="D215" s="63" t="s">
        <v>284</v>
      </c>
      <c r="E215" s="129" t="s">
        <v>44</v>
      </c>
      <c r="F215" s="65">
        <v>1000</v>
      </c>
      <c r="G215" s="66"/>
      <c r="H215" s="67">
        <f t="shared" si="2"/>
        <v>0</v>
      </c>
    </row>
    <row r="216" spans="2:8">
      <c r="B216" s="61"/>
      <c r="C216" s="62"/>
      <c r="D216" s="63"/>
      <c r="E216" s="64"/>
      <c r="F216" s="65"/>
      <c r="G216" s="66"/>
      <c r="H216" s="67"/>
    </row>
    <row r="217" spans="2:8">
      <c r="B217" s="61">
        <v>70</v>
      </c>
      <c r="C217" s="62"/>
      <c r="D217" s="63" t="s">
        <v>285</v>
      </c>
      <c r="E217" s="129" t="s">
        <v>44</v>
      </c>
      <c r="F217" s="65">
        <v>1000</v>
      </c>
      <c r="G217" s="66"/>
      <c r="H217" s="67">
        <f t="shared" si="2"/>
        <v>0</v>
      </c>
    </row>
    <row r="218" spans="2:8">
      <c r="B218" s="61"/>
      <c r="C218" s="62"/>
      <c r="D218" s="63"/>
      <c r="E218" s="64"/>
      <c r="F218" s="65"/>
      <c r="G218" s="66"/>
      <c r="H218" s="67"/>
    </row>
    <row r="219" spans="2:8">
      <c r="B219" s="61">
        <v>71</v>
      </c>
      <c r="C219" s="62"/>
      <c r="D219" s="63" t="s">
        <v>286</v>
      </c>
      <c r="E219" s="129" t="s">
        <v>44</v>
      </c>
      <c r="F219" s="65">
        <v>1000</v>
      </c>
      <c r="G219" s="66"/>
      <c r="H219" s="67">
        <f t="shared" si="2"/>
        <v>0</v>
      </c>
    </row>
    <row r="220" spans="2:8">
      <c r="B220" s="61"/>
      <c r="C220" s="62"/>
      <c r="D220" s="63"/>
      <c r="E220" s="64"/>
      <c r="F220" s="65"/>
      <c r="G220" s="66"/>
      <c r="H220" s="67"/>
    </row>
    <row r="221" spans="2:8">
      <c r="B221" s="61">
        <v>72</v>
      </c>
      <c r="C221" s="62"/>
      <c r="D221" s="63" t="s">
        <v>287</v>
      </c>
      <c r="E221" s="129" t="s">
        <v>44</v>
      </c>
      <c r="F221" s="65">
        <v>1000</v>
      </c>
      <c r="G221" s="66"/>
      <c r="H221" s="67">
        <f t="shared" si="2"/>
        <v>0</v>
      </c>
    </row>
    <row r="222" spans="2:8">
      <c r="B222" s="61"/>
      <c r="C222" s="62"/>
      <c r="D222" s="63"/>
      <c r="E222" s="64"/>
      <c r="F222" s="65"/>
      <c r="G222" s="66"/>
      <c r="H222" s="67"/>
    </row>
    <row r="223" spans="2:8" ht="58.95" customHeight="1">
      <c r="B223" s="61"/>
      <c r="C223" s="62"/>
      <c r="D223" s="81" t="s">
        <v>288</v>
      </c>
      <c r="E223" s="64"/>
      <c r="F223" s="65"/>
      <c r="G223" s="66"/>
      <c r="H223" s="67"/>
    </row>
    <row r="224" spans="2:8">
      <c r="B224" s="61">
        <v>73</v>
      </c>
      <c r="C224" s="62"/>
      <c r="D224" s="63" t="s">
        <v>49</v>
      </c>
      <c r="E224" s="129" t="s">
        <v>44</v>
      </c>
      <c r="F224" s="65">
        <v>1000</v>
      </c>
      <c r="G224" s="66"/>
      <c r="H224" s="67">
        <f t="shared" si="2"/>
        <v>0</v>
      </c>
    </row>
    <row r="225" spans="2:8">
      <c r="B225" s="61"/>
      <c r="C225" s="62"/>
      <c r="D225" s="63"/>
      <c r="E225" s="64"/>
      <c r="F225" s="65"/>
      <c r="G225" s="66"/>
      <c r="H225" s="67"/>
    </row>
    <row r="226" spans="2:8">
      <c r="B226" s="61">
        <v>74</v>
      </c>
      <c r="C226" s="62"/>
      <c r="D226" s="63" t="s">
        <v>50</v>
      </c>
      <c r="E226" s="129" t="s">
        <v>44</v>
      </c>
      <c r="F226" s="65">
        <v>1000</v>
      </c>
      <c r="G226" s="66"/>
      <c r="H226" s="67">
        <f t="shared" si="2"/>
        <v>0</v>
      </c>
    </row>
    <row r="227" spans="2:8">
      <c r="B227" s="61"/>
      <c r="C227" s="62"/>
      <c r="D227" s="63"/>
      <c r="E227" s="64"/>
      <c r="F227" s="65"/>
      <c r="G227" s="66"/>
      <c r="H227" s="67"/>
    </row>
    <row r="228" spans="2:8">
      <c r="B228" s="61">
        <v>75</v>
      </c>
      <c r="C228" s="62"/>
      <c r="D228" s="63" t="s">
        <v>289</v>
      </c>
      <c r="E228" s="129" t="s">
        <v>44</v>
      </c>
      <c r="F228" s="65">
        <v>1000</v>
      </c>
      <c r="G228" s="66"/>
      <c r="H228" s="67">
        <f t="shared" si="2"/>
        <v>0</v>
      </c>
    </row>
    <row r="229" spans="2:8">
      <c r="B229" s="61"/>
      <c r="C229" s="62"/>
      <c r="D229" s="63"/>
      <c r="E229" s="134"/>
      <c r="F229" s="65"/>
      <c r="G229" s="66"/>
      <c r="H229" s="67"/>
    </row>
    <row r="230" spans="2:8" ht="64.95" customHeight="1">
      <c r="B230" s="61"/>
      <c r="C230" s="62"/>
      <c r="D230" s="81" t="s">
        <v>290</v>
      </c>
      <c r="E230" s="134"/>
      <c r="F230" s="65"/>
      <c r="G230" s="66"/>
      <c r="H230" s="67"/>
    </row>
    <row r="231" spans="2:8">
      <c r="B231" s="61"/>
      <c r="C231" s="62"/>
      <c r="D231" s="63"/>
      <c r="E231" s="134"/>
      <c r="F231" s="65"/>
      <c r="G231" s="66"/>
      <c r="H231" s="67"/>
    </row>
    <row r="232" spans="2:8">
      <c r="B232" s="61">
        <v>76</v>
      </c>
      <c r="C232" s="62"/>
      <c r="D232" s="201" t="s">
        <v>295</v>
      </c>
      <c r="E232" s="129" t="s">
        <v>11</v>
      </c>
      <c r="F232" s="198">
        <v>1000</v>
      </c>
      <c r="G232" s="66"/>
      <c r="H232" s="67">
        <f t="shared" si="2"/>
        <v>0</v>
      </c>
    </row>
    <row r="233" spans="2:8">
      <c r="B233" s="61"/>
      <c r="C233" s="62"/>
      <c r="D233" s="201"/>
      <c r="E233" s="129"/>
      <c r="F233" s="198"/>
      <c r="G233" s="66"/>
      <c r="H233" s="67"/>
    </row>
    <row r="234" spans="2:8">
      <c r="B234" s="61">
        <v>77</v>
      </c>
      <c r="C234" s="62"/>
      <c r="D234" s="201" t="s">
        <v>291</v>
      </c>
      <c r="E234" s="129" t="s">
        <v>11</v>
      </c>
      <c r="F234" s="198">
        <v>1000</v>
      </c>
      <c r="G234" s="66"/>
      <c r="H234" s="67">
        <f t="shared" si="2"/>
        <v>0</v>
      </c>
    </row>
    <row r="235" spans="2:8">
      <c r="B235" s="61"/>
      <c r="C235" s="62"/>
      <c r="D235" s="201"/>
      <c r="E235" s="129"/>
      <c r="F235" s="198"/>
      <c r="G235" s="66"/>
      <c r="H235" s="67"/>
    </row>
    <row r="236" spans="2:8">
      <c r="B236" s="61">
        <v>78</v>
      </c>
      <c r="C236" s="62"/>
      <c r="D236" s="201" t="s">
        <v>292</v>
      </c>
      <c r="E236" s="129" t="s">
        <v>11</v>
      </c>
      <c r="F236" s="198">
        <v>1000</v>
      </c>
      <c r="G236" s="66"/>
      <c r="H236" s="67">
        <f t="shared" si="2"/>
        <v>0</v>
      </c>
    </row>
    <row r="237" spans="2:8">
      <c r="B237" s="61"/>
      <c r="C237" s="62"/>
      <c r="D237" s="201"/>
      <c r="E237" s="129"/>
      <c r="F237" s="198"/>
      <c r="G237" s="66"/>
      <c r="H237" s="67"/>
    </row>
    <row r="238" spans="2:8">
      <c r="B238" s="61">
        <v>79</v>
      </c>
      <c r="C238" s="62"/>
      <c r="D238" s="201" t="s">
        <v>293</v>
      </c>
      <c r="E238" s="129" t="s">
        <v>11</v>
      </c>
      <c r="F238" s="198">
        <v>1000</v>
      </c>
      <c r="G238" s="66"/>
      <c r="H238" s="67">
        <f t="shared" ref="H238:H297" si="3">F238*G238</f>
        <v>0</v>
      </c>
    </row>
    <row r="239" spans="2:8">
      <c r="B239" s="61"/>
      <c r="C239" s="62"/>
      <c r="D239" s="201"/>
      <c r="E239" s="129"/>
      <c r="F239" s="198"/>
      <c r="G239" s="66"/>
      <c r="H239" s="67"/>
    </row>
    <row r="240" spans="2:8">
      <c r="B240" s="61">
        <v>80</v>
      </c>
      <c r="C240" s="62"/>
      <c r="D240" s="201" t="s">
        <v>294</v>
      </c>
      <c r="E240" s="129" t="s">
        <v>11</v>
      </c>
      <c r="F240" s="198">
        <v>1000</v>
      </c>
      <c r="G240" s="66"/>
      <c r="H240" s="67">
        <f t="shared" si="3"/>
        <v>0</v>
      </c>
    </row>
    <row r="241" spans="2:8">
      <c r="B241" s="61"/>
      <c r="C241" s="62"/>
      <c r="D241" s="63"/>
      <c r="E241" s="64"/>
      <c r="F241" s="65"/>
      <c r="G241" s="66"/>
      <c r="H241" s="67"/>
    </row>
    <row r="242" spans="2:8">
      <c r="B242" s="61"/>
      <c r="C242" s="62"/>
      <c r="D242" s="81" t="s">
        <v>235</v>
      </c>
      <c r="E242" s="64"/>
      <c r="F242" s="65"/>
      <c r="G242" s="66"/>
      <c r="H242" s="67"/>
    </row>
    <row r="243" spans="2:8">
      <c r="B243" s="61"/>
      <c r="C243" s="62"/>
      <c r="D243" s="81"/>
      <c r="E243" s="64"/>
      <c r="F243" s="65"/>
      <c r="G243" s="66"/>
      <c r="H243" s="67"/>
    </row>
    <row r="244" spans="2:8" ht="43.95" customHeight="1">
      <c r="B244" s="61">
        <v>81</v>
      </c>
      <c r="C244" s="62"/>
      <c r="D244" s="63" t="s">
        <v>296</v>
      </c>
      <c r="E244" s="122" t="s">
        <v>11</v>
      </c>
      <c r="F244" s="65">
        <v>100</v>
      </c>
      <c r="G244" s="66"/>
      <c r="H244" s="67">
        <f t="shared" si="3"/>
        <v>0</v>
      </c>
    </row>
    <row r="245" spans="2:8">
      <c r="B245" s="61"/>
      <c r="C245" s="62"/>
      <c r="D245" s="81"/>
      <c r="E245" s="64"/>
      <c r="F245" s="65"/>
      <c r="G245" s="66"/>
      <c r="H245" s="67"/>
    </row>
    <row r="246" spans="2:8" ht="49.95" customHeight="1">
      <c r="B246" s="61">
        <v>82</v>
      </c>
      <c r="C246" s="62"/>
      <c r="D246" s="63" t="s">
        <v>315</v>
      </c>
      <c r="E246" s="122" t="s">
        <v>11</v>
      </c>
      <c r="F246" s="65">
        <v>100</v>
      </c>
      <c r="G246" s="66"/>
      <c r="H246" s="67">
        <f t="shared" si="3"/>
        <v>0</v>
      </c>
    </row>
    <row r="247" spans="2:8">
      <c r="B247" s="61"/>
      <c r="C247" s="62"/>
      <c r="D247" s="81"/>
      <c r="E247" s="64"/>
      <c r="F247" s="65"/>
      <c r="G247" s="66"/>
      <c r="H247" s="67"/>
    </row>
    <row r="248" spans="2:8" ht="57" customHeight="1">
      <c r="B248" s="61">
        <v>83</v>
      </c>
      <c r="C248" s="62"/>
      <c r="D248" s="63" t="s">
        <v>314</v>
      </c>
      <c r="E248" s="122" t="s">
        <v>11</v>
      </c>
      <c r="F248" s="65">
        <v>100</v>
      </c>
      <c r="G248" s="66"/>
      <c r="H248" s="67">
        <f t="shared" si="3"/>
        <v>0</v>
      </c>
    </row>
    <row r="249" spans="2:8">
      <c r="B249" s="61"/>
      <c r="C249" s="62"/>
      <c r="D249" s="63"/>
      <c r="E249" s="64"/>
      <c r="F249" s="65"/>
      <c r="G249" s="66"/>
      <c r="H249" s="67"/>
    </row>
    <row r="250" spans="2:8" ht="52.2" customHeight="1">
      <c r="B250" s="61">
        <v>84</v>
      </c>
      <c r="C250" s="62"/>
      <c r="D250" s="63" t="s">
        <v>297</v>
      </c>
      <c r="E250" s="122" t="s">
        <v>11</v>
      </c>
      <c r="F250" s="65">
        <v>100</v>
      </c>
      <c r="G250" s="66"/>
      <c r="H250" s="67">
        <f t="shared" si="3"/>
        <v>0</v>
      </c>
    </row>
    <row r="251" spans="2:8">
      <c r="B251" s="61"/>
      <c r="C251" s="62"/>
      <c r="D251" s="63"/>
      <c r="E251" s="64"/>
      <c r="F251" s="65"/>
      <c r="G251" s="66"/>
      <c r="H251" s="67">
        <f t="shared" si="3"/>
        <v>0</v>
      </c>
    </row>
    <row r="252" spans="2:8" ht="41.4">
      <c r="B252" s="61">
        <v>85</v>
      </c>
      <c r="C252" s="62"/>
      <c r="D252" s="63" t="s">
        <v>306</v>
      </c>
      <c r="E252" s="64" t="s">
        <v>11</v>
      </c>
      <c r="F252" s="65">
        <v>100</v>
      </c>
      <c r="G252" s="66"/>
      <c r="H252" s="67">
        <f t="shared" si="3"/>
        <v>0</v>
      </c>
    </row>
    <row r="253" spans="2:8">
      <c r="B253" s="61"/>
      <c r="C253" s="62"/>
      <c r="D253" s="63"/>
      <c r="E253" s="64"/>
      <c r="F253" s="65"/>
      <c r="G253" s="66"/>
      <c r="H253" s="67"/>
    </row>
    <row r="254" spans="2:8" ht="41.4">
      <c r="B254" s="61">
        <v>86</v>
      </c>
      <c r="C254" s="62"/>
      <c r="D254" s="63" t="s">
        <v>312</v>
      </c>
      <c r="E254" s="64" t="s">
        <v>11</v>
      </c>
      <c r="F254" s="65">
        <v>100</v>
      </c>
      <c r="G254" s="66"/>
      <c r="H254" s="67">
        <f t="shared" si="3"/>
        <v>0</v>
      </c>
    </row>
    <row r="255" spans="2:8">
      <c r="B255" s="61"/>
      <c r="C255" s="62"/>
      <c r="D255" s="63"/>
      <c r="E255" s="64"/>
      <c r="F255" s="65"/>
      <c r="G255" s="66"/>
      <c r="H255" s="67"/>
    </row>
    <row r="256" spans="2:8" ht="41.4">
      <c r="B256" s="61">
        <v>87</v>
      </c>
      <c r="C256" s="62"/>
      <c r="D256" s="63" t="s">
        <v>307</v>
      </c>
      <c r="E256" s="64" t="s">
        <v>11</v>
      </c>
      <c r="F256" s="65">
        <v>100</v>
      </c>
      <c r="G256" s="66"/>
      <c r="H256" s="67">
        <f t="shared" si="3"/>
        <v>0</v>
      </c>
    </row>
    <row r="257" spans="2:8">
      <c r="B257" s="61"/>
      <c r="C257" s="62"/>
      <c r="D257" s="63"/>
      <c r="E257" s="64"/>
      <c r="F257" s="65"/>
      <c r="G257" s="66"/>
      <c r="H257" s="67"/>
    </row>
    <row r="258" spans="2:8" ht="41.4">
      <c r="B258" s="61">
        <v>88</v>
      </c>
      <c r="C258" s="62"/>
      <c r="D258" s="63" t="s">
        <v>313</v>
      </c>
      <c r="E258" s="64" t="s">
        <v>11</v>
      </c>
      <c r="F258" s="65">
        <v>100</v>
      </c>
      <c r="G258" s="66"/>
      <c r="H258" s="67">
        <f t="shared" si="3"/>
        <v>0</v>
      </c>
    </row>
    <row r="259" spans="2:8">
      <c r="B259" s="61"/>
      <c r="C259" s="62"/>
      <c r="D259" s="63"/>
      <c r="E259" s="64"/>
      <c r="F259" s="65"/>
      <c r="G259" s="66"/>
      <c r="H259" s="67"/>
    </row>
    <row r="260" spans="2:8" ht="41.4">
      <c r="B260" s="61">
        <v>89</v>
      </c>
      <c r="C260" s="62"/>
      <c r="D260" s="63" t="s">
        <v>308</v>
      </c>
      <c r="E260" s="64" t="s">
        <v>11</v>
      </c>
      <c r="F260" s="65">
        <v>100</v>
      </c>
      <c r="G260" s="66"/>
      <c r="H260" s="67">
        <f t="shared" si="3"/>
        <v>0</v>
      </c>
    </row>
    <row r="261" spans="2:8">
      <c r="B261" s="61"/>
      <c r="C261" s="62"/>
      <c r="D261" s="63"/>
      <c r="E261" s="64"/>
      <c r="F261" s="65"/>
      <c r="G261" s="66"/>
      <c r="H261" s="67"/>
    </row>
    <row r="262" spans="2:8" ht="41.4">
      <c r="B262" s="61">
        <v>90</v>
      </c>
      <c r="C262" s="62"/>
      <c r="D262" s="63" t="s">
        <v>309</v>
      </c>
      <c r="E262" s="64" t="s">
        <v>11</v>
      </c>
      <c r="F262" s="65">
        <v>100</v>
      </c>
      <c r="G262" s="66"/>
      <c r="H262" s="67">
        <f t="shared" si="3"/>
        <v>0</v>
      </c>
    </row>
    <row r="263" spans="2:8">
      <c r="B263" s="61"/>
      <c r="C263" s="62"/>
      <c r="D263" s="63"/>
      <c r="E263" s="64"/>
      <c r="F263" s="65"/>
      <c r="G263" s="66"/>
      <c r="H263" s="67"/>
    </row>
    <row r="264" spans="2:8" ht="41.4">
      <c r="B264" s="61">
        <v>91</v>
      </c>
      <c r="C264" s="62"/>
      <c r="D264" s="63" t="s">
        <v>310</v>
      </c>
      <c r="E264" s="64" t="s">
        <v>11</v>
      </c>
      <c r="F264" s="65">
        <v>100</v>
      </c>
      <c r="G264" s="66"/>
      <c r="H264" s="67">
        <f t="shared" si="3"/>
        <v>0</v>
      </c>
    </row>
    <row r="265" spans="2:8">
      <c r="B265" s="61"/>
      <c r="C265" s="62"/>
      <c r="D265" s="63"/>
      <c r="E265" s="64"/>
      <c r="F265" s="65"/>
      <c r="G265" s="66"/>
      <c r="H265" s="67"/>
    </row>
    <row r="266" spans="2:8" ht="41.4">
      <c r="B266" s="61">
        <v>92</v>
      </c>
      <c r="C266" s="62"/>
      <c r="D266" s="63" t="s">
        <v>311</v>
      </c>
      <c r="E266" s="64" t="s">
        <v>11</v>
      </c>
      <c r="F266" s="65">
        <v>100</v>
      </c>
      <c r="G266" s="66"/>
      <c r="H266" s="67">
        <f t="shared" si="3"/>
        <v>0</v>
      </c>
    </row>
    <row r="267" spans="2:8">
      <c r="B267" s="61"/>
      <c r="C267" s="62"/>
      <c r="D267" s="63"/>
      <c r="E267" s="64"/>
      <c r="F267" s="65"/>
      <c r="G267" s="66"/>
      <c r="H267" s="67"/>
    </row>
    <row r="268" spans="2:8">
      <c r="B268" s="61"/>
      <c r="C268" s="62"/>
      <c r="D268" s="63"/>
      <c r="E268" s="64"/>
      <c r="F268" s="65"/>
      <c r="G268" s="66"/>
      <c r="H268" s="67"/>
    </row>
    <row r="269" spans="2:8">
      <c r="B269" s="61"/>
      <c r="C269" s="62"/>
      <c r="D269" s="81" t="s">
        <v>48</v>
      </c>
      <c r="E269" s="64"/>
      <c r="F269" s="64"/>
      <c r="G269" s="66"/>
      <c r="H269" s="67"/>
    </row>
    <row r="270" spans="2:8">
      <c r="B270" s="61"/>
      <c r="C270" s="62"/>
      <c r="D270" s="63"/>
      <c r="E270" s="64"/>
      <c r="F270" s="65"/>
      <c r="G270" s="66"/>
      <c r="H270" s="67"/>
    </row>
    <row r="271" spans="2:8" ht="27.6">
      <c r="B271" s="61">
        <v>93</v>
      </c>
      <c r="C271" s="62"/>
      <c r="D271" s="50" t="s">
        <v>761</v>
      </c>
      <c r="E271" s="129" t="s">
        <v>44</v>
      </c>
      <c r="F271" s="49">
        <v>600</v>
      </c>
      <c r="G271" s="66"/>
      <c r="H271" s="67">
        <f t="shared" si="3"/>
        <v>0</v>
      </c>
    </row>
    <row r="272" spans="2:8">
      <c r="B272" s="61"/>
      <c r="C272" s="62"/>
      <c r="E272" s="64"/>
      <c r="G272" s="66"/>
      <c r="H272" s="67"/>
    </row>
    <row r="273" spans="2:8" ht="29.4" customHeight="1">
      <c r="B273" s="61">
        <v>94</v>
      </c>
      <c r="C273" s="62"/>
      <c r="D273" s="201" t="s">
        <v>760</v>
      </c>
      <c r="E273" s="129" t="s">
        <v>44</v>
      </c>
      <c r="F273" s="198">
        <v>1000</v>
      </c>
      <c r="G273" s="66"/>
      <c r="H273" s="67">
        <f t="shared" si="3"/>
        <v>0</v>
      </c>
    </row>
    <row r="274" spans="2:8">
      <c r="B274" s="61"/>
      <c r="C274" s="62"/>
      <c r="D274" s="201"/>
      <c r="E274" s="129"/>
      <c r="F274" s="198"/>
      <c r="G274" s="66"/>
      <c r="H274" s="67"/>
    </row>
    <row r="275" spans="2:8" ht="39.6">
      <c r="B275" s="61">
        <v>95</v>
      </c>
      <c r="C275" s="62"/>
      <c r="D275" s="201" t="s">
        <v>762</v>
      </c>
      <c r="E275" s="129" t="s">
        <v>44</v>
      </c>
      <c r="F275" s="198">
        <v>1000</v>
      </c>
      <c r="G275" s="66"/>
      <c r="H275" s="67">
        <f t="shared" si="3"/>
        <v>0</v>
      </c>
    </row>
    <row r="276" spans="2:8">
      <c r="B276" s="61"/>
      <c r="C276" s="62"/>
      <c r="D276" s="201"/>
      <c r="E276" s="129"/>
      <c r="F276" s="198"/>
      <c r="G276" s="66"/>
      <c r="H276" s="67"/>
    </row>
    <row r="277" spans="2:8" ht="26.4">
      <c r="B277" s="61">
        <v>96</v>
      </c>
      <c r="C277" s="62"/>
      <c r="D277" s="201" t="s">
        <v>763</v>
      </c>
      <c r="E277" s="129" t="s">
        <v>44</v>
      </c>
      <c r="F277" s="198">
        <v>1000</v>
      </c>
      <c r="G277" s="66"/>
      <c r="H277" s="67">
        <f t="shared" si="3"/>
        <v>0</v>
      </c>
    </row>
    <row r="278" spans="2:8">
      <c r="B278" s="61"/>
      <c r="C278" s="62"/>
      <c r="D278" s="201"/>
      <c r="E278" s="129"/>
      <c r="F278" s="198"/>
      <c r="G278" s="66"/>
      <c r="H278" s="67"/>
    </row>
    <row r="279" spans="2:8" ht="26.4">
      <c r="B279" s="61">
        <v>97</v>
      </c>
      <c r="C279" s="62"/>
      <c r="D279" s="201" t="s">
        <v>764</v>
      </c>
      <c r="E279" s="129" t="s">
        <v>44</v>
      </c>
      <c r="F279" s="198">
        <v>1000</v>
      </c>
      <c r="G279" s="66"/>
      <c r="H279" s="67">
        <f t="shared" si="3"/>
        <v>0</v>
      </c>
    </row>
    <row r="280" spans="2:8">
      <c r="B280" s="61"/>
      <c r="C280" s="62"/>
      <c r="D280" s="201"/>
      <c r="E280" s="129"/>
      <c r="F280" s="198"/>
      <c r="G280" s="66"/>
      <c r="H280" s="67"/>
    </row>
    <row r="281" spans="2:8" ht="26.4">
      <c r="B281" s="61">
        <v>98</v>
      </c>
      <c r="C281" s="62"/>
      <c r="D281" s="201" t="s">
        <v>1119</v>
      </c>
      <c r="E281" s="129" t="s">
        <v>44</v>
      </c>
      <c r="F281" s="198">
        <v>1000</v>
      </c>
      <c r="G281" s="66"/>
      <c r="H281" s="67">
        <f t="shared" si="3"/>
        <v>0</v>
      </c>
    </row>
    <row r="282" spans="2:8">
      <c r="B282" s="61"/>
      <c r="C282" s="62"/>
      <c r="D282" s="201"/>
      <c r="E282" s="129"/>
      <c r="F282" s="198"/>
      <c r="G282" s="66"/>
      <c r="H282" s="67"/>
    </row>
    <row r="283" spans="2:8">
      <c r="B283" s="61"/>
      <c r="C283" s="62"/>
      <c r="D283" s="205" t="s">
        <v>765</v>
      </c>
      <c r="E283" s="129"/>
      <c r="F283" s="198"/>
      <c r="G283" s="66"/>
      <c r="H283" s="67"/>
    </row>
    <row r="284" spans="2:8">
      <c r="B284" s="61"/>
      <c r="C284" s="62"/>
      <c r="D284" s="201"/>
      <c r="E284" s="129"/>
      <c r="F284" s="198"/>
      <c r="G284" s="66"/>
      <c r="H284" s="67"/>
    </row>
    <row r="285" spans="2:8" ht="26.4">
      <c r="B285" s="61">
        <v>99</v>
      </c>
      <c r="C285" s="62"/>
      <c r="D285" s="201" t="s">
        <v>766</v>
      </c>
      <c r="E285" s="129" t="s">
        <v>40</v>
      </c>
      <c r="F285" s="198">
        <v>250</v>
      </c>
      <c r="G285" s="66"/>
      <c r="H285" s="67">
        <f t="shared" si="3"/>
        <v>0</v>
      </c>
    </row>
    <row r="286" spans="2:8">
      <c r="B286" s="61"/>
      <c r="C286" s="62"/>
      <c r="D286" s="201"/>
      <c r="E286" s="129"/>
      <c r="F286" s="198"/>
      <c r="G286" s="66"/>
      <c r="H286" s="67"/>
    </row>
    <row r="287" spans="2:8" ht="39.6">
      <c r="B287" s="61">
        <v>100</v>
      </c>
      <c r="C287" s="62"/>
      <c r="D287" s="201" t="s">
        <v>767</v>
      </c>
      <c r="E287" s="129" t="s">
        <v>40</v>
      </c>
      <c r="F287" s="198">
        <v>250</v>
      </c>
      <c r="G287" s="66"/>
      <c r="H287" s="67">
        <f t="shared" si="3"/>
        <v>0</v>
      </c>
    </row>
    <row r="288" spans="2:8">
      <c r="B288" s="61"/>
      <c r="C288" s="62"/>
      <c r="D288" s="201"/>
      <c r="E288" s="129"/>
      <c r="F288" s="198"/>
      <c r="G288" s="66"/>
      <c r="H288" s="67"/>
    </row>
    <row r="289" spans="2:8" ht="39.6">
      <c r="B289" s="61">
        <v>101</v>
      </c>
      <c r="C289" s="62"/>
      <c r="D289" s="201" t="s">
        <v>771</v>
      </c>
      <c r="E289" s="129" t="s">
        <v>11</v>
      </c>
      <c r="F289" s="198">
        <v>150</v>
      </c>
      <c r="G289" s="66"/>
      <c r="H289" s="67">
        <f t="shared" si="3"/>
        <v>0</v>
      </c>
    </row>
    <row r="290" spans="2:8">
      <c r="B290" s="61"/>
      <c r="C290" s="62"/>
      <c r="D290" s="201"/>
      <c r="E290" s="129"/>
      <c r="F290" s="198"/>
      <c r="G290" s="66"/>
      <c r="H290" s="67"/>
    </row>
    <row r="291" spans="2:8" ht="39.6">
      <c r="B291" s="61">
        <v>102</v>
      </c>
      <c r="C291" s="62"/>
      <c r="D291" s="201" t="s">
        <v>772</v>
      </c>
      <c r="E291" s="129" t="s">
        <v>11</v>
      </c>
      <c r="F291" s="198">
        <v>150</v>
      </c>
      <c r="G291" s="66"/>
      <c r="H291" s="67">
        <f t="shared" si="3"/>
        <v>0</v>
      </c>
    </row>
    <row r="292" spans="2:8">
      <c r="B292" s="61"/>
      <c r="C292" s="62"/>
      <c r="D292" s="201"/>
      <c r="E292" s="129"/>
      <c r="F292" s="198"/>
      <c r="G292" s="66"/>
      <c r="H292" s="67"/>
    </row>
    <row r="293" spans="2:8" ht="39.6">
      <c r="B293" s="61">
        <v>103</v>
      </c>
      <c r="C293" s="62"/>
      <c r="D293" s="201" t="s">
        <v>773</v>
      </c>
      <c r="E293" s="129" t="s">
        <v>11</v>
      </c>
      <c r="F293" s="198">
        <v>150</v>
      </c>
      <c r="G293" s="66"/>
      <c r="H293" s="67">
        <f t="shared" si="3"/>
        <v>0</v>
      </c>
    </row>
    <row r="294" spans="2:8">
      <c r="B294" s="61"/>
      <c r="C294" s="62"/>
      <c r="D294" s="201"/>
      <c r="E294" s="129"/>
      <c r="F294" s="198"/>
      <c r="G294" s="66"/>
      <c r="H294" s="67"/>
    </row>
    <row r="295" spans="2:8" ht="39.6">
      <c r="B295" s="61">
        <v>104</v>
      </c>
      <c r="C295" s="62"/>
      <c r="D295" s="201" t="s">
        <v>774</v>
      </c>
      <c r="E295" s="129" t="s">
        <v>138</v>
      </c>
      <c r="F295" s="198">
        <v>200</v>
      </c>
      <c r="G295" s="66"/>
      <c r="H295" s="67">
        <f t="shared" si="3"/>
        <v>0</v>
      </c>
    </row>
    <row r="296" spans="2:8">
      <c r="B296" s="61"/>
      <c r="C296" s="62"/>
      <c r="D296" s="201"/>
      <c r="E296" s="129"/>
      <c r="F296" s="198"/>
      <c r="G296" s="66"/>
      <c r="H296" s="67"/>
    </row>
    <row r="297" spans="2:8" ht="26.4">
      <c r="B297" s="61">
        <v>105</v>
      </c>
      <c r="C297" s="62"/>
      <c r="D297" s="201" t="s">
        <v>775</v>
      </c>
      <c r="E297" s="129" t="s">
        <v>40</v>
      </c>
      <c r="F297" s="198">
        <v>300</v>
      </c>
      <c r="G297" s="66"/>
      <c r="H297" s="67">
        <f t="shared" si="3"/>
        <v>0</v>
      </c>
    </row>
    <row r="298" spans="2:8">
      <c r="B298" s="61"/>
      <c r="C298" s="62"/>
      <c r="D298" s="201"/>
      <c r="E298" s="129"/>
      <c r="F298" s="198"/>
      <c r="G298" s="66"/>
      <c r="H298" s="67"/>
    </row>
    <row r="299" spans="2:8" ht="26.4">
      <c r="B299" s="61">
        <v>106</v>
      </c>
      <c r="C299" s="62"/>
      <c r="D299" s="201" t="s">
        <v>776</v>
      </c>
      <c r="E299" s="129" t="s">
        <v>11</v>
      </c>
      <c r="F299" s="198">
        <v>250</v>
      </c>
      <c r="G299" s="66"/>
      <c r="H299" s="67">
        <f t="shared" ref="H299:H359" si="4">F299*G299</f>
        <v>0</v>
      </c>
    </row>
    <row r="300" spans="2:8">
      <c r="B300" s="61"/>
      <c r="C300" s="62"/>
      <c r="D300" s="201"/>
      <c r="E300" s="129"/>
      <c r="F300" s="198"/>
      <c r="G300" s="66"/>
      <c r="H300" s="67"/>
    </row>
    <row r="301" spans="2:8" ht="26.4">
      <c r="B301" s="61">
        <v>107</v>
      </c>
      <c r="C301" s="62"/>
      <c r="D301" s="201" t="s">
        <v>777</v>
      </c>
      <c r="E301" s="129" t="s">
        <v>11</v>
      </c>
      <c r="F301" s="198">
        <v>250</v>
      </c>
      <c r="G301" s="66"/>
      <c r="H301" s="67">
        <f t="shared" si="4"/>
        <v>0</v>
      </c>
    </row>
    <row r="302" spans="2:8">
      <c r="B302" s="61"/>
      <c r="C302" s="62"/>
      <c r="D302" s="201"/>
      <c r="E302" s="129"/>
      <c r="F302" s="198"/>
      <c r="G302" s="66"/>
      <c r="H302" s="67"/>
    </row>
    <row r="303" spans="2:8" ht="39.6">
      <c r="B303" s="61">
        <v>108</v>
      </c>
      <c r="C303" s="62"/>
      <c r="D303" s="201" t="s">
        <v>778</v>
      </c>
      <c r="E303" s="129" t="s">
        <v>138</v>
      </c>
      <c r="F303" s="198">
        <v>500</v>
      </c>
      <c r="G303" s="66"/>
      <c r="H303" s="67">
        <f t="shared" si="4"/>
        <v>0</v>
      </c>
    </row>
    <row r="304" spans="2:8">
      <c r="B304" s="61"/>
      <c r="C304" s="62"/>
      <c r="D304" s="201"/>
      <c r="E304" s="129"/>
      <c r="F304" s="198"/>
      <c r="G304" s="66"/>
      <c r="H304" s="67"/>
    </row>
    <row r="305" spans="2:8" ht="26.4">
      <c r="B305" s="61">
        <v>109</v>
      </c>
      <c r="C305" s="62"/>
      <c r="D305" s="201" t="s">
        <v>775</v>
      </c>
      <c r="E305" s="129" t="s">
        <v>40</v>
      </c>
      <c r="F305" s="198">
        <v>600</v>
      </c>
      <c r="G305" s="66"/>
      <c r="H305" s="67">
        <f t="shared" si="4"/>
        <v>0</v>
      </c>
    </row>
    <row r="306" spans="2:8">
      <c r="B306" s="61"/>
      <c r="C306" s="62"/>
      <c r="D306" s="201"/>
      <c r="E306" s="129"/>
      <c r="F306" s="198"/>
      <c r="G306" s="66"/>
      <c r="H306" s="67"/>
    </row>
    <row r="307" spans="2:8" ht="26.4">
      <c r="B307" s="61">
        <v>110</v>
      </c>
      <c r="C307" s="62"/>
      <c r="D307" s="201" t="s">
        <v>776</v>
      </c>
      <c r="E307" s="129" t="s">
        <v>11</v>
      </c>
      <c r="F307" s="198">
        <v>250</v>
      </c>
      <c r="G307" s="66"/>
      <c r="H307" s="67">
        <f t="shared" si="4"/>
        <v>0</v>
      </c>
    </row>
    <row r="308" spans="2:8">
      <c r="B308" s="61"/>
      <c r="C308" s="62"/>
      <c r="D308" s="201"/>
      <c r="E308" s="129"/>
      <c r="F308" s="198"/>
      <c r="G308" s="66"/>
      <c r="H308" s="67"/>
    </row>
    <row r="309" spans="2:8" ht="26.4">
      <c r="B309" s="61">
        <v>111</v>
      </c>
      <c r="C309" s="62"/>
      <c r="D309" s="201" t="s">
        <v>777</v>
      </c>
      <c r="E309" s="129" t="s">
        <v>11</v>
      </c>
      <c r="F309" s="198">
        <v>250</v>
      </c>
      <c r="G309" s="66"/>
      <c r="H309" s="67">
        <f t="shared" si="4"/>
        <v>0</v>
      </c>
    </row>
    <row r="310" spans="2:8">
      <c r="B310" s="61"/>
      <c r="C310" s="62"/>
      <c r="D310" s="201"/>
      <c r="E310" s="129"/>
      <c r="F310" s="198"/>
      <c r="G310" s="66"/>
      <c r="H310" s="67"/>
    </row>
    <row r="311" spans="2:8" ht="39.6">
      <c r="B311" s="61">
        <v>112</v>
      </c>
      <c r="C311" s="62"/>
      <c r="D311" s="201" t="s">
        <v>779</v>
      </c>
      <c r="E311" s="129" t="s">
        <v>138</v>
      </c>
      <c r="F311" s="198">
        <v>500</v>
      </c>
      <c r="G311" s="66"/>
      <c r="H311" s="67">
        <f t="shared" si="4"/>
        <v>0</v>
      </c>
    </row>
    <row r="312" spans="2:8">
      <c r="B312" s="61"/>
      <c r="C312" s="62"/>
      <c r="D312" s="201"/>
      <c r="E312" s="129"/>
      <c r="F312" s="198"/>
      <c r="G312" s="66"/>
      <c r="H312" s="67"/>
    </row>
    <row r="313" spans="2:8">
      <c r="B313" s="61">
        <v>113</v>
      </c>
      <c r="C313" s="62"/>
      <c r="D313" s="201" t="s">
        <v>780</v>
      </c>
      <c r="E313" s="129" t="s">
        <v>40</v>
      </c>
      <c r="F313" s="198">
        <v>600</v>
      </c>
      <c r="G313" s="66"/>
      <c r="H313" s="67">
        <f t="shared" si="4"/>
        <v>0</v>
      </c>
    </row>
    <row r="314" spans="2:8">
      <c r="B314" s="61"/>
      <c r="C314" s="62"/>
      <c r="D314" s="201"/>
      <c r="E314" s="129"/>
      <c r="F314" s="198"/>
      <c r="G314" s="66"/>
      <c r="H314" s="67"/>
    </row>
    <row r="315" spans="2:8">
      <c r="B315" s="61">
        <v>114</v>
      </c>
      <c r="C315" s="62"/>
      <c r="D315" s="201" t="s">
        <v>781</v>
      </c>
      <c r="E315" s="129" t="s">
        <v>11</v>
      </c>
      <c r="F315" s="198">
        <v>250</v>
      </c>
      <c r="G315" s="66"/>
      <c r="H315" s="67">
        <f t="shared" si="4"/>
        <v>0</v>
      </c>
    </row>
    <row r="316" spans="2:8">
      <c r="B316" s="61"/>
      <c r="C316" s="62"/>
      <c r="D316" s="201"/>
      <c r="E316" s="129"/>
      <c r="F316" s="198"/>
      <c r="G316" s="66"/>
      <c r="H316" s="67"/>
    </row>
    <row r="317" spans="2:8" ht="26.4">
      <c r="B317" s="61">
        <v>115</v>
      </c>
      <c r="C317" s="62"/>
      <c r="D317" s="201" t="s">
        <v>782</v>
      </c>
      <c r="E317" s="129" t="s">
        <v>11</v>
      </c>
      <c r="F317" s="198">
        <v>250</v>
      </c>
      <c r="G317" s="66"/>
      <c r="H317" s="67">
        <f t="shared" si="4"/>
        <v>0</v>
      </c>
    </row>
    <row r="318" spans="2:8">
      <c r="B318" s="61"/>
      <c r="C318" s="62"/>
      <c r="D318" s="201"/>
      <c r="E318" s="129"/>
      <c r="F318" s="198"/>
      <c r="G318" s="66"/>
      <c r="H318" s="67"/>
    </row>
    <row r="319" spans="2:8" ht="39.6">
      <c r="B319" s="61">
        <v>116</v>
      </c>
      <c r="C319" s="62"/>
      <c r="D319" s="201" t="s">
        <v>783</v>
      </c>
      <c r="E319" s="129" t="s">
        <v>138</v>
      </c>
      <c r="F319" s="198">
        <v>500</v>
      </c>
      <c r="G319" s="66"/>
      <c r="H319" s="67">
        <f t="shared" si="4"/>
        <v>0</v>
      </c>
    </row>
    <row r="320" spans="2:8">
      <c r="B320" s="61"/>
      <c r="C320" s="62"/>
      <c r="D320" s="201"/>
      <c r="E320" s="129"/>
      <c r="F320" s="198"/>
      <c r="G320" s="66"/>
      <c r="H320" s="67"/>
    </row>
    <row r="321" spans="2:8" ht="39.6">
      <c r="B321" s="61">
        <v>117</v>
      </c>
      <c r="C321" s="62"/>
      <c r="D321" s="201" t="s">
        <v>784</v>
      </c>
      <c r="E321" s="129" t="s">
        <v>40</v>
      </c>
      <c r="F321" s="198">
        <v>600</v>
      </c>
      <c r="G321" s="66"/>
      <c r="H321" s="67">
        <f t="shared" si="4"/>
        <v>0</v>
      </c>
    </row>
    <row r="322" spans="2:8">
      <c r="B322" s="61"/>
      <c r="C322" s="62"/>
      <c r="D322" s="201"/>
      <c r="E322" s="129"/>
      <c r="F322" s="198"/>
      <c r="G322" s="66"/>
      <c r="H322" s="67"/>
    </row>
    <row r="323" spans="2:8" ht="26.4">
      <c r="B323" s="61">
        <v>118</v>
      </c>
      <c r="C323" s="62"/>
      <c r="D323" s="201" t="s">
        <v>785</v>
      </c>
      <c r="E323" s="129" t="s">
        <v>40</v>
      </c>
      <c r="F323" s="198">
        <v>600</v>
      </c>
      <c r="G323" s="66"/>
      <c r="H323" s="67">
        <f t="shared" si="4"/>
        <v>0</v>
      </c>
    </row>
    <row r="324" spans="2:8">
      <c r="B324" s="61"/>
      <c r="C324" s="62"/>
      <c r="D324" s="201"/>
      <c r="E324" s="129"/>
      <c r="F324" s="198"/>
      <c r="G324" s="66"/>
      <c r="H324" s="67"/>
    </row>
    <row r="325" spans="2:8">
      <c r="B325" s="61"/>
      <c r="C325" s="62"/>
      <c r="D325" s="206" t="s">
        <v>768</v>
      </c>
      <c r="E325" s="129"/>
      <c r="F325" s="198"/>
      <c r="G325" s="66"/>
      <c r="H325" s="67"/>
    </row>
    <row r="326" spans="2:8">
      <c r="B326" s="61"/>
      <c r="C326" s="62"/>
      <c r="D326" s="201"/>
      <c r="E326" s="129"/>
      <c r="F326" s="198"/>
      <c r="G326" s="66"/>
      <c r="H326" s="67"/>
    </row>
    <row r="327" spans="2:8">
      <c r="B327" s="61"/>
      <c r="C327" s="62"/>
      <c r="D327" s="207" t="s">
        <v>769</v>
      </c>
      <c r="E327" s="129"/>
      <c r="F327" s="198"/>
      <c r="G327" s="66"/>
      <c r="H327" s="67"/>
    </row>
    <row r="328" spans="2:8">
      <c r="B328" s="61"/>
      <c r="C328" s="62"/>
      <c r="D328" s="201"/>
      <c r="E328" s="129"/>
      <c r="F328" s="198"/>
      <c r="G328" s="66"/>
      <c r="H328" s="67"/>
    </row>
    <row r="329" spans="2:8" ht="26.4">
      <c r="B329" s="61">
        <v>119</v>
      </c>
      <c r="C329" s="62"/>
      <c r="D329" s="201" t="s">
        <v>786</v>
      </c>
      <c r="E329" s="129" t="s">
        <v>11</v>
      </c>
      <c r="F329" s="198">
        <v>100</v>
      </c>
      <c r="G329" s="66"/>
      <c r="H329" s="67">
        <f t="shared" si="4"/>
        <v>0</v>
      </c>
    </row>
    <row r="330" spans="2:8">
      <c r="B330" s="61"/>
      <c r="C330" s="62"/>
      <c r="D330" s="201"/>
      <c r="E330" s="129"/>
      <c r="F330" s="198"/>
      <c r="G330" s="66"/>
      <c r="H330" s="67"/>
    </row>
    <row r="331" spans="2:8" ht="39.6">
      <c r="B331" s="61">
        <v>120</v>
      </c>
      <c r="C331" s="62"/>
      <c r="D331" s="201" t="s">
        <v>787</v>
      </c>
      <c r="E331" s="129" t="s">
        <v>11</v>
      </c>
      <c r="F331" s="198">
        <v>100</v>
      </c>
      <c r="G331" s="66"/>
      <c r="H331" s="67">
        <f t="shared" si="4"/>
        <v>0</v>
      </c>
    </row>
    <row r="332" spans="2:8">
      <c r="B332" s="61"/>
      <c r="C332" s="62"/>
      <c r="D332" s="201"/>
      <c r="E332" s="129"/>
      <c r="F332" s="198"/>
      <c r="G332" s="66"/>
      <c r="H332" s="67"/>
    </row>
    <row r="333" spans="2:8" ht="39.6">
      <c r="B333" s="61">
        <v>121</v>
      </c>
      <c r="C333" s="62"/>
      <c r="D333" s="201" t="s">
        <v>788</v>
      </c>
      <c r="E333" s="129" t="s">
        <v>11</v>
      </c>
      <c r="F333" s="198">
        <v>100</v>
      </c>
      <c r="G333" s="66"/>
      <c r="H333" s="67">
        <f t="shared" si="4"/>
        <v>0</v>
      </c>
    </row>
    <row r="334" spans="2:8">
      <c r="B334" s="61"/>
      <c r="C334" s="62"/>
      <c r="D334" s="201"/>
      <c r="E334" s="129"/>
      <c r="F334" s="198"/>
      <c r="G334" s="66"/>
      <c r="H334" s="67"/>
    </row>
    <row r="335" spans="2:8" ht="39.6">
      <c r="B335" s="61">
        <v>123</v>
      </c>
      <c r="C335" s="62"/>
      <c r="D335" s="201" t="s">
        <v>789</v>
      </c>
      <c r="E335" s="129" t="s">
        <v>11</v>
      </c>
      <c r="F335" s="198">
        <v>100</v>
      </c>
      <c r="G335" s="66"/>
      <c r="H335" s="67">
        <f t="shared" si="4"/>
        <v>0</v>
      </c>
    </row>
    <row r="336" spans="2:8">
      <c r="B336" s="61"/>
      <c r="C336" s="62"/>
      <c r="D336" s="201"/>
      <c r="E336" s="129"/>
      <c r="F336" s="198"/>
      <c r="G336" s="66"/>
      <c r="H336" s="67"/>
    </row>
    <row r="337" spans="2:8" ht="39.6">
      <c r="B337" s="61">
        <v>124</v>
      </c>
      <c r="C337" s="62"/>
      <c r="D337" s="201" t="s">
        <v>790</v>
      </c>
      <c r="E337" s="129" t="s">
        <v>11</v>
      </c>
      <c r="F337" s="198">
        <v>100</v>
      </c>
      <c r="G337" s="66"/>
      <c r="H337" s="67">
        <f t="shared" si="4"/>
        <v>0</v>
      </c>
    </row>
    <row r="338" spans="2:8">
      <c r="B338" s="61"/>
      <c r="C338" s="62"/>
      <c r="D338" s="201"/>
      <c r="E338" s="129"/>
      <c r="F338" s="198"/>
      <c r="G338" s="66"/>
      <c r="H338" s="67"/>
    </row>
    <row r="339" spans="2:8">
      <c r="B339" s="61"/>
      <c r="C339" s="62"/>
      <c r="D339" s="208" t="s">
        <v>770</v>
      </c>
      <c r="E339" s="129"/>
      <c r="F339" s="198"/>
      <c r="G339" s="66"/>
      <c r="H339" s="67"/>
    </row>
    <row r="340" spans="2:8">
      <c r="B340" s="61"/>
      <c r="C340" s="62"/>
      <c r="D340" s="201"/>
      <c r="E340" s="129"/>
      <c r="F340" s="198"/>
      <c r="G340" s="66"/>
      <c r="H340" s="67"/>
    </row>
    <row r="341" spans="2:8" ht="39.6">
      <c r="B341" s="61">
        <v>125</v>
      </c>
      <c r="C341" s="62"/>
      <c r="D341" s="201" t="s">
        <v>942</v>
      </c>
      <c r="E341" s="129" t="s">
        <v>11</v>
      </c>
      <c r="F341" s="198">
        <v>100</v>
      </c>
      <c r="G341" s="66"/>
      <c r="H341" s="67">
        <f t="shared" si="4"/>
        <v>0</v>
      </c>
    </row>
    <row r="342" spans="2:8">
      <c r="B342" s="61"/>
      <c r="C342" s="62"/>
      <c r="D342" s="201"/>
      <c r="E342" s="129"/>
      <c r="F342" s="198"/>
      <c r="G342" s="66"/>
      <c r="H342" s="67"/>
    </row>
    <row r="343" spans="2:8" ht="39.6">
      <c r="B343" s="61">
        <v>126</v>
      </c>
      <c r="C343" s="62"/>
      <c r="D343" s="201" t="s">
        <v>943</v>
      </c>
      <c r="E343" s="129" t="s">
        <v>11</v>
      </c>
      <c r="F343" s="198">
        <v>100</v>
      </c>
      <c r="G343" s="66"/>
      <c r="H343" s="67">
        <f t="shared" si="4"/>
        <v>0</v>
      </c>
    </row>
    <row r="344" spans="2:8">
      <c r="B344" s="61"/>
      <c r="C344" s="62"/>
      <c r="D344" s="201"/>
      <c r="E344" s="129"/>
      <c r="F344" s="198"/>
      <c r="G344" s="66"/>
      <c r="H344" s="67"/>
    </row>
    <row r="345" spans="2:8" ht="39.6">
      <c r="B345" s="61">
        <v>127</v>
      </c>
      <c r="C345" s="62"/>
      <c r="D345" s="201" t="s">
        <v>944</v>
      </c>
      <c r="E345" s="129" t="s">
        <v>11</v>
      </c>
      <c r="F345" s="198">
        <v>100</v>
      </c>
      <c r="G345" s="66"/>
      <c r="H345" s="67">
        <f t="shared" si="4"/>
        <v>0</v>
      </c>
    </row>
    <row r="346" spans="2:8">
      <c r="B346" s="61"/>
      <c r="C346" s="62"/>
      <c r="D346" s="201"/>
      <c r="E346" s="129"/>
      <c r="F346" s="198"/>
      <c r="G346" s="66"/>
      <c r="H346" s="67"/>
    </row>
    <row r="347" spans="2:8" ht="39.6">
      <c r="B347" s="61">
        <v>128</v>
      </c>
      <c r="C347" s="62"/>
      <c r="D347" s="201" t="s">
        <v>944</v>
      </c>
      <c r="E347" s="129" t="s">
        <v>11</v>
      </c>
      <c r="F347" s="198">
        <v>100</v>
      </c>
      <c r="G347" s="66"/>
      <c r="H347" s="67">
        <f t="shared" si="4"/>
        <v>0</v>
      </c>
    </row>
    <row r="348" spans="2:8">
      <c r="B348" s="61"/>
      <c r="C348" s="62"/>
      <c r="D348" s="201"/>
      <c r="E348" s="129"/>
      <c r="F348" s="198"/>
      <c r="G348" s="66"/>
      <c r="H348" s="67"/>
    </row>
    <row r="349" spans="2:8" ht="39.6">
      <c r="B349" s="61">
        <v>129</v>
      </c>
      <c r="C349" s="62"/>
      <c r="D349" s="201" t="s">
        <v>945</v>
      </c>
      <c r="E349" s="129" t="s">
        <v>11</v>
      </c>
      <c r="F349" s="198">
        <v>100</v>
      </c>
      <c r="G349" s="66"/>
      <c r="H349" s="67">
        <f t="shared" si="4"/>
        <v>0</v>
      </c>
    </row>
    <row r="350" spans="2:8">
      <c r="B350" s="61"/>
      <c r="C350" s="62"/>
      <c r="D350" s="201"/>
      <c r="E350" s="129"/>
      <c r="F350" s="198"/>
      <c r="G350" s="66"/>
      <c r="H350" s="67"/>
    </row>
    <row r="351" spans="2:8" ht="39.6">
      <c r="B351" s="61">
        <v>130</v>
      </c>
      <c r="C351" s="62"/>
      <c r="D351" s="201" t="s">
        <v>946</v>
      </c>
      <c r="E351" s="129" t="s">
        <v>11</v>
      </c>
      <c r="F351" s="198">
        <v>100</v>
      </c>
      <c r="G351" s="66"/>
      <c r="H351" s="67">
        <f t="shared" si="4"/>
        <v>0</v>
      </c>
    </row>
    <row r="352" spans="2:8">
      <c r="B352" s="61"/>
      <c r="C352" s="62"/>
      <c r="D352" s="201"/>
      <c r="E352" s="129"/>
      <c r="F352" s="198"/>
      <c r="G352" s="66"/>
      <c r="H352" s="67"/>
    </row>
    <row r="353" spans="2:8" ht="39.6">
      <c r="B353" s="61">
        <v>131</v>
      </c>
      <c r="C353" s="62"/>
      <c r="D353" s="201" t="s">
        <v>947</v>
      </c>
      <c r="E353" s="129" t="s">
        <v>11</v>
      </c>
      <c r="F353" s="198">
        <v>100</v>
      </c>
      <c r="G353" s="66"/>
      <c r="H353" s="67">
        <f t="shared" si="4"/>
        <v>0</v>
      </c>
    </row>
    <row r="354" spans="2:8">
      <c r="B354" s="61"/>
      <c r="C354" s="62"/>
      <c r="D354" s="201"/>
      <c r="E354" s="129"/>
      <c r="F354" s="198"/>
      <c r="G354" s="66"/>
      <c r="H354" s="67"/>
    </row>
    <row r="355" spans="2:8" ht="39.6">
      <c r="B355" s="61">
        <v>132</v>
      </c>
      <c r="C355" s="62"/>
      <c r="D355" s="201" t="s">
        <v>948</v>
      </c>
      <c r="E355" s="129" t="s">
        <v>11</v>
      </c>
      <c r="F355" s="198">
        <v>100</v>
      </c>
      <c r="G355" s="66"/>
      <c r="H355" s="67">
        <f t="shared" si="4"/>
        <v>0</v>
      </c>
    </row>
    <row r="356" spans="2:8">
      <c r="B356" s="61"/>
      <c r="C356" s="62"/>
      <c r="D356" s="201"/>
      <c r="E356" s="129"/>
      <c r="F356" s="198"/>
      <c r="G356" s="66"/>
      <c r="H356" s="67"/>
    </row>
    <row r="357" spans="2:8" ht="39.6">
      <c r="B357" s="61">
        <v>133</v>
      </c>
      <c r="C357" s="62"/>
      <c r="D357" s="201" t="s">
        <v>949</v>
      </c>
      <c r="E357" s="129" t="s">
        <v>11</v>
      </c>
      <c r="F357" s="198">
        <v>100</v>
      </c>
      <c r="G357" s="66"/>
      <c r="H357" s="67">
        <f t="shared" si="4"/>
        <v>0</v>
      </c>
    </row>
    <row r="358" spans="2:8">
      <c r="B358" s="61"/>
      <c r="C358" s="62"/>
      <c r="D358" s="201"/>
      <c r="E358" s="129"/>
      <c r="F358" s="198"/>
      <c r="G358" s="66"/>
      <c r="H358" s="67"/>
    </row>
    <row r="359" spans="2:8" ht="39.6">
      <c r="B359" s="61">
        <v>134</v>
      </c>
      <c r="C359" s="62"/>
      <c r="D359" s="201" t="s">
        <v>950</v>
      </c>
      <c r="E359" s="129" t="s">
        <v>11</v>
      </c>
      <c r="F359" s="198">
        <v>100</v>
      </c>
      <c r="G359" s="66"/>
      <c r="H359" s="67">
        <f t="shared" si="4"/>
        <v>0</v>
      </c>
    </row>
    <row r="360" spans="2:8">
      <c r="B360" s="61"/>
      <c r="C360" s="62"/>
      <c r="D360" s="201"/>
      <c r="E360" s="129"/>
      <c r="F360" s="198"/>
      <c r="G360" s="66"/>
      <c r="H360" s="67"/>
    </row>
    <row r="361" spans="2:8">
      <c r="B361" s="61"/>
      <c r="C361" s="62"/>
      <c r="D361" s="206" t="s">
        <v>1034</v>
      </c>
      <c r="E361" s="129"/>
      <c r="F361" s="198"/>
      <c r="G361" s="66"/>
      <c r="H361" s="67"/>
    </row>
    <row r="362" spans="2:8">
      <c r="B362" s="61"/>
      <c r="C362" s="62"/>
      <c r="D362" s="201"/>
      <c r="E362" s="129"/>
      <c r="F362" s="198"/>
      <c r="G362" s="66"/>
      <c r="H362" s="67"/>
    </row>
    <row r="363" spans="2:8">
      <c r="B363" s="61">
        <v>135</v>
      </c>
      <c r="C363" s="62"/>
      <c r="D363" s="201" t="s">
        <v>1035</v>
      </c>
      <c r="E363" s="129" t="s">
        <v>40</v>
      </c>
      <c r="F363" s="198">
        <v>100</v>
      </c>
      <c r="G363" s="66"/>
      <c r="H363" s="67">
        <f t="shared" ref="H363:H426" si="5">F363*G363</f>
        <v>0</v>
      </c>
    </row>
    <row r="364" spans="2:8">
      <c r="B364" s="61"/>
      <c r="C364" s="62"/>
      <c r="D364" s="201"/>
      <c r="E364" s="129"/>
      <c r="F364" s="198"/>
      <c r="G364" s="66"/>
      <c r="H364" s="67"/>
    </row>
    <row r="365" spans="2:8">
      <c r="B365" s="61">
        <v>136</v>
      </c>
      <c r="C365" s="62"/>
      <c r="D365" s="201" t="s">
        <v>1036</v>
      </c>
      <c r="E365" s="129" t="s">
        <v>40</v>
      </c>
      <c r="F365" s="198">
        <v>100</v>
      </c>
      <c r="G365" s="66"/>
      <c r="H365" s="67">
        <f t="shared" si="5"/>
        <v>0</v>
      </c>
    </row>
    <row r="366" spans="2:8">
      <c r="B366" s="61"/>
      <c r="C366" s="62"/>
      <c r="D366" s="201"/>
      <c r="E366" s="129"/>
      <c r="F366" s="198"/>
      <c r="G366" s="66"/>
      <c r="H366" s="67"/>
    </row>
    <row r="367" spans="2:8" ht="39.6">
      <c r="B367" s="61">
        <v>137</v>
      </c>
      <c r="C367" s="62"/>
      <c r="D367" s="201" t="s">
        <v>1037</v>
      </c>
      <c r="E367" s="129" t="s">
        <v>40</v>
      </c>
      <c r="F367" s="198">
        <v>100</v>
      </c>
      <c r="G367" s="66"/>
      <c r="H367" s="67">
        <f t="shared" si="5"/>
        <v>0</v>
      </c>
    </row>
    <row r="368" spans="2:8">
      <c r="B368" s="61"/>
      <c r="C368" s="62"/>
      <c r="D368" s="201"/>
      <c r="E368" s="129"/>
      <c r="F368" s="198"/>
      <c r="G368" s="66"/>
      <c r="H368" s="67"/>
    </row>
    <row r="369" spans="2:8">
      <c r="B369" s="61"/>
      <c r="C369" s="62"/>
      <c r="D369" s="206" t="s">
        <v>1038</v>
      </c>
      <c r="E369" s="129"/>
      <c r="F369" s="198"/>
      <c r="G369" s="66"/>
      <c r="H369" s="67"/>
    </row>
    <row r="370" spans="2:8">
      <c r="B370" s="61"/>
      <c r="C370" s="62"/>
      <c r="D370" s="201"/>
      <c r="E370" s="129"/>
      <c r="F370" s="198"/>
      <c r="G370" s="66"/>
      <c r="H370" s="67"/>
    </row>
    <row r="371" spans="2:8">
      <c r="B371" s="61">
        <v>138</v>
      </c>
      <c r="C371" s="62"/>
      <c r="D371" s="201" t="s">
        <v>1039</v>
      </c>
      <c r="E371" s="129" t="s">
        <v>44</v>
      </c>
      <c r="F371" s="198">
        <v>100</v>
      </c>
      <c r="G371" s="66"/>
      <c r="H371" s="67">
        <f t="shared" si="5"/>
        <v>0</v>
      </c>
    </row>
    <row r="372" spans="2:8">
      <c r="B372" s="61"/>
      <c r="C372" s="62"/>
      <c r="D372" s="201"/>
      <c r="E372" s="129"/>
      <c r="F372" s="198"/>
      <c r="G372" s="66"/>
      <c r="H372" s="67"/>
    </row>
    <row r="373" spans="2:8">
      <c r="B373" s="61">
        <v>139</v>
      </c>
      <c r="C373" s="62"/>
      <c r="D373" s="201" t="s">
        <v>1040</v>
      </c>
      <c r="E373" s="129" t="s">
        <v>44</v>
      </c>
      <c r="F373" s="198">
        <v>100</v>
      </c>
      <c r="G373" s="66"/>
      <c r="H373" s="67">
        <f t="shared" si="5"/>
        <v>0</v>
      </c>
    </row>
    <row r="374" spans="2:8">
      <c r="B374" s="61"/>
      <c r="C374" s="62"/>
      <c r="D374" s="201"/>
      <c r="E374" s="129"/>
      <c r="F374" s="198"/>
      <c r="G374" s="66"/>
      <c r="H374" s="67"/>
    </row>
    <row r="375" spans="2:8">
      <c r="B375" s="61">
        <v>140</v>
      </c>
      <c r="C375" s="62"/>
      <c r="D375" s="201" t="s">
        <v>1044</v>
      </c>
      <c r="E375" s="129" t="s">
        <v>44</v>
      </c>
      <c r="F375" s="198">
        <v>100</v>
      </c>
      <c r="G375" s="66"/>
      <c r="H375" s="67">
        <f t="shared" si="5"/>
        <v>0</v>
      </c>
    </row>
    <row r="376" spans="2:8">
      <c r="B376" s="61"/>
      <c r="C376" s="62"/>
      <c r="D376" s="201"/>
      <c r="E376" s="129"/>
      <c r="F376" s="198"/>
      <c r="G376" s="66"/>
      <c r="H376" s="67"/>
    </row>
    <row r="377" spans="2:8" ht="26.4">
      <c r="B377" s="61">
        <v>141</v>
      </c>
      <c r="C377" s="62"/>
      <c r="D377" s="201" t="s">
        <v>1041</v>
      </c>
      <c r="E377" s="129" t="s">
        <v>146</v>
      </c>
      <c r="F377" s="198">
        <v>100</v>
      </c>
      <c r="G377" s="66"/>
      <c r="H377" s="67">
        <f t="shared" si="5"/>
        <v>0</v>
      </c>
    </row>
    <row r="378" spans="2:8">
      <c r="B378" s="61"/>
      <c r="C378" s="62"/>
      <c r="D378" s="201"/>
      <c r="E378" s="129"/>
      <c r="F378" s="198"/>
      <c r="G378" s="66"/>
      <c r="H378" s="67"/>
    </row>
    <row r="379" spans="2:8">
      <c r="B379" s="61">
        <v>142</v>
      </c>
      <c r="C379" s="62"/>
      <c r="D379" s="201" t="s">
        <v>1042</v>
      </c>
      <c r="E379" s="129" t="s">
        <v>44</v>
      </c>
      <c r="F379" s="198">
        <v>100</v>
      </c>
      <c r="G379" s="66"/>
      <c r="H379" s="67">
        <f t="shared" si="5"/>
        <v>0</v>
      </c>
    </row>
    <row r="380" spans="2:8">
      <c r="B380" s="61"/>
      <c r="C380" s="62"/>
      <c r="D380" s="201"/>
      <c r="E380" s="129"/>
      <c r="F380" s="198"/>
      <c r="G380" s="66"/>
      <c r="H380" s="67"/>
    </row>
    <row r="381" spans="2:8">
      <c r="B381" s="61">
        <v>143</v>
      </c>
      <c r="C381" s="62"/>
      <c r="D381" s="201" t="s">
        <v>1043</v>
      </c>
      <c r="E381" s="129" t="s">
        <v>44</v>
      </c>
      <c r="F381" s="198">
        <v>100</v>
      </c>
      <c r="G381" s="66"/>
      <c r="H381" s="67">
        <f t="shared" si="5"/>
        <v>0</v>
      </c>
    </row>
    <row r="382" spans="2:8">
      <c r="B382" s="61"/>
      <c r="C382" s="62"/>
      <c r="D382" s="201"/>
      <c r="E382" s="129"/>
      <c r="F382" s="198"/>
      <c r="G382" s="66"/>
      <c r="H382" s="67"/>
    </row>
    <row r="383" spans="2:8">
      <c r="B383" s="61"/>
      <c r="C383" s="62"/>
      <c r="D383" s="201"/>
      <c r="E383" s="129"/>
      <c r="F383" s="198"/>
      <c r="G383" s="66"/>
      <c r="H383" s="67"/>
    </row>
    <row r="384" spans="2:8">
      <c r="B384" s="61"/>
      <c r="C384" s="62"/>
      <c r="D384" s="206" t="s">
        <v>951</v>
      </c>
      <c r="E384" s="129"/>
      <c r="F384" s="198"/>
      <c r="G384" s="66"/>
      <c r="H384" s="67"/>
    </row>
    <row r="385" spans="2:8">
      <c r="B385" s="61"/>
      <c r="C385" s="62"/>
      <c r="D385" s="201"/>
      <c r="E385" s="129"/>
      <c r="F385" s="198"/>
      <c r="G385" s="66"/>
      <c r="H385" s="67"/>
    </row>
    <row r="386" spans="2:8" ht="26.4">
      <c r="B386" s="61"/>
      <c r="C386" s="62"/>
      <c r="D386" s="207" t="s">
        <v>952</v>
      </c>
      <c r="E386" s="129"/>
      <c r="F386" s="198"/>
      <c r="G386" s="66"/>
      <c r="H386" s="67"/>
    </row>
    <row r="387" spans="2:8">
      <c r="B387" s="61"/>
      <c r="C387" s="62"/>
      <c r="D387" s="201"/>
      <c r="E387" s="129"/>
      <c r="F387" s="198"/>
      <c r="G387" s="66"/>
      <c r="H387" s="67"/>
    </row>
    <row r="388" spans="2:8">
      <c r="B388" s="61">
        <v>144</v>
      </c>
      <c r="C388" s="62"/>
      <c r="D388" s="201" t="s">
        <v>420</v>
      </c>
      <c r="E388" s="129" t="s">
        <v>44</v>
      </c>
      <c r="F388" s="198">
        <v>100</v>
      </c>
      <c r="G388" s="66"/>
      <c r="H388" s="67">
        <f t="shared" si="5"/>
        <v>0</v>
      </c>
    </row>
    <row r="389" spans="2:8">
      <c r="B389" s="61"/>
      <c r="C389" s="62"/>
      <c r="D389" s="201"/>
      <c r="E389" s="129"/>
      <c r="F389" s="198"/>
      <c r="G389" s="66"/>
      <c r="H389" s="67"/>
    </row>
    <row r="390" spans="2:8">
      <c r="B390" s="61">
        <v>145</v>
      </c>
      <c r="C390" s="62"/>
      <c r="D390" s="201" t="s">
        <v>953</v>
      </c>
      <c r="E390" s="129" t="s">
        <v>44</v>
      </c>
      <c r="F390" s="198">
        <v>250</v>
      </c>
      <c r="G390" s="66"/>
      <c r="H390" s="67">
        <f t="shared" si="5"/>
        <v>0</v>
      </c>
    </row>
    <row r="391" spans="2:8">
      <c r="B391" s="61"/>
      <c r="C391" s="62"/>
      <c r="D391" s="201"/>
      <c r="E391" s="129"/>
      <c r="F391" s="198"/>
      <c r="G391" s="66"/>
      <c r="H391" s="67"/>
    </row>
    <row r="392" spans="2:8">
      <c r="B392" s="61"/>
      <c r="C392" s="62"/>
      <c r="D392" s="206" t="s">
        <v>92</v>
      </c>
      <c r="E392" s="129"/>
      <c r="F392" s="198"/>
      <c r="G392" s="66"/>
      <c r="H392" s="67"/>
    </row>
    <row r="393" spans="2:8">
      <c r="B393" s="61"/>
      <c r="C393" s="62"/>
      <c r="D393" s="201"/>
      <c r="E393" s="129"/>
      <c r="F393" s="198"/>
      <c r="G393" s="66"/>
      <c r="H393" s="67"/>
    </row>
    <row r="394" spans="2:8" ht="26.4">
      <c r="B394" s="61">
        <v>146</v>
      </c>
      <c r="C394" s="62"/>
      <c r="D394" s="201" t="s">
        <v>954</v>
      </c>
      <c r="E394" s="129" t="s">
        <v>138</v>
      </c>
      <c r="F394" s="198">
        <v>50</v>
      </c>
      <c r="G394" s="66"/>
      <c r="H394" s="67">
        <f t="shared" si="5"/>
        <v>0</v>
      </c>
    </row>
    <row r="395" spans="2:8">
      <c r="B395" s="61"/>
      <c r="C395" s="62"/>
      <c r="D395" s="201"/>
      <c r="E395" s="129"/>
      <c r="F395" s="198"/>
      <c r="G395" s="66"/>
      <c r="H395" s="67"/>
    </row>
    <row r="396" spans="2:8" ht="26.4">
      <c r="B396" s="61"/>
      <c r="C396" s="62"/>
      <c r="D396" s="207" t="s">
        <v>955</v>
      </c>
      <c r="E396" s="129"/>
      <c r="F396" s="198"/>
      <c r="G396" s="66"/>
      <c r="H396" s="67"/>
    </row>
    <row r="397" spans="2:8">
      <c r="B397" s="61"/>
      <c r="C397" s="62"/>
      <c r="D397" s="201"/>
      <c r="E397" s="129"/>
      <c r="F397" s="198"/>
      <c r="G397" s="66"/>
      <c r="H397" s="67"/>
    </row>
    <row r="398" spans="2:8">
      <c r="B398" s="61">
        <v>147</v>
      </c>
      <c r="C398" s="62"/>
      <c r="D398" s="201" t="s">
        <v>956</v>
      </c>
      <c r="E398" s="129" t="s">
        <v>138</v>
      </c>
      <c r="F398" s="198">
        <v>200</v>
      </c>
      <c r="G398" s="66"/>
      <c r="H398" s="67">
        <f t="shared" si="5"/>
        <v>0</v>
      </c>
    </row>
    <row r="399" spans="2:8">
      <c r="B399" s="61"/>
      <c r="C399" s="62"/>
      <c r="D399" s="201"/>
      <c r="E399" s="129"/>
      <c r="F399" s="198"/>
      <c r="G399" s="66"/>
      <c r="H399" s="67"/>
    </row>
    <row r="400" spans="2:8" ht="26.4">
      <c r="B400" s="61">
        <v>148</v>
      </c>
      <c r="C400" s="62"/>
      <c r="D400" s="201" t="s">
        <v>957</v>
      </c>
      <c r="E400" s="129" t="s">
        <v>40</v>
      </c>
      <c r="F400" s="198">
        <v>100</v>
      </c>
      <c r="G400" s="66"/>
      <c r="H400" s="67">
        <f t="shared" si="5"/>
        <v>0</v>
      </c>
    </row>
    <row r="401" spans="2:8">
      <c r="B401" s="61"/>
      <c r="C401" s="62"/>
      <c r="D401" s="201"/>
      <c r="E401" s="129"/>
      <c r="F401" s="198"/>
      <c r="G401" s="66"/>
      <c r="H401" s="67"/>
    </row>
    <row r="402" spans="2:8" ht="26.4">
      <c r="B402" s="61">
        <v>149</v>
      </c>
      <c r="C402" s="62"/>
      <c r="D402" s="201" t="s">
        <v>958</v>
      </c>
      <c r="E402" s="129" t="s">
        <v>40</v>
      </c>
      <c r="F402" s="198">
        <v>100</v>
      </c>
      <c r="G402" s="66"/>
      <c r="H402" s="67">
        <f t="shared" si="5"/>
        <v>0</v>
      </c>
    </row>
    <row r="403" spans="2:8">
      <c r="B403" s="61"/>
      <c r="C403" s="62"/>
      <c r="D403" s="201"/>
      <c r="E403" s="129"/>
      <c r="F403" s="198"/>
      <c r="G403" s="66"/>
      <c r="H403" s="67"/>
    </row>
    <row r="404" spans="2:8" ht="26.4">
      <c r="B404" s="61">
        <v>150</v>
      </c>
      <c r="C404" s="62"/>
      <c r="D404" s="207" t="s">
        <v>959</v>
      </c>
      <c r="E404" s="129"/>
      <c r="F404" s="198"/>
      <c r="G404" s="66"/>
      <c r="H404" s="67"/>
    </row>
    <row r="405" spans="2:8">
      <c r="B405" s="61"/>
      <c r="C405" s="62"/>
      <c r="D405" s="201"/>
      <c r="E405" s="129"/>
      <c r="F405" s="198"/>
      <c r="G405" s="66"/>
      <c r="H405" s="67"/>
    </row>
    <row r="406" spans="2:8" ht="39.6">
      <c r="B406" s="61"/>
      <c r="C406" s="62"/>
      <c r="D406" s="206" t="s">
        <v>960</v>
      </c>
      <c r="E406" s="129"/>
      <c r="F406" s="198"/>
      <c r="G406" s="66"/>
      <c r="H406" s="67"/>
    </row>
    <row r="407" spans="2:8">
      <c r="B407" s="61"/>
      <c r="C407" s="62"/>
      <c r="D407" s="201"/>
      <c r="E407" s="129"/>
      <c r="F407" s="198"/>
      <c r="G407" s="66"/>
      <c r="H407" s="67"/>
    </row>
    <row r="408" spans="2:8">
      <c r="B408" s="61">
        <v>151</v>
      </c>
      <c r="C408" s="62"/>
      <c r="D408" s="201" t="s">
        <v>113</v>
      </c>
      <c r="E408" s="129" t="s">
        <v>138</v>
      </c>
      <c r="F408" s="198">
        <v>500</v>
      </c>
      <c r="G408" s="66"/>
      <c r="H408" s="67">
        <f t="shared" si="5"/>
        <v>0</v>
      </c>
    </row>
    <row r="409" spans="2:8">
      <c r="B409" s="61"/>
      <c r="C409" s="62"/>
      <c r="D409" s="201"/>
      <c r="E409" s="129"/>
      <c r="F409" s="198"/>
      <c r="G409" s="66"/>
      <c r="H409" s="67"/>
    </row>
    <row r="410" spans="2:8" ht="39.6">
      <c r="B410" s="61"/>
      <c r="C410" s="62"/>
      <c r="D410" s="206" t="s">
        <v>961</v>
      </c>
      <c r="E410" s="129"/>
      <c r="F410" s="198"/>
      <c r="G410" s="66"/>
      <c r="H410" s="67"/>
    </row>
    <row r="411" spans="2:8">
      <c r="B411" s="61"/>
      <c r="C411" s="62"/>
      <c r="D411" s="201"/>
      <c r="E411" s="129"/>
      <c r="F411" s="198"/>
      <c r="G411" s="66"/>
      <c r="H411" s="67"/>
    </row>
    <row r="412" spans="2:8">
      <c r="B412" s="61">
        <v>152</v>
      </c>
      <c r="C412" s="62"/>
      <c r="D412" s="201" t="s">
        <v>113</v>
      </c>
      <c r="E412" s="129"/>
      <c r="F412" s="198"/>
      <c r="G412" s="66"/>
      <c r="H412" s="67"/>
    </row>
    <row r="413" spans="2:8">
      <c r="B413" s="61"/>
      <c r="C413" s="62"/>
      <c r="D413" s="201"/>
      <c r="E413" s="129" t="s">
        <v>138</v>
      </c>
      <c r="F413" s="198">
        <v>500</v>
      </c>
      <c r="G413" s="66"/>
      <c r="H413" s="67">
        <f t="shared" si="5"/>
        <v>0</v>
      </c>
    </row>
    <row r="414" spans="2:8">
      <c r="B414" s="61"/>
      <c r="C414" s="62"/>
      <c r="D414" s="206" t="s">
        <v>675</v>
      </c>
      <c r="E414" s="129"/>
      <c r="F414" s="198"/>
      <c r="G414" s="66"/>
      <c r="H414" s="67"/>
    </row>
    <row r="415" spans="2:8">
      <c r="B415" s="61"/>
      <c r="C415" s="62"/>
      <c r="D415" s="201"/>
      <c r="E415" s="129"/>
      <c r="F415" s="198"/>
      <c r="G415" s="66"/>
      <c r="H415" s="67"/>
    </row>
    <row r="416" spans="2:8" ht="39.6">
      <c r="B416" s="61">
        <v>153</v>
      </c>
      <c r="C416" s="62"/>
      <c r="D416" s="201" t="s">
        <v>962</v>
      </c>
      <c r="E416" s="129" t="s">
        <v>40</v>
      </c>
      <c r="F416" s="198">
        <v>100</v>
      </c>
      <c r="G416" s="66"/>
      <c r="H416" s="67">
        <f t="shared" si="5"/>
        <v>0</v>
      </c>
    </row>
    <row r="417" spans="2:8">
      <c r="B417" s="61"/>
      <c r="C417" s="62"/>
      <c r="D417" s="201"/>
      <c r="E417" s="129"/>
      <c r="F417" s="198"/>
      <c r="G417" s="66"/>
      <c r="H417" s="67"/>
    </row>
    <row r="418" spans="2:8" ht="66">
      <c r="B418" s="61">
        <v>154</v>
      </c>
      <c r="C418" s="62"/>
      <c r="D418" s="201" t="s">
        <v>963</v>
      </c>
      <c r="E418" s="129" t="s">
        <v>40</v>
      </c>
      <c r="F418" s="198">
        <v>100</v>
      </c>
      <c r="G418" s="66"/>
      <c r="H418" s="67">
        <f t="shared" si="5"/>
        <v>0</v>
      </c>
    </row>
    <row r="419" spans="2:8">
      <c r="B419" s="61"/>
      <c r="C419" s="62"/>
      <c r="D419" s="201"/>
      <c r="E419" s="129"/>
      <c r="F419" s="198"/>
      <c r="G419" s="66"/>
      <c r="H419" s="67"/>
    </row>
    <row r="420" spans="2:8" ht="52.8">
      <c r="B420" s="61">
        <v>155</v>
      </c>
      <c r="C420" s="62"/>
      <c r="D420" s="201" t="s">
        <v>964</v>
      </c>
      <c r="E420" s="129" t="s">
        <v>11</v>
      </c>
      <c r="F420" s="198">
        <v>100</v>
      </c>
      <c r="G420" s="66"/>
      <c r="H420" s="67">
        <f t="shared" si="5"/>
        <v>0</v>
      </c>
    </row>
    <row r="421" spans="2:8">
      <c r="B421" s="61"/>
      <c r="C421" s="62"/>
      <c r="D421" s="201"/>
      <c r="E421" s="129"/>
      <c r="F421" s="198"/>
      <c r="G421" s="66"/>
      <c r="H421" s="67"/>
    </row>
    <row r="422" spans="2:8" ht="66">
      <c r="B422" s="61">
        <v>156</v>
      </c>
      <c r="C422" s="62"/>
      <c r="D422" s="201" t="s">
        <v>965</v>
      </c>
      <c r="E422" s="129" t="s">
        <v>11</v>
      </c>
      <c r="F422" s="198">
        <v>100</v>
      </c>
      <c r="G422" s="66"/>
      <c r="H422" s="67">
        <f t="shared" si="5"/>
        <v>0</v>
      </c>
    </row>
    <row r="423" spans="2:8">
      <c r="B423" s="61"/>
      <c r="C423" s="62"/>
      <c r="D423" s="201"/>
      <c r="E423" s="129"/>
      <c r="F423" s="198"/>
      <c r="G423" s="66"/>
      <c r="H423" s="67"/>
    </row>
    <row r="424" spans="2:8" ht="66">
      <c r="B424" s="61">
        <v>157</v>
      </c>
      <c r="C424" s="62"/>
      <c r="D424" s="201" t="s">
        <v>966</v>
      </c>
      <c r="E424" s="129" t="s">
        <v>11</v>
      </c>
      <c r="F424" s="198">
        <v>100</v>
      </c>
      <c r="G424" s="66"/>
      <c r="H424" s="67">
        <f t="shared" si="5"/>
        <v>0</v>
      </c>
    </row>
    <row r="425" spans="2:8">
      <c r="B425" s="61"/>
      <c r="C425" s="62"/>
      <c r="D425" s="201"/>
      <c r="E425" s="129"/>
      <c r="F425" s="198"/>
      <c r="G425" s="66"/>
      <c r="H425" s="67"/>
    </row>
    <row r="426" spans="2:8" ht="66">
      <c r="B426" s="61">
        <v>158</v>
      </c>
      <c r="C426" s="62"/>
      <c r="D426" s="201" t="s">
        <v>967</v>
      </c>
      <c r="E426" s="129" t="s">
        <v>11</v>
      </c>
      <c r="F426" s="198">
        <v>100</v>
      </c>
      <c r="G426" s="66"/>
      <c r="H426" s="67">
        <f t="shared" si="5"/>
        <v>0</v>
      </c>
    </row>
    <row r="427" spans="2:8">
      <c r="B427" s="61"/>
      <c r="C427" s="62"/>
      <c r="D427" s="201"/>
      <c r="E427" s="129"/>
      <c r="F427" s="198"/>
      <c r="G427" s="66"/>
      <c r="H427" s="67"/>
    </row>
    <row r="428" spans="2:8" ht="52.8">
      <c r="B428" s="61">
        <v>159</v>
      </c>
      <c r="C428" s="62"/>
      <c r="D428" s="201" t="s">
        <v>968</v>
      </c>
      <c r="E428" s="129" t="s">
        <v>138</v>
      </c>
      <c r="F428" s="198">
        <v>150</v>
      </c>
      <c r="G428" s="66"/>
      <c r="H428" s="67">
        <f t="shared" ref="H428:H489" si="6">F428*G428</f>
        <v>0</v>
      </c>
    </row>
    <row r="429" spans="2:8">
      <c r="B429" s="61"/>
      <c r="C429" s="62"/>
      <c r="D429" s="201"/>
      <c r="E429" s="129"/>
      <c r="F429" s="198"/>
      <c r="G429" s="66"/>
      <c r="H429" s="67"/>
    </row>
    <row r="430" spans="2:8">
      <c r="B430" s="61"/>
      <c r="C430" s="62"/>
      <c r="D430" s="206" t="s">
        <v>112</v>
      </c>
      <c r="E430" s="129"/>
      <c r="F430" s="198"/>
      <c r="G430" s="66"/>
      <c r="H430" s="67"/>
    </row>
    <row r="431" spans="2:8">
      <c r="B431" s="61"/>
      <c r="C431" s="62"/>
      <c r="D431" s="201"/>
      <c r="E431" s="129"/>
      <c r="F431" s="198"/>
      <c r="G431" s="66"/>
      <c r="H431" s="67"/>
    </row>
    <row r="432" spans="2:8" ht="26.4">
      <c r="B432" s="61">
        <v>160</v>
      </c>
      <c r="C432" s="62"/>
      <c r="D432" s="201" t="s">
        <v>970</v>
      </c>
      <c r="E432" s="129" t="s">
        <v>40</v>
      </c>
      <c r="F432" s="198">
        <v>250</v>
      </c>
      <c r="G432" s="66"/>
      <c r="H432" s="67">
        <f t="shared" si="6"/>
        <v>0</v>
      </c>
    </row>
    <row r="433" spans="2:8">
      <c r="B433" s="61"/>
      <c r="C433" s="62"/>
      <c r="D433" s="201"/>
      <c r="E433" s="129"/>
      <c r="F433" s="198"/>
      <c r="G433" s="66"/>
      <c r="H433" s="67"/>
    </row>
    <row r="434" spans="2:8" ht="52.8">
      <c r="B434" s="61">
        <v>161</v>
      </c>
      <c r="C434" s="62"/>
      <c r="D434" s="201" t="s">
        <v>971</v>
      </c>
      <c r="E434" s="129" t="s">
        <v>11</v>
      </c>
      <c r="F434" s="198">
        <v>100</v>
      </c>
      <c r="G434" s="66"/>
      <c r="H434" s="67">
        <f t="shared" si="6"/>
        <v>0</v>
      </c>
    </row>
    <row r="435" spans="2:8">
      <c r="B435" s="61"/>
      <c r="C435" s="62"/>
      <c r="D435" s="201"/>
      <c r="E435" s="129"/>
      <c r="F435" s="198"/>
      <c r="G435" s="66"/>
      <c r="H435" s="67"/>
    </row>
    <row r="436" spans="2:8" ht="66">
      <c r="B436" s="61">
        <v>162</v>
      </c>
      <c r="C436" s="62"/>
      <c r="D436" s="201" t="s">
        <v>972</v>
      </c>
      <c r="E436" s="129" t="s">
        <v>40</v>
      </c>
      <c r="F436" s="198">
        <v>250</v>
      </c>
      <c r="G436" s="66"/>
      <c r="H436" s="67">
        <f t="shared" si="6"/>
        <v>0</v>
      </c>
    </row>
    <row r="437" spans="2:8">
      <c r="B437" s="61"/>
      <c r="C437" s="62"/>
      <c r="D437" s="201"/>
      <c r="E437" s="129"/>
      <c r="F437" s="198"/>
      <c r="G437" s="66"/>
      <c r="H437" s="67"/>
    </row>
    <row r="438" spans="2:8" ht="66">
      <c r="B438" s="61">
        <v>163</v>
      </c>
      <c r="C438" s="62"/>
      <c r="D438" s="201" t="s">
        <v>973</v>
      </c>
      <c r="E438" s="129" t="s">
        <v>11</v>
      </c>
      <c r="F438" s="198">
        <v>100</v>
      </c>
      <c r="G438" s="66"/>
      <c r="H438" s="67">
        <f t="shared" si="6"/>
        <v>0</v>
      </c>
    </row>
    <row r="439" spans="2:8">
      <c r="B439" s="61"/>
      <c r="C439" s="62"/>
      <c r="D439" s="201"/>
      <c r="E439" s="129"/>
      <c r="F439" s="198"/>
      <c r="G439" s="66"/>
      <c r="H439" s="67"/>
    </row>
    <row r="440" spans="2:8" ht="66">
      <c r="B440" s="61">
        <v>164</v>
      </c>
      <c r="C440" s="62"/>
      <c r="D440" s="201" t="s">
        <v>974</v>
      </c>
      <c r="E440" s="129" t="s">
        <v>11</v>
      </c>
      <c r="F440" s="198">
        <v>100</v>
      </c>
      <c r="G440" s="66"/>
      <c r="H440" s="67">
        <f t="shared" si="6"/>
        <v>0</v>
      </c>
    </row>
    <row r="441" spans="2:8">
      <c r="B441" s="61"/>
      <c r="C441" s="62"/>
      <c r="D441" s="201"/>
      <c r="E441" s="129"/>
      <c r="F441" s="198"/>
      <c r="G441" s="66"/>
      <c r="H441" s="67"/>
    </row>
    <row r="442" spans="2:8" ht="66">
      <c r="B442" s="61">
        <v>165</v>
      </c>
      <c r="C442" s="62"/>
      <c r="D442" s="201" t="s">
        <v>975</v>
      </c>
      <c r="E442" s="129" t="s">
        <v>11</v>
      </c>
      <c r="F442" s="198">
        <v>100</v>
      </c>
      <c r="G442" s="66"/>
      <c r="H442" s="67">
        <f t="shared" si="6"/>
        <v>0</v>
      </c>
    </row>
    <row r="443" spans="2:8">
      <c r="B443" s="61"/>
      <c r="C443" s="62"/>
      <c r="D443" s="201"/>
      <c r="E443" s="129"/>
      <c r="F443" s="198"/>
      <c r="G443" s="66"/>
      <c r="H443" s="67"/>
    </row>
    <row r="444" spans="2:8" ht="52.8">
      <c r="B444" s="61">
        <v>166</v>
      </c>
      <c r="C444" s="62"/>
      <c r="D444" s="201" t="s">
        <v>976</v>
      </c>
      <c r="E444" s="129" t="s">
        <v>138</v>
      </c>
      <c r="F444" s="198">
        <v>300</v>
      </c>
      <c r="G444" s="66"/>
      <c r="H444" s="67">
        <f t="shared" si="6"/>
        <v>0</v>
      </c>
    </row>
    <row r="445" spans="2:8">
      <c r="B445" s="61"/>
      <c r="C445" s="62"/>
      <c r="D445" s="201"/>
      <c r="E445" s="129"/>
      <c r="F445" s="198"/>
      <c r="G445" s="66"/>
      <c r="H445" s="67"/>
    </row>
    <row r="446" spans="2:8">
      <c r="B446" s="61"/>
      <c r="C446" s="62"/>
      <c r="D446" s="206" t="s">
        <v>115</v>
      </c>
      <c r="E446" s="129"/>
      <c r="F446" s="198"/>
      <c r="G446" s="66"/>
      <c r="H446" s="67"/>
    </row>
    <row r="447" spans="2:8">
      <c r="B447" s="61"/>
      <c r="C447" s="62"/>
      <c r="D447" s="201"/>
      <c r="E447" s="129"/>
      <c r="F447" s="198"/>
      <c r="G447" s="66"/>
      <c r="H447" s="67"/>
    </row>
    <row r="448" spans="2:8" ht="26.4">
      <c r="B448" s="61">
        <v>167</v>
      </c>
      <c r="C448" s="62"/>
      <c r="D448" s="201" t="s">
        <v>969</v>
      </c>
      <c r="E448" s="129" t="s">
        <v>40</v>
      </c>
      <c r="F448" s="198">
        <v>250</v>
      </c>
      <c r="G448" s="66"/>
      <c r="H448" s="67">
        <f t="shared" si="6"/>
        <v>0</v>
      </c>
    </row>
    <row r="449" spans="2:8">
      <c r="B449" s="61"/>
      <c r="C449" s="62"/>
      <c r="D449" s="201"/>
      <c r="E449" s="129"/>
      <c r="F449" s="198"/>
      <c r="G449" s="66"/>
      <c r="H449" s="67"/>
    </row>
    <row r="450" spans="2:8" ht="66">
      <c r="B450" s="61">
        <v>168</v>
      </c>
      <c r="C450" s="62"/>
      <c r="D450" s="201" t="s">
        <v>977</v>
      </c>
      <c r="E450" s="129" t="s">
        <v>40</v>
      </c>
      <c r="F450" s="198">
        <v>250</v>
      </c>
      <c r="G450" s="66"/>
      <c r="H450" s="67">
        <f t="shared" si="6"/>
        <v>0</v>
      </c>
    </row>
    <row r="451" spans="2:8">
      <c r="B451" s="61"/>
      <c r="C451" s="62"/>
      <c r="D451" s="201"/>
      <c r="E451" s="129"/>
      <c r="F451" s="198"/>
      <c r="G451" s="66"/>
      <c r="H451" s="67"/>
    </row>
    <row r="452" spans="2:8" ht="52.8">
      <c r="B452" s="61">
        <v>169</v>
      </c>
      <c r="C452" s="62"/>
      <c r="D452" s="201" t="s">
        <v>971</v>
      </c>
      <c r="E452" s="129" t="s">
        <v>11</v>
      </c>
      <c r="F452" s="198">
        <v>100</v>
      </c>
      <c r="G452" s="66"/>
      <c r="H452" s="67">
        <f t="shared" si="6"/>
        <v>0</v>
      </c>
    </row>
    <row r="453" spans="2:8">
      <c r="B453" s="61"/>
      <c r="C453" s="62"/>
      <c r="D453" s="201"/>
      <c r="E453" s="129"/>
      <c r="F453" s="198"/>
      <c r="G453" s="66"/>
      <c r="H453" s="67"/>
    </row>
    <row r="454" spans="2:8" ht="66">
      <c r="B454" s="61">
        <v>170</v>
      </c>
      <c r="C454" s="62"/>
      <c r="D454" s="201" t="s">
        <v>973</v>
      </c>
      <c r="E454" s="129" t="s">
        <v>11</v>
      </c>
      <c r="F454" s="198">
        <v>100</v>
      </c>
      <c r="G454" s="66"/>
      <c r="H454" s="67">
        <f t="shared" si="6"/>
        <v>0</v>
      </c>
    </row>
    <row r="455" spans="2:8">
      <c r="B455" s="61"/>
      <c r="C455" s="62"/>
      <c r="D455" s="201"/>
      <c r="E455" s="129"/>
      <c r="F455" s="198"/>
      <c r="G455" s="66"/>
      <c r="H455" s="67"/>
    </row>
    <row r="456" spans="2:8" ht="66">
      <c r="B456" s="61">
        <v>171</v>
      </c>
      <c r="C456" s="62"/>
      <c r="D456" s="201" t="s">
        <v>974</v>
      </c>
      <c r="E456" s="129" t="s">
        <v>11</v>
      </c>
      <c r="F456" s="198">
        <v>100</v>
      </c>
      <c r="G456" s="66"/>
      <c r="H456" s="67">
        <f t="shared" si="6"/>
        <v>0</v>
      </c>
    </row>
    <row r="457" spans="2:8">
      <c r="B457" s="61"/>
      <c r="C457" s="62"/>
      <c r="D457" s="201"/>
      <c r="E457" s="129"/>
      <c r="F457" s="198"/>
      <c r="G457" s="66"/>
      <c r="H457" s="67"/>
    </row>
    <row r="458" spans="2:8" ht="66">
      <c r="B458" s="61">
        <v>172</v>
      </c>
      <c r="C458" s="62"/>
      <c r="D458" s="201" t="s">
        <v>975</v>
      </c>
      <c r="E458" s="129" t="s">
        <v>11</v>
      </c>
      <c r="F458" s="198">
        <v>100</v>
      </c>
      <c r="G458" s="66"/>
      <c r="H458" s="67">
        <f t="shared" si="6"/>
        <v>0</v>
      </c>
    </row>
    <row r="459" spans="2:8">
      <c r="B459" s="61"/>
      <c r="C459" s="62"/>
      <c r="D459" s="201"/>
      <c r="E459" s="129"/>
      <c r="F459" s="198"/>
      <c r="G459" s="66"/>
      <c r="H459" s="67"/>
    </row>
    <row r="460" spans="2:8" ht="52.8">
      <c r="B460" s="61">
        <v>173</v>
      </c>
      <c r="C460" s="62"/>
      <c r="D460" s="201" t="s">
        <v>976</v>
      </c>
      <c r="E460" s="129" t="s">
        <v>138</v>
      </c>
      <c r="F460" s="198">
        <v>1000</v>
      </c>
      <c r="G460" s="66"/>
      <c r="H460" s="67">
        <f t="shared" si="6"/>
        <v>0</v>
      </c>
    </row>
    <row r="461" spans="2:8">
      <c r="B461" s="61"/>
      <c r="C461" s="62"/>
      <c r="D461" s="201"/>
      <c r="E461" s="129"/>
      <c r="F461" s="198"/>
      <c r="G461" s="66"/>
      <c r="H461" s="67"/>
    </row>
    <row r="462" spans="2:8">
      <c r="B462" s="61">
        <v>174</v>
      </c>
      <c r="C462" s="62"/>
      <c r="D462" s="201" t="s">
        <v>978</v>
      </c>
      <c r="E462" s="129" t="s">
        <v>138</v>
      </c>
      <c r="F462" s="198">
        <v>100</v>
      </c>
      <c r="G462" s="66"/>
      <c r="H462" s="67">
        <f t="shared" si="6"/>
        <v>0</v>
      </c>
    </row>
    <row r="463" spans="2:8">
      <c r="B463" s="61"/>
      <c r="C463" s="62"/>
      <c r="D463" s="201" t="s">
        <v>979</v>
      </c>
      <c r="E463" s="129"/>
      <c r="F463" s="198"/>
      <c r="G463" s="66"/>
      <c r="H463" s="67">
        <f t="shared" si="6"/>
        <v>0</v>
      </c>
    </row>
    <row r="464" spans="2:8">
      <c r="B464" s="61"/>
      <c r="C464" s="62"/>
      <c r="D464" s="201"/>
      <c r="E464" s="129"/>
      <c r="F464" s="198"/>
      <c r="G464" s="66"/>
      <c r="H464" s="67"/>
    </row>
    <row r="465" spans="2:8" ht="26.4">
      <c r="B465" s="61">
        <v>175</v>
      </c>
      <c r="C465" s="62"/>
      <c r="D465" s="201" t="s">
        <v>980</v>
      </c>
      <c r="E465" s="129" t="s">
        <v>138</v>
      </c>
      <c r="F465" s="198">
        <v>100</v>
      </c>
      <c r="G465" s="66"/>
      <c r="H465" s="67">
        <f t="shared" si="6"/>
        <v>0</v>
      </c>
    </row>
    <row r="466" spans="2:8">
      <c r="B466" s="61"/>
      <c r="C466" s="62"/>
      <c r="D466" s="201"/>
      <c r="E466" s="129"/>
      <c r="F466" s="198"/>
      <c r="G466" s="66"/>
      <c r="H466" s="67"/>
    </row>
    <row r="467" spans="2:8" ht="26.4">
      <c r="B467" s="61">
        <v>176</v>
      </c>
      <c r="C467" s="62"/>
      <c r="D467" s="201" t="s">
        <v>1120</v>
      </c>
      <c r="E467" s="129" t="s">
        <v>138</v>
      </c>
      <c r="F467" s="198">
        <v>250</v>
      </c>
      <c r="G467" s="66"/>
      <c r="H467" s="67">
        <f t="shared" si="6"/>
        <v>0</v>
      </c>
    </row>
    <row r="468" spans="2:8">
      <c r="B468" s="61"/>
      <c r="C468" s="62"/>
      <c r="D468" s="201"/>
      <c r="E468" s="129"/>
      <c r="F468" s="198"/>
      <c r="G468" s="66"/>
      <c r="H468" s="67"/>
    </row>
    <row r="469" spans="2:8">
      <c r="B469" s="61"/>
      <c r="C469" s="62"/>
      <c r="D469" s="206" t="s">
        <v>981</v>
      </c>
      <c r="E469" s="129"/>
      <c r="F469" s="198"/>
      <c r="G469" s="66"/>
      <c r="H469" s="67"/>
    </row>
    <row r="470" spans="2:8">
      <c r="B470" s="61"/>
      <c r="C470" s="62"/>
      <c r="D470" s="201"/>
      <c r="E470" s="129"/>
      <c r="F470" s="198"/>
      <c r="G470" s="66"/>
      <c r="H470" s="67"/>
    </row>
    <row r="471" spans="2:8" ht="26.4">
      <c r="B471" s="61">
        <v>177</v>
      </c>
      <c r="C471" s="62"/>
      <c r="D471" s="201" t="s">
        <v>982</v>
      </c>
      <c r="E471" s="129" t="s">
        <v>138</v>
      </c>
      <c r="F471" s="198">
        <v>1000</v>
      </c>
      <c r="G471" s="66"/>
      <c r="H471" s="67">
        <f t="shared" si="6"/>
        <v>0</v>
      </c>
    </row>
    <row r="472" spans="2:8">
      <c r="B472" s="61"/>
      <c r="C472" s="62"/>
      <c r="D472" s="201"/>
      <c r="E472" s="129"/>
      <c r="F472" s="198"/>
      <c r="G472" s="66"/>
      <c r="H472" s="67"/>
    </row>
    <row r="473" spans="2:8">
      <c r="B473" s="61"/>
      <c r="C473" s="62"/>
      <c r="D473" s="206" t="s">
        <v>1045</v>
      </c>
      <c r="E473" s="129"/>
      <c r="F473" s="198"/>
      <c r="G473" s="66"/>
      <c r="H473" s="67"/>
    </row>
    <row r="474" spans="2:8">
      <c r="B474" s="61"/>
      <c r="C474" s="62"/>
      <c r="D474" s="201"/>
      <c r="E474" s="129"/>
      <c r="F474" s="198"/>
      <c r="G474" s="66"/>
      <c r="H474" s="67"/>
    </row>
    <row r="475" spans="2:8" ht="39.6">
      <c r="B475" s="61">
        <v>178</v>
      </c>
      <c r="C475" s="62"/>
      <c r="D475" s="201" t="s">
        <v>1121</v>
      </c>
      <c r="E475" s="129" t="s">
        <v>40</v>
      </c>
      <c r="F475" s="198">
        <v>200</v>
      </c>
      <c r="G475" s="66"/>
      <c r="H475" s="67">
        <f t="shared" si="6"/>
        <v>0</v>
      </c>
    </row>
    <row r="476" spans="2:8">
      <c r="B476" s="61"/>
      <c r="C476" s="62"/>
      <c r="D476" s="201"/>
      <c r="E476" s="129"/>
      <c r="F476" s="198"/>
      <c r="G476" s="66"/>
      <c r="H476" s="67"/>
    </row>
    <row r="477" spans="2:8" ht="39.6">
      <c r="B477" s="61">
        <v>179</v>
      </c>
      <c r="C477" s="62"/>
      <c r="D477" s="201" t="s">
        <v>1122</v>
      </c>
      <c r="E477" s="129" t="s">
        <v>11</v>
      </c>
      <c r="F477" s="198">
        <v>150</v>
      </c>
      <c r="G477" s="66"/>
      <c r="H477" s="67">
        <f t="shared" si="6"/>
        <v>0</v>
      </c>
    </row>
    <row r="478" spans="2:8">
      <c r="B478" s="61"/>
      <c r="C478" s="62"/>
      <c r="D478" s="201"/>
      <c r="E478" s="129"/>
      <c r="F478" s="198"/>
      <c r="G478" s="66"/>
      <c r="H478" s="67"/>
    </row>
    <row r="479" spans="2:8" ht="39.6">
      <c r="B479" s="61">
        <v>180</v>
      </c>
      <c r="C479" s="62"/>
      <c r="D479" s="201" t="s">
        <v>1123</v>
      </c>
      <c r="E479" s="129" t="s">
        <v>11</v>
      </c>
      <c r="F479" s="198">
        <v>150</v>
      </c>
      <c r="G479" s="66"/>
      <c r="H479" s="67">
        <f t="shared" si="6"/>
        <v>0</v>
      </c>
    </row>
    <row r="480" spans="2:8">
      <c r="B480" s="61"/>
      <c r="C480" s="62"/>
      <c r="D480" s="201"/>
      <c r="E480" s="129"/>
      <c r="F480" s="198"/>
      <c r="G480" s="66"/>
      <c r="H480" s="67"/>
    </row>
    <row r="481" spans="2:8" ht="39.6">
      <c r="B481" s="61">
        <v>181</v>
      </c>
      <c r="C481" s="62"/>
      <c r="D481" s="201" t="s">
        <v>1124</v>
      </c>
      <c r="E481" s="129" t="s">
        <v>11</v>
      </c>
      <c r="F481" s="198">
        <v>150</v>
      </c>
      <c r="G481" s="66"/>
      <c r="H481" s="67">
        <f t="shared" si="6"/>
        <v>0</v>
      </c>
    </row>
    <row r="482" spans="2:8">
      <c r="B482" s="61"/>
      <c r="C482" s="62"/>
      <c r="D482" s="201"/>
      <c r="E482" s="129"/>
      <c r="F482" s="198"/>
      <c r="G482" s="66"/>
      <c r="H482" s="67"/>
    </row>
    <row r="483" spans="2:8" ht="39.6">
      <c r="B483" s="61">
        <v>182</v>
      </c>
      <c r="C483" s="62"/>
      <c r="D483" s="201" t="s">
        <v>1125</v>
      </c>
      <c r="E483" s="129" t="s">
        <v>11</v>
      </c>
      <c r="F483" s="198">
        <v>150</v>
      </c>
      <c r="G483" s="66"/>
      <c r="H483" s="67">
        <f t="shared" si="6"/>
        <v>0</v>
      </c>
    </row>
    <row r="484" spans="2:8">
      <c r="B484" s="61"/>
      <c r="C484" s="62"/>
      <c r="D484" s="201"/>
      <c r="E484" s="129"/>
      <c r="F484" s="198"/>
      <c r="G484" s="66"/>
      <c r="H484" s="67"/>
    </row>
    <row r="485" spans="2:8">
      <c r="B485" s="61"/>
      <c r="C485" s="62"/>
      <c r="D485" s="206" t="s">
        <v>983</v>
      </c>
      <c r="E485" s="129"/>
      <c r="F485" s="198"/>
      <c r="G485" s="66"/>
      <c r="H485" s="67"/>
    </row>
    <row r="486" spans="2:8">
      <c r="B486" s="61"/>
      <c r="C486" s="62"/>
      <c r="D486" s="201"/>
      <c r="E486" s="129"/>
      <c r="F486" s="198"/>
      <c r="G486" s="66"/>
      <c r="H486" s="67"/>
    </row>
    <row r="487" spans="2:8" ht="26.4">
      <c r="B487" s="61"/>
      <c r="C487" s="62"/>
      <c r="D487" s="209" t="s">
        <v>996</v>
      </c>
      <c r="E487" s="129"/>
      <c r="F487" s="198"/>
      <c r="G487" s="66"/>
      <c r="H487" s="67"/>
    </row>
    <row r="488" spans="2:8">
      <c r="B488" s="61"/>
      <c r="C488" s="62"/>
      <c r="D488" s="201"/>
      <c r="E488" s="129"/>
      <c r="F488" s="198"/>
      <c r="G488" s="66"/>
      <c r="H488" s="67"/>
    </row>
    <row r="489" spans="2:8">
      <c r="B489" s="61">
        <v>183</v>
      </c>
      <c r="C489" s="62"/>
      <c r="D489" s="201" t="s">
        <v>984</v>
      </c>
      <c r="E489" s="129" t="s">
        <v>40</v>
      </c>
      <c r="F489" s="198">
        <v>500</v>
      </c>
      <c r="G489" s="66"/>
      <c r="H489" s="67">
        <f t="shared" si="6"/>
        <v>0</v>
      </c>
    </row>
    <row r="490" spans="2:8">
      <c r="B490" s="61"/>
      <c r="C490" s="62"/>
      <c r="D490" s="201"/>
      <c r="E490" s="129"/>
      <c r="F490" s="198"/>
      <c r="G490" s="66"/>
      <c r="H490" s="67"/>
    </row>
    <row r="491" spans="2:8">
      <c r="B491" s="61">
        <v>184</v>
      </c>
      <c r="C491" s="62"/>
      <c r="D491" s="201" t="s">
        <v>985</v>
      </c>
      <c r="E491" s="129" t="s">
        <v>40</v>
      </c>
      <c r="F491" s="198">
        <v>500</v>
      </c>
      <c r="G491" s="66"/>
      <c r="H491" s="67">
        <f t="shared" ref="H491:H554" si="7">F491*G491</f>
        <v>0</v>
      </c>
    </row>
    <row r="492" spans="2:8">
      <c r="B492" s="61"/>
      <c r="C492" s="62"/>
      <c r="D492" s="201"/>
      <c r="E492" s="129"/>
      <c r="F492" s="198"/>
      <c r="G492" s="66"/>
      <c r="H492" s="67"/>
    </row>
    <row r="493" spans="2:8">
      <c r="B493" s="61">
        <v>185</v>
      </c>
      <c r="C493" s="62"/>
      <c r="D493" s="201" t="s">
        <v>986</v>
      </c>
      <c r="E493" s="129" t="s">
        <v>40</v>
      </c>
      <c r="F493" s="198">
        <v>500</v>
      </c>
      <c r="G493" s="66"/>
      <c r="H493" s="67">
        <f t="shared" si="7"/>
        <v>0</v>
      </c>
    </row>
    <row r="494" spans="2:8">
      <c r="B494" s="61"/>
      <c r="C494" s="62"/>
      <c r="D494" s="201"/>
      <c r="E494" s="129"/>
      <c r="F494" s="198"/>
      <c r="G494" s="66"/>
      <c r="H494" s="67"/>
    </row>
    <row r="495" spans="2:8">
      <c r="B495" s="61">
        <v>186</v>
      </c>
      <c r="C495" s="62"/>
      <c r="D495" s="201" t="s">
        <v>987</v>
      </c>
      <c r="E495" s="129" t="s">
        <v>40</v>
      </c>
      <c r="F495" s="198">
        <v>500</v>
      </c>
      <c r="G495" s="66"/>
      <c r="H495" s="67">
        <f t="shared" si="7"/>
        <v>0</v>
      </c>
    </row>
    <row r="496" spans="2:8">
      <c r="B496" s="61"/>
      <c r="C496" s="62"/>
      <c r="D496" s="201"/>
      <c r="E496" s="129"/>
      <c r="F496" s="198"/>
      <c r="G496" s="66"/>
      <c r="H496" s="67"/>
    </row>
    <row r="497" spans="2:8">
      <c r="B497" s="61">
        <v>187</v>
      </c>
      <c r="C497" s="62"/>
      <c r="D497" s="201" t="s">
        <v>988</v>
      </c>
      <c r="E497" s="129" t="s">
        <v>40</v>
      </c>
      <c r="F497" s="198">
        <v>500</v>
      </c>
      <c r="G497" s="66"/>
      <c r="H497" s="67">
        <f t="shared" si="7"/>
        <v>0</v>
      </c>
    </row>
    <row r="498" spans="2:8">
      <c r="B498" s="61"/>
      <c r="C498" s="62"/>
      <c r="D498" s="201"/>
      <c r="E498" s="129"/>
      <c r="F498" s="198"/>
      <c r="G498" s="66"/>
      <c r="H498" s="67"/>
    </row>
    <row r="499" spans="2:8" ht="26.4">
      <c r="B499" s="61"/>
      <c r="C499" s="62"/>
      <c r="D499" s="209" t="s">
        <v>1023</v>
      </c>
      <c r="E499" s="129"/>
      <c r="F499" s="198"/>
      <c r="G499" s="66"/>
      <c r="H499" s="67"/>
    </row>
    <row r="500" spans="2:8">
      <c r="B500" s="61"/>
      <c r="C500" s="62"/>
      <c r="D500" s="201"/>
      <c r="E500" s="129"/>
      <c r="F500" s="198"/>
      <c r="G500" s="66"/>
      <c r="H500" s="67"/>
    </row>
    <row r="501" spans="2:8">
      <c r="B501" s="61">
        <v>188</v>
      </c>
      <c r="C501" s="62"/>
      <c r="D501" s="201" t="s">
        <v>997</v>
      </c>
      <c r="E501" s="129" t="s">
        <v>11</v>
      </c>
      <c r="F501" s="198">
        <v>250</v>
      </c>
      <c r="G501" s="66"/>
      <c r="H501" s="67">
        <f t="shared" si="7"/>
        <v>0</v>
      </c>
    </row>
    <row r="502" spans="2:8">
      <c r="B502" s="61"/>
      <c r="C502" s="62"/>
      <c r="D502" s="201"/>
      <c r="E502" s="129"/>
      <c r="F502" s="198"/>
      <c r="G502" s="66"/>
      <c r="H502" s="67"/>
    </row>
    <row r="503" spans="2:8">
      <c r="B503" s="61">
        <v>189</v>
      </c>
      <c r="C503" s="62"/>
      <c r="D503" s="201" t="s">
        <v>998</v>
      </c>
      <c r="E503" s="129" t="s">
        <v>11</v>
      </c>
      <c r="F503" s="198">
        <v>250</v>
      </c>
      <c r="G503" s="66"/>
      <c r="H503" s="67">
        <f t="shared" si="7"/>
        <v>0</v>
      </c>
    </row>
    <row r="504" spans="2:8">
      <c r="B504" s="61"/>
      <c r="C504" s="62"/>
      <c r="D504" s="201"/>
      <c r="E504" s="129"/>
      <c r="F504" s="198"/>
      <c r="G504" s="66"/>
      <c r="H504" s="67"/>
    </row>
    <row r="505" spans="2:8">
      <c r="B505" s="61">
        <v>190</v>
      </c>
      <c r="C505" s="62"/>
      <c r="D505" s="201" t="s">
        <v>999</v>
      </c>
      <c r="E505" s="129" t="s">
        <v>11</v>
      </c>
      <c r="F505" s="198">
        <v>250</v>
      </c>
      <c r="G505" s="66"/>
      <c r="H505" s="67">
        <f t="shared" si="7"/>
        <v>0</v>
      </c>
    </row>
    <row r="506" spans="2:8">
      <c r="B506" s="61"/>
      <c r="C506" s="62"/>
      <c r="D506" s="201"/>
      <c r="E506" s="129"/>
      <c r="F506" s="198"/>
      <c r="G506" s="66"/>
      <c r="H506" s="67"/>
    </row>
    <row r="507" spans="2:8">
      <c r="B507" s="61">
        <v>191</v>
      </c>
      <c r="C507" s="62"/>
      <c r="D507" s="201" t="s">
        <v>1000</v>
      </c>
      <c r="E507" s="129" t="s">
        <v>11</v>
      </c>
      <c r="F507" s="198">
        <v>250</v>
      </c>
      <c r="G507" s="66"/>
      <c r="H507" s="67">
        <f t="shared" si="7"/>
        <v>0</v>
      </c>
    </row>
    <row r="508" spans="2:8">
      <c r="B508" s="61"/>
      <c r="C508" s="62"/>
      <c r="D508" s="201"/>
      <c r="E508" s="129"/>
      <c r="F508" s="198"/>
      <c r="G508" s="66"/>
      <c r="H508" s="67"/>
    </row>
    <row r="509" spans="2:8">
      <c r="B509" s="61">
        <v>192</v>
      </c>
      <c r="C509" s="62"/>
      <c r="D509" s="201" t="s">
        <v>1001</v>
      </c>
      <c r="E509" s="129" t="s">
        <v>11</v>
      </c>
      <c r="F509" s="198">
        <v>250</v>
      </c>
      <c r="G509" s="66"/>
      <c r="H509" s="67">
        <f t="shared" si="7"/>
        <v>0</v>
      </c>
    </row>
    <row r="510" spans="2:8">
      <c r="B510" s="61"/>
      <c r="C510" s="62"/>
      <c r="D510" s="201"/>
      <c r="E510" s="129"/>
      <c r="F510" s="198"/>
      <c r="G510" s="66"/>
      <c r="H510" s="67"/>
    </row>
    <row r="511" spans="2:8" ht="26.4">
      <c r="B511" s="61"/>
      <c r="C511" s="62"/>
      <c r="D511" s="209" t="s">
        <v>996</v>
      </c>
      <c r="E511" s="129"/>
      <c r="F511" s="198"/>
      <c r="G511" s="66"/>
      <c r="H511" s="67">
        <f t="shared" si="7"/>
        <v>0</v>
      </c>
    </row>
    <row r="512" spans="2:8">
      <c r="B512" s="61"/>
      <c r="C512" s="62"/>
      <c r="D512" s="201"/>
      <c r="E512" s="129"/>
      <c r="F512" s="198"/>
      <c r="G512" s="66"/>
      <c r="H512" s="67"/>
    </row>
    <row r="513" spans="2:8">
      <c r="B513" s="61">
        <v>193</v>
      </c>
      <c r="C513" s="62"/>
      <c r="D513" s="201" t="s">
        <v>1002</v>
      </c>
      <c r="E513" s="129" t="s">
        <v>40</v>
      </c>
      <c r="F513" s="198">
        <v>500</v>
      </c>
      <c r="G513" s="66"/>
      <c r="H513" s="67">
        <f t="shared" si="7"/>
        <v>0</v>
      </c>
    </row>
    <row r="514" spans="2:8">
      <c r="B514" s="61"/>
      <c r="C514" s="62"/>
      <c r="D514" s="201"/>
      <c r="E514" s="129"/>
      <c r="F514" s="198"/>
      <c r="G514" s="66"/>
      <c r="H514" s="67"/>
    </row>
    <row r="515" spans="2:8">
      <c r="B515" s="61">
        <v>194</v>
      </c>
      <c r="C515" s="62"/>
      <c r="D515" s="201" t="s">
        <v>1003</v>
      </c>
      <c r="E515" s="129" t="s">
        <v>40</v>
      </c>
      <c r="F515" s="198">
        <v>500</v>
      </c>
      <c r="G515" s="66"/>
      <c r="H515" s="67">
        <f t="shared" si="7"/>
        <v>0</v>
      </c>
    </row>
    <row r="516" spans="2:8">
      <c r="B516" s="61"/>
      <c r="C516" s="62"/>
      <c r="D516" s="201"/>
      <c r="E516" s="129"/>
      <c r="F516" s="198"/>
      <c r="G516" s="66"/>
      <c r="H516" s="67"/>
    </row>
    <row r="517" spans="2:8">
      <c r="B517" s="61">
        <v>195</v>
      </c>
      <c r="C517" s="62"/>
      <c r="D517" s="201" t="s">
        <v>1004</v>
      </c>
      <c r="E517" s="129" t="s">
        <v>40</v>
      </c>
      <c r="F517" s="198">
        <v>500</v>
      </c>
      <c r="G517" s="66"/>
      <c r="H517" s="67">
        <f t="shared" si="7"/>
        <v>0</v>
      </c>
    </row>
    <row r="518" spans="2:8">
      <c r="B518" s="61"/>
      <c r="C518" s="62"/>
      <c r="D518" s="201"/>
      <c r="E518" s="129"/>
      <c r="F518" s="198"/>
      <c r="G518" s="66"/>
      <c r="H518" s="67"/>
    </row>
    <row r="519" spans="2:8">
      <c r="B519" s="61">
        <v>196</v>
      </c>
      <c r="C519" s="62"/>
      <c r="D519" s="201" t="s">
        <v>1005</v>
      </c>
      <c r="E519" s="129" t="s">
        <v>40</v>
      </c>
      <c r="F519" s="198">
        <v>500</v>
      </c>
      <c r="G519" s="66"/>
      <c r="H519" s="67">
        <f t="shared" si="7"/>
        <v>0</v>
      </c>
    </row>
    <row r="520" spans="2:8">
      <c r="B520" s="61"/>
      <c r="C520" s="62"/>
      <c r="D520" s="201"/>
      <c r="E520" s="129"/>
      <c r="F520" s="198"/>
      <c r="G520" s="66"/>
      <c r="H520" s="67"/>
    </row>
    <row r="521" spans="2:8">
      <c r="B521" s="61">
        <v>197</v>
      </c>
      <c r="C521" s="62"/>
      <c r="D521" s="201" t="s">
        <v>1006</v>
      </c>
      <c r="E521" s="129" t="s">
        <v>40</v>
      </c>
      <c r="F521" s="198">
        <v>500</v>
      </c>
      <c r="G521" s="66"/>
      <c r="H521" s="67">
        <f t="shared" si="7"/>
        <v>0</v>
      </c>
    </row>
    <row r="522" spans="2:8">
      <c r="B522" s="61"/>
      <c r="C522" s="62"/>
      <c r="D522" s="201"/>
      <c r="E522" s="129"/>
      <c r="F522" s="198"/>
      <c r="G522" s="66"/>
      <c r="H522" s="67"/>
    </row>
    <row r="523" spans="2:8">
      <c r="B523" s="61">
        <v>198</v>
      </c>
      <c r="C523" s="62"/>
      <c r="D523" s="201" t="s">
        <v>1018</v>
      </c>
      <c r="E523" s="129" t="s">
        <v>40</v>
      </c>
      <c r="F523" s="198">
        <v>500</v>
      </c>
      <c r="G523" s="66"/>
      <c r="H523" s="67">
        <f t="shared" si="7"/>
        <v>0</v>
      </c>
    </row>
    <row r="524" spans="2:8">
      <c r="B524" s="61"/>
      <c r="C524" s="62"/>
      <c r="D524" s="201"/>
      <c r="E524" s="129"/>
      <c r="F524" s="198"/>
      <c r="G524" s="66"/>
      <c r="H524" s="67"/>
    </row>
    <row r="525" spans="2:8" ht="26.4">
      <c r="B525" s="61"/>
      <c r="C525" s="62"/>
      <c r="D525" s="209" t="s">
        <v>1023</v>
      </c>
      <c r="E525" s="129"/>
      <c r="F525" s="198"/>
      <c r="G525" s="66"/>
      <c r="H525" s="67"/>
    </row>
    <row r="526" spans="2:8">
      <c r="B526" s="61"/>
      <c r="C526" s="62"/>
      <c r="D526" s="201"/>
      <c r="E526" s="129"/>
      <c r="F526" s="198"/>
      <c r="G526" s="66"/>
      <c r="H526" s="67"/>
    </row>
    <row r="527" spans="2:8">
      <c r="B527" s="61">
        <v>199</v>
      </c>
      <c r="C527" s="62"/>
      <c r="D527" s="201" t="s">
        <v>1007</v>
      </c>
      <c r="E527" s="129" t="s">
        <v>11</v>
      </c>
      <c r="F527" s="198">
        <v>250</v>
      </c>
      <c r="G527" s="66"/>
      <c r="H527" s="67">
        <f t="shared" si="7"/>
        <v>0</v>
      </c>
    </row>
    <row r="528" spans="2:8">
      <c r="B528" s="61"/>
      <c r="C528" s="62"/>
      <c r="D528" s="201"/>
      <c r="E528" s="129"/>
      <c r="F528" s="198"/>
      <c r="G528" s="66"/>
      <c r="H528" s="67"/>
    </row>
    <row r="529" spans="2:8">
      <c r="B529" s="61">
        <v>200</v>
      </c>
      <c r="C529" s="62"/>
      <c r="D529" s="201" t="s">
        <v>1008</v>
      </c>
      <c r="E529" s="129" t="s">
        <v>11</v>
      </c>
      <c r="F529" s="198">
        <v>250</v>
      </c>
      <c r="G529" s="66"/>
      <c r="H529" s="67">
        <f t="shared" si="7"/>
        <v>0</v>
      </c>
    </row>
    <row r="530" spans="2:8">
      <c r="B530" s="61"/>
      <c r="C530" s="62"/>
      <c r="D530" s="201"/>
      <c r="E530" s="129"/>
      <c r="F530" s="198"/>
      <c r="G530" s="66"/>
      <c r="H530" s="67"/>
    </row>
    <row r="531" spans="2:8">
      <c r="B531" s="61">
        <v>201</v>
      </c>
      <c r="C531" s="62"/>
      <c r="D531" s="201" t="s">
        <v>1009</v>
      </c>
      <c r="E531" s="129" t="s">
        <v>11</v>
      </c>
      <c r="F531" s="198">
        <v>250</v>
      </c>
      <c r="G531" s="66"/>
      <c r="H531" s="67">
        <f t="shared" si="7"/>
        <v>0</v>
      </c>
    </row>
    <row r="532" spans="2:8">
      <c r="B532" s="61"/>
      <c r="C532" s="62"/>
      <c r="D532" s="201"/>
      <c r="E532" s="129"/>
      <c r="F532" s="198"/>
      <c r="G532" s="66"/>
      <c r="H532" s="67"/>
    </row>
    <row r="533" spans="2:8">
      <c r="B533" s="61">
        <v>202</v>
      </c>
      <c r="C533" s="62"/>
      <c r="D533" s="201" t="s">
        <v>1010</v>
      </c>
      <c r="E533" s="129" t="s">
        <v>11</v>
      </c>
      <c r="F533" s="198">
        <v>250</v>
      </c>
      <c r="G533" s="66"/>
      <c r="H533" s="67">
        <f t="shared" si="7"/>
        <v>0</v>
      </c>
    </row>
    <row r="534" spans="2:8">
      <c r="B534" s="61"/>
      <c r="C534" s="62"/>
      <c r="D534" s="201"/>
      <c r="E534" s="129"/>
      <c r="F534" s="198"/>
      <c r="G534" s="66"/>
      <c r="H534" s="67"/>
    </row>
    <row r="535" spans="2:8">
      <c r="B535" s="61">
        <v>203</v>
      </c>
      <c r="C535" s="62"/>
      <c r="D535" s="201" t="s">
        <v>1011</v>
      </c>
      <c r="E535" s="129" t="s">
        <v>11</v>
      </c>
      <c r="F535" s="198">
        <v>250</v>
      </c>
      <c r="G535" s="66"/>
      <c r="H535" s="67">
        <f t="shared" si="7"/>
        <v>0</v>
      </c>
    </row>
    <row r="536" spans="2:8">
      <c r="B536" s="61"/>
      <c r="C536" s="62"/>
      <c r="D536" s="201"/>
      <c r="E536" s="129"/>
      <c r="F536" s="198"/>
      <c r="G536" s="66"/>
      <c r="H536" s="67"/>
    </row>
    <row r="537" spans="2:8">
      <c r="B537" s="61">
        <v>204</v>
      </c>
      <c r="C537" s="62"/>
      <c r="D537" s="201" t="s">
        <v>1019</v>
      </c>
      <c r="E537" s="129" t="s">
        <v>11</v>
      </c>
      <c r="F537" s="198">
        <v>250</v>
      </c>
      <c r="G537" s="66"/>
      <c r="H537" s="67">
        <f t="shared" si="7"/>
        <v>0</v>
      </c>
    </row>
    <row r="538" spans="2:8">
      <c r="B538" s="61"/>
      <c r="C538" s="62"/>
      <c r="D538" s="201"/>
      <c r="E538" s="129"/>
      <c r="F538" s="198"/>
      <c r="G538" s="66"/>
      <c r="H538" s="67"/>
    </row>
    <row r="539" spans="2:8" ht="26.4">
      <c r="B539" s="61"/>
      <c r="C539" s="62"/>
      <c r="D539" s="209" t="s">
        <v>996</v>
      </c>
      <c r="E539" s="129"/>
      <c r="F539" s="198"/>
      <c r="G539" s="66"/>
      <c r="H539" s="67"/>
    </row>
    <row r="540" spans="2:8">
      <c r="B540" s="61"/>
      <c r="C540" s="62"/>
      <c r="D540" s="201"/>
      <c r="E540" s="129"/>
      <c r="F540" s="198"/>
      <c r="G540" s="66"/>
      <c r="H540" s="67"/>
    </row>
    <row r="541" spans="2:8">
      <c r="B541" s="61">
        <v>205</v>
      </c>
      <c r="C541" s="62"/>
      <c r="D541" s="201" t="s">
        <v>989</v>
      </c>
      <c r="E541" s="129" t="s">
        <v>40</v>
      </c>
      <c r="F541" s="198">
        <v>500</v>
      </c>
      <c r="G541" s="66"/>
      <c r="H541" s="67">
        <f t="shared" si="7"/>
        <v>0</v>
      </c>
    </row>
    <row r="542" spans="2:8">
      <c r="B542" s="61"/>
      <c r="C542" s="62"/>
      <c r="D542" s="201"/>
      <c r="E542" s="129"/>
      <c r="F542" s="198"/>
      <c r="G542" s="66"/>
      <c r="H542" s="67"/>
    </row>
    <row r="543" spans="2:8">
      <c r="B543" s="61">
        <v>206</v>
      </c>
      <c r="C543" s="62"/>
      <c r="D543" s="201" t="s">
        <v>990</v>
      </c>
      <c r="E543" s="129" t="s">
        <v>40</v>
      </c>
      <c r="F543" s="198">
        <v>500</v>
      </c>
      <c r="G543" s="66"/>
      <c r="H543" s="67">
        <f t="shared" si="7"/>
        <v>0</v>
      </c>
    </row>
    <row r="544" spans="2:8">
      <c r="B544" s="61"/>
      <c r="C544" s="62"/>
      <c r="D544" s="201"/>
      <c r="E544" s="129"/>
      <c r="F544" s="198"/>
      <c r="G544" s="66"/>
      <c r="H544" s="67"/>
    </row>
    <row r="545" spans="2:8">
      <c r="B545" s="61">
        <v>207</v>
      </c>
      <c r="C545" s="62"/>
      <c r="D545" s="201" t="s">
        <v>991</v>
      </c>
      <c r="E545" s="129" t="s">
        <v>40</v>
      </c>
      <c r="F545" s="198">
        <v>500</v>
      </c>
      <c r="G545" s="66"/>
      <c r="H545" s="67">
        <f t="shared" si="7"/>
        <v>0</v>
      </c>
    </row>
    <row r="546" spans="2:8">
      <c r="B546" s="61"/>
      <c r="C546" s="62"/>
      <c r="D546" s="201"/>
      <c r="E546" s="129"/>
      <c r="F546" s="198"/>
      <c r="G546" s="66"/>
      <c r="H546" s="67"/>
    </row>
    <row r="547" spans="2:8">
      <c r="B547" s="61">
        <v>208</v>
      </c>
      <c r="C547" s="62"/>
      <c r="D547" s="201" t="s">
        <v>992</v>
      </c>
      <c r="E547" s="129" t="s">
        <v>40</v>
      </c>
      <c r="F547" s="198">
        <v>500</v>
      </c>
      <c r="G547" s="66"/>
      <c r="H547" s="67">
        <f t="shared" si="7"/>
        <v>0</v>
      </c>
    </row>
    <row r="548" spans="2:8">
      <c r="B548" s="61"/>
      <c r="C548" s="62"/>
      <c r="D548" s="201"/>
      <c r="E548" s="129"/>
      <c r="F548" s="198"/>
      <c r="G548" s="66"/>
      <c r="H548" s="67"/>
    </row>
    <row r="549" spans="2:8">
      <c r="B549" s="61">
        <v>209</v>
      </c>
      <c r="C549" s="62"/>
      <c r="D549" s="201" t="s">
        <v>993</v>
      </c>
      <c r="E549" s="129" t="s">
        <v>40</v>
      </c>
      <c r="F549" s="198">
        <v>500</v>
      </c>
      <c r="G549" s="66"/>
      <c r="H549" s="67">
        <f t="shared" si="7"/>
        <v>0</v>
      </c>
    </row>
    <row r="550" spans="2:8">
      <c r="B550" s="61"/>
      <c r="C550" s="62"/>
      <c r="D550" s="201"/>
      <c r="E550" s="129"/>
      <c r="F550" s="198"/>
      <c r="G550" s="66"/>
      <c r="H550" s="67"/>
    </row>
    <row r="551" spans="2:8">
      <c r="B551" s="61">
        <v>210</v>
      </c>
      <c r="C551" s="62"/>
      <c r="D551" s="201" t="s">
        <v>994</v>
      </c>
      <c r="E551" s="129" t="s">
        <v>40</v>
      </c>
      <c r="F551" s="198">
        <v>500</v>
      </c>
      <c r="G551" s="66"/>
      <c r="H551" s="67">
        <f t="shared" si="7"/>
        <v>0</v>
      </c>
    </row>
    <row r="552" spans="2:8">
      <c r="B552" s="61"/>
      <c r="C552" s="62"/>
      <c r="D552" s="201"/>
      <c r="E552" s="129"/>
      <c r="F552" s="198"/>
      <c r="G552" s="66"/>
      <c r="H552" s="67"/>
    </row>
    <row r="553" spans="2:8" ht="26.4">
      <c r="B553" s="61"/>
      <c r="C553" s="62"/>
      <c r="D553" s="209" t="s">
        <v>1023</v>
      </c>
      <c r="E553" s="129"/>
      <c r="F553" s="198"/>
      <c r="G553" s="66"/>
      <c r="H553" s="67"/>
    </row>
    <row r="554" spans="2:8">
      <c r="B554" s="61"/>
      <c r="C554" s="62"/>
      <c r="D554" s="201"/>
      <c r="E554" s="129"/>
      <c r="F554" s="198"/>
      <c r="G554" s="66"/>
      <c r="H554" s="67"/>
    </row>
    <row r="555" spans="2:8">
      <c r="B555" s="61">
        <v>211</v>
      </c>
      <c r="C555" s="62"/>
      <c r="D555" s="201" t="s">
        <v>1012</v>
      </c>
      <c r="E555" s="129" t="s">
        <v>11</v>
      </c>
      <c r="F555" s="198">
        <v>250</v>
      </c>
      <c r="G555" s="66"/>
      <c r="H555" s="67">
        <f t="shared" ref="H555:H618" si="8">F555*G555</f>
        <v>0</v>
      </c>
    </row>
    <row r="556" spans="2:8">
      <c r="B556" s="61"/>
      <c r="C556" s="62"/>
      <c r="D556" s="201"/>
      <c r="E556" s="129"/>
      <c r="F556" s="198"/>
      <c r="G556" s="66"/>
      <c r="H556" s="67"/>
    </row>
    <row r="557" spans="2:8">
      <c r="B557" s="61">
        <v>212</v>
      </c>
      <c r="C557" s="62"/>
      <c r="D557" s="201" t="s">
        <v>1013</v>
      </c>
      <c r="E557" s="129" t="s">
        <v>11</v>
      </c>
      <c r="F557" s="198">
        <v>250</v>
      </c>
      <c r="G557" s="66"/>
      <c r="H557" s="67">
        <f t="shared" si="8"/>
        <v>0</v>
      </c>
    </row>
    <row r="558" spans="2:8">
      <c r="B558" s="61"/>
      <c r="C558" s="62"/>
      <c r="D558" s="201"/>
      <c r="E558" s="129"/>
      <c r="F558" s="198"/>
      <c r="G558" s="66"/>
      <c r="H558" s="67"/>
    </row>
    <row r="559" spans="2:8">
      <c r="B559" s="61">
        <v>213</v>
      </c>
      <c r="C559" s="62"/>
      <c r="D559" s="201" t="s">
        <v>1014</v>
      </c>
      <c r="E559" s="129" t="s">
        <v>11</v>
      </c>
      <c r="F559" s="198">
        <v>250</v>
      </c>
      <c r="G559" s="66"/>
      <c r="H559" s="67">
        <f t="shared" si="8"/>
        <v>0</v>
      </c>
    </row>
    <row r="560" spans="2:8">
      <c r="B560" s="61"/>
      <c r="C560" s="62"/>
      <c r="D560" s="201"/>
      <c r="E560" s="129"/>
      <c r="F560" s="198"/>
      <c r="G560" s="66"/>
      <c r="H560" s="67"/>
    </row>
    <row r="561" spans="2:8">
      <c r="B561" s="61">
        <v>214</v>
      </c>
      <c r="C561" s="62"/>
      <c r="D561" s="201" t="s">
        <v>1015</v>
      </c>
      <c r="E561" s="129" t="s">
        <v>11</v>
      </c>
      <c r="F561" s="198">
        <v>250</v>
      </c>
      <c r="G561" s="66"/>
      <c r="H561" s="67">
        <f t="shared" si="8"/>
        <v>0</v>
      </c>
    </row>
    <row r="562" spans="2:8">
      <c r="B562" s="61"/>
      <c r="C562" s="62"/>
      <c r="D562" s="201"/>
      <c r="E562" s="129"/>
      <c r="F562" s="198"/>
      <c r="G562" s="66"/>
      <c r="H562" s="67"/>
    </row>
    <row r="563" spans="2:8">
      <c r="B563" s="61">
        <v>215</v>
      </c>
      <c r="C563" s="62"/>
      <c r="D563" s="201" t="s">
        <v>1016</v>
      </c>
      <c r="E563" s="129" t="s">
        <v>11</v>
      </c>
      <c r="F563" s="198">
        <v>250</v>
      </c>
      <c r="G563" s="66"/>
      <c r="H563" s="67">
        <f t="shared" si="8"/>
        <v>0</v>
      </c>
    </row>
    <row r="564" spans="2:8">
      <c r="B564" s="61"/>
      <c r="C564" s="62"/>
      <c r="D564" s="201"/>
      <c r="E564" s="129"/>
      <c r="F564" s="198"/>
      <c r="G564" s="66"/>
      <c r="H564" s="67"/>
    </row>
    <row r="565" spans="2:8">
      <c r="B565" s="61">
        <v>216</v>
      </c>
      <c r="C565" s="62"/>
      <c r="D565" s="201" t="s">
        <v>1017</v>
      </c>
      <c r="E565" s="129" t="s">
        <v>11</v>
      </c>
      <c r="F565" s="198">
        <v>250</v>
      </c>
      <c r="G565" s="66"/>
      <c r="H565" s="67">
        <f t="shared" si="8"/>
        <v>0</v>
      </c>
    </row>
    <row r="566" spans="2:8">
      <c r="B566" s="61"/>
      <c r="C566" s="62"/>
      <c r="D566" s="201"/>
      <c r="E566" s="129"/>
      <c r="F566" s="198"/>
      <c r="G566" s="66"/>
      <c r="H566" s="67"/>
    </row>
    <row r="567" spans="2:8" ht="26.4">
      <c r="B567" s="61"/>
      <c r="C567" s="62"/>
      <c r="D567" s="209" t="s">
        <v>995</v>
      </c>
      <c r="E567" s="129"/>
      <c r="F567" s="198"/>
      <c r="G567" s="66"/>
      <c r="H567" s="67"/>
    </row>
    <row r="568" spans="2:8">
      <c r="B568" s="61"/>
      <c r="C568" s="62"/>
      <c r="D568" s="201"/>
      <c r="E568" s="129"/>
      <c r="F568" s="198"/>
      <c r="G568" s="66"/>
      <c r="H568" s="67"/>
    </row>
    <row r="569" spans="2:8">
      <c r="B569" s="61">
        <v>217</v>
      </c>
      <c r="C569" s="62"/>
      <c r="D569" s="201" t="s">
        <v>1020</v>
      </c>
      <c r="E569" s="129" t="s">
        <v>11</v>
      </c>
      <c r="F569" s="198">
        <v>100</v>
      </c>
      <c r="G569" s="66"/>
      <c r="H569" s="67">
        <f t="shared" si="8"/>
        <v>0</v>
      </c>
    </row>
    <row r="570" spans="2:8">
      <c r="B570" s="61"/>
      <c r="C570" s="62"/>
      <c r="D570" s="201"/>
      <c r="E570" s="129"/>
      <c r="F570" s="198"/>
      <c r="G570" s="66"/>
      <c r="H570" s="67"/>
    </row>
    <row r="571" spans="2:8">
      <c r="B571" s="61">
        <v>218</v>
      </c>
      <c r="C571" s="62"/>
      <c r="D571" s="201" t="s">
        <v>1021</v>
      </c>
      <c r="E571" s="129" t="s">
        <v>11</v>
      </c>
      <c r="F571" s="198">
        <v>100</v>
      </c>
      <c r="G571" s="66"/>
      <c r="H571" s="67">
        <f t="shared" si="8"/>
        <v>0</v>
      </c>
    </row>
    <row r="572" spans="2:8">
      <c r="B572" s="61"/>
      <c r="C572" s="62"/>
      <c r="D572" s="201"/>
      <c r="E572" s="129"/>
      <c r="F572" s="198"/>
      <c r="G572" s="66"/>
      <c r="H572" s="67"/>
    </row>
    <row r="573" spans="2:8" ht="26.4">
      <c r="B573" s="61"/>
      <c r="C573" s="62"/>
      <c r="D573" s="209" t="s">
        <v>1022</v>
      </c>
      <c r="E573" s="129"/>
      <c r="F573" s="198"/>
      <c r="G573" s="66"/>
      <c r="H573" s="67"/>
    </row>
    <row r="574" spans="2:8">
      <c r="B574" s="61"/>
      <c r="C574" s="62"/>
      <c r="D574" s="201"/>
      <c r="E574" s="129"/>
      <c r="F574" s="198"/>
      <c r="G574" s="66"/>
      <c r="H574" s="67"/>
    </row>
    <row r="575" spans="2:8">
      <c r="B575" s="61">
        <v>219</v>
      </c>
      <c r="C575" s="62"/>
      <c r="D575" s="201" t="s">
        <v>1024</v>
      </c>
      <c r="E575" s="129" t="s">
        <v>11</v>
      </c>
      <c r="F575" s="198">
        <v>100</v>
      </c>
      <c r="G575" s="66"/>
      <c r="H575" s="67">
        <f t="shared" si="8"/>
        <v>0</v>
      </c>
    </row>
    <row r="576" spans="2:8">
      <c r="B576" s="61"/>
      <c r="C576" s="62"/>
      <c r="D576" s="201"/>
      <c r="E576" s="129"/>
      <c r="F576" s="198"/>
      <c r="G576" s="66"/>
      <c r="H576" s="67"/>
    </row>
    <row r="577" spans="2:8">
      <c r="B577" s="61">
        <v>220</v>
      </c>
      <c r="C577" s="62"/>
      <c r="D577" s="201" t="s">
        <v>1025</v>
      </c>
      <c r="E577" s="129" t="s">
        <v>11</v>
      </c>
      <c r="F577" s="198">
        <v>100</v>
      </c>
      <c r="G577" s="66"/>
      <c r="H577" s="67">
        <f t="shared" si="8"/>
        <v>0</v>
      </c>
    </row>
    <row r="578" spans="2:8">
      <c r="B578" s="61"/>
      <c r="C578" s="62"/>
      <c r="D578" s="201"/>
      <c r="E578" s="129"/>
      <c r="F578" s="198"/>
      <c r="G578" s="66"/>
      <c r="H578" s="67"/>
    </row>
    <row r="579" spans="2:8" ht="26.4">
      <c r="B579" s="61"/>
      <c r="C579" s="62"/>
      <c r="D579" s="209" t="s">
        <v>995</v>
      </c>
      <c r="E579" s="129"/>
      <c r="F579" s="198"/>
      <c r="G579" s="66"/>
      <c r="H579" s="67"/>
    </row>
    <row r="580" spans="2:8">
      <c r="B580" s="61"/>
      <c r="C580" s="62"/>
      <c r="D580" s="201"/>
      <c r="E580" s="129"/>
      <c r="F580" s="198"/>
      <c r="G580" s="66"/>
      <c r="H580" s="67"/>
    </row>
    <row r="581" spans="2:8">
      <c r="B581" s="61">
        <v>221</v>
      </c>
      <c r="C581" s="62"/>
      <c r="D581" s="201" t="s">
        <v>1026</v>
      </c>
      <c r="E581" s="129" t="s">
        <v>40</v>
      </c>
      <c r="F581" s="198">
        <v>100</v>
      </c>
      <c r="G581" s="66"/>
      <c r="H581" s="67">
        <f t="shared" si="8"/>
        <v>0</v>
      </c>
    </row>
    <row r="582" spans="2:8">
      <c r="B582" s="61"/>
      <c r="C582" s="62"/>
      <c r="D582" s="201"/>
      <c r="E582" s="129"/>
      <c r="F582" s="198"/>
      <c r="G582" s="66"/>
      <c r="H582" s="67"/>
    </row>
    <row r="583" spans="2:8">
      <c r="B583" s="61">
        <v>222</v>
      </c>
      <c r="C583" s="62"/>
      <c r="D583" s="201" t="s">
        <v>1027</v>
      </c>
      <c r="E583" s="129" t="s">
        <v>40</v>
      </c>
      <c r="F583" s="198">
        <v>100</v>
      </c>
      <c r="G583" s="66"/>
      <c r="H583" s="67">
        <f t="shared" si="8"/>
        <v>0</v>
      </c>
    </row>
    <row r="584" spans="2:8">
      <c r="B584" s="61"/>
      <c r="C584" s="62"/>
      <c r="D584" s="201"/>
      <c r="E584" s="129"/>
      <c r="F584" s="198"/>
      <c r="G584" s="66"/>
      <c r="H584" s="67"/>
    </row>
    <row r="585" spans="2:8" ht="26.4">
      <c r="B585" s="61"/>
      <c r="C585" s="62"/>
      <c r="D585" s="209" t="s">
        <v>1022</v>
      </c>
      <c r="E585" s="129"/>
      <c r="F585" s="198"/>
      <c r="G585" s="66"/>
      <c r="H585" s="67"/>
    </row>
    <row r="586" spans="2:8">
      <c r="B586" s="61"/>
      <c r="C586" s="62"/>
      <c r="D586" s="201"/>
      <c r="E586" s="129"/>
      <c r="F586" s="198"/>
      <c r="G586" s="66"/>
      <c r="H586" s="67"/>
    </row>
    <row r="587" spans="2:8">
      <c r="B587" s="61">
        <v>223</v>
      </c>
      <c r="C587" s="62"/>
      <c r="D587" s="201" t="s">
        <v>1028</v>
      </c>
      <c r="E587" s="129" t="s">
        <v>11</v>
      </c>
      <c r="F587" s="198">
        <v>100</v>
      </c>
      <c r="G587" s="66"/>
      <c r="H587" s="67">
        <f t="shared" si="8"/>
        <v>0</v>
      </c>
    </row>
    <row r="588" spans="2:8">
      <c r="B588" s="61"/>
      <c r="C588" s="62"/>
      <c r="D588" s="201"/>
      <c r="E588" s="129"/>
      <c r="F588" s="198"/>
      <c r="G588" s="66"/>
      <c r="H588" s="67"/>
    </row>
    <row r="589" spans="2:8">
      <c r="B589" s="61">
        <v>224</v>
      </c>
      <c r="C589" s="62"/>
      <c r="D589" s="201" t="s">
        <v>1029</v>
      </c>
      <c r="E589" s="129" t="s">
        <v>11</v>
      </c>
      <c r="F589" s="198">
        <v>100</v>
      </c>
      <c r="G589" s="66"/>
      <c r="H589" s="67">
        <f t="shared" si="8"/>
        <v>0</v>
      </c>
    </row>
    <row r="590" spans="2:8">
      <c r="B590" s="61"/>
      <c r="C590" s="62"/>
      <c r="D590" s="201"/>
      <c r="E590" s="129"/>
      <c r="F590" s="198"/>
      <c r="G590" s="66"/>
      <c r="H590" s="67"/>
    </row>
    <row r="591" spans="2:8" ht="26.4">
      <c r="B591" s="61"/>
      <c r="C591" s="62"/>
      <c r="D591" s="209" t="s">
        <v>1030</v>
      </c>
      <c r="E591" s="129"/>
      <c r="F591" s="198"/>
      <c r="G591" s="66"/>
      <c r="H591" s="67"/>
    </row>
    <row r="592" spans="2:8">
      <c r="B592" s="61"/>
      <c r="C592" s="62"/>
      <c r="D592" s="201"/>
      <c r="E592" s="129"/>
      <c r="F592" s="198"/>
      <c r="G592" s="66"/>
      <c r="H592" s="67"/>
    </row>
    <row r="593" spans="2:8">
      <c r="B593" s="61">
        <v>225</v>
      </c>
      <c r="C593" s="62"/>
      <c r="D593" s="201" t="s">
        <v>1031</v>
      </c>
      <c r="E593" s="129" t="s">
        <v>40</v>
      </c>
      <c r="F593" s="198">
        <v>100</v>
      </c>
      <c r="G593" s="66"/>
      <c r="H593" s="67">
        <f t="shared" si="8"/>
        <v>0</v>
      </c>
    </row>
    <row r="594" spans="2:8">
      <c r="B594" s="61"/>
      <c r="C594" s="62"/>
      <c r="D594" s="201"/>
      <c r="E594" s="129"/>
      <c r="F594" s="198"/>
      <c r="G594" s="66"/>
      <c r="H594" s="67"/>
    </row>
    <row r="595" spans="2:8">
      <c r="B595" s="61">
        <v>226</v>
      </c>
      <c r="C595" s="62"/>
      <c r="D595" s="201" t="s">
        <v>1032</v>
      </c>
      <c r="E595" s="129" t="s">
        <v>40</v>
      </c>
      <c r="F595" s="198">
        <v>100</v>
      </c>
      <c r="G595" s="66"/>
      <c r="H595" s="67">
        <f t="shared" si="8"/>
        <v>0</v>
      </c>
    </row>
    <row r="596" spans="2:8">
      <c r="B596" s="61"/>
      <c r="C596" s="62"/>
      <c r="D596" s="201"/>
      <c r="E596" s="129"/>
      <c r="F596" s="198"/>
      <c r="G596" s="66"/>
      <c r="H596" s="67"/>
    </row>
    <row r="597" spans="2:8" ht="26.4">
      <c r="B597" s="61"/>
      <c r="C597" s="62"/>
      <c r="D597" s="206" t="s">
        <v>1046</v>
      </c>
      <c r="E597" s="129"/>
      <c r="F597" s="198"/>
      <c r="G597" s="66"/>
      <c r="H597" s="67"/>
    </row>
    <row r="598" spans="2:8">
      <c r="B598" s="61"/>
      <c r="C598" s="62"/>
      <c r="D598" s="201"/>
      <c r="E598" s="129"/>
      <c r="F598" s="198"/>
      <c r="G598" s="66"/>
      <c r="H598" s="67"/>
    </row>
    <row r="599" spans="2:8">
      <c r="B599" s="61">
        <v>227</v>
      </c>
      <c r="C599" s="62"/>
      <c r="D599" s="201" t="s">
        <v>1047</v>
      </c>
      <c r="E599" s="129" t="s">
        <v>11</v>
      </c>
      <c r="F599" s="198">
        <v>100</v>
      </c>
      <c r="G599" s="66"/>
      <c r="H599" s="67">
        <f t="shared" si="8"/>
        <v>0</v>
      </c>
    </row>
    <row r="600" spans="2:8">
      <c r="B600" s="61"/>
      <c r="C600" s="62"/>
      <c r="D600" s="201"/>
      <c r="E600" s="53"/>
      <c r="F600" s="198"/>
      <c r="G600" s="66"/>
      <c r="H600" s="67"/>
    </row>
    <row r="601" spans="2:8">
      <c r="B601" s="61">
        <v>228</v>
      </c>
      <c r="C601" s="62"/>
      <c r="D601" s="201" t="s">
        <v>1048</v>
      </c>
      <c r="E601" s="129" t="s">
        <v>11</v>
      </c>
      <c r="F601" s="198">
        <v>100</v>
      </c>
      <c r="G601" s="66"/>
      <c r="H601" s="67">
        <f t="shared" si="8"/>
        <v>0</v>
      </c>
    </row>
    <row r="602" spans="2:8">
      <c r="B602" s="61"/>
      <c r="C602" s="62"/>
      <c r="D602" s="201"/>
      <c r="E602" s="129"/>
      <c r="F602" s="198"/>
      <c r="G602" s="66"/>
      <c r="H602" s="67"/>
    </row>
    <row r="603" spans="2:8">
      <c r="B603" s="61">
        <v>229</v>
      </c>
      <c r="C603" s="62"/>
      <c r="D603" s="201" t="s">
        <v>1049</v>
      </c>
      <c r="E603" s="129" t="s">
        <v>11</v>
      </c>
      <c r="F603" s="198">
        <v>100</v>
      </c>
      <c r="G603" s="66"/>
      <c r="H603" s="67">
        <f t="shared" si="8"/>
        <v>0</v>
      </c>
    </row>
    <row r="604" spans="2:8">
      <c r="B604" s="61"/>
      <c r="C604" s="62"/>
      <c r="D604" s="201"/>
      <c r="E604" s="129"/>
      <c r="F604" s="198"/>
      <c r="G604" s="66"/>
      <c r="H604" s="67"/>
    </row>
    <row r="605" spans="2:8">
      <c r="B605" s="61">
        <v>230</v>
      </c>
      <c r="C605" s="62"/>
      <c r="D605" s="201" t="s">
        <v>1050</v>
      </c>
      <c r="E605" s="129" t="s">
        <v>11</v>
      </c>
      <c r="F605" s="198">
        <v>100</v>
      </c>
      <c r="G605" s="66"/>
      <c r="H605" s="67">
        <f t="shared" si="8"/>
        <v>0</v>
      </c>
    </row>
    <row r="606" spans="2:8">
      <c r="B606" s="61"/>
      <c r="C606" s="62"/>
      <c r="D606" s="201"/>
      <c r="E606" s="129"/>
      <c r="F606" s="198"/>
      <c r="G606" s="66"/>
      <c r="H606" s="67"/>
    </row>
    <row r="607" spans="2:8">
      <c r="B607" s="61">
        <v>231</v>
      </c>
      <c r="C607" s="62"/>
      <c r="D607" s="201" t="s">
        <v>1051</v>
      </c>
      <c r="E607" s="129" t="s">
        <v>11</v>
      </c>
      <c r="F607" s="198">
        <v>100</v>
      </c>
      <c r="G607" s="66"/>
      <c r="H607" s="67">
        <f t="shared" si="8"/>
        <v>0</v>
      </c>
    </row>
    <row r="608" spans="2:8">
      <c r="B608" s="61"/>
      <c r="C608" s="62"/>
      <c r="D608" s="201"/>
      <c r="E608" s="129"/>
      <c r="F608" s="198"/>
      <c r="G608" s="66"/>
      <c r="H608" s="67"/>
    </row>
    <row r="609" spans="2:8">
      <c r="B609" s="61">
        <v>232</v>
      </c>
      <c r="C609" s="62"/>
      <c r="D609" s="201" t="s">
        <v>1052</v>
      </c>
      <c r="E609" s="129" t="s">
        <v>11</v>
      </c>
      <c r="F609" s="198">
        <v>100</v>
      </c>
      <c r="G609" s="66"/>
      <c r="H609" s="67">
        <f t="shared" si="8"/>
        <v>0</v>
      </c>
    </row>
    <row r="610" spans="2:8">
      <c r="B610" s="61"/>
      <c r="C610" s="62"/>
      <c r="D610" s="201"/>
      <c r="E610" s="129"/>
      <c r="F610" s="198"/>
      <c r="G610" s="66"/>
      <c r="H610" s="67"/>
    </row>
    <row r="611" spans="2:8">
      <c r="B611" s="61">
        <v>233</v>
      </c>
      <c r="C611" s="62"/>
      <c r="D611" s="201" t="s">
        <v>1053</v>
      </c>
      <c r="E611" s="129" t="s">
        <v>11</v>
      </c>
      <c r="F611" s="198">
        <v>100</v>
      </c>
      <c r="G611" s="66"/>
      <c r="H611" s="67">
        <f t="shared" si="8"/>
        <v>0</v>
      </c>
    </row>
    <row r="612" spans="2:8">
      <c r="B612" s="61"/>
      <c r="C612" s="62"/>
      <c r="D612" s="201"/>
      <c r="E612" s="129"/>
      <c r="F612" s="198"/>
      <c r="G612" s="66"/>
      <c r="H612" s="67"/>
    </row>
    <row r="613" spans="2:8">
      <c r="B613" s="61">
        <v>234</v>
      </c>
      <c r="C613" s="62"/>
      <c r="D613" s="201" t="s">
        <v>1054</v>
      </c>
      <c r="E613" s="129" t="s">
        <v>11</v>
      </c>
      <c r="F613" s="198">
        <v>100</v>
      </c>
      <c r="G613" s="66"/>
      <c r="H613" s="67">
        <f t="shared" si="8"/>
        <v>0</v>
      </c>
    </row>
    <row r="614" spans="2:8">
      <c r="B614" s="61"/>
      <c r="C614" s="62"/>
      <c r="D614" s="201"/>
      <c r="E614" s="129"/>
      <c r="F614" s="198"/>
      <c r="G614" s="66"/>
      <c r="H614" s="67"/>
    </row>
    <row r="615" spans="2:8">
      <c r="B615" s="61">
        <v>235</v>
      </c>
      <c r="C615" s="62"/>
      <c r="D615" s="201" t="s">
        <v>1055</v>
      </c>
      <c r="E615" s="129" t="s">
        <v>11</v>
      </c>
      <c r="F615" s="198">
        <v>100</v>
      </c>
      <c r="G615" s="66"/>
      <c r="H615" s="67">
        <f t="shared" si="8"/>
        <v>0</v>
      </c>
    </row>
    <row r="616" spans="2:8">
      <c r="B616" s="61"/>
      <c r="C616" s="62"/>
      <c r="D616" s="201"/>
      <c r="E616" s="129"/>
      <c r="F616" s="198"/>
      <c r="G616" s="66"/>
      <c r="H616" s="67"/>
    </row>
    <row r="617" spans="2:8">
      <c r="B617" s="61">
        <v>236</v>
      </c>
      <c r="C617" s="62"/>
      <c r="D617" s="201" t="s">
        <v>1056</v>
      </c>
      <c r="E617" s="129" t="s">
        <v>11</v>
      </c>
      <c r="F617" s="198">
        <v>100</v>
      </c>
      <c r="G617" s="66"/>
      <c r="H617" s="67">
        <f t="shared" si="8"/>
        <v>0</v>
      </c>
    </row>
    <row r="618" spans="2:8">
      <c r="B618" s="61"/>
      <c r="C618" s="62"/>
      <c r="D618" s="201"/>
      <c r="E618" s="129"/>
      <c r="F618" s="198"/>
      <c r="G618" s="66"/>
      <c r="H618" s="67"/>
    </row>
    <row r="619" spans="2:8">
      <c r="B619" s="61">
        <v>237</v>
      </c>
      <c r="C619" s="62"/>
      <c r="D619" s="201" t="s">
        <v>1057</v>
      </c>
      <c r="E619" s="129" t="s">
        <v>11</v>
      </c>
      <c r="F619" s="198">
        <v>100</v>
      </c>
      <c r="G619" s="66"/>
      <c r="H619" s="67">
        <f t="shared" ref="H619:H682" si="9">F619*G619</f>
        <v>0</v>
      </c>
    </row>
    <row r="620" spans="2:8">
      <c r="B620" s="61"/>
      <c r="C620" s="62"/>
      <c r="D620" s="201"/>
      <c r="E620" s="129"/>
      <c r="F620" s="198"/>
      <c r="G620" s="66"/>
      <c r="H620" s="67"/>
    </row>
    <row r="621" spans="2:8">
      <c r="B621" s="61">
        <v>238</v>
      </c>
      <c r="C621" s="62"/>
      <c r="D621" s="201" t="s">
        <v>1058</v>
      </c>
      <c r="E621" s="129" t="s">
        <v>11</v>
      </c>
      <c r="F621" s="198">
        <v>100</v>
      </c>
      <c r="G621" s="66"/>
      <c r="H621" s="67">
        <f t="shared" si="9"/>
        <v>0</v>
      </c>
    </row>
    <row r="622" spans="2:8">
      <c r="B622" s="61"/>
      <c r="C622" s="62"/>
      <c r="D622" s="201"/>
      <c r="E622" s="129"/>
      <c r="F622" s="198"/>
      <c r="G622" s="66"/>
      <c r="H622" s="67"/>
    </row>
    <row r="623" spans="2:8">
      <c r="B623" s="61">
        <v>239</v>
      </c>
      <c r="C623" s="62"/>
      <c r="D623" s="201" t="s">
        <v>1059</v>
      </c>
      <c r="E623" s="129" t="s">
        <v>11</v>
      </c>
      <c r="F623" s="198">
        <v>100</v>
      </c>
      <c r="G623" s="66"/>
      <c r="H623" s="67">
        <f t="shared" si="9"/>
        <v>0</v>
      </c>
    </row>
    <row r="624" spans="2:8">
      <c r="B624" s="61"/>
      <c r="C624" s="62"/>
      <c r="D624" s="201"/>
      <c r="E624" s="129"/>
      <c r="F624" s="198"/>
      <c r="G624" s="66"/>
      <c r="H624" s="67"/>
    </row>
    <row r="625" spans="2:8">
      <c r="B625" s="61">
        <v>240</v>
      </c>
      <c r="C625" s="62"/>
      <c r="D625" s="201" t="s">
        <v>1060</v>
      </c>
      <c r="E625" s="129" t="s">
        <v>11</v>
      </c>
      <c r="F625" s="198">
        <v>100</v>
      </c>
      <c r="G625" s="66"/>
      <c r="H625" s="67">
        <f t="shared" si="9"/>
        <v>0</v>
      </c>
    </row>
    <row r="626" spans="2:8">
      <c r="B626" s="61"/>
      <c r="C626" s="62"/>
      <c r="D626" s="201"/>
      <c r="E626" s="129"/>
      <c r="F626" s="198"/>
      <c r="G626" s="66"/>
      <c r="H626" s="67"/>
    </row>
    <row r="627" spans="2:8">
      <c r="B627" s="61"/>
      <c r="C627" s="62"/>
      <c r="D627" s="206" t="s">
        <v>1061</v>
      </c>
      <c r="E627" s="129"/>
      <c r="F627" s="198"/>
      <c r="G627" s="66"/>
      <c r="H627" s="67"/>
    </row>
    <row r="628" spans="2:8">
      <c r="B628" s="61"/>
      <c r="C628" s="62"/>
      <c r="D628" s="207"/>
      <c r="E628" s="129"/>
      <c r="F628" s="198"/>
      <c r="G628" s="66"/>
      <c r="H628" s="67"/>
    </row>
    <row r="629" spans="2:8" ht="26.4">
      <c r="B629" s="61"/>
      <c r="C629" s="62"/>
      <c r="D629" s="207" t="s">
        <v>1062</v>
      </c>
      <c r="E629" s="129"/>
      <c r="F629" s="198"/>
      <c r="G629" s="66"/>
      <c r="H629" s="67"/>
    </row>
    <row r="630" spans="2:8">
      <c r="B630" s="61"/>
      <c r="C630" s="62"/>
      <c r="D630" s="207"/>
      <c r="E630" s="129"/>
      <c r="F630" s="198"/>
      <c r="G630" s="66"/>
      <c r="H630" s="67"/>
    </row>
    <row r="631" spans="2:8">
      <c r="B631" s="61">
        <v>241</v>
      </c>
      <c r="C631" s="62"/>
      <c r="D631" s="201" t="s">
        <v>1063</v>
      </c>
      <c r="E631" s="129" t="s">
        <v>11</v>
      </c>
      <c r="F631" s="198">
        <v>150</v>
      </c>
      <c r="G631" s="66"/>
      <c r="H631" s="67">
        <f t="shared" si="9"/>
        <v>0</v>
      </c>
    </row>
    <row r="632" spans="2:8">
      <c r="B632" s="61"/>
      <c r="C632" s="62"/>
      <c r="D632" s="207"/>
      <c r="E632" s="129"/>
      <c r="F632" s="198"/>
      <c r="G632" s="66"/>
      <c r="H632" s="67"/>
    </row>
    <row r="633" spans="2:8" ht="26.4">
      <c r="B633" s="61">
        <v>242</v>
      </c>
      <c r="C633" s="62"/>
      <c r="D633" s="201" t="s">
        <v>1064</v>
      </c>
      <c r="E633" s="129" t="s">
        <v>11</v>
      </c>
      <c r="F633" s="198">
        <v>150</v>
      </c>
      <c r="G633" s="66"/>
      <c r="H633" s="67">
        <f t="shared" si="9"/>
        <v>0</v>
      </c>
    </row>
    <row r="634" spans="2:8">
      <c r="B634" s="61"/>
      <c r="C634" s="62"/>
      <c r="D634" s="207"/>
      <c r="E634" s="129"/>
      <c r="F634" s="198"/>
      <c r="G634" s="66"/>
      <c r="H634" s="67"/>
    </row>
    <row r="635" spans="2:8" ht="26.4">
      <c r="B635" s="61">
        <v>243</v>
      </c>
      <c r="C635" s="62"/>
      <c r="D635" s="201" t="s">
        <v>1065</v>
      </c>
      <c r="E635" s="129" t="s">
        <v>11</v>
      </c>
      <c r="F635" s="198">
        <v>150</v>
      </c>
      <c r="G635" s="66"/>
      <c r="H635" s="67">
        <f t="shared" si="9"/>
        <v>0</v>
      </c>
    </row>
    <row r="636" spans="2:8">
      <c r="B636" s="61"/>
      <c r="C636" s="62"/>
      <c r="D636" s="207"/>
      <c r="E636" s="129"/>
      <c r="F636" s="198"/>
      <c r="G636" s="66"/>
      <c r="H636" s="67"/>
    </row>
    <row r="637" spans="2:8">
      <c r="B637" s="61">
        <v>244</v>
      </c>
      <c r="C637" s="62"/>
      <c r="D637" s="201" t="s">
        <v>1066</v>
      </c>
      <c r="E637" s="129" t="s">
        <v>11</v>
      </c>
      <c r="F637" s="198">
        <v>150</v>
      </c>
      <c r="G637" s="66"/>
      <c r="H637" s="67">
        <f t="shared" si="9"/>
        <v>0</v>
      </c>
    </row>
    <row r="638" spans="2:8">
      <c r="B638" s="61"/>
      <c r="C638" s="62"/>
      <c r="D638" s="207"/>
      <c r="E638" s="129"/>
      <c r="F638" s="198"/>
      <c r="G638" s="66"/>
      <c r="H638" s="67"/>
    </row>
    <row r="639" spans="2:8">
      <c r="B639" s="61"/>
      <c r="C639" s="62"/>
      <c r="D639" s="206" t="s">
        <v>1067</v>
      </c>
      <c r="E639" s="129"/>
      <c r="F639" s="198"/>
      <c r="G639" s="66"/>
      <c r="H639" s="67"/>
    </row>
    <row r="640" spans="2:8">
      <c r="B640" s="61"/>
      <c r="C640" s="62"/>
      <c r="D640" s="207"/>
      <c r="E640" s="129"/>
      <c r="F640" s="198"/>
      <c r="G640" s="66"/>
      <c r="H640" s="67"/>
    </row>
    <row r="641" spans="2:8">
      <c r="B641" s="61">
        <v>245</v>
      </c>
      <c r="C641" s="62"/>
      <c r="D641" s="201" t="s">
        <v>1068</v>
      </c>
      <c r="E641" s="129" t="s">
        <v>11</v>
      </c>
      <c r="F641" s="198">
        <v>150</v>
      </c>
      <c r="G641" s="66"/>
      <c r="H641" s="67">
        <f t="shared" si="9"/>
        <v>0</v>
      </c>
    </row>
    <row r="642" spans="2:8">
      <c r="B642" s="61"/>
      <c r="C642" s="62"/>
      <c r="D642" s="207"/>
      <c r="E642" s="129"/>
      <c r="F642" s="198"/>
      <c r="G642" s="66"/>
      <c r="H642" s="67"/>
    </row>
    <row r="643" spans="2:8">
      <c r="B643" s="61">
        <v>246</v>
      </c>
      <c r="C643" s="62"/>
      <c r="D643" s="201" t="s">
        <v>1069</v>
      </c>
      <c r="E643" s="129" t="s">
        <v>11</v>
      </c>
      <c r="F643" s="198">
        <v>150</v>
      </c>
      <c r="G643" s="66"/>
      <c r="H643" s="67">
        <f t="shared" si="9"/>
        <v>0</v>
      </c>
    </row>
    <row r="644" spans="2:8">
      <c r="B644" s="61"/>
      <c r="C644" s="62"/>
      <c r="D644" s="207"/>
      <c r="E644" s="129"/>
      <c r="F644" s="198"/>
      <c r="G644" s="66"/>
      <c r="H644" s="67"/>
    </row>
    <row r="645" spans="2:8">
      <c r="B645" s="61"/>
      <c r="C645" s="62"/>
      <c r="D645" s="207" t="s">
        <v>1070</v>
      </c>
      <c r="E645" s="129"/>
      <c r="F645" s="198"/>
      <c r="G645" s="66"/>
      <c r="H645" s="67"/>
    </row>
    <row r="646" spans="2:8">
      <c r="B646" s="61"/>
      <c r="C646" s="62"/>
      <c r="D646" s="207"/>
      <c r="E646" s="129"/>
      <c r="F646" s="198"/>
      <c r="G646" s="66"/>
      <c r="H646" s="67"/>
    </row>
    <row r="647" spans="2:8" ht="26.4">
      <c r="B647" s="61"/>
      <c r="C647" s="62"/>
      <c r="D647" s="207" t="s">
        <v>1071</v>
      </c>
      <c r="E647" s="129"/>
      <c r="F647" s="198"/>
      <c r="G647" s="66"/>
      <c r="H647" s="67"/>
    </row>
    <row r="648" spans="2:8">
      <c r="B648" s="61"/>
      <c r="C648" s="62"/>
      <c r="D648" s="201"/>
      <c r="E648" s="129"/>
      <c r="F648" s="198"/>
      <c r="G648" s="66"/>
      <c r="H648" s="67"/>
    </row>
    <row r="649" spans="2:8">
      <c r="B649" s="61"/>
      <c r="C649" s="62"/>
      <c r="D649" s="206" t="s">
        <v>1072</v>
      </c>
      <c r="E649" s="129"/>
      <c r="F649" s="198"/>
      <c r="G649" s="66"/>
      <c r="H649" s="67"/>
    </row>
    <row r="650" spans="2:8">
      <c r="B650" s="61"/>
      <c r="C650" s="62"/>
      <c r="D650" s="201"/>
      <c r="E650" s="129"/>
      <c r="F650" s="198"/>
      <c r="G650" s="66"/>
      <c r="H650" s="67"/>
    </row>
    <row r="651" spans="2:8">
      <c r="B651" s="61">
        <v>247</v>
      </c>
      <c r="C651" s="62"/>
      <c r="D651" s="201" t="s">
        <v>1073</v>
      </c>
      <c r="E651" s="129" t="s">
        <v>11</v>
      </c>
      <c r="F651" s="198">
        <v>150</v>
      </c>
      <c r="G651" s="66"/>
      <c r="H651" s="67">
        <f t="shared" si="9"/>
        <v>0</v>
      </c>
    </row>
    <row r="652" spans="2:8">
      <c r="B652" s="61"/>
      <c r="C652" s="62"/>
      <c r="D652" s="201"/>
      <c r="E652" s="129"/>
      <c r="F652" s="198"/>
      <c r="G652" s="66"/>
      <c r="H652" s="67"/>
    </row>
    <row r="653" spans="2:8">
      <c r="B653" s="61">
        <v>248</v>
      </c>
      <c r="C653" s="62"/>
      <c r="D653" s="201" t="s">
        <v>1074</v>
      </c>
      <c r="E653" s="129" t="s">
        <v>11</v>
      </c>
      <c r="F653" s="198">
        <v>150</v>
      </c>
      <c r="G653" s="66"/>
      <c r="H653" s="67">
        <f t="shared" si="9"/>
        <v>0</v>
      </c>
    </row>
    <row r="654" spans="2:8">
      <c r="B654" s="61"/>
      <c r="C654" s="62"/>
      <c r="D654" s="201"/>
      <c r="E654" s="129"/>
      <c r="F654" s="198"/>
      <c r="G654" s="66"/>
      <c r="H654" s="67"/>
    </row>
    <row r="655" spans="2:8">
      <c r="B655" s="61">
        <v>249</v>
      </c>
      <c r="C655" s="62"/>
      <c r="D655" s="201" t="s">
        <v>1075</v>
      </c>
      <c r="E655" s="129" t="s">
        <v>11</v>
      </c>
      <c r="F655" s="198">
        <v>150</v>
      </c>
      <c r="G655" s="66"/>
      <c r="H655" s="67">
        <f t="shared" si="9"/>
        <v>0</v>
      </c>
    </row>
    <row r="656" spans="2:8">
      <c r="B656" s="61"/>
      <c r="C656" s="62"/>
      <c r="D656" s="201"/>
      <c r="E656" s="129"/>
      <c r="F656" s="198"/>
      <c r="G656" s="66"/>
      <c r="H656" s="67"/>
    </row>
    <row r="657" spans="2:8">
      <c r="B657" s="61">
        <v>250</v>
      </c>
      <c r="C657" s="62"/>
      <c r="D657" s="201" t="s">
        <v>1076</v>
      </c>
      <c r="E657" s="129" t="s">
        <v>11</v>
      </c>
      <c r="F657" s="198">
        <v>150</v>
      </c>
      <c r="G657" s="66"/>
      <c r="H657" s="67">
        <f t="shared" si="9"/>
        <v>0</v>
      </c>
    </row>
    <row r="658" spans="2:8">
      <c r="B658" s="61"/>
      <c r="C658" s="62"/>
      <c r="D658" s="201"/>
      <c r="E658" s="129"/>
      <c r="F658" s="198"/>
      <c r="G658" s="66"/>
      <c r="H658" s="67"/>
    </row>
    <row r="659" spans="2:8">
      <c r="B659" s="61"/>
      <c r="C659" s="62"/>
      <c r="D659" s="206" t="s">
        <v>1067</v>
      </c>
      <c r="E659" s="129"/>
      <c r="F659" s="198"/>
      <c r="G659" s="66"/>
      <c r="H659" s="67"/>
    </row>
    <row r="660" spans="2:8">
      <c r="B660" s="61"/>
      <c r="C660" s="62"/>
      <c r="D660" s="201"/>
      <c r="E660" s="129"/>
      <c r="F660" s="198"/>
      <c r="G660" s="66"/>
      <c r="H660" s="67"/>
    </row>
    <row r="661" spans="2:8">
      <c r="B661" s="61">
        <v>251</v>
      </c>
      <c r="C661" s="62"/>
      <c r="D661" s="201" t="s">
        <v>1077</v>
      </c>
      <c r="E661" s="129" t="s">
        <v>11</v>
      </c>
      <c r="F661" s="198">
        <v>150</v>
      </c>
      <c r="G661" s="66"/>
      <c r="H661" s="67">
        <f t="shared" si="9"/>
        <v>0</v>
      </c>
    </row>
    <row r="662" spans="2:8">
      <c r="B662" s="61"/>
      <c r="C662" s="62"/>
      <c r="D662" s="201"/>
      <c r="E662" s="129"/>
      <c r="F662" s="198"/>
      <c r="G662" s="66"/>
      <c r="H662" s="67"/>
    </row>
    <row r="663" spans="2:8">
      <c r="B663" s="61">
        <v>252</v>
      </c>
      <c r="C663" s="62"/>
      <c r="D663" s="201" t="s">
        <v>1078</v>
      </c>
      <c r="E663" s="129" t="s">
        <v>11</v>
      </c>
      <c r="F663" s="198">
        <v>150</v>
      </c>
      <c r="G663" s="66"/>
      <c r="H663" s="67">
        <f t="shared" si="9"/>
        <v>0</v>
      </c>
    </row>
    <row r="664" spans="2:8">
      <c r="B664" s="61"/>
      <c r="C664" s="62"/>
      <c r="D664" s="201"/>
      <c r="E664" s="129"/>
      <c r="F664" s="198"/>
      <c r="G664" s="66"/>
      <c r="H664" s="67"/>
    </row>
    <row r="665" spans="2:8">
      <c r="B665" s="61">
        <v>253</v>
      </c>
      <c r="C665" s="62"/>
      <c r="D665" s="201" t="s">
        <v>1079</v>
      </c>
      <c r="E665" s="129" t="s">
        <v>11</v>
      </c>
      <c r="F665" s="198">
        <v>150</v>
      </c>
      <c r="G665" s="66"/>
      <c r="H665" s="67">
        <f t="shared" si="9"/>
        <v>0</v>
      </c>
    </row>
    <row r="666" spans="2:8">
      <c r="B666" s="61"/>
      <c r="C666" s="62"/>
      <c r="D666" s="201"/>
      <c r="E666" s="129"/>
      <c r="F666" s="198"/>
      <c r="G666" s="66"/>
      <c r="H666" s="67"/>
    </row>
    <row r="667" spans="2:8">
      <c r="B667" s="61">
        <v>254</v>
      </c>
      <c r="C667" s="62"/>
      <c r="D667" s="201" t="s">
        <v>1074</v>
      </c>
      <c r="E667" s="129" t="s">
        <v>11</v>
      </c>
      <c r="F667" s="198">
        <v>150</v>
      </c>
      <c r="G667" s="66"/>
      <c r="H667" s="67">
        <f t="shared" si="9"/>
        <v>0</v>
      </c>
    </row>
    <row r="668" spans="2:8">
      <c r="B668" s="61"/>
      <c r="C668" s="62"/>
      <c r="D668" s="201"/>
      <c r="E668" s="129"/>
      <c r="F668" s="198"/>
      <c r="G668" s="66"/>
      <c r="H668" s="67"/>
    </row>
    <row r="669" spans="2:8">
      <c r="B669" s="61">
        <v>255</v>
      </c>
      <c r="C669" s="62"/>
      <c r="D669" s="201" t="s">
        <v>1080</v>
      </c>
      <c r="E669" s="129" t="s">
        <v>11</v>
      </c>
      <c r="F669" s="198">
        <v>150</v>
      </c>
      <c r="G669" s="66"/>
      <c r="H669" s="67">
        <f t="shared" si="9"/>
        <v>0</v>
      </c>
    </row>
    <row r="670" spans="2:8">
      <c r="B670" s="61"/>
      <c r="C670" s="62"/>
      <c r="D670" s="201"/>
      <c r="E670" s="129"/>
      <c r="F670" s="198"/>
      <c r="G670" s="66"/>
      <c r="H670" s="67"/>
    </row>
    <row r="671" spans="2:8">
      <c r="B671" s="61">
        <v>256</v>
      </c>
      <c r="C671" s="62"/>
      <c r="D671" s="201" t="s">
        <v>1075</v>
      </c>
      <c r="E671" s="129" t="s">
        <v>11</v>
      </c>
      <c r="F671" s="198">
        <v>150</v>
      </c>
      <c r="G671" s="66"/>
      <c r="H671" s="67">
        <f t="shared" si="9"/>
        <v>0</v>
      </c>
    </row>
    <row r="672" spans="2:8">
      <c r="B672" s="61"/>
      <c r="C672" s="62"/>
      <c r="D672" s="201"/>
      <c r="E672" s="129"/>
      <c r="F672" s="198"/>
      <c r="G672" s="66"/>
      <c r="H672" s="67"/>
    </row>
    <row r="673" spans="2:8">
      <c r="B673" s="61">
        <v>257</v>
      </c>
      <c r="C673" s="62"/>
      <c r="D673" s="201" t="s">
        <v>1081</v>
      </c>
      <c r="E673" s="129" t="s">
        <v>11</v>
      </c>
      <c r="F673" s="198">
        <v>150</v>
      </c>
      <c r="G673" s="66"/>
      <c r="H673" s="67">
        <f t="shared" si="9"/>
        <v>0</v>
      </c>
    </row>
    <row r="674" spans="2:8">
      <c r="B674" s="61"/>
      <c r="C674" s="62"/>
      <c r="D674" s="201"/>
      <c r="E674" s="129"/>
      <c r="F674" s="198"/>
      <c r="G674" s="66"/>
      <c r="H674" s="67"/>
    </row>
    <row r="675" spans="2:8">
      <c r="B675" s="61">
        <v>258</v>
      </c>
      <c r="C675" s="62"/>
      <c r="D675" s="201" t="s">
        <v>1082</v>
      </c>
      <c r="E675" s="129" t="s">
        <v>11</v>
      </c>
      <c r="F675" s="198">
        <v>150</v>
      </c>
      <c r="G675" s="66"/>
      <c r="H675" s="67">
        <f t="shared" si="9"/>
        <v>0</v>
      </c>
    </row>
    <row r="676" spans="2:8">
      <c r="B676" s="61"/>
      <c r="C676" s="62"/>
      <c r="D676" s="201"/>
      <c r="E676" s="129"/>
      <c r="F676" s="198"/>
      <c r="G676" s="66"/>
      <c r="H676" s="67"/>
    </row>
    <row r="677" spans="2:8">
      <c r="B677" s="61">
        <v>259</v>
      </c>
      <c r="C677" s="62"/>
      <c r="D677" s="201" t="s">
        <v>1083</v>
      </c>
      <c r="E677" s="129" t="s">
        <v>11</v>
      </c>
      <c r="F677" s="198">
        <v>150</v>
      </c>
      <c r="G677" s="66"/>
      <c r="H677" s="67">
        <f t="shared" si="9"/>
        <v>0</v>
      </c>
    </row>
    <row r="678" spans="2:8">
      <c r="B678" s="61"/>
      <c r="C678" s="62"/>
      <c r="D678" s="201"/>
      <c r="E678" s="129"/>
      <c r="F678" s="198"/>
      <c r="G678" s="66"/>
      <c r="H678" s="67"/>
    </row>
    <row r="679" spans="2:8">
      <c r="B679" s="61">
        <v>260</v>
      </c>
      <c r="C679" s="62"/>
      <c r="D679" s="201" t="s">
        <v>1084</v>
      </c>
      <c r="E679" s="129" t="s">
        <v>11</v>
      </c>
      <c r="F679" s="198">
        <v>150</v>
      </c>
      <c r="G679" s="66"/>
      <c r="H679" s="67">
        <f t="shared" si="9"/>
        <v>0</v>
      </c>
    </row>
    <row r="680" spans="2:8">
      <c r="B680" s="61"/>
      <c r="C680" s="62"/>
      <c r="D680" s="201"/>
      <c r="E680" s="129"/>
      <c r="F680" s="198"/>
      <c r="G680" s="66"/>
      <c r="H680" s="67"/>
    </row>
    <row r="681" spans="2:8">
      <c r="B681" s="61">
        <v>261</v>
      </c>
      <c r="C681" s="62"/>
      <c r="D681" s="201" t="s">
        <v>1085</v>
      </c>
      <c r="E681" s="129" t="s">
        <v>11</v>
      </c>
      <c r="F681" s="198">
        <v>150</v>
      </c>
      <c r="G681" s="66"/>
      <c r="H681" s="67">
        <f t="shared" si="9"/>
        <v>0</v>
      </c>
    </row>
    <row r="682" spans="2:8">
      <c r="B682" s="61"/>
      <c r="C682" s="62"/>
      <c r="D682" s="201"/>
      <c r="E682" s="129"/>
      <c r="F682" s="198"/>
      <c r="G682" s="66"/>
      <c r="H682" s="67"/>
    </row>
    <row r="683" spans="2:8">
      <c r="B683" s="61">
        <v>262</v>
      </c>
      <c r="C683" s="62"/>
      <c r="D683" s="201" t="s">
        <v>1086</v>
      </c>
      <c r="E683" s="129" t="s">
        <v>11</v>
      </c>
      <c r="F683" s="198">
        <v>150</v>
      </c>
      <c r="G683" s="66"/>
      <c r="H683" s="67">
        <f t="shared" ref="H683:H746" si="10">F683*G683</f>
        <v>0</v>
      </c>
    </row>
    <row r="684" spans="2:8">
      <c r="B684" s="61"/>
      <c r="C684" s="62"/>
      <c r="D684" s="201"/>
      <c r="E684" s="129"/>
      <c r="F684" s="198"/>
      <c r="G684" s="66"/>
      <c r="H684" s="67"/>
    </row>
    <row r="685" spans="2:8">
      <c r="B685" s="61">
        <v>263</v>
      </c>
      <c r="C685" s="62"/>
      <c r="D685" s="201" t="s">
        <v>1087</v>
      </c>
      <c r="E685" s="129" t="s">
        <v>11</v>
      </c>
      <c r="F685" s="198">
        <v>150</v>
      </c>
      <c r="G685" s="66"/>
      <c r="H685" s="67">
        <f t="shared" si="10"/>
        <v>0</v>
      </c>
    </row>
    <row r="686" spans="2:8">
      <c r="B686" s="61"/>
      <c r="C686" s="62"/>
      <c r="D686" s="201"/>
      <c r="E686" s="129"/>
      <c r="F686" s="198"/>
      <c r="G686" s="66"/>
      <c r="H686" s="67"/>
    </row>
    <row r="687" spans="2:8">
      <c r="B687" s="61">
        <v>264</v>
      </c>
      <c r="C687" s="62"/>
      <c r="D687" s="201" t="s">
        <v>1088</v>
      </c>
      <c r="E687" s="129" t="s">
        <v>11</v>
      </c>
      <c r="F687" s="198">
        <v>150</v>
      </c>
      <c r="G687" s="66"/>
      <c r="H687" s="67">
        <f t="shared" si="10"/>
        <v>0</v>
      </c>
    </row>
    <row r="688" spans="2:8">
      <c r="B688" s="61"/>
      <c r="C688" s="62"/>
      <c r="D688" s="201"/>
      <c r="E688" s="129"/>
      <c r="F688" s="198"/>
      <c r="G688" s="66"/>
      <c r="H688" s="67"/>
    </row>
    <row r="689" spans="2:8">
      <c r="B689" s="61">
        <v>265</v>
      </c>
      <c r="C689" s="62"/>
      <c r="D689" s="201" t="s">
        <v>1089</v>
      </c>
      <c r="E689" s="129" t="s">
        <v>11</v>
      </c>
      <c r="F689" s="198">
        <v>150</v>
      </c>
      <c r="G689" s="66"/>
      <c r="H689" s="67">
        <f t="shared" si="10"/>
        <v>0</v>
      </c>
    </row>
    <row r="690" spans="2:8">
      <c r="B690" s="61"/>
      <c r="C690" s="62"/>
      <c r="D690" s="201"/>
      <c r="E690" s="129"/>
      <c r="F690" s="198"/>
      <c r="G690" s="66"/>
      <c r="H690" s="67"/>
    </row>
    <row r="691" spans="2:8">
      <c r="B691" s="61">
        <v>266</v>
      </c>
      <c r="C691" s="62"/>
      <c r="D691" s="201" t="s">
        <v>1090</v>
      </c>
      <c r="E691" s="129" t="s">
        <v>11</v>
      </c>
      <c r="F691" s="198">
        <v>150</v>
      </c>
      <c r="G691" s="66"/>
      <c r="H691" s="67">
        <f t="shared" si="10"/>
        <v>0</v>
      </c>
    </row>
    <row r="692" spans="2:8">
      <c r="B692" s="61"/>
      <c r="C692" s="62"/>
      <c r="D692" s="201"/>
      <c r="E692" s="129"/>
      <c r="F692" s="198"/>
      <c r="G692" s="66"/>
      <c r="H692" s="67"/>
    </row>
    <row r="693" spans="2:8">
      <c r="B693" s="61">
        <v>267</v>
      </c>
      <c r="C693" s="62"/>
      <c r="D693" s="201" t="s">
        <v>1091</v>
      </c>
      <c r="E693" s="129" t="s">
        <v>11</v>
      </c>
      <c r="F693" s="198">
        <v>150</v>
      </c>
      <c r="G693" s="66"/>
      <c r="H693" s="67">
        <f t="shared" si="10"/>
        <v>0</v>
      </c>
    </row>
    <row r="694" spans="2:8">
      <c r="B694" s="61"/>
      <c r="C694" s="62"/>
      <c r="D694" s="201"/>
      <c r="E694" s="129"/>
      <c r="F694" s="198"/>
      <c r="G694" s="66"/>
      <c r="H694" s="67"/>
    </row>
    <row r="695" spans="2:8">
      <c r="B695" s="61">
        <v>268</v>
      </c>
      <c r="C695" s="62"/>
      <c r="D695" s="201" t="s">
        <v>1092</v>
      </c>
      <c r="E695" s="129" t="s">
        <v>11</v>
      </c>
      <c r="F695" s="198">
        <v>150</v>
      </c>
      <c r="G695" s="66"/>
      <c r="H695" s="67">
        <f t="shared" si="10"/>
        <v>0</v>
      </c>
    </row>
    <row r="696" spans="2:8">
      <c r="B696" s="61"/>
      <c r="C696" s="62"/>
      <c r="D696" s="201"/>
      <c r="E696" s="129"/>
      <c r="F696" s="198"/>
      <c r="G696" s="66"/>
      <c r="H696" s="67"/>
    </row>
    <row r="697" spans="2:8">
      <c r="B697" s="61">
        <v>269</v>
      </c>
      <c r="C697" s="62"/>
      <c r="D697" s="201" t="s">
        <v>1093</v>
      </c>
      <c r="E697" s="129" t="s">
        <v>11</v>
      </c>
      <c r="F697" s="198">
        <v>150</v>
      </c>
      <c r="G697" s="66"/>
      <c r="H697" s="67">
        <f t="shared" si="10"/>
        <v>0</v>
      </c>
    </row>
    <row r="698" spans="2:8">
      <c r="B698" s="61"/>
      <c r="C698" s="62"/>
      <c r="D698" s="201"/>
      <c r="E698" s="129"/>
      <c r="F698" s="198"/>
      <c r="G698" s="66"/>
      <c r="H698" s="67"/>
    </row>
    <row r="699" spans="2:8" ht="26.4">
      <c r="B699" s="61">
        <v>270</v>
      </c>
      <c r="C699" s="62"/>
      <c r="D699" s="201" t="s">
        <v>1094</v>
      </c>
      <c r="E699" s="129" t="s">
        <v>11</v>
      </c>
      <c r="F699" s="198">
        <v>150</v>
      </c>
      <c r="G699" s="66"/>
      <c r="H699" s="67">
        <f t="shared" si="10"/>
        <v>0</v>
      </c>
    </row>
    <row r="700" spans="2:8">
      <c r="B700" s="61"/>
      <c r="C700" s="62"/>
      <c r="D700" s="201"/>
      <c r="E700" s="129"/>
      <c r="F700" s="198"/>
      <c r="G700" s="66"/>
      <c r="H700" s="67"/>
    </row>
    <row r="701" spans="2:8">
      <c r="B701" s="61">
        <v>271</v>
      </c>
      <c r="C701" s="62"/>
      <c r="D701" s="201" t="s">
        <v>1095</v>
      </c>
      <c r="E701" s="129" t="s">
        <v>11</v>
      </c>
      <c r="F701" s="198">
        <v>150</v>
      </c>
      <c r="G701" s="66"/>
      <c r="H701" s="67">
        <f t="shared" si="10"/>
        <v>0</v>
      </c>
    </row>
    <row r="702" spans="2:8">
      <c r="B702" s="61"/>
      <c r="C702" s="62"/>
      <c r="D702" s="201"/>
      <c r="E702" s="129"/>
      <c r="F702" s="198"/>
      <c r="G702" s="66"/>
      <c r="H702" s="67"/>
    </row>
    <row r="703" spans="2:8">
      <c r="B703" s="61">
        <v>272</v>
      </c>
      <c r="C703" s="62"/>
      <c r="D703" s="201" t="s">
        <v>1096</v>
      </c>
      <c r="E703" s="129" t="s">
        <v>11</v>
      </c>
      <c r="F703" s="198">
        <v>150</v>
      </c>
      <c r="G703" s="66"/>
      <c r="H703" s="67">
        <f t="shared" si="10"/>
        <v>0</v>
      </c>
    </row>
    <row r="704" spans="2:8">
      <c r="B704" s="61"/>
      <c r="C704" s="62"/>
      <c r="D704" s="201"/>
      <c r="E704" s="129"/>
      <c r="F704" s="198"/>
      <c r="G704" s="66"/>
      <c r="H704" s="67"/>
    </row>
    <row r="705" spans="2:8">
      <c r="B705" s="61">
        <v>273</v>
      </c>
      <c r="C705" s="62"/>
      <c r="D705" s="201" t="s">
        <v>1097</v>
      </c>
      <c r="E705" s="129" t="s">
        <v>11</v>
      </c>
      <c r="F705" s="198">
        <v>150</v>
      </c>
      <c r="G705" s="66"/>
      <c r="H705" s="67">
        <f t="shared" si="10"/>
        <v>0</v>
      </c>
    </row>
    <row r="706" spans="2:8">
      <c r="B706" s="61"/>
      <c r="C706" s="62"/>
      <c r="D706" s="201"/>
      <c r="E706" s="129"/>
      <c r="F706" s="198"/>
      <c r="G706" s="66"/>
      <c r="H706" s="67"/>
    </row>
    <row r="707" spans="2:8" ht="26.4">
      <c r="B707" s="61"/>
      <c r="C707" s="62"/>
      <c r="D707" s="207" t="s">
        <v>1098</v>
      </c>
      <c r="E707" s="129"/>
      <c r="F707" s="198"/>
      <c r="G707" s="66"/>
      <c r="H707" s="67"/>
    </row>
    <row r="708" spans="2:8">
      <c r="B708" s="61"/>
      <c r="C708" s="62"/>
      <c r="D708" s="207"/>
      <c r="E708" s="129"/>
      <c r="F708" s="198"/>
      <c r="G708" s="66"/>
      <c r="H708" s="67"/>
    </row>
    <row r="709" spans="2:8">
      <c r="B709" s="61"/>
      <c r="C709" s="62"/>
      <c r="D709" s="206" t="s">
        <v>1072</v>
      </c>
      <c r="E709" s="129"/>
      <c r="F709" s="198"/>
      <c r="G709" s="66"/>
      <c r="H709" s="67"/>
    </row>
    <row r="710" spans="2:8">
      <c r="B710" s="61"/>
      <c r="C710" s="62"/>
      <c r="D710" s="201"/>
      <c r="E710" s="129"/>
      <c r="F710" s="198"/>
      <c r="G710" s="66"/>
      <c r="H710" s="67"/>
    </row>
    <row r="711" spans="2:8">
      <c r="B711" s="61">
        <v>274</v>
      </c>
      <c r="C711" s="62"/>
      <c r="D711" s="201" t="s">
        <v>1073</v>
      </c>
      <c r="E711" s="129" t="s">
        <v>11</v>
      </c>
      <c r="F711" s="198">
        <v>150</v>
      </c>
      <c r="G711" s="66"/>
      <c r="H711" s="67">
        <f t="shared" si="10"/>
        <v>0</v>
      </c>
    </row>
    <row r="712" spans="2:8">
      <c r="B712" s="61"/>
      <c r="C712" s="62"/>
      <c r="D712" s="201"/>
      <c r="E712" s="129"/>
      <c r="F712" s="198"/>
      <c r="G712" s="66"/>
      <c r="H712" s="67"/>
    </row>
    <row r="713" spans="2:8">
      <c r="B713" s="61">
        <v>275</v>
      </c>
      <c r="C713" s="62"/>
      <c r="D713" s="201" t="s">
        <v>1074</v>
      </c>
      <c r="E713" s="129" t="s">
        <v>11</v>
      </c>
      <c r="F713" s="198">
        <v>150</v>
      </c>
      <c r="G713" s="66"/>
      <c r="H713" s="67">
        <f t="shared" si="10"/>
        <v>0</v>
      </c>
    </row>
    <row r="714" spans="2:8">
      <c r="B714" s="61"/>
      <c r="C714" s="62"/>
      <c r="D714" s="201"/>
      <c r="E714" s="129"/>
      <c r="F714" s="198"/>
      <c r="G714" s="66"/>
      <c r="H714" s="67"/>
    </row>
    <row r="715" spans="2:8">
      <c r="B715" s="61">
        <v>276</v>
      </c>
      <c r="C715" s="62"/>
      <c r="D715" s="201" t="s">
        <v>1075</v>
      </c>
      <c r="E715" s="129" t="s">
        <v>11</v>
      </c>
      <c r="F715" s="198">
        <v>150</v>
      </c>
      <c r="G715" s="66"/>
      <c r="H715" s="67">
        <f t="shared" si="10"/>
        <v>0</v>
      </c>
    </row>
    <row r="716" spans="2:8">
      <c r="B716" s="61"/>
      <c r="C716" s="62"/>
      <c r="D716" s="201"/>
      <c r="E716" s="129"/>
      <c r="F716" s="198"/>
      <c r="G716" s="66"/>
      <c r="H716" s="67"/>
    </row>
    <row r="717" spans="2:8">
      <c r="B717" s="61">
        <v>277</v>
      </c>
      <c r="C717" s="62"/>
      <c r="D717" s="201" t="s">
        <v>1076</v>
      </c>
      <c r="E717" s="129" t="s">
        <v>11</v>
      </c>
      <c r="F717" s="198">
        <v>150</v>
      </c>
      <c r="G717" s="66"/>
      <c r="H717" s="67">
        <f t="shared" si="10"/>
        <v>0</v>
      </c>
    </row>
    <row r="718" spans="2:8">
      <c r="B718" s="61"/>
      <c r="C718" s="62"/>
      <c r="D718" s="201"/>
      <c r="E718" s="129"/>
      <c r="F718" s="198"/>
      <c r="G718" s="66"/>
      <c r="H718" s="67"/>
    </row>
    <row r="719" spans="2:8">
      <c r="B719" s="61"/>
      <c r="C719" s="62"/>
      <c r="D719" s="206" t="s">
        <v>1067</v>
      </c>
      <c r="E719" s="129"/>
      <c r="F719" s="198"/>
      <c r="G719" s="66"/>
      <c r="H719" s="67"/>
    </row>
    <row r="720" spans="2:8">
      <c r="B720" s="61"/>
      <c r="C720" s="62"/>
      <c r="D720" s="201"/>
      <c r="E720" s="129"/>
      <c r="F720" s="198"/>
      <c r="G720" s="66"/>
      <c r="H720" s="67"/>
    </row>
    <row r="721" spans="2:8">
      <c r="B721" s="61">
        <v>278</v>
      </c>
      <c r="C721" s="62"/>
      <c r="D721" s="201" t="s">
        <v>1077</v>
      </c>
      <c r="E721" s="129" t="s">
        <v>11</v>
      </c>
      <c r="F721" s="198">
        <v>150</v>
      </c>
      <c r="G721" s="66"/>
      <c r="H721" s="67">
        <f t="shared" si="10"/>
        <v>0</v>
      </c>
    </row>
    <row r="722" spans="2:8">
      <c r="B722" s="61"/>
      <c r="C722" s="62"/>
      <c r="D722" s="201"/>
      <c r="E722" s="129"/>
      <c r="F722" s="198"/>
      <c r="G722" s="66"/>
      <c r="H722" s="67"/>
    </row>
    <row r="723" spans="2:8">
      <c r="B723" s="61">
        <v>279</v>
      </c>
      <c r="C723" s="62"/>
      <c r="D723" s="201" t="s">
        <v>1078</v>
      </c>
      <c r="E723" s="129" t="s">
        <v>11</v>
      </c>
      <c r="F723" s="198">
        <v>150</v>
      </c>
      <c r="G723" s="66"/>
      <c r="H723" s="67">
        <f t="shared" si="10"/>
        <v>0</v>
      </c>
    </row>
    <row r="724" spans="2:8">
      <c r="B724" s="61"/>
      <c r="C724" s="62"/>
      <c r="D724" s="201"/>
      <c r="E724" s="129"/>
      <c r="F724" s="198"/>
      <c r="G724" s="66"/>
      <c r="H724" s="67"/>
    </row>
    <row r="725" spans="2:8">
      <c r="B725" s="61">
        <v>280</v>
      </c>
      <c r="C725" s="62"/>
      <c r="D725" s="201" t="s">
        <v>1079</v>
      </c>
      <c r="E725" s="129" t="s">
        <v>11</v>
      </c>
      <c r="F725" s="198">
        <v>150</v>
      </c>
      <c r="G725" s="66"/>
      <c r="H725" s="67">
        <f t="shared" si="10"/>
        <v>0</v>
      </c>
    </row>
    <row r="726" spans="2:8">
      <c r="B726" s="61"/>
      <c r="C726" s="62"/>
      <c r="D726" s="201"/>
      <c r="E726" s="129"/>
      <c r="F726" s="198"/>
      <c r="G726" s="66"/>
      <c r="H726" s="67"/>
    </row>
    <row r="727" spans="2:8">
      <c r="B727" s="61">
        <v>281</v>
      </c>
      <c r="C727" s="62"/>
      <c r="D727" s="201" t="s">
        <v>1074</v>
      </c>
      <c r="E727" s="129" t="s">
        <v>11</v>
      </c>
      <c r="F727" s="198">
        <v>150</v>
      </c>
      <c r="G727" s="66"/>
      <c r="H727" s="67">
        <f t="shared" si="10"/>
        <v>0</v>
      </c>
    </row>
    <row r="728" spans="2:8">
      <c r="B728" s="61"/>
      <c r="C728" s="62"/>
      <c r="D728" s="201"/>
      <c r="E728" s="129"/>
      <c r="F728" s="198"/>
      <c r="G728" s="66"/>
      <c r="H728" s="67"/>
    </row>
    <row r="729" spans="2:8">
      <c r="B729" s="61">
        <v>282</v>
      </c>
      <c r="C729" s="62"/>
      <c r="D729" s="201" t="s">
        <v>1080</v>
      </c>
      <c r="E729" s="129" t="s">
        <v>11</v>
      </c>
      <c r="F729" s="198">
        <v>150</v>
      </c>
      <c r="G729" s="66"/>
      <c r="H729" s="67">
        <f t="shared" si="10"/>
        <v>0</v>
      </c>
    </row>
    <row r="730" spans="2:8">
      <c r="B730" s="61"/>
      <c r="C730" s="62"/>
      <c r="D730" s="201"/>
      <c r="E730" s="129"/>
      <c r="F730" s="198"/>
      <c r="G730" s="66"/>
      <c r="H730" s="67"/>
    </row>
    <row r="731" spans="2:8">
      <c r="B731" s="61">
        <v>283</v>
      </c>
      <c r="C731" s="62"/>
      <c r="D731" s="201" t="s">
        <v>1075</v>
      </c>
      <c r="E731" s="129" t="s">
        <v>11</v>
      </c>
      <c r="F731" s="198">
        <v>150</v>
      </c>
      <c r="G731" s="66"/>
      <c r="H731" s="67">
        <f t="shared" si="10"/>
        <v>0</v>
      </c>
    </row>
    <row r="732" spans="2:8">
      <c r="B732" s="61"/>
      <c r="C732" s="62"/>
      <c r="D732" s="201"/>
      <c r="E732" s="129"/>
      <c r="F732" s="198"/>
      <c r="G732" s="66"/>
      <c r="H732" s="67"/>
    </row>
    <row r="733" spans="2:8">
      <c r="B733" s="61">
        <v>284</v>
      </c>
      <c r="C733" s="62"/>
      <c r="D733" s="201" t="s">
        <v>1081</v>
      </c>
      <c r="E733" s="129" t="s">
        <v>11</v>
      </c>
      <c r="F733" s="198">
        <v>150</v>
      </c>
      <c r="G733" s="66"/>
      <c r="H733" s="67">
        <f t="shared" si="10"/>
        <v>0</v>
      </c>
    </row>
    <row r="734" spans="2:8">
      <c r="B734" s="61"/>
      <c r="C734" s="62"/>
      <c r="D734" s="201"/>
      <c r="E734" s="129"/>
      <c r="F734" s="198"/>
      <c r="G734" s="66"/>
      <c r="H734" s="67"/>
    </row>
    <row r="735" spans="2:8">
      <c r="B735" s="61">
        <v>285</v>
      </c>
      <c r="C735" s="62"/>
      <c r="D735" s="201" t="s">
        <v>1082</v>
      </c>
      <c r="E735" s="129" t="s">
        <v>11</v>
      </c>
      <c r="F735" s="198">
        <v>150</v>
      </c>
      <c r="G735" s="66"/>
      <c r="H735" s="67">
        <f t="shared" si="10"/>
        <v>0</v>
      </c>
    </row>
    <row r="736" spans="2:8">
      <c r="B736" s="61"/>
      <c r="C736" s="62"/>
      <c r="D736" s="201"/>
      <c r="E736" s="129"/>
      <c r="F736" s="198"/>
      <c r="G736" s="66"/>
      <c r="H736" s="67"/>
    </row>
    <row r="737" spans="2:8">
      <c r="B737" s="61">
        <v>286</v>
      </c>
      <c r="C737" s="62"/>
      <c r="D737" s="201" t="s">
        <v>1083</v>
      </c>
      <c r="E737" s="129" t="s">
        <v>11</v>
      </c>
      <c r="F737" s="198">
        <v>150</v>
      </c>
      <c r="G737" s="66"/>
      <c r="H737" s="67">
        <f t="shared" si="10"/>
        <v>0</v>
      </c>
    </row>
    <row r="738" spans="2:8">
      <c r="B738" s="61"/>
      <c r="C738" s="62"/>
      <c r="D738" s="201"/>
      <c r="E738" s="129"/>
      <c r="F738" s="198"/>
      <c r="G738" s="66"/>
      <c r="H738" s="67"/>
    </row>
    <row r="739" spans="2:8">
      <c r="B739" s="61">
        <v>287</v>
      </c>
      <c r="C739" s="62"/>
      <c r="D739" s="201" t="s">
        <v>1084</v>
      </c>
      <c r="E739" s="129" t="s">
        <v>11</v>
      </c>
      <c r="F739" s="198">
        <v>150</v>
      </c>
      <c r="G739" s="66"/>
      <c r="H739" s="67">
        <f t="shared" si="10"/>
        <v>0</v>
      </c>
    </row>
    <row r="740" spans="2:8">
      <c r="B740" s="61"/>
      <c r="C740" s="62"/>
      <c r="D740" s="201"/>
      <c r="E740" s="129"/>
      <c r="F740" s="198"/>
      <c r="G740" s="66"/>
      <c r="H740" s="67"/>
    </row>
    <row r="741" spans="2:8">
      <c r="B741" s="61">
        <v>288</v>
      </c>
      <c r="C741" s="62"/>
      <c r="D741" s="201" t="s">
        <v>1085</v>
      </c>
      <c r="E741" s="129" t="s">
        <v>11</v>
      </c>
      <c r="F741" s="198">
        <v>150</v>
      </c>
      <c r="G741" s="66"/>
      <c r="H741" s="67">
        <f t="shared" si="10"/>
        <v>0</v>
      </c>
    </row>
    <row r="742" spans="2:8">
      <c r="B742" s="61"/>
      <c r="C742" s="62"/>
      <c r="D742" s="201"/>
      <c r="E742" s="129"/>
      <c r="F742" s="198"/>
      <c r="G742" s="66"/>
      <c r="H742" s="67"/>
    </row>
    <row r="743" spans="2:8">
      <c r="B743" s="61">
        <v>289</v>
      </c>
      <c r="C743" s="62"/>
      <c r="D743" s="201" t="s">
        <v>1086</v>
      </c>
      <c r="E743" s="129" t="s">
        <v>11</v>
      </c>
      <c r="F743" s="198">
        <v>150</v>
      </c>
      <c r="G743" s="66"/>
      <c r="H743" s="67">
        <f t="shared" si="10"/>
        <v>0</v>
      </c>
    </row>
    <row r="744" spans="2:8">
      <c r="B744" s="61"/>
      <c r="C744" s="62"/>
      <c r="D744" s="201"/>
      <c r="E744" s="129"/>
      <c r="F744" s="198"/>
      <c r="G744" s="66"/>
      <c r="H744" s="67"/>
    </row>
    <row r="745" spans="2:8">
      <c r="B745" s="61">
        <v>290</v>
      </c>
      <c r="C745" s="62"/>
      <c r="D745" s="201" t="s">
        <v>1087</v>
      </c>
      <c r="E745" s="129" t="s">
        <v>11</v>
      </c>
      <c r="F745" s="198">
        <v>150</v>
      </c>
      <c r="G745" s="66"/>
      <c r="H745" s="67">
        <f t="shared" si="10"/>
        <v>0</v>
      </c>
    </row>
    <row r="746" spans="2:8">
      <c r="B746" s="61"/>
      <c r="C746" s="62"/>
      <c r="D746" s="201"/>
      <c r="E746" s="129"/>
      <c r="F746" s="198"/>
      <c r="G746" s="66"/>
      <c r="H746" s="67"/>
    </row>
    <row r="747" spans="2:8">
      <c r="B747" s="61">
        <v>291</v>
      </c>
      <c r="C747" s="62"/>
      <c r="D747" s="201" t="s">
        <v>1088</v>
      </c>
      <c r="E747" s="129" t="s">
        <v>11</v>
      </c>
      <c r="F747" s="198">
        <v>150</v>
      </c>
      <c r="G747" s="66"/>
      <c r="H747" s="67">
        <f t="shared" ref="H747:H810" si="11">F747*G747</f>
        <v>0</v>
      </c>
    </row>
    <row r="748" spans="2:8">
      <c r="B748" s="61"/>
      <c r="C748" s="62"/>
      <c r="D748" s="201"/>
      <c r="E748" s="129"/>
      <c r="F748" s="198"/>
      <c r="G748" s="66"/>
      <c r="H748" s="67"/>
    </row>
    <row r="749" spans="2:8">
      <c r="B749" s="61">
        <v>292</v>
      </c>
      <c r="C749" s="62"/>
      <c r="D749" s="201" t="s">
        <v>1089</v>
      </c>
      <c r="E749" s="129" t="s">
        <v>11</v>
      </c>
      <c r="F749" s="198">
        <v>150</v>
      </c>
      <c r="G749" s="66"/>
      <c r="H749" s="67">
        <f t="shared" si="11"/>
        <v>0</v>
      </c>
    </row>
    <row r="750" spans="2:8">
      <c r="B750" s="61"/>
      <c r="C750" s="62"/>
      <c r="D750" s="201"/>
      <c r="E750" s="129"/>
      <c r="F750" s="198"/>
      <c r="G750" s="66"/>
      <c r="H750" s="67"/>
    </row>
    <row r="751" spans="2:8">
      <c r="B751" s="61">
        <v>293</v>
      </c>
      <c r="C751" s="62"/>
      <c r="D751" s="201" t="s">
        <v>1090</v>
      </c>
      <c r="E751" s="129" t="s">
        <v>11</v>
      </c>
      <c r="F751" s="198">
        <v>150</v>
      </c>
      <c r="G751" s="66"/>
      <c r="H751" s="67">
        <f t="shared" si="11"/>
        <v>0</v>
      </c>
    </row>
    <row r="752" spans="2:8">
      <c r="B752" s="61"/>
      <c r="C752" s="62"/>
      <c r="D752" s="201"/>
      <c r="E752" s="129"/>
      <c r="F752" s="198"/>
      <c r="G752" s="66"/>
      <c r="H752" s="67"/>
    </row>
    <row r="753" spans="2:8">
      <c r="B753" s="61">
        <v>294</v>
      </c>
      <c r="C753" s="62"/>
      <c r="D753" s="201" t="s">
        <v>1091</v>
      </c>
      <c r="E753" s="129" t="s">
        <v>11</v>
      </c>
      <c r="F753" s="198">
        <v>150</v>
      </c>
      <c r="G753" s="66"/>
      <c r="H753" s="67">
        <f t="shared" si="11"/>
        <v>0</v>
      </c>
    </row>
    <row r="754" spans="2:8">
      <c r="B754" s="61"/>
      <c r="C754" s="62"/>
      <c r="D754" s="201"/>
      <c r="E754" s="129"/>
      <c r="F754" s="198"/>
      <c r="G754" s="66"/>
      <c r="H754" s="67"/>
    </row>
    <row r="755" spans="2:8">
      <c r="B755" s="61">
        <v>295</v>
      </c>
      <c r="C755" s="62"/>
      <c r="D755" s="201" t="s">
        <v>1092</v>
      </c>
      <c r="E755" s="129" t="s">
        <v>11</v>
      </c>
      <c r="F755" s="198">
        <v>150</v>
      </c>
      <c r="G755" s="66"/>
      <c r="H755" s="67">
        <f t="shared" si="11"/>
        <v>0</v>
      </c>
    </row>
    <row r="756" spans="2:8">
      <c r="B756" s="61"/>
      <c r="C756" s="62"/>
      <c r="D756" s="201"/>
      <c r="E756" s="129"/>
      <c r="F756" s="198"/>
      <c r="G756" s="66"/>
      <c r="H756" s="67"/>
    </row>
    <row r="757" spans="2:8">
      <c r="B757" s="61">
        <v>296</v>
      </c>
      <c r="C757" s="62"/>
      <c r="D757" s="201" t="s">
        <v>1093</v>
      </c>
      <c r="E757" s="129" t="s">
        <v>11</v>
      </c>
      <c r="F757" s="198">
        <v>150</v>
      </c>
      <c r="G757" s="66"/>
      <c r="H757" s="67">
        <f t="shared" si="11"/>
        <v>0</v>
      </c>
    </row>
    <row r="758" spans="2:8">
      <c r="B758" s="61"/>
      <c r="C758" s="62"/>
      <c r="D758" s="201"/>
      <c r="E758" s="129"/>
      <c r="F758" s="198"/>
      <c r="G758" s="66"/>
      <c r="H758" s="67"/>
    </row>
    <row r="759" spans="2:8" ht="26.4">
      <c r="B759" s="61">
        <v>297</v>
      </c>
      <c r="C759" s="62"/>
      <c r="D759" s="201" t="s">
        <v>1094</v>
      </c>
      <c r="E759" s="129" t="s">
        <v>11</v>
      </c>
      <c r="F759" s="198">
        <v>150</v>
      </c>
      <c r="G759" s="66"/>
      <c r="H759" s="67">
        <f t="shared" si="11"/>
        <v>0</v>
      </c>
    </row>
    <row r="760" spans="2:8">
      <c r="B760" s="61"/>
      <c r="C760" s="62"/>
      <c r="D760" s="201"/>
      <c r="E760" s="129"/>
      <c r="F760" s="198"/>
      <c r="G760" s="66"/>
      <c r="H760" s="67"/>
    </row>
    <row r="761" spans="2:8">
      <c r="B761" s="61">
        <v>298</v>
      </c>
      <c r="C761" s="62"/>
      <c r="D761" s="201" t="s">
        <v>1095</v>
      </c>
      <c r="E761" s="129" t="s">
        <v>11</v>
      </c>
      <c r="F761" s="198">
        <v>150</v>
      </c>
      <c r="G761" s="66"/>
      <c r="H761" s="67">
        <f t="shared" si="11"/>
        <v>0</v>
      </c>
    </row>
    <row r="762" spans="2:8">
      <c r="B762" s="61"/>
      <c r="C762" s="62"/>
      <c r="D762" s="201"/>
      <c r="E762" s="129"/>
      <c r="F762" s="198"/>
      <c r="G762" s="66"/>
      <c r="H762" s="67"/>
    </row>
    <row r="763" spans="2:8">
      <c r="B763" s="61">
        <v>299</v>
      </c>
      <c r="C763" s="62"/>
      <c r="D763" s="201" t="s">
        <v>1096</v>
      </c>
      <c r="E763" s="129" t="s">
        <v>11</v>
      </c>
      <c r="F763" s="198">
        <v>150</v>
      </c>
      <c r="G763" s="66"/>
      <c r="H763" s="67">
        <f t="shared" si="11"/>
        <v>0</v>
      </c>
    </row>
    <row r="764" spans="2:8">
      <c r="B764" s="61"/>
      <c r="C764" s="62"/>
      <c r="D764" s="201"/>
      <c r="E764" s="129"/>
      <c r="F764" s="198"/>
      <c r="G764" s="66"/>
      <c r="H764" s="67"/>
    </row>
    <row r="765" spans="2:8">
      <c r="B765" s="61">
        <v>300</v>
      </c>
      <c r="C765" s="62"/>
      <c r="D765" s="201" t="s">
        <v>1097</v>
      </c>
      <c r="E765" s="129" t="s">
        <v>11</v>
      </c>
      <c r="F765" s="198">
        <v>150</v>
      </c>
      <c r="G765" s="66"/>
      <c r="H765" s="67">
        <f t="shared" si="11"/>
        <v>0</v>
      </c>
    </row>
    <row r="766" spans="2:8">
      <c r="B766" s="61"/>
      <c r="C766" s="62"/>
      <c r="D766" s="201"/>
      <c r="E766" s="129"/>
      <c r="F766" s="198"/>
      <c r="G766" s="66"/>
      <c r="H766" s="67"/>
    </row>
    <row r="767" spans="2:8" ht="26.4">
      <c r="B767" s="61"/>
      <c r="C767" s="62"/>
      <c r="D767" s="206" t="s">
        <v>1099</v>
      </c>
      <c r="E767" s="129"/>
      <c r="F767" s="198"/>
      <c r="G767" s="66"/>
      <c r="H767" s="67"/>
    </row>
    <row r="768" spans="2:8">
      <c r="B768" s="61"/>
      <c r="C768" s="62"/>
      <c r="D768" s="201"/>
      <c r="E768" s="129"/>
      <c r="F768" s="198"/>
      <c r="G768" s="66"/>
      <c r="H768" s="67"/>
    </row>
    <row r="769" spans="2:8" ht="39.6">
      <c r="B769" s="61">
        <v>301</v>
      </c>
      <c r="C769" s="62"/>
      <c r="D769" s="201" t="s">
        <v>1100</v>
      </c>
      <c r="E769" s="129" t="s">
        <v>11</v>
      </c>
      <c r="F769" s="198">
        <v>150</v>
      </c>
      <c r="G769" s="66"/>
      <c r="H769" s="67">
        <f t="shared" si="11"/>
        <v>0</v>
      </c>
    </row>
    <row r="770" spans="2:8">
      <c r="B770" s="61"/>
      <c r="C770" s="62"/>
      <c r="D770" s="201"/>
      <c r="E770" s="129"/>
      <c r="F770" s="198"/>
      <c r="G770" s="66"/>
      <c r="H770" s="67"/>
    </row>
    <row r="771" spans="2:8">
      <c r="B771" s="61">
        <v>302</v>
      </c>
      <c r="C771" s="62"/>
      <c r="D771" s="201" t="s">
        <v>1101</v>
      </c>
      <c r="E771" s="129" t="s">
        <v>11</v>
      </c>
      <c r="F771" s="198">
        <v>150</v>
      </c>
      <c r="G771" s="66"/>
      <c r="H771" s="67">
        <f t="shared" si="11"/>
        <v>0</v>
      </c>
    </row>
    <row r="772" spans="2:8">
      <c r="B772" s="61"/>
      <c r="C772" s="62"/>
      <c r="D772" s="201"/>
      <c r="E772" s="129"/>
      <c r="F772" s="198"/>
      <c r="G772" s="66"/>
      <c r="H772" s="67"/>
    </row>
    <row r="773" spans="2:8">
      <c r="B773" s="61">
        <v>303</v>
      </c>
      <c r="C773" s="62"/>
      <c r="D773" s="201" t="s">
        <v>1102</v>
      </c>
      <c r="E773" s="129" t="s">
        <v>11</v>
      </c>
      <c r="F773" s="198">
        <v>150</v>
      </c>
      <c r="G773" s="66"/>
      <c r="H773" s="67">
        <f t="shared" si="11"/>
        <v>0</v>
      </c>
    </row>
    <row r="774" spans="2:8">
      <c r="B774" s="61"/>
      <c r="C774" s="62"/>
      <c r="D774" s="201"/>
      <c r="E774" s="129"/>
      <c r="F774" s="198"/>
      <c r="G774" s="66"/>
      <c r="H774" s="67"/>
    </row>
    <row r="775" spans="2:8">
      <c r="B775" s="61"/>
      <c r="C775" s="62"/>
      <c r="D775" s="206" t="s">
        <v>1103</v>
      </c>
      <c r="E775" s="129"/>
      <c r="F775" s="198"/>
      <c r="G775" s="66"/>
      <c r="H775" s="67"/>
    </row>
    <row r="776" spans="2:8">
      <c r="B776" s="61"/>
      <c r="C776" s="62"/>
      <c r="D776" s="201"/>
      <c r="E776" s="129"/>
      <c r="F776" s="198"/>
      <c r="G776" s="66"/>
      <c r="H776" s="67"/>
    </row>
    <row r="777" spans="2:8" ht="26.4">
      <c r="B777" s="61">
        <v>304</v>
      </c>
      <c r="C777" s="62"/>
      <c r="D777" s="201" t="s">
        <v>1126</v>
      </c>
      <c r="E777" s="129" t="s">
        <v>11</v>
      </c>
      <c r="F777" s="198">
        <v>150</v>
      </c>
      <c r="G777" s="66"/>
      <c r="H777" s="67">
        <f t="shared" si="11"/>
        <v>0</v>
      </c>
    </row>
    <row r="778" spans="2:8">
      <c r="B778" s="61"/>
      <c r="C778" s="62"/>
      <c r="D778" s="201"/>
      <c r="E778" s="129"/>
      <c r="F778" s="198"/>
      <c r="G778" s="66"/>
      <c r="H778" s="67"/>
    </row>
    <row r="779" spans="2:8">
      <c r="B779" s="61">
        <v>305</v>
      </c>
      <c r="C779" s="62"/>
      <c r="D779" s="201" t="s">
        <v>1101</v>
      </c>
      <c r="E779" s="129" t="s">
        <v>11</v>
      </c>
      <c r="F779" s="198">
        <v>150</v>
      </c>
      <c r="G779" s="66"/>
      <c r="H779" s="67">
        <f t="shared" si="11"/>
        <v>0</v>
      </c>
    </row>
    <row r="780" spans="2:8">
      <c r="B780" s="61"/>
      <c r="C780" s="62"/>
      <c r="D780" s="201"/>
      <c r="E780" s="129"/>
      <c r="F780" s="198"/>
      <c r="G780" s="66"/>
      <c r="H780" s="67"/>
    </row>
    <row r="781" spans="2:8">
      <c r="B781" s="61">
        <v>307</v>
      </c>
      <c r="C781" s="62"/>
      <c r="D781" s="201" t="s">
        <v>1102</v>
      </c>
      <c r="E781" s="129" t="s">
        <v>11</v>
      </c>
      <c r="F781" s="198">
        <v>150</v>
      </c>
      <c r="G781" s="66"/>
      <c r="H781" s="67">
        <f t="shared" si="11"/>
        <v>0</v>
      </c>
    </row>
    <row r="782" spans="2:8">
      <c r="B782" s="61"/>
      <c r="C782" s="62"/>
      <c r="D782" s="201"/>
      <c r="E782" s="129"/>
      <c r="F782" s="198"/>
      <c r="G782" s="66"/>
      <c r="H782" s="67"/>
    </row>
    <row r="783" spans="2:8" ht="39.6">
      <c r="B783" s="61"/>
      <c r="C783" s="62"/>
      <c r="D783" s="206" t="s">
        <v>1104</v>
      </c>
      <c r="E783" s="129"/>
      <c r="F783" s="198"/>
      <c r="G783" s="66"/>
      <c r="H783" s="67"/>
    </row>
    <row r="784" spans="2:8">
      <c r="B784" s="61"/>
      <c r="C784" s="62"/>
      <c r="D784" s="201"/>
      <c r="E784" s="129"/>
      <c r="F784" s="198"/>
      <c r="G784" s="66"/>
      <c r="H784" s="67"/>
    </row>
    <row r="785" spans="2:8" ht="26.4">
      <c r="B785" s="61">
        <v>308</v>
      </c>
      <c r="C785" s="62"/>
      <c r="D785" s="201" t="s">
        <v>1126</v>
      </c>
      <c r="E785" s="129" t="s">
        <v>11</v>
      </c>
      <c r="F785" s="198">
        <v>150</v>
      </c>
      <c r="G785" s="66"/>
      <c r="H785" s="67">
        <f t="shared" si="11"/>
        <v>0</v>
      </c>
    </row>
    <row r="786" spans="2:8">
      <c r="B786" s="61"/>
      <c r="C786" s="62"/>
      <c r="D786" s="201"/>
      <c r="E786" s="129"/>
      <c r="F786" s="198"/>
      <c r="G786" s="66"/>
      <c r="H786" s="67"/>
    </row>
    <row r="787" spans="2:8">
      <c r="B787" s="61">
        <v>309</v>
      </c>
      <c r="C787" s="62"/>
      <c r="D787" s="201" t="s">
        <v>1101</v>
      </c>
      <c r="E787" s="129" t="s">
        <v>11</v>
      </c>
      <c r="F787" s="198">
        <v>150</v>
      </c>
      <c r="G787" s="66"/>
      <c r="H787" s="67">
        <f t="shared" si="11"/>
        <v>0</v>
      </c>
    </row>
    <row r="788" spans="2:8">
      <c r="B788" s="61"/>
      <c r="C788" s="62"/>
      <c r="D788" s="201"/>
      <c r="E788" s="129"/>
      <c r="F788" s="198"/>
      <c r="G788" s="66"/>
      <c r="H788" s="67"/>
    </row>
    <row r="789" spans="2:8">
      <c r="B789" s="61">
        <v>310</v>
      </c>
      <c r="C789" s="62"/>
      <c r="D789" s="201" t="s">
        <v>1102</v>
      </c>
      <c r="E789" s="129" t="s">
        <v>11</v>
      </c>
      <c r="F789" s="198">
        <v>150</v>
      </c>
      <c r="G789" s="66"/>
      <c r="H789" s="67">
        <f t="shared" si="11"/>
        <v>0</v>
      </c>
    </row>
    <row r="790" spans="2:8">
      <c r="B790" s="61"/>
      <c r="C790" s="62"/>
      <c r="D790" s="201"/>
      <c r="E790" s="129"/>
      <c r="F790" s="198"/>
      <c r="G790" s="66"/>
      <c r="H790" s="67"/>
    </row>
    <row r="791" spans="2:8">
      <c r="B791" s="61"/>
      <c r="C791" s="62"/>
      <c r="D791" s="207" t="s">
        <v>1105</v>
      </c>
      <c r="E791" s="129"/>
      <c r="F791" s="198"/>
      <c r="G791" s="66"/>
      <c r="H791" s="67"/>
    </row>
    <row r="792" spans="2:8">
      <c r="B792" s="61"/>
      <c r="C792" s="62"/>
      <c r="D792" s="201"/>
      <c r="E792" s="129"/>
      <c r="F792" s="198"/>
      <c r="G792" s="66"/>
      <c r="H792" s="67"/>
    </row>
    <row r="793" spans="2:8">
      <c r="B793" s="61"/>
      <c r="C793" s="62"/>
      <c r="D793" s="207" t="s">
        <v>6</v>
      </c>
      <c r="E793" s="129"/>
      <c r="F793" s="198"/>
      <c r="G793" s="66"/>
      <c r="H793" s="67"/>
    </row>
    <row r="794" spans="2:8">
      <c r="B794" s="61"/>
      <c r="C794" s="62"/>
      <c r="D794" s="201"/>
      <c r="E794" s="129"/>
      <c r="F794" s="198"/>
      <c r="G794" s="66"/>
      <c r="H794" s="67"/>
    </row>
    <row r="795" spans="2:8" ht="38.4" customHeight="1">
      <c r="B795" s="61">
        <v>311</v>
      </c>
      <c r="C795" s="62"/>
      <c r="D795" s="201" t="s">
        <v>1107</v>
      </c>
      <c r="E795" s="129" t="s">
        <v>11</v>
      </c>
      <c r="F795" s="198">
        <v>100</v>
      </c>
      <c r="G795" s="66"/>
      <c r="H795" s="67">
        <f t="shared" si="11"/>
        <v>0</v>
      </c>
    </row>
    <row r="796" spans="2:8">
      <c r="B796" s="61"/>
      <c r="C796" s="62"/>
      <c r="D796" s="201"/>
      <c r="E796" s="129"/>
      <c r="F796" s="198"/>
      <c r="G796" s="66"/>
      <c r="H796" s="67"/>
    </row>
    <row r="797" spans="2:8" ht="39.6">
      <c r="B797" s="61">
        <v>312</v>
      </c>
      <c r="C797" s="62"/>
      <c r="D797" s="201" t="s">
        <v>1106</v>
      </c>
      <c r="E797" s="129" t="s">
        <v>138</v>
      </c>
      <c r="F797" s="198">
        <v>250</v>
      </c>
      <c r="G797" s="66"/>
      <c r="H797" s="67">
        <f t="shared" si="11"/>
        <v>0</v>
      </c>
    </row>
    <row r="798" spans="2:8">
      <c r="B798" s="61"/>
      <c r="C798" s="62"/>
      <c r="D798" s="201"/>
      <c r="E798" s="129"/>
      <c r="F798" s="198"/>
      <c r="G798" s="66"/>
      <c r="H798" s="67"/>
    </row>
    <row r="799" spans="2:8" ht="26.4">
      <c r="B799" s="61">
        <v>313</v>
      </c>
      <c r="C799" s="62"/>
      <c r="D799" s="201" t="s">
        <v>1127</v>
      </c>
      <c r="E799" s="129" t="s">
        <v>11</v>
      </c>
      <c r="F799" s="198">
        <v>100</v>
      </c>
      <c r="G799" s="66"/>
      <c r="H799" s="67">
        <f t="shared" si="11"/>
        <v>0</v>
      </c>
    </row>
    <row r="800" spans="2:8">
      <c r="B800" s="61"/>
      <c r="C800" s="62"/>
      <c r="D800" s="201"/>
      <c r="E800" s="129"/>
      <c r="F800" s="198"/>
      <c r="G800" s="66"/>
      <c r="H800" s="67"/>
    </row>
    <row r="801" spans="2:8" ht="39.6">
      <c r="B801" s="61">
        <v>314</v>
      </c>
      <c r="C801" s="62"/>
      <c r="D801" s="201" t="s">
        <v>1128</v>
      </c>
      <c r="E801" s="129" t="s">
        <v>138</v>
      </c>
      <c r="F801" s="198">
        <v>250</v>
      </c>
      <c r="G801" s="66"/>
      <c r="H801" s="67">
        <f t="shared" si="11"/>
        <v>0</v>
      </c>
    </row>
    <row r="802" spans="2:8">
      <c r="B802" s="61"/>
      <c r="C802" s="62"/>
      <c r="D802" s="201"/>
      <c r="E802" s="129"/>
      <c r="F802" s="198"/>
      <c r="G802" s="66"/>
      <c r="H802" s="67"/>
    </row>
    <row r="803" spans="2:8">
      <c r="B803" s="61"/>
      <c r="C803" s="62"/>
      <c r="D803" s="206" t="s">
        <v>1108</v>
      </c>
      <c r="E803" s="129"/>
      <c r="F803" s="198"/>
      <c r="G803" s="66"/>
      <c r="H803" s="67"/>
    </row>
    <row r="804" spans="2:8">
      <c r="B804" s="61"/>
      <c r="C804" s="62"/>
      <c r="D804" s="201"/>
      <c r="E804" s="129"/>
      <c r="F804" s="198"/>
      <c r="G804" s="66"/>
      <c r="H804" s="67"/>
    </row>
    <row r="805" spans="2:8" ht="66">
      <c r="B805" s="61"/>
      <c r="C805" s="62"/>
      <c r="D805" s="206" t="s">
        <v>1109</v>
      </c>
      <c r="E805" s="129"/>
      <c r="F805" s="198"/>
      <c r="G805" s="66"/>
      <c r="H805" s="67"/>
    </row>
    <row r="806" spans="2:8">
      <c r="B806" s="61"/>
      <c r="C806" s="62"/>
      <c r="D806" s="201"/>
      <c r="E806" s="129"/>
      <c r="F806" s="198"/>
      <c r="G806" s="66"/>
      <c r="H806" s="67"/>
    </row>
    <row r="807" spans="2:8" ht="26.4">
      <c r="B807" s="61">
        <v>315</v>
      </c>
      <c r="C807" s="62"/>
      <c r="D807" s="201" t="s">
        <v>1129</v>
      </c>
      <c r="E807" s="129" t="s">
        <v>138</v>
      </c>
      <c r="F807" s="198">
        <v>250</v>
      </c>
      <c r="G807" s="66"/>
      <c r="H807" s="67">
        <f t="shared" si="11"/>
        <v>0</v>
      </c>
    </row>
    <row r="808" spans="2:8">
      <c r="B808" s="61"/>
      <c r="C808" s="62"/>
      <c r="D808" s="201"/>
      <c r="E808" s="129"/>
      <c r="F808" s="198"/>
      <c r="G808" s="66"/>
      <c r="H808" s="67"/>
    </row>
    <row r="809" spans="2:8">
      <c r="B809" s="61"/>
      <c r="C809" s="62"/>
      <c r="D809" s="206" t="s">
        <v>1110</v>
      </c>
      <c r="E809" s="129"/>
      <c r="F809" s="198"/>
      <c r="G809" s="66"/>
      <c r="H809" s="67"/>
    </row>
    <row r="810" spans="2:8">
      <c r="B810" s="61"/>
      <c r="C810" s="62"/>
      <c r="D810" s="201"/>
      <c r="E810" s="129"/>
      <c r="F810" s="198"/>
      <c r="G810" s="66"/>
      <c r="H810" s="67"/>
    </row>
    <row r="811" spans="2:8" ht="39.6">
      <c r="B811" s="61">
        <v>316</v>
      </c>
      <c r="C811" s="62"/>
      <c r="D811" s="201" t="s">
        <v>1130</v>
      </c>
      <c r="E811" s="129" t="s">
        <v>138</v>
      </c>
      <c r="F811" s="198">
        <v>1000</v>
      </c>
      <c r="G811" s="66"/>
      <c r="H811" s="67">
        <f t="shared" ref="H811:H843" si="12">F811*G811</f>
        <v>0</v>
      </c>
    </row>
    <row r="812" spans="2:8">
      <c r="B812" s="61"/>
      <c r="C812" s="62"/>
      <c r="D812" s="201"/>
      <c r="E812" s="129"/>
      <c r="F812" s="198"/>
      <c r="G812" s="66"/>
      <c r="H812" s="67"/>
    </row>
    <row r="813" spans="2:8" ht="39.6">
      <c r="B813" s="61">
        <v>317</v>
      </c>
      <c r="C813" s="62"/>
      <c r="D813" s="201" t="s">
        <v>1131</v>
      </c>
      <c r="E813" s="129" t="s">
        <v>138</v>
      </c>
      <c r="F813" s="198">
        <v>1000</v>
      </c>
      <c r="G813" s="66"/>
      <c r="H813" s="67">
        <f t="shared" si="12"/>
        <v>0</v>
      </c>
    </row>
    <row r="814" spans="2:8">
      <c r="B814" s="61"/>
      <c r="C814" s="62"/>
      <c r="D814" s="201"/>
      <c r="E814" s="129"/>
      <c r="F814" s="198"/>
      <c r="G814" s="66"/>
      <c r="H814" s="67"/>
    </row>
    <row r="815" spans="2:8" ht="39.6">
      <c r="B815" s="61">
        <v>318</v>
      </c>
      <c r="C815" s="62"/>
      <c r="D815" s="201" t="s">
        <v>1132</v>
      </c>
      <c r="E815" s="129" t="s">
        <v>138</v>
      </c>
      <c r="F815" s="198">
        <v>1000</v>
      </c>
      <c r="G815" s="66"/>
      <c r="H815" s="67">
        <f t="shared" si="12"/>
        <v>0</v>
      </c>
    </row>
    <row r="816" spans="2:8">
      <c r="B816" s="61"/>
      <c r="C816" s="62"/>
      <c r="D816" s="201"/>
      <c r="E816" s="129"/>
      <c r="F816" s="198"/>
      <c r="G816" s="66"/>
      <c r="H816" s="67"/>
    </row>
    <row r="817" spans="2:8">
      <c r="B817" s="61"/>
      <c r="C817" s="62"/>
      <c r="D817" s="206" t="s">
        <v>1111</v>
      </c>
      <c r="E817" s="129"/>
      <c r="F817" s="198"/>
      <c r="G817" s="66"/>
      <c r="H817" s="67"/>
    </row>
    <row r="818" spans="2:8">
      <c r="B818" s="61"/>
      <c r="C818" s="62"/>
      <c r="D818" s="201"/>
      <c r="E818" s="129"/>
      <c r="F818" s="198"/>
      <c r="G818" s="66"/>
      <c r="H818" s="67"/>
    </row>
    <row r="819" spans="2:8">
      <c r="B819" s="61">
        <v>319</v>
      </c>
      <c r="C819" s="62"/>
      <c r="D819" s="201" t="s">
        <v>1112</v>
      </c>
      <c r="E819" s="129" t="s">
        <v>40</v>
      </c>
      <c r="F819" s="198">
        <v>200</v>
      </c>
      <c r="G819" s="66"/>
      <c r="H819" s="67">
        <f t="shared" si="12"/>
        <v>0</v>
      </c>
    </row>
    <row r="820" spans="2:8">
      <c r="B820" s="61"/>
      <c r="C820" s="62"/>
      <c r="D820" s="201"/>
      <c r="E820" s="129"/>
      <c r="F820" s="198"/>
      <c r="G820" s="66"/>
      <c r="H820" s="67"/>
    </row>
    <row r="821" spans="2:8">
      <c r="B821" s="61">
        <v>320</v>
      </c>
      <c r="C821" s="62"/>
      <c r="D821" s="201" t="s">
        <v>1113</v>
      </c>
      <c r="E821" s="129" t="s">
        <v>40</v>
      </c>
      <c r="F821" s="198">
        <v>200</v>
      </c>
      <c r="G821" s="66"/>
      <c r="H821" s="67">
        <f t="shared" si="12"/>
        <v>0</v>
      </c>
    </row>
    <row r="822" spans="2:8">
      <c r="B822" s="61"/>
      <c r="C822" s="62"/>
      <c r="D822" s="201"/>
      <c r="E822" s="129"/>
      <c r="F822" s="198"/>
      <c r="G822" s="66"/>
      <c r="H822" s="67"/>
    </row>
    <row r="823" spans="2:8">
      <c r="B823" s="61">
        <v>321</v>
      </c>
      <c r="C823" s="62"/>
      <c r="D823" s="201" t="s">
        <v>1114</v>
      </c>
      <c r="E823" s="129" t="s">
        <v>40</v>
      </c>
      <c r="F823" s="198">
        <v>200</v>
      </c>
      <c r="G823" s="66"/>
      <c r="H823" s="67">
        <f t="shared" si="12"/>
        <v>0</v>
      </c>
    </row>
    <row r="824" spans="2:8">
      <c r="B824" s="61"/>
      <c r="C824" s="62"/>
      <c r="D824" s="201"/>
      <c r="E824" s="129"/>
      <c r="F824" s="198"/>
      <c r="G824" s="66"/>
      <c r="H824" s="67"/>
    </row>
    <row r="825" spans="2:8" ht="39.6">
      <c r="B825" s="61"/>
      <c r="C825" s="62"/>
      <c r="D825" s="207" t="s">
        <v>1116</v>
      </c>
      <c r="E825" s="129"/>
      <c r="F825" s="198"/>
      <c r="G825" s="66"/>
      <c r="H825" s="67"/>
    </row>
    <row r="826" spans="2:8">
      <c r="B826" s="61"/>
      <c r="C826" s="62"/>
      <c r="D826" s="201"/>
      <c r="E826" s="129"/>
      <c r="F826" s="198"/>
      <c r="G826" s="66"/>
      <c r="H826" s="67"/>
    </row>
    <row r="827" spans="2:8">
      <c r="B827" s="61">
        <v>322</v>
      </c>
      <c r="C827" s="62"/>
      <c r="D827" s="201" t="s">
        <v>1133</v>
      </c>
      <c r="E827" s="129" t="s">
        <v>40</v>
      </c>
      <c r="F827" s="198">
        <v>100</v>
      </c>
      <c r="G827" s="66"/>
      <c r="H827" s="67">
        <f t="shared" si="12"/>
        <v>0</v>
      </c>
    </row>
    <row r="828" spans="2:8">
      <c r="B828" s="61"/>
      <c r="C828" s="62"/>
      <c r="D828" s="201"/>
      <c r="E828" s="129"/>
      <c r="F828" s="198"/>
      <c r="G828" s="66"/>
      <c r="H828" s="67"/>
    </row>
    <row r="829" spans="2:8" ht="26.4">
      <c r="B829" s="61">
        <v>323</v>
      </c>
      <c r="C829" s="62"/>
      <c r="D829" s="201" t="s">
        <v>1134</v>
      </c>
      <c r="E829" s="129" t="s">
        <v>40</v>
      </c>
      <c r="F829" s="198">
        <v>100</v>
      </c>
      <c r="G829" s="66"/>
      <c r="H829" s="67">
        <f t="shared" si="12"/>
        <v>0</v>
      </c>
    </row>
    <row r="830" spans="2:8">
      <c r="B830" s="61"/>
      <c r="C830" s="62"/>
      <c r="D830" s="201"/>
      <c r="E830" s="129"/>
      <c r="F830" s="198"/>
      <c r="G830" s="66"/>
      <c r="H830" s="67"/>
    </row>
    <row r="831" spans="2:8">
      <c r="B831" s="61">
        <v>324</v>
      </c>
      <c r="C831" s="62"/>
      <c r="D831" s="201" t="s">
        <v>1135</v>
      </c>
      <c r="E831" s="129" t="s">
        <v>40</v>
      </c>
      <c r="F831" s="198">
        <v>100</v>
      </c>
      <c r="G831" s="66"/>
      <c r="H831" s="67">
        <f t="shared" si="12"/>
        <v>0</v>
      </c>
    </row>
    <row r="832" spans="2:8">
      <c r="B832" s="61"/>
      <c r="C832" s="62"/>
      <c r="D832" s="201"/>
      <c r="E832" s="129"/>
      <c r="F832" s="198"/>
      <c r="G832" s="66"/>
      <c r="H832" s="67"/>
    </row>
    <row r="833" spans="2:8" ht="26.4">
      <c r="B833" s="61">
        <v>325</v>
      </c>
      <c r="C833" s="62"/>
      <c r="D833" s="201" t="s">
        <v>1136</v>
      </c>
      <c r="E833" s="129" t="s">
        <v>40</v>
      </c>
      <c r="F833" s="198">
        <v>100</v>
      </c>
      <c r="G833" s="66"/>
      <c r="H833" s="67">
        <f t="shared" si="12"/>
        <v>0</v>
      </c>
    </row>
    <row r="834" spans="2:8">
      <c r="B834" s="61"/>
      <c r="C834" s="62"/>
      <c r="D834" s="201"/>
      <c r="E834" s="129"/>
      <c r="F834" s="198"/>
      <c r="G834" s="66"/>
      <c r="H834" s="67"/>
    </row>
    <row r="835" spans="2:8">
      <c r="B835" s="61">
        <v>326</v>
      </c>
      <c r="C835" s="62"/>
      <c r="D835" s="201" t="s">
        <v>1115</v>
      </c>
      <c r="E835" s="129" t="s">
        <v>40</v>
      </c>
      <c r="F835" s="198">
        <v>100</v>
      </c>
      <c r="G835" s="66"/>
      <c r="H835" s="67">
        <f t="shared" si="12"/>
        <v>0</v>
      </c>
    </row>
    <row r="836" spans="2:8">
      <c r="B836" s="61"/>
      <c r="C836" s="62"/>
      <c r="D836" s="201"/>
      <c r="E836" s="129"/>
      <c r="F836" s="198"/>
      <c r="G836" s="66"/>
      <c r="H836" s="67"/>
    </row>
    <row r="837" spans="2:8">
      <c r="B837" s="61"/>
      <c r="C837" s="62"/>
      <c r="D837" s="207" t="s">
        <v>1117</v>
      </c>
      <c r="E837" s="129"/>
      <c r="F837" s="198"/>
      <c r="G837" s="66"/>
      <c r="H837" s="67"/>
    </row>
    <row r="838" spans="2:8">
      <c r="B838" s="61"/>
      <c r="C838" s="62"/>
      <c r="D838" s="201"/>
      <c r="E838" s="129"/>
      <c r="F838" s="198"/>
      <c r="G838" s="66"/>
      <c r="H838" s="67"/>
    </row>
    <row r="839" spans="2:8">
      <c r="B839" s="61"/>
      <c r="C839" s="62"/>
      <c r="D839" s="206" t="s">
        <v>1118</v>
      </c>
      <c r="E839" s="129"/>
      <c r="F839" s="198"/>
      <c r="G839" s="66"/>
      <c r="H839" s="67"/>
    </row>
    <row r="840" spans="2:8">
      <c r="B840" s="61"/>
      <c r="C840" s="62"/>
      <c r="D840" s="201"/>
      <c r="E840" s="129"/>
      <c r="F840" s="198"/>
      <c r="G840" s="66"/>
      <c r="H840" s="67"/>
    </row>
    <row r="841" spans="2:8">
      <c r="B841" s="61"/>
      <c r="C841" s="62"/>
      <c r="D841" s="201"/>
      <c r="E841" s="129"/>
      <c r="F841" s="198"/>
      <c r="G841" s="66"/>
      <c r="H841" s="67"/>
    </row>
    <row r="842" spans="2:8">
      <c r="B842" s="61"/>
      <c r="C842" s="62"/>
      <c r="D842" s="63"/>
      <c r="E842" s="64"/>
      <c r="F842" s="65"/>
      <c r="G842" s="66"/>
      <c r="H842" s="67"/>
    </row>
    <row r="843" spans="2:8">
      <c r="B843" s="61"/>
      <c r="C843" s="62"/>
      <c r="D843" s="82"/>
      <c r="E843" s="64"/>
      <c r="F843" s="64"/>
      <c r="G843" s="66"/>
      <c r="H843" s="67"/>
    </row>
    <row r="844" spans="2:8">
      <c r="B844" s="78"/>
      <c r="C844" s="89"/>
      <c r="D844" s="89"/>
      <c r="E844" s="139"/>
      <c r="F844" s="139"/>
      <c r="G844" s="91"/>
      <c r="H844" s="85">
        <f>SUM(H45:H843)</f>
        <v>0</v>
      </c>
    </row>
    <row r="845" spans="2:8" ht="14.4" thickBot="1">
      <c r="B845" s="92"/>
      <c r="C845" s="93"/>
      <c r="D845" s="93" t="s">
        <v>680</v>
      </c>
      <c r="E845" s="140"/>
      <c r="F845" s="140"/>
      <c r="G845" s="94"/>
      <c r="H845" s="95"/>
    </row>
    <row r="846" spans="2:8" ht="14.4" thickTop="1"/>
  </sheetData>
  <mergeCells count="1">
    <mergeCell ref="B1:D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&amp;RP0374E01 - &amp;F</oddHeader>
    <oddFooter>&amp;LC2.2&amp;R&amp;P</oddFooter>
  </headerFooter>
  <rowBreaks count="6" manualBreakCount="6">
    <brk id="38" max="8" man="1"/>
    <brk id="141" max="8" man="1"/>
    <brk id="250" max="8" man="1"/>
    <brk id="709" max="8" man="1"/>
    <brk id="782" max="8" man="1"/>
    <brk id="80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4E26-DDE0-4C16-8AD3-E9B3B9053DCF}">
  <sheetPr codeName="Sheet5">
    <tabColor rgb="FFEAF1DD"/>
  </sheetPr>
  <dimension ref="B1:P76"/>
  <sheetViews>
    <sheetView view="pageBreakPreview" topLeftCell="A41" zoomScale="80" zoomScaleNormal="100" zoomScaleSheetLayoutView="80" workbookViewId="0">
      <selection activeCell="I77" sqref="I77"/>
    </sheetView>
  </sheetViews>
  <sheetFormatPr defaultColWidth="9.109375" defaultRowHeight="13.8"/>
  <cols>
    <col min="1" max="1" width="3.33203125" style="53" customWidth="1"/>
    <col min="2" max="2" width="4.6640625" style="49" bestFit="1" customWidth="1"/>
    <col min="3" max="3" width="8.33203125" style="49" bestFit="1" customWidth="1"/>
    <col min="4" max="4" width="3.6640625" style="49" customWidth="1"/>
    <col min="5" max="5" width="68.10937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317</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81" t="s">
        <v>318</v>
      </c>
      <c r="F9" s="64"/>
      <c r="G9" s="65"/>
      <c r="H9" s="66"/>
      <c r="I9" s="67"/>
      <c r="J9" s="53"/>
      <c r="K9" s="53"/>
      <c r="L9" s="53"/>
      <c r="M9" s="53"/>
      <c r="N9" s="53"/>
      <c r="O9" s="53"/>
      <c r="P9" s="53"/>
    </row>
    <row r="10" spans="2:16" s="70" customFormat="1">
      <c r="B10" s="61"/>
      <c r="C10" s="62"/>
      <c r="D10" s="62"/>
      <c r="E10" s="63"/>
      <c r="F10" s="64"/>
      <c r="G10" s="64"/>
      <c r="H10" s="66"/>
      <c r="I10" s="67"/>
      <c r="J10" s="53"/>
      <c r="K10" s="53"/>
      <c r="L10" s="53"/>
      <c r="M10" s="53"/>
      <c r="N10" s="53"/>
      <c r="O10" s="53"/>
      <c r="P10" s="53"/>
    </row>
    <row r="11" spans="2:16" s="70" customFormat="1">
      <c r="B11" s="61"/>
      <c r="C11" s="62"/>
      <c r="D11" s="62"/>
      <c r="E11" s="82" t="s">
        <v>52</v>
      </c>
      <c r="F11" s="64"/>
      <c r="G11" s="64"/>
      <c r="H11" s="66"/>
      <c r="I11" s="67"/>
      <c r="J11" s="53"/>
      <c r="K11" s="53"/>
      <c r="L11" s="53"/>
      <c r="M11" s="53"/>
      <c r="N11" s="53"/>
      <c r="O11" s="53"/>
      <c r="P11" s="53"/>
    </row>
    <row r="12" spans="2:16" s="70" customFormat="1">
      <c r="B12" s="61"/>
      <c r="C12" s="62"/>
      <c r="D12" s="62"/>
      <c r="E12" s="63"/>
      <c r="F12" s="64"/>
      <c r="G12" s="64"/>
      <c r="H12" s="66"/>
      <c r="I12" s="67"/>
      <c r="J12" s="53"/>
      <c r="K12" s="53"/>
      <c r="L12" s="53"/>
      <c r="M12" s="53"/>
      <c r="N12" s="53"/>
      <c r="O12" s="53"/>
      <c r="P12" s="53"/>
    </row>
    <row r="13" spans="2:16" s="70" customFormat="1">
      <c r="B13" s="61"/>
      <c r="C13" s="62"/>
      <c r="D13" s="62"/>
      <c r="E13" s="81" t="s">
        <v>319</v>
      </c>
      <c r="F13" s="64"/>
      <c r="G13" s="64"/>
      <c r="H13" s="66"/>
      <c r="I13" s="67"/>
      <c r="J13" s="53"/>
      <c r="K13" s="53"/>
      <c r="L13" s="53"/>
      <c r="M13" s="53"/>
      <c r="N13" s="53"/>
      <c r="O13" s="53"/>
      <c r="P13" s="53"/>
    </row>
    <row r="14" spans="2:16" s="70" customFormat="1">
      <c r="B14" s="61"/>
      <c r="C14" s="62"/>
      <c r="D14" s="62"/>
      <c r="E14" s="63"/>
      <c r="F14" s="64"/>
      <c r="G14" s="64"/>
      <c r="H14" s="66"/>
      <c r="I14" s="67"/>
      <c r="J14" s="53"/>
      <c r="K14" s="53"/>
      <c r="L14" s="53"/>
      <c r="M14" s="53"/>
      <c r="N14" s="53"/>
      <c r="O14" s="53"/>
      <c r="P14" s="53"/>
    </row>
    <row r="15" spans="2:16" s="70" customFormat="1" ht="41.4">
      <c r="B15" s="61"/>
      <c r="C15" s="62"/>
      <c r="D15" s="62"/>
      <c r="E15" s="63" t="s">
        <v>320</v>
      </c>
      <c r="F15" s="64"/>
      <c r="G15" s="65"/>
      <c r="H15" s="66"/>
      <c r="I15" s="67"/>
      <c r="J15" s="53"/>
      <c r="K15" s="53"/>
      <c r="L15" s="53"/>
      <c r="M15" s="53"/>
      <c r="N15" s="53"/>
      <c r="O15" s="53"/>
      <c r="P15" s="53"/>
    </row>
    <row r="16" spans="2:16" s="70" customFormat="1">
      <c r="B16" s="61"/>
      <c r="C16" s="62"/>
      <c r="D16" s="62"/>
      <c r="E16" s="63"/>
      <c r="F16" s="64"/>
      <c r="G16" s="64"/>
      <c r="H16" s="66"/>
      <c r="I16" s="67"/>
      <c r="J16" s="53"/>
      <c r="K16" s="53"/>
      <c r="L16" s="53"/>
      <c r="M16" s="53"/>
      <c r="N16" s="53"/>
      <c r="O16" s="53"/>
      <c r="P16" s="53"/>
    </row>
    <row r="17" spans="2:16" s="70" customFormat="1">
      <c r="B17" s="61"/>
      <c r="C17" s="62"/>
      <c r="D17" s="62"/>
      <c r="E17" s="81" t="s">
        <v>319</v>
      </c>
      <c r="F17" s="64"/>
      <c r="G17" s="65"/>
      <c r="H17" s="66"/>
      <c r="I17" s="67"/>
      <c r="J17" s="53"/>
      <c r="K17" s="53"/>
      <c r="L17" s="53"/>
      <c r="M17" s="53"/>
      <c r="N17" s="53"/>
      <c r="O17" s="53"/>
      <c r="P17" s="53"/>
    </row>
    <row r="18" spans="2:16" s="70" customFormat="1">
      <c r="B18" s="61"/>
      <c r="C18" s="62"/>
      <c r="D18" s="62"/>
      <c r="E18" s="81"/>
      <c r="F18" s="64"/>
      <c r="G18" s="64"/>
      <c r="H18" s="66"/>
      <c r="I18" s="67"/>
      <c r="J18" s="53"/>
      <c r="K18" s="53"/>
      <c r="L18" s="53"/>
      <c r="M18" s="53"/>
      <c r="N18" s="53"/>
      <c r="O18" s="53"/>
      <c r="P18" s="53"/>
    </row>
    <row r="19" spans="2:16" s="70" customFormat="1" ht="55.2">
      <c r="B19" s="61"/>
      <c r="C19" s="62"/>
      <c r="D19" s="62"/>
      <c r="E19" s="63" t="s">
        <v>321</v>
      </c>
      <c r="F19" s="64"/>
      <c r="G19" s="65"/>
      <c r="H19" s="66"/>
      <c r="I19" s="67"/>
      <c r="J19" s="53"/>
      <c r="K19" s="53"/>
      <c r="L19" s="53"/>
      <c r="M19" s="53"/>
      <c r="N19" s="53"/>
      <c r="O19" s="53"/>
      <c r="P19" s="53"/>
    </row>
    <row r="20" spans="2:16" s="70" customFormat="1">
      <c r="B20" s="61"/>
      <c r="C20" s="62"/>
      <c r="D20" s="62"/>
      <c r="E20" s="82"/>
      <c r="F20" s="64"/>
      <c r="G20" s="64"/>
      <c r="H20" s="66"/>
      <c r="I20" s="67"/>
      <c r="J20" s="53"/>
      <c r="K20" s="53"/>
      <c r="L20" s="53"/>
      <c r="M20" s="53"/>
      <c r="N20" s="53"/>
      <c r="O20" s="53"/>
      <c r="P20" s="53"/>
    </row>
    <row r="21" spans="2:16" s="70" customFormat="1">
      <c r="B21" s="61"/>
      <c r="C21" s="62"/>
      <c r="D21" s="62"/>
      <c r="E21" s="81" t="s">
        <v>322</v>
      </c>
      <c r="F21" s="64"/>
      <c r="G21" s="65"/>
      <c r="H21" s="66"/>
      <c r="I21" s="67"/>
      <c r="J21" s="53"/>
      <c r="K21" s="53"/>
      <c r="L21" s="53"/>
      <c r="M21" s="53"/>
      <c r="N21" s="53"/>
      <c r="O21" s="53"/>
      <c r="P21" s="53"/>
    </row>
    <row r="22" spans="2:16" s="70" customFormat="1">
      <c r="B22" s="61"/>
      <c r="C22" s="62"/>
      <c r="D22" s="62"/>
      <c r="E22" s="69"/>
      <c r="F22" s="64"/>
      <c r="G22" s="64"/>
      <c r="H22" s="66"/>
      <c r="I22" s="67"/>
      <c r="J22" s="53"/>
      <c r="K22" s="53"/>
      <c r="L22" s="53"/>
      <c r="M22" s="53"/>
      <c r="N22" s="53"/>
      <c r="O22" s="53"/>
      <c r="P22" s="53"/>
    </row>
    <row r="23" spans="2:16" s="70" customFormat="1" ht="41.4">
      <c r="B23" s="61"/>
      <c r="C23" s="62"/>
      <c r="D23" s="62"/>
      <c r="E23" s="63" t="s">
        <v>323</v>
      </c>
      <c r="F23" s="64"/>
      <c r="G23" s="65"/>
      <c r="H23" s="66"/>
      <c r="I23" s="67"/>
      <c r="J23" s="53"/>
      <c r="K23" s="53"/>
      <c r="L23" s="53"/>
      <c r="M23" s="53"/>
      <c r="N23" s="53"/>
      <c r="O23" s="53"/>
      <c r="P23" s="53"/>
    </row>
    <row r="24" spans="2:16" s="70" customFormat="1">
      <c r="B24" s="61"/>
      <c r="C24" s="62"/>
      <c r="D24" s="62"/>
      <c r="E24" s="63"/>
      <c r="F24" s="64"/>
      <c r="G24" s="64"/>
      <c r="H24" s="66"/>
      <c r="I24" s="67"/>
      <c r="J24" s="53"/>
      <c r="K24" s="53"/>
      <c r="L24" s="53"/>
      <c r="M24" s="53"/>
      <c r="N24" s="53"/>
      <c r="O24" s="53"/>
      <c r="P24" s="53"/>
    </row>
    <row r="25" spans="2:16" s="70" customFormat="1">
      <c r="B25" s="61"/>
      <c r="C25" s="62"/>
      <c r="D25" s="62"/>
      <c r="E25" s="81" t="s">
        <v>324</v>
      </c>
      <c r="F25" s="64"/>
      <c r="G25" s="65"/>
      <c r="H25" s="66"/>
      <c r="I25" s="67"/>
      <c r="J25" s="53"/>
      <c r="K25" s="53"/>
      <c r="L25" s="53"/>
      <c r="M25" s="53"/>
      <c r="N25" s="53"/>
      <c r="O25" s="53"/>
      <c r="P25" s="53"/>
    </row>
    <row r="26" spans="2:16" s="70" customFormat="1">
      <c r="B26" s="61"/>
      <c r="C26" s="62"/>
      <c r="D26" s="62"/>
      <c r="E26" s="69"/>
      <c r="F26" s="64"/>
      <c r="G26" s="64"/>
      <c r="H26" s="66"/>
      <c r="I26" s="67"/>
      <c r="J26" s="53"/>
      <c r="K26" s="53"/>
      <c r="L26" s="53"/>
      <c r="M26" s="53"/>
      <c r="N26" s="53"/>
      <c r="O26" s="53"/>
      <c r="P26" s="53"/>
    </row>
    <row r="27" spans="2:16" s="70" customFormat="1">
      <c r="B27" s="61"/>
      <c r="C27" s="62"/>
      <c r="D27" s="62"/>
      <c r="E27" s="81" t="s">
        <v>325</v>
      </c>
      <c r="F27" s="64"/>
      <c r="G27" s="65"/>
      <c r="H27" s="66"/>
      <c r="I27" s="67"/>
      <c r="J27" s="53"/>
      <c r="K27" s="53"/>
      <c r="L27" s="53"/>
      <c r="M27" s="53"/>
      <c r="N27" s="53"/>
      <c r="O27" s="53"/>
      <c r="P27" s="53"/>
    </row>
    <row r="28" spans="2:16" s="70" customFormat="1">
      <c r="B28" s="61"/>
      <c r="C28" s="62"/>
      <c r="D28" s="62"/>
      <c r="E28" s="63"/>
      <c r="F28" s="64"/>
      <c r="G28" s="64"/>
      <c r="H28" s="66"/>
      <c r="I28" s="67"/>
      <c r="J28" s="53"/>
      <c r="K28" s="53"/>
      <c r="L28" s="53"/>
      <c r="M28" s="53"/>
      <c r="N28" s="53"/>
      <c r="O28" s="53"/>
      <c r="P28" s="53"/>
    </row>
    <row r="29" spans="2:16" s="70" customFormat="1" ht="26.4">
      <c r="B29" s="61">
        <v>1</v>
      </c>
      <c r="C29" s="62"/>
      <c r="D29" s="62"/>
      <c r="E29" s="128" t="s">
        <v>326</v>
      </c>
      <c r="F29" s="129" t="s">
        <v>20</v>
      </c>
      <c r="G29" s="129">
        <v>100</v>
      </c>
      <c r="H29" s="66"/>
      <c r="I29" s="67">
        <f>G29*H29</f>
        <v>0</v>
      </c>
      <c r="J29" s="53"/>
      <c r="K29" s="53"/>
      <c r="L29" s="53"/>
      <c r="M29" s="53"/>
      <c r="N29" s="53"/>
      <c r="O29" s="53"/>
      <c r="P29" s="53"/>
    </row>
    <row r="30" spans="2:16" s="70" customFormat="1">
      <c r="B30" s="61"/>
      <c r="C30" s="62"/>
      <c r="D30" s="62"/>
      <c r="E30" s="128"/>
      <c r="F30" s="129"/>
      <c r="G30" s="129"/>
      <c r="H30" s="66"/>
      <c r="I30" s="67"/>
      <c r="J30" s="53"/>
      <c r="K30" s="53"/>
      <c r="L30" s="53"/>
      <c r="M30" s="53"/>
      <c r="N30" s="53"/>
      <c r="O30" s="53"/>
      <c r="P30" s="53"/>
    </row>
    <row r="31" spans="2:16" s="70" customFormat="1">
      <c r="B31" s="61">
        <v>2</v>
      </c>
      <c r="C31" s="62"/>
      <c r="D31" s="62"/>
      <c r="E31" s="128" t="s">
        <v>327</v>
      </c>
      <c r="F31" s="129" t="s">
        <v>20</v>
      </c>
      <c r="G31" s="129">
        <v>100</v>
      </c>
      <c r="H31" s="66"/>
      <c r="I31" s="67">
        <f t="shared" ref="I30:I57" si="0">G31*H31</f>
        <v>0</v>
      </c>
      <c r="J31" s="53"/>
      <c r="K31" s="53"/>
      <c r="L31" s="53"/>
      <c r="M31" s="53"/>
      <c r="N31" s="53"/>
      <c r="O31" s="53"/>
      <c r="P31" s="53"/>
    </row>
    <row r="32" spans="2:16" s="70" customFormat="1">
      <c r="B32" s="61"/>
      <c r="C32" s="62"/>
      <c r="D32" s="62"/>
      <c r="E32" s="63"/>
      <c r="F32" s="64"/>
      <c r="G32" s="64"/>
      <c r="H32" s="66"/>
      <c r="I32" s="67"/>
      <c r="J32" s="53"/>
      <c r="K32" s="53"/>
      <c r="L32" s="53"/>
      <c r="M32" s="53"/>
      <c r="N32" s="53"/>
      <c r="O32" s="53"/>
      <c r="P32" s="53"/>
    </row>
    <row r="33" spans="2:16" s="70" customFormat="1">
      <c r="B33" s="61"/>
      <c r="C33" s="62"/>
      <c r="D33" s="62"/>
      <c r="E33" s="80"/>
      <c r="F33" s="64"/>
      <c r="G33" s="65"/>
      <c r="H33" s="66"/>
      <c r="I33" s="67"/>
      <c r="J33" s="53"/>
      <c r="K33" s="53"/>
      <c r="L33" s="53"/>
      <c r="M33" s="53"/>
      <c r="N33" s="53"/>
      <c r="O33" s="53"/>
      <c r="P33" s="53"/>
    </row>
    <row r="34" spans="2:16" s="70" customFormat="1">
      <c r="B34" s="61"/>
      <c r="C34" s="62"/>
      <c r="D34" s="62"/>
      <c r="E34" s="87" t="s">
        <v>328</v>
      </c>
      <c r="F34" s="64"/>
      <c r="G34" s="65"/>
      <c r="H34" s="66"/>
      <c r="I34" s="67"/>
      <c r="J34" s="53"/>
      <c r="K34" s="53"/>
      <c r="L34" s="53"/>
      <c r="M34" s="53"/>
      <c r="N34" s="53"/>
      <c r="O34" s="53"/>
      <c r="P34" s="53"/>
    </row>
    <row r="35" spans="2:16" s="70" customFormat="1">
      <c r="B35" s="61"/>
      <c r="C35" s="62"/>
      <c r="D35" s="62"/>
      <c r="E35" s="63"/>
      <c r="F35" s="64"/>
      <c r="G35" s="64"/>
      <c r="H35" s="66"/>
      <c r="I35" s="67"/>
      <c r="J35" s="53"/>
      <c r="K35" s="53"/>
      <c r="L35" s="53"/>
      <c r="M35" s="53"/>
      <c r="N35" s="53"/>
      <c r="O35" s="53"/>
      <c r="P35" s="53"/>
    </row>
    <row r="36" spans="2:16" s="70" customFormat="1">
      <c r="B36" s="61"/>
      <c r="C36" s="62"/>
      <c r="D36" s="62"/>
      <c r="E36" s="81" t="s">
        <v>329</v>
      </c>
      <c r="F36" s="64"/>
      <c r="G36" s="65"/>
      <c r="H36" s="66"/>
      <c r="I36" s="67"/>
      <c r="J36" s="53"/>
      <c r="K36" s="53"/>
      <c r="L36" s="53"/>
      <c r="M36" s="53"/>
      <c r="N36" s="53"/>
      <c r="O36" s="53"/>
      <c r="P36" s="53"/>
    </row>
    <row r="37" spans="2:16" s="70" customFormat="1">
      <c r="B37" s="61"/>
      <c r="C37" s="62"/>
      <c r="D37" s="62"/>
      <c r="E37" s="63"/>
      <c r="F37" s="64"/>
      <c r="G37" s="64"/>
      <c r="H37" s="66"/>
      <c r="I37" s="67"/>
      <c r="J37" s="53"/>
      <c r="K37" s="53"/>
      <c r="L37" s="53"/>
      <c r="M37" s="53"/>
      <c r="N37" s="53"/>
      <c r="O37" s="53"/>
      <c r="P37" s="53"/>
    </row>
    <row r="38" spans="2:16" s="70" customFormat="1">
      <c r="B38" s="61">
        <v>3</v>
      </c>
      <c r="C38" s="62"/>
      <c r="D38" s="62"/>
      <c r="E38" s="128" t="s">
        <v>330</v>
      </c>
      <c r="F38" s="129" t="s">
        <v>11</v>
      </c>
      <c r="G38" s="129">
        <v>300</v>
      </c>
      <c r="H38" s="66"/>
      <c r="I38" s="67">
        <f t="shared" si="0"/>
        <v>0</v>
      </c>
      <c r="J38" s="53"/>
      <c r="K38" s="53"/>
      <c r="L38" s="53"/>
      <c r="M38" s="53"/>
      <c r="N38" s="53"/>
      <c r="O38" s="53"/>
      <c r="P38" s="53"/>
    </row>
    <row r="39" spans="2:16" s="70" customFormat="1">
      <c r="B39" s="61"/>
      <c r="C39" s="62"/>
      <c r="D39" s="62"/>
      <c r="E39" s="128"/>
      <c r="F39" s="129"/>
      <c r="G39" s="129"/>
      <c r="H39" s="66"/>
      <c r="I39" s="67"/>
      <c r="J39" s="53"/>
      <c r="K39" s="53"/>
      <c r="L39" s="53"/>
      <c r="M39" s="53"/>
      <c r="N39" s="53"/>
      <c r="O39" s="53"/>
      <c r="P39" s="53"/>
    </row>
    <row r="40" spans="2:16" s="70" customFormat="1">
      <c r="B40" s="61">
        <v>4</v>
      </c>
      <c r="C40" s="62"/>
      <c r="D40" s="62"/>
      <c r="E40" s="128" t="s">
        <v>331</v>
      </c>
      <c r="F40" s="129" t="s">
        <v>11</v>
      </c>
      <c r="G40" s="129">
        <v>300</v>
      </c>
      <c r="H40" s="66"/>
      <c r="I40" s="67">
        <f t="shared" si="0"/>
        <v>0</v>
      </c>
      <c r="J40" s="53"/>
      <c r="K40" s="53"/>
      <c r="L40" s="53"/>
      <c r="M40" s="53"/>
      <c r="N40" s="53"/>
      <c r="O40" s="53"/>
      <c r="P40" s="53"/>
    </row>
    <row r="41" spans="2:16" s="70" customFormat="1">
      <c r="B41" s="61"/>
      <c r="C41" s="62"/>
      <c r="D41" s="62"/>
      <c r="E41" s="128"/>
      <c r="F41" s="129"/>
      <c r="G41" s="129"/>
      <c r="H41" s="66"/>
      <c r="I41" s="67"/>
      <c r="J41" s="53"/>
      <c r="K41" s="53"/>
      <c r="L41" s="53"/>
      <c r="M41" s="53"/>
      <c r="N41" s="53"/>
      <c r="O41" s="53"/>
      <c r="P41" s="53"/>
    </row>
    <row r="42" spans="2:16" s="70" customFormat="1">
      <c r="B42" s="61"/>
      <c r="C42" s="62"/>
      <c r="D42" s="62"/>
      <c r="E42" s="141" t="s">
        <v>333</v>
      </c>
      <c r="F42" s="129"/>
      <c r="G42" s="129"/>
      <c r="H42" s="66"/>
      <c r="I42" s="67"/>
      <c r="J42" s="53"/>
      <c r="K42" s="53"/>
      <c r="L42" s="53"/>
      <c r="M42" s="53"/>
      <c r="N42" s="53"/>
      <c r="O42" s="53"/>
      <c r="P42" s="53"/>
    </row>
    <row r="43" spans="2:16" s="70" customFormat="1">
      <c r="B43" s="61"/>
      <c r="C43" s="62"/>
      <c r="D43" s="62"/>
      <c r="E43" s="128"/>
      <c r="F43" s="129"/>
      <c r="G43" s="129"/>
      <c r="H43" s="66"/>
      <c r="I43" s="67"/>
      <c r="J43" s="53"/>
      <c r="K43" s="53"/>
      <c r="L43" s="53"/>
      <c r="M43" s="53"/>
      <c r="N43" s="53"/>
      <c r="O43" s="53"/>
      <c r="P43" s="53"/>
    </row>
    <row r="44" spans="2:16" s="70" customFormat="1">
      <c r="B44" s="61"/>
      <c r="C44" s="62"/>
      <c r="D44" s="62"/>
      <c r="E44" s="128" t="s">
        <v>1137</v>
      </c>
      <c r="F44" s="129" t="s">
        <v>40</v>
      </c>
      <c r="G44" s="129">
        <v>300</v>
      </c>
      <c r="H44" s="66"/>
      <c r="I44" s="67">
        <f t="shared" si="0"/>
        <v>0</v>
      </c>
      <c r="J44" s="53"/>
      <c r="K44" s="53"/>
      <c r="L44" s="53"/>
      <c r="M44" s="53"/>
      <c r="N44" s="53"/>
      <c r="O44" s="53"/>
      <c r="P44" s="53"/>
    </row>
    <row r="45" spans="2:16" s="70" customFormat="1">
      <c r="B45" s="61"/>
      <c r="C45" s="62"/>
      <c r="D45" s="62"/>
      <c r="E45" s="128"/>
      <c r="F45" s="129"/>
      <c r="G45" s="129"/>
      <c r="H45" s="66"/>
      <c r="I45" s="67"/>
      <c r="J45" s="53"/>
      <c r="K45" s="53"/>
      <c r="L45" s="53"/>
      <c r="M45" s="53"/>
      <c r="N45" s="53"/>
      <c r="O45" s="53"/>
      <c r="P45" s="53"/>
    </row>
    <row r="46" spans="2:16">
      <c r="B46" s="61">
        <v>5</v>
      </c>
      <c r="C46" s="62"/>
      <c r="D46" s="62"/>
      <c r="E46" s="128" t="s">
        <v>334</v>
      </c>
      <c r="F46" s="129" t="s">
        <v>40</v>
      </c>
      <c r="G46" s="129">
        <v>300</v>
      </c>
      <c r="H46" s="66"/>
      <c r="I46" s="67">
        <f t="shared" si="0"/>
        <v>0</v>
      </c>
    </row>
    <row r="47" spans="2:16">
      <c r="B47" s="61"/>
      <c r="C47" s="62"/>
      <c r="D47" s="62"/>
      <c r="E47" s="128"/>
      <c r="F47" s="129"/>
      <c r="G47" s="129"/>
      <c r="H47" s="66"/>
      <c r="I47" s="67"/>
    </row>
    <row r="48" spans="2:16">
      <c r="B48" s="61">
        <v>6</v>
      </c>
      <c r="C48" s="62"/>
      <c r="D48" s="62"/>
      <c r="E48" s="128" t="s">
        <v>335</v>
      </c>
      <c r="F48" s="129" t="s">
        <v>40</v>
      </c>
      <c r="G48" s="129">
        <v>300</v>
      </c>
      <c r="H48" s="66"/>
      <c r="I48" s="67">
        <f t="shared" si="0"/>
        <v>0</v>
      </c>
    </row>
    <row r="49" spans="2:9">
      <c r="B49" s="61"/>
      <c r="C49" s="62"/>
      <c r="D49" s="62"/>
      <c r="E49" s="128"/>
      <c r="F49" s="129"/>
      <c r="G49" s="129"/>
      <c r="H49" s="66"/>
      <c r="I49" s="67"/>
    </row>
    <row r="50" spans="2:9">
      <c r="B50" s="61">
        <v>7</v>
      </c>
      <c r="C50" s="62"/>
      <c r="D50" s="62"/>
      <c r="E50" s="128" t="s">
        <v>332</v>
      </c>
      <c r="F50" s="129" t="s">
        <v>146</v>
      </c>
      <c r="G50" s="129">
        <v>300</v>
      </c>
      <c r="H50" s="66"/>
      <c r="I50" s="67">
        <f t="shared" si="0"/>
        <v>0</v>
      </c>
    </row>
    <row r="51" spans="2:9">
      <c r="B51" s="61"/>
      <c r="C51" s="62"/>
      <c r="D51" s="62"/>
      <c r="E51" s="128"/>
      <c r="F51" s="129"/>
      <c r="G51" s="129"/>
      <c r="H51" s="66"/>
      <c r="I51" s="67"/>
    </row>
    <row r="52" spans="2:9">
      <c r="B52" s="61">
        <v>8</v>
      </c>
      <c r="C52" s="62"/>
      <c r="D52" s="62"/>
      <c r="E52" s="128" t="s">
        <v>336</v>
      </c>
      <c r="F52" s="131" t="s">
        <v>146</v>
      </c>
      <c r="G52" s="129">
        <v>300</v>
      </c>
      <c r="H52" s="66"/>
      <c r="I52" s="67">
        <f t="shared" si="0"/>
        <v>0</v>
      </c>
    </row>
    <row r="53" spans="2:9">
      <c r="B53" s="61"/>
      <c r="C53" s="62"/>
      <c r="D53" s="62"/>
      <c r="E53" s="128"/>
      <c r="F53" s="131"/>
      <c r="G53" s="129"/>
      <c r="H53" s="66"/>
      <c r="I53" s="67"/>
    </row>
    <row r="54" spans="2:9">
      <c r="B54" s="61">
        <v>9</v>
      </c>
      <c r="C54" s="62"/>
      <c r="D54" s="62"/>
      <c r="E54" s="128" t="s">
        <v>337</v>
      </c>
      <c r="F54" s="129" t="s">
        <v>146</v>
      </c>
      <c r="G54" s="129">
        <v>300</v>
      </c>
      <c r="H54" s="66"/>
      <c r="I54" s="67">
        <f t="shared" si="0"/>
        <v>0</v>
      </c>
    </row>
    <row r="55" spans="2:9">
      <c r="B55" s="61"/>
      <c r="C55" s="62"/>
      <c r="D55" s="62"/>
      <c r="E55" s="128"/>
      <c r="F55" s="129"/>
      <c r="G55" s="129"/>
      <c r="H55" s="66"/>
      <c r="I55" s="67"/>
    </row>
    <row r="56" spans="2:9">
      <c r="B56" s="61">
        <v>10</v>
      </c>
      <c r="C56" s="62"/>
      <c r="D56" s="62"/>
      <c r="E56" s="128" t="s">
        <v>338</v>
      </c>
      <c r="F56" s="129" t="s">
        <v>146</v>
      </c>
      <c r="G56" s="129">
        <v>300</v>
      </c>
      <c r="H56" s="66"/>
      <c r="I56" s="67">
        <f t="shared" si="0"/>
        <v>0</v>
      </c>
    </row>
    <row r="57" spans="2:9">
      <c r="B57" s="61"/>
      <c r="C57" s="62"/>
      <c r="D57" s="62"/>
      <c r="E57" s="133"/>
      <c r="F57" s="64"/>
      <c r="G57" s="134"/>
      <c r="H57" s="66"/>
      <c r="I57" s="67"/>
    </row>
    <row r="58" spans="2:9">
      <c r="B58" s="61"/>
      <c r="C58" s="62"/>
      <c r="D58" s="62"/>
      <c r="E58" s="165"/>
      <c r="F58" s="64"/>
      <c r="G58" s="134"/>
      <c r="H58" s="66"/>
      <c r="I58" s="67"/>
    </row>
    <row r="59" spans="2:9">
      <c r="B59" s="61"/>
      <c r="C59" s="62"/>
      <c r="D59" s="62"/>
      <c r="E59" s="166"/>
      <c r="F59" s="64"/>
      <c r="G59" s="134"/>
      <c r="H59" s="66"/>
      <c r="I59" s="67"/>
    </row>
    <row r="60" spans="2:9">
      <c r="B60" s="61"/>
      <c r="C60" s="62"/>
      <c r="D60" s="62"/>
      <c r="E60" s="165"/>
      <c r="F60" s="64"/>
      <c r="G60" s="134"/>
      <c r="H60" s="66"/>
      <c r="I60" s="67"/>
    </row>
    <row r="61" spans="2:9">
      <c r="B61" s="61"/>
      <c r="C61" s="62"/>
      <c r="D61" s="62"/>
      <c r="E61" s="165"/>
      <c r="F61" s="64"/>
      <c r="G61" s="134"/>
      <c r="H61" s="66"/>
      <c r="I61" s="67"/>
    </row>
    <row r="62" spans="2:9">
      <c r="B62" s="61"/>
      <c r="C62" s="62"/>
      <c r="D62" s="62"/>
      <c r="E62" s="165"/>
      <c r="F62" s="64"/>
      <c r="G62" s="134"/>
      <c r="H62" s="66"/>
      <c r="I62" s="67"/>
    </row>
    <row r="63" spans="2:9">
      <c r="B63" s="61"/>
      <c r="C63" s="62"/>
      <c r="D63" s="62"/>
      <c r="E63" s="133"/>
      <c r="F63" s="64"/>
      <c r="G63" s="134"/>
      <c r="H63" s="66"/>
      <c r="I63" s="67"/>
    </row>
    <row r="64" spans="2:9">
      <c r="B64" s="61"/>
      <c r="C64" s="62"/>
      <c r="D64" s="62"/>
      <c r="E64" s="133"/>
      <c r="F64" s="64"/>
      <c r="G64" s="134"/>
      <c r="H64" s="66"/>
      <c r="I64" s="67"/>
    </row>
    <row r="65" spans="2:16">
      <c r="B65" s="61"/>
      <c r="C65" s="62"/>
      <c r="D65" s="62"/>
      <c r="E65" s="133"/>
      <c r="F65" s="64"/>
      <c r="G65" s="134"/>
      <c r="H65" s="66"/>
      <c r="I65" s="67"/>
    </row>
    <row r="66" spans="2:16">
      <c r="B66" s="61"/>
      <c r="C66" s="62"/>
      <c r="D66" s="62"/>
      <c r="E66" s="133"/>
      <c r="F66" s="64"/>
      <c r="G66" s="134"/>
      <c r="H66" s="66"/>
      <c r="I66" s="67"/>
    </row>
    <row r="67" spans="2:16">
      <c r="B67" s="61"/>
      <c r="C67" s="62"/>
      <c r="D67" s="62"/>
      <c r="E67" s="133"/>
      <c r="F67" s="64"/>
      <c r="G67" s="134"/>
      <c r="H67" s="66"/>
      <c r="I67" s="67"/>
    </row>
    <row r="68" spans="2:16">
      <c r="B68" s="61"/>
      <c r="C68" s="62"/>
      <c r="D68" s="62"/>
      <c r="E68" s="133"/>
      <c r="F68" s="64"/>
      <c r="G68" s="134"/>
      <c r="H68" s="66"/>
      <c r="I68" s="67"/>
    </row>
    <row r="69" spans="2:16">
      <c r="B69" s="61"/>
      <c r="C69" s="62"/>
      <c r="D69" s="62"/>
      <c r="E69" s="133"/>
      <c r="F69" s="64"/>
      <c r="G69" s="134"/>
      <c r="H69" s="66"/>
      <c r="I69" s="67"/>
    </row>
    <row r="70" spans="2:16">
      <c r="B70" s="61"/>
      <c r="C70" s="62"/>
      <c r="D70" s="62"/>
      <c r="E70" s="133"/>
      <c r="F70" s="64"/>
      <c r="G70" s="134"/>
      <c r="H70" s="66"/>
      <c r="I70" s="67"/>
    </row>
    <row r="71" spans="2:16">
      <c r="B71" s="61"/>
      <c r="C71" s="62"/>
      <c r="D71" s="62"/>
      <c r="E71" s="133"/>
      <c r="F71" s="64"/>
      <c r="G71" s="134"/>
      <c r="H71" s="66"/>
      <c r="I71" s="67"/>
    </row>
    <row r="72" spans="2:16">
      <c r="B72" s="61"/>
      <c r="C72" s="62"/>
      <c r="D72" s="62"/>
      <c r="E72" s="133"/>
      <c r="F72" s="64"/>
      <c r="G72" s="134"/>
      <c r="H72" s="66"/>
      <c r="I72" s="67"/>
    </row>
    <row r="73" spans="2:16">
      <c r="B73" s="61"/>
      <c r="C73" s="62"/>
      <c r="D73" s="62"/>
      <c r="E73" s="133"/>
      <c r="F73" s="64"/>
      <c r="G73" s="134"/>
      <c r="H73" s="66"/>
      <c r="I73" s="67"/>
    </row>
    <row r="74" spans="2:16" s="70" customFormat="1">
      <c r="B74" s="71"/>
      <c r="C74" s="72"/>
      <c r="D74" s="72"/>
      <c r="E74" s="73"/>
      <c r="F74" s="74"/>
      <c r="G74" s="75"/>
      <c r="H74" s="76"/>
      <c r="I74" s="77"/>
      <c r="J74" s="53"/>
      <c r="K74" s="53"/>
      <c r="L74" s="53"/>
      <c r="M74" s="53"/>
      <c r="N74" s="53"/>
      <c r="O74" s="53"/>
      <c r="P74" s="53"/>
    </row>
    <row r="75" spans="2:16" s="70" customFormat="1" ht="15" customHeight="1">
      <c r="B75" s="78"/>
      <c r="C75" s="83"/>
      <c r="D75" s="83"/>
      <c r="E75" s="83"/>
      <c r="F75" s="137"/>
      <c r="G75" s="137"/>
      <c r="H75" s="142"/>
      <c r="I75" s="85"/>
      <c r="J75" s="53"/>
      <c r="K75" s="53"/>
      <c r="L75" s="53"/>
      <c r="M75" s="53"/>
      <c r="N75" s="53"/>
      <c r="O75" s="53"/>
      <c r="P75" s="53"/>
    </row>
    <row r="76" spans="2:16" s="70" customFormat="1">
      <c r="B76" s="79"/>
      <c r="C76" s="84"/>
      <c r="D76" s="84"/>
      <c r="E76" s="84" t="s">
        <v>404</v>
      </c>
      <c r="F76" s="138"/>
      <c r="G76" s="138"/>
      <c r="H76" s="143"/>
      <c r="I76" s="86">
        <f>SUM(I29:I71)</f>
        <v>0</v>
      </c>
      <c r="J76" s="53"/>
      <c r="K76" s="53"/>
      <c r="L76" s="53"/>
      <c r="M76" s="53"/>
      <c r="N76" s="53"/>
      <c r="O76" s="53"/>
      <c r="P76" s="53"/>
    </row>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B638-EA11-414D-B154-DA25EB0B933F}">
  <sheetPr codeName="Sheet7">
    <tabColor rgb="FFEAF1DD"/>
  </sheetPr>
  <dimension ref="B1:P156"/>
  <sheetViews>
    <sheetView view="pageBreakPreview" topLeftCell="A128" zoomScaleNormal="100" zoomScaleSheetLayoutView="100" workbookViewId="0">
      <selection activeCell="I155" sqref="I155"/>
    </sheetView>
  </sheetViews>
  <sheetFormatPr defaultColWidth="9.109375" defaultRowHeight="13.8"/>
  <cols>
    <col min="1" max="1" width="3.33203125" style="53" customWidth="1"/>
    <col min="2" max="2" width="4.6640625" style="49" bestFit="1" customWidth="1"/>
    <col min="3" max="3" width="8.33203125" style="49" bestFit="1" customWidth="1"/>
    <col min="4" max="4" width="3.6640625" style="49" customWidth="1"/>
    <col min="5" max="5" width="71"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340</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81" t="s">
        <v>341</v>
      </c>
      <c r="F9" s="64"/>
      <c r="G9" s="65"/>
      <c r="H9" s="66"/>
      <c r="I9" s="67"/>
      <c r="J9" s="53"/>
      <c r="K9" s="53"/>
      <c r="L9" s="53"/>
      <c r="M9" s="53"/>
      <c r="N9" s="53"/>
      <c r="O9" s="53"/>
      <c r="P9" s="53"/>
    </row>
    <row r="10" spans="2:16" s="70" customFormat="1">
      <c r="B10" s="61"/>
      <c r="C10" s="62"/>
      <c r="D10" s="62"/>
      <c r="E10" s="81" t="s">
        <v>342</v>
      </c>
      <c r="F10" s="64"/>
      <c r="G10" s="65"/>
      <c r="H10" s="66"/>
      <c r="I10" s="67"/>
      <c r="J10" s="53"/>
      <c r="K10" s="53"/>
      <c r="L10" s="53"/>
      <c r="M10" s="53"/>
      <c r="N10" s="53"/>
      <c r="O10" s="53"/>
      <c r="P10" s="53"/>
    </row>
    <row r="11" spans="2:16" s="70" customFormat="1">
      <c r="B11" s="61"/>
      <c r="C11" s="62"/>
      <c r="D11" s="62"/>
      <c r="E11" s="81"/>
      <c r="F11" s="64"/>
      <c r="G11" s="65"/>
      <c r="H11" s="66"/>
      <c r="I11" s="67"/>
      <c r="J11" s="53"/>
      <c r="K11" s="53"/>
      <c r="L11" s="53"/>
      <c r="M11" s="53"/>
      <c r="N11" s="53"/>
      <c r="O11" s="53"/>
      <c r="P11" s="53"/>
    </row>
    <row r="12" spans="2:16" s="70" customFormat="1" ht="27.6">
      <c r="B12" s="61"/>
      <c r="C12" s="62"/>
      <c r="D12" s="62"/>
      <c r="E12" s="63" t="s">
        <v>349</v>
      </c>
      <c r="F12" s="64"/>
      <c r="G12" s="65"/>
      <c r="H12" s="66"/>
      <c r="I12" s="67"/>
      <c r="J12" s="53"/>
      <c r="K12" s="53"/>
      <c r="L12" s="53"/>
      <c r="M12" s="53"/>
      <c r="N12" s="53"/>
      <c r="O12" s="53"/>
      <c r="P12" s="53"/>
    </row>
    <row r="13" spans="2:16" s="70" customFormat="1">
      <c r="B13" s="61"/>
      <c r="C13" s="62"/>
      <c r="D13" s="62"/>
      <c r="E13" s="81"/>
      <c r="F13" s="64"/>
      <c r="G13" s="65"/>
      <c r="H13" s="66"/>
      <c r="I13" s="67"/>
      <c r="J13" s="53"/>
      <c r="K13" s="53"/>
      <c r="L13" s="53"/>
      <c r="M13" s="53"/>
      <c r="N13" s="53"/>
      <c r="O13" s="53"/>
      <c r="P13" s="53"/>
    </row>
    <row r="14" spans="2:16" s="70" customFormat="1">
      <c r="B14" s="61"/>
      <c r="C14" s="62"/>
      <c r="D14" s="62"/>
      <c r="E14" s="81" t="s">
        <v>52</v>
      </c>
      <c r="F14" s="64"/>
      <c r="G14" s="64"/>
      <c r="H14" s="66"/>
      <c r="I14" s="67"/>
      <c r="J14" s="53"/>
      <c r="K14" s="53"/>
      <c r="L14" s="53"/>
      <c r="M14" s="53"/>
      <c r="N14" s="53"/>
      <c r="O14" s="53"/>
      <c r="P14" s="53"/>
    </row>
    <row r="15" spans="2:16" s="70" customFormat="1">
      <c r="B15" s="61"/>
      <c r="C15" s="62"/>
      <c r="D15" s="62"/>
      <c r="E15" s="63"/>
      <c r="F15" s="64"/>
      <c r="G15" s="64"/>
      <c r="H15" s="66"/>
      <c r="I15" s="67"/>
      <c r="J15" s="53"/>
      <c r="K15" s="53"/>
      <c r="L15" s="53"/>
      <c r="M15" s="53"/>
      <c r="N15" s="53"/>
      <c r="O15" s="53"/>
      <c r="P15" s="53"/>
    </row>
    <row r="16" spans="2:16" s="70" customFormat="1">
      <c r="B16" s="61"/>
      <c r="C16" s="62"/>
      <c r="D16" s="62"/>
      <c r="E16" s="81" t="s">
        <v>343</v>
      </c>
      <c r="F16" s="64"/>
      <c r="G16" s="64"/>
      <c r="H16" s="66"/>
      <c r="I16" s="67"/>
      <c r="J16" s="53"/>
      <c r="K16" s="53"/>
      <c r="L16" s="53"/>
      <c r="M16" s="53"/>
      <c r="N16" s="53"/>
      <c r="O16" s="53"/>
      <c r="P16" s="53"/>
    </row>
    <row r="17" spans="2:16" s="70" customFormat="1">
      <c r="B17" s="61"/>
      <c r="C17" s="62"/>
      <c r="D17" s="62"/>
      <c r="E17" s="63"/>
      <c r="F17" s="64"/>
      <c r="G17" s="64"/>
      <c r="H17" s="66"/>
      <c r="I17" s="67"/>
      <c r="J17" s="53"/>
      <c r="K17" s="53"/>
      <c r="L17" s="53"/>
      <c r="M17" s="53"/>
      <c r="N17" s="53"/>
      <c r="O17" s="53"/>
      <c r="P17" s="53"/>
    </row>
    <row r="18" spans="2:16" s="70" customFormat="1" ht="69">
      <c r="B18" s="61"/>
      <c r="C18" s="62"/>
      <c r="D18" s="62"/>
      <c r="E18" s="63" t="s">
        <v>344</v>
      </c>
      <c r="F18" s="64"/>
      <c r="G18" s="65"/>
      <c r="H18" s="66"/>
      <c r="I18" s="67"/>
      <c r="J18" s="53"/>
      <c r="K18" s="53"/>
      <c r="L18" s="53"/>
      <c r="M18" s="53"/>
      <c r="N18" s="53"/>
      <c r="O18" s="53"/>
      <c r="P18" s="53"/>
    </row>
    <row r="19" spans="2:16" s="70" customFormat="1">
      <c r="B19" s="61"/>
      <c r="C19" s="62"/>
      <c r="D19" s="62"/>
      <c r="E19" s="63"/>
      <c r="F19" s="64"/>
      <c r="G19" s="64"/>
      <c r="H19" s="66"/>
      <c r="I19" s="67"/>
      <c r="J19" s="53"/>
      <c r="K19" s="53"/>
      <c r="L19" s="53"/>
      <c r="M19" s="53"/>
      <c r="N19" s="53"/>
      <c r="O19" s="53"/>
      <c r="P19" s="53"/>
    </row>
    <row r="20" spans="2:16" s="70" customFormat="1">
      <c r="B20" s="61"/>
      <c r="C20" s="62"/>
      <c r="D20" s="62"/>
      <c r="E20" s="81" t="s">
        <v>345</v>
      </c>
      <c r="F20" s="64"/>
      <c r="G20" s="65"/>
      <c r="H20" s="66"/>
      <c r="I20" s="67"/>
      <c r="J20" s="53"/>
      <c r="K20" s="53"/>
      <c r="L20" s="53"/>
      <c r="M20" s="53"/>
      <c r="N20" s="53"/>
      <c r="O20" s="53"/>
      <c r="P20" s="53"/>
    </row>
    <row r="21" spans="2:16" s="70" customFormat="1">
      <c r="B21" s="61"/>
      <c r="C21" s="62"/>
      <c r="D21" s="62"/>
      <c r="E21" s="81"/>
      <c r="F21" s="64"/>
      <c r="G21" s="64"/>
      <c r="H21" s="66"/>
      <c r="I21" s="67"/>
      <c r="J21" s="53"/>
      <c r="K21" s="53"/>
      <c r="L21" s="53"/>
      <c r="M21" s="53"/>
      <c r="N21" s="53"/>
      <c r="O21" s="53"/>
      <c r="P21" s="53"/>
    </row>
    <row r="22" spans="2:16" s="70" customFormat="1" ht="55.2">
      <c r="B22" s="61"/>
      <c r="C22" s="62"/>
      <c r="D22" s="62"/>
      <c r="E22" s="63" t="s">
        <v>346</v>
      </c>
      <c r="F22" s="64"/>
      <c r="G22" s="65"/>
      <c r="H22" s="66"/>
      <c r="I22" s="67"/>
      <c r="J22" s="53"/>
      <c r="K22" s="53"/>
      <c r="L22" s="53"/>
      <c r="M22" s="53"/>
      <c r="N22" s="53"/>
      <c r="O22" s="53"/>
      <c r="P22" s="53"/>
    </row>
    <row r="23" spans="2:16" s="70" customFormat="1">
      <c r="B23" s="61"/>
      <c r="C23" s="62"/>
      <c r="D23" s="62"/>
      <c r="E23" s="82"/>
      <c r="F23" s="64"/>
      <c r="G23" s="64"/>
      <c r="H23" s="66"/>
      <c r="I23" s="67"/>
      <c r="J23" s="53"/>
      <c r="K23" s="53"/>
      <c r="L23" s="53"/>
      <c r="M23" s="53"/>
      <c r="N23" s="53"/>
      <c r="O23" s="53"/>
      <c r="P23" s="53"/>
    </row>
    <row r="24" spans="2:16" s="70" customFormat="1" ht="41.4">
      <c r="B24" s="61"/>
      <c r="C24" s="62"/>
      <c r="D24" s="62"/>
      <c r="E24" s="63" t="s">
        <v>347</v>
      </c>
      <c r="F24" s="64"/>
      <c r="G24" s="65"/>
      <c r="H24" s="66"/>
      <c r="I24" s="67"/>
      <c r="J24" s="53"/>
      <c r="K24" s="53"/>
      <c r="L24" s="53"/>
      <c r="M24" s="53"/>
      <c r="N24" s="53"/>
      <c r="O24" s="53"/>
      <c r="P24" s="53"/>
    </row>
    <row r="25" spans="2:16" s="70" customFormat="1">
      <c r="B25" s="61"/>
      <c r="C25" s="62"/>
      <c r="D25" s="62"/>
      <c r="E25" s="69"/>
      <c r="F25" s="64"/>
      <c r="G25" s="64"/>
      <c r="H25" s="66"/>
      <c r="I25" s="67"/>
      <c r="J25" s="53"/>
      <c r="K25" s="53"/>
      <c r="L25" s="53"/>
      <c r="M25" s="53"/>
      <c r="N25" s="53"/>
      <c r="O25" s="53"/>
      <c r="P25" s="53"/>
    </row>
    <row r="26" spans="2:16" s="70" customFormat="1" ht="27.6">
      <c r="B26" s="61"/>
      <c r="C26" s="62"/>
      <c r="D26" s="62"/>
      <c r="E26" s="63" t="s">
        <v>348</v>
      </c>
      <c r="F26" s="64"/>
      <c r="G26" s="65"/>
      <c r="H26" s="66"/>
      <c r="I26" s="67"/>
      <c r="J26" s="53"/>
      <c r="K26" s="53"/>
      <c r="L26" s="53"/>
      <c r="M26" s="53"/>
      <c r="N26" s="53"/>
      <c r="O26" s="53"/>
      <c r="P26" s="53"/>
    </row>
    <row r="27" spans="2:16" s="70" customFormat="1">
      <c r="B27" s="61"/>
      <c r="C27" s="62"/>
      <c r="D27" s="62"/>
      <c r="E27" s="63"/>
      <c r="F27" s="64"/>
      <c r="G27" s="64"/>
      <c r="H27" s="66"/>
      <c r="I27" s="67"/>
      <c r="J27" s="53"/>
      <c r="K27" s="53"/>
      <c r="L27" s="53"/>
      <c r="M27" s="53"/>
      <c r="N27" s="53"/>
      <c r="O27" s="53"/>
      <c r="P27" s="53"/>
    </row>
    <row r="28" spans="2:16" s="70" customFormat="1">
      <c r="B28" s="61"/>
      <c r="C28" s="62"/>
      <c r="D28" s="62"/>
      <c r="E28" s="81" t="s">
        <v>350</v>
      </c>
      <c r="F28" s="64"/>
      <c r="G28" s="65"/>
      <c r="H28" s="66"/>
      <c r="I28" s="67"/>
      <c r="J28" s="53"/>
      <c r="K28" s="53"/>
      <c r="L28" s="53"/>
      <c r="M28" s="53"/>
      <c r="N28" s="53"/>
      <c r="O28" s="53"/>
      <c r="P28" s="53"/>
    </row>
    <row r="29" spans="2:16" s="70" customFormat="1">
      <c r="B29" s="61"/>
      <c r="C29" s="62"/>
      <c r="D29" s="62"/>
      <c r="E29" s="69"/>
      <c r="F29" s="64"/>
      <c r="G29" s="64"/>
      <c r="H29" s="66"/>
      <c r="I29" s="67"/>
      <c r="J29" s="53"/>
      <c r="K29" s="53"/>
      <c r="L29" s="53"/>
      <c r="M29" s="53"/>
      <c r="N29" s="53"/>
      <c r="O29" s="53"/>
      <c r="P29" s="53"/>
    </row>
    <row r="30" spans="2:16" s="70" customFormat="1">
      <c r="B30" s="61"/>
      <c r="C30" s="62"/>
      <c r="D30" s="62"/>
      <c r="E30" s="81" t="s">
        <v>351</v>
      </c>
      <c r="F30" s="64"/>
      <c r="G30" s="65"/>
      <c r="H30" s="66"/>
      <c r="I30" s="67"/>
      <c r="J30" s="53"/>
      <c r="K30" s="53"/>
      <c r="L30" s="53"/>
      <c r="M30" s="53"/>
      <c r="N30" s="53"/>
      <c r="O30" s="53"/>
      <c r="P30" s="53"/>
    </row>
    <row r="31" spans="2:16" s="70" customFormat="1">
      <c r="B31" s="61"/>
      <c r="C31" s="62"/>
      <c r="D31" s="62"/>
      <c r="E31" s="63"/>
      <c r="F31" s="64"/>
      <c r="G31" s="64"/>
      <c r="H31" s="66"/>
      <c r="I31" s="67"/>
      <c r="J31" s="53"/>
      <c r="K31" s="53"/>
      <c r="L31" s="53"/>
      <c r="M31" s="53"/>
      <c r="N31" s="53"/>
      <c r="O31" s="53"/>
      <c r="P31" s="53"/>
    </row>
    <row r="32" spans="2:16" s="70" customFormat="1">
      <c r="B32" s="61">
        <v>1</v>
      </c>
      <c r="C32" s="62"/>
      <c r="D32" s="62"/>
      <c r="E32" s="128" t="s">
        <v>352</v>
      </c>
      <c r="F32" s="129" t="s">
        <v>132</v>
      </c>
      <c r="G32" s="129">
        <v>100</v>
      </c>
      <c r="H32" s="66"/>
      <c r="I32" s="67">
        <f>G32*H32</f>
        <v>0</v>
      </c>
      <c r="J32" s="53"/>
      <c r="K32" s="53"/>
      <c r="L32" s="53"/>
      <c r="M32" s="53"/>
      <c r="N32" s="53"/>
      <c r="O32" s="53"/>
      <c r="P32" s="53"/>
    </row>
    <row r="33" spans="2:16" s="70" customFormat="1">
      <c r="B33" s="61"/>
      <c r="C33" s="62"/>
      <c r="D33" s="62"/>
      <c r="E33" s="128"/>
      <c r="F33" s="129"/>
      <c r="G33" s="129"/>
      <c r="H33" s="66"/>
      <c r="I33" s="67"/>
      <c r="J33" s="53"/>
      <c r="K33" s="53"/>
      <c r="L33" s="53"/>
      <c r="M33" s="53"/>
      <c r="N33" s="53"/>
      <c r="O33" s="53"/>
      <c r="P33" s="53"/>
    </row>
    <row r="34" spans="2:16" s="70" customFormat="1">
      <c r="B34" s="61">
        <v>2</v>
      </c>
      <c r="C34" s="62"/>
      <c r="D34" s="62"/>
      <c r="E34" s="128" t="s">
        <v>353</v>
      </c>
      <c r="F34" s="129" t="s">
        <v>132</v>
      </c>
      <c r="G34" s="129">
        <v>100</v>
      </c>
      <c r="H34" s="66"/>
      <c r="I34" s="67">
        <f t="shared" ref="I33:I96" si="0">G34*H34</f>
        <v>0</v>
      </c>
      <c r="J34" s="53"/>
      <c r="K34" s="53"/>
      <c r="L34" s="53"/>
      <c r="M34" s="53"/>
      <c r="N34" s="53"/>
      <c r="O34" s="53"/>
      <c r="P34" s="53"/>
    </row>
    <row r="35" spans="2:16" s="70" customFormat="1">
      <c r="B35" s="61"/>
      <c r="C35" s="62"/>
      <c r="D35" s="62"/>
      <c r="E35" s="63"/>
      <c r="F35" s="64"/>
      <c r="G35" s="64"/>
      <c r="H35" s="66"/>
      <c r="I35" s="67"/>
      <c r="J35" s="53"/>
      <c r="K35" s="53"/>
      <c r="L35" s="53"/>
      <c r="M35" s="53"/>
      <c r="N35" s="53"/>
      <c r="O35" s="53"/>
      <c r="P35" s="53"/>
    </row>
    <row r="36" spans="2:16" s="70" customFormat="1">
      <c r="B36" s="61"/>
      <c r="C36" s="62"/>
      <c r="D36" s="62"/>
      <c r="E36" s="87" t="s">
        <v>354</v>
      </c>
      <c r="F36" s="64"/>
      <c r="G36" s="65"/>
      <c r="H36" s="66"/>
      <c r="I36" s="67"/>
      <c r="J36" s="53"/>
      <c r="K36" s="53"/>
      <c r="L36" s="53"/>
      <c r="M36" s="53"/>
      <c r="N36" s="53"/>
      <c r="O36" s="53"/>
      <c r="P36" s="53"/>
    </row>
    <row r="37" spans="2:16" s="70" customFormat="1">
      <c r="B37" s="61"/>
      <c r="C37" s="62"/>
      <c r="D37" s="62"/>
      <c r="E37" s="81" t="s">
        <v>355</v>
      </c>
      <c r="F37" s="64"/>
      <c r="G37" s="64"/>
      <c r="H37" s="66"/>
      <c r="I37" s="67"/>
      <c r="J37" s="53"/>
      <c r="K37" s="53"/>
      <c r="L37" s="53"/>
      <c r="M37" s="53"/>
      <c r="N37" s="53"/>
      <c r="O37" s="53"/>
      <c r="P37" s="53"/>
    </row>
    <row r="38" spans="2:16" s="70" customFormat="1">
      <c r="B38" s="61"/>
      <c r="C38" s="62"/>
      <c r="D38" s="62"/>
      <c r="E38" s="81"/>
      <c r="F38" s="64"/>
      <c r="G38" s="65"/>
      <c r="H38" s="66"/>
      <c r="I38" s="67"/>
      <c r="J38" s="53"/>
      <c r="K38" s="53"/>
      <c r="L38" s="53"/>
      <c r="M38" s="53"/>
      <c r="N38" s="53"/>
      <c r="O38" s="53"/>
      <c r="P38" s="53"/>
    </row>
    <row r="39" spans="2:16" s="70" customFormat="1">
      <c r="B39" s="61"/>
      <c r="C39" s="62"/>
      <c r="D39" s="62"/>
      <c r="E39" s="81" t="s">
        <v>351</v>
      </c>
      <c r="F39" s="64"/>
      <c r="G39" s="64"/>
      <c r="H39" s="66"/>
      <c r="I39" s="67"/>
      <c r="J39" s="53"/>
      <c r="K39" s="53"/>
      <c r="L39" s="53"/>
      <c r="M39" s="53"/>
      <c r="N39" s="53"/>
      <c r="O39" s="53"/>
      <c r="P39" s="53"/>
    </row>
    <row r="40" spans="2:16" s="70" customFormat="1">
      <c r="B40" s="61"/>
      <c r="C40" s="62"/>
      <c r="D40" s="62"/>
      <c r="E40" s="128"/>
      <c r="F40" s="129"/>
      <c r="G40" s="129"/>
      <c r="H40" s="66"/>
      <c r="I40" s="67"/>
      <c r="J40" s="53"/>
      <c r="K40" s="53"/>
      <c r="L40" s="53"/>
      <c r="M40" s="53"/>
      <c r="N40" s="53"/>
      <c r="O40" s="53"/>
      <c r="P40" s="53"/>
    </row>
    <row r="41" spans="2:16" s="70" customFormat="1">
      <c r="B41" s="61">
        <v>3</v>
      </c>
      <c r="C41" s="62"/>
      <c r="D41" s="62"/>
      <c r="E41" s="128" t="s">
        <v>356</v>
      </c>
      <c r="F41" s="129" t="s">
        <v>132</v>
      </c>
      <c r="G41" s="129">
        <v>100</v>
      </c>
      <c r="H41" s="66"/>
      <c r="I41" s="67">
        <f t="shared" si="0"/>
        <v>0</v>
      </c>
      <c r="J41" s="53"/>
      <c r="K41" s="53"/>
      <c r="L41" s="53"/>
      <c r="M41" s="53"/>
      <c r="N41" s="53"/>
      <c r="O41" s="53"/>
      <c r="P41" s="53"/>
    </row>
    <row r="42" spans="2:16" s="70" customFormat="1">
      <c r="B42" s="61"/>
      <c r="C42" s="62"/>
      <c r="D42" s="62"/>
      <c r="E42" s="128"/>
      <c r="F42" s="129"/>
      <c r="G42" s="129"/>
      <c r="H42" s="66"/>
      <c r="I42" s="67"/>
      <c r="J42" s="53"/>
      <c r="K42" s="53"/>
      <c r="L42" s="53"/>
      <c r="M42" s="53"/>
      <c r="N42" s="53"/>
      <c r="O42" s="53"/>
      <c r="P42" s="53"/>
    </row>
    <row r="43" spans="2:16" s="70" customFormat="1">
      <c r="B43" s="61">
        <v>4</v>
      </c>
      <c r="C43" s="62"/>
      <c r="D43" s="62"/>
      <c r="E43" s="128" t="s">
        <v>357</v>
      </c>
      <c r="F43" s="129" t="s">
        <v>132</v>
      </c>
      <c r="G43" s="129">
        <v>100</v>
      </c>
      <c r="H43" s="66"/>
      <c r="I43" s="67">
        <f t="shared" si="0"/>
        <v>0</v>
      </c>
      <c r="J43" s="53"/>
      <c r="K43" s="53"/>
      <c r="L43" s="53"/>
      <c r="M43" s="53"/>
      <c r="N43" s="53"/>
      <c r="O43" s="53"/>
      <c r="P43" s="53"/>
    </row>
    <row r="44" spans="2:16" s="70" customFormat="1">
      <c r="B44" s="61"/>
      <c r="C44" s="62"/>
      <c r="D44" s="62"/>
      <c r="E44" s="141"/>
      <c r="F44" s="129"/>
      <c r="G44" s="129"/>
      <c r="H44" s="66"/>
      <c r="I44" s="67"/>
      <c r="J44" s="53"/>
      <c r="K44" s="53"/>
      <c r="L44" s="53"/>
      <c r="M44" s="53"/>
      <c r="N44" s="53"/>
      <c r="O44" s="53"/>
      <c r="P44" s="53"/>
    </row>
    <row r="45" spans="2:16" s="70" customFormat="1">
      <c r="B45" s="61">
        <v>5</v>
      </c>
      <c r="C45" s="62"/>
      <c r="D45" s="62"/>
      <c r="E45" s="128" t="s">
        <v>358</v>
      </c>
      <c r="F45" s="129" t="s">
        <v>132</v>
      </c>
      <c r="G45" s="129">
        <v>100</v>
      </c>
      <c r="H45" s="66"/>
      <c r="I45" s="67">
        <f t="shared" si="0"/>
        <v>0</v>
      </c>
      <c r="J45" s="53"/>
      <c r="K45" s="53"/>
      <c r="L45" s="53"/>
      <c r="M45" s="53"/>
      <c r="N45" s="53"/>
      <c r="O45" s="53"/>
      <c r="P45" s="53"/>
    </row>
    <row r="46" spans="2:16">
      <c r="B46" s="61"/>
      <c r="C46" s="62"/>
      <c r="D46" s="62"/>
      <c r="E46" s="128"/>
      <c r="F46" s="129"/>
      <c r="G46" s="129"/>
      <c r="H46" s="66"/>
      <c r="I46" s="67"/>
    </row>
    <row r="47" spans="2:16">
      <c r="B47" s="61">
        <v>6</v>
      </c>
      <c r="C47" s="62"/>
      <c r="D47" s="62"/>
      <c r="E47" s="128" t="s">
        <v>359</v>
      </c>
      <c r="F47" s="129" t="s">
        <v>132</v>
      </c>
      <c r="G47" s="129">
        <v>100</v>
      </c>
      <c r="H47" s="66"/>
      <c r="I47" s="67">
        <f t="shared" si="0"/>
        <v>0</v>
      </c>
    </row>
    <row r="48" spans="2:16">
      <c r="B48" s="61"/>
      <c r="C48" s="62"/>
      <c r="D48" s="62"/>
      <c r="E48" s="128"/>
      <c r="F48" s="129"/>
      <c r="G48" s="129"/>
      <c r="H48" s="66"/>
      <c r="I48" s="67"/>
    </row>
    <row r="49" spans="2:9">
      <c r="B49" s="61">
        <v>7</v>
      </c>
      <c r="C49" s="62"/>
      <c r="D49" s="62"/>
      <c r="E49" s="128" t="s">
        <v>360</v>
      </c>
      <c r="F49" s="129" t="s">
        <v>132</v>
      </c>
      <c r="G49" s="129">
        <v>100</v>
      </c>
      <c r="H49" s="66"/>
      <c r="I49" s="67">
        <f t="shared" si="0"/>
        <v>0</v>
      </c>
    </row>
    <row r="50" spans="2:9">
      <c r="B50" s="61"/>
      <c r="C50" s="62"/>
      <c r="D50" s="62"/>
      <c r="E50" s="128"/>
      <c r="F50" s="129"/>
      <c r="G50" s="129"/>
      <c r="H50" s="66"/>
      <c r="I50" s="67"/>
    </row>
    <row r="51" spans="2:9">
      <c r="B51" s="61">
        <v>8</v>
      </c>
      <c r="C51" s="62"/>
      <c r="D51" s="62"/>
      <c r="E51" s="128" t="s">
        <v>361</v>
      </c>
      <c r="F51" s="129" t="s">
        <v>132</v>
      </c>
      <c r="G51" s="129">
        <v>100</v>
      </c>
      <c r="H51" s="66"/>
      <c r="I51" s="67">
        <f t="shared" si="0"/>
        <v>0</v>
      </c>
    </row>
    <row r="52" spans="2:9">
      <c r="B52" s="61"/>
      <c r="C52" s="62"/>
      <c r="D52" s="62"/>
      <c r="E52" s="128"/>
      <c r="F52" s="131"/>
      <c r="G52" s="129"/>
      <c r="H52" s="66"/>
      <c r="I52" s="67"/>
    </row>
    <row r="53" spans="2:9">
      <c r="B53" s="61">
        <v>9</v>
      </c>
      <c r="C53" s="62"/>
      <c r="D53" s="62"/>
      <c r="E53" s="128" t="s">
        <v>352</v>
      </c>
      <c r="F53" s="129" t="s">
        <v>132</v>
      </c>
      <c r="G53" s="129">
        <v>100</v>
      </c>
      <c r="H53" s="66"/>
      <c r="I53" s="67">
        <f t="shared" si="0"/>
        <v>0</v>
      </c>
    </row>
    <row r="54" spans="2:9">
      <c r="B54" s="61"/>
      <c r="C54" s="62"/>
      <c r="D54" s="62"/>
      <c r="E54" s="128"/>
      <c r="F54" s="129"/>
      <c r="G54" s="129"/>
      <c r="H54" s="66"/>
      <c r="I54" s="67"/>
    </row>
    <row r="55" spans="2:9">
      <c r="B55" s="61"/>
      <c r="C55" s="62"/>
      <c r="D55" s="62"/>
      <c r="E55" s="141" t="s">
        <v>362</v>
      </c>
      <c r="F55" s="129"/>
      <c r="G55" s="129"/>
      <c r="H55" s="66"/>
      <c r="I55" s="67"/>
    </row>
    <row r="56" spans="2:9">
      <c r="B56" s="61"/>
      <c r="C56" s="62"/>
      <c r="D56" s="62"/>
      <c r="E56" s="128"/>
      <c r="F56" s="129"/>
      <c r="G56" s="129"/>
      <c r="H56" s="66"/>
      <c r="I56" s="67"/>
    </row>
    <row r="57" spans="2:9">
      <c r="B57" s="61"/>
      <c r="C57" s="62"/>
      <c r="D57" s="62"/>
      <c r="E57" s="144" t="s">
        <v>363</v>
      </c>
      <c r="F57" s="64"/>
      <c r="G57" s="134"/>
      <c r="H57" s="66"/>
      <c r="I57" s="67"/>
    </row>
    <row r="58" spans="2:9">
      <c r="B58" s="61"/>
      <c r="C58" s="62"/>
      <c r="D58" s="62"/>
      <c r="E58" s="81"/>
      <c r="F58" s="64"/>
      <c r="G58" s="64"/>
      <c r="H58" s="66"/>
      <c r="I58" s="67"/>
    </row>
    <row r="59" spans="2:9">
      <c r="B59" s="61">
        <v>10</v>
      </c>
      <c r="C59" s="62"/>
      <c r="D59" s="62"/>
      <c r="E59" s="63" t="s">
        <v>357</v>
      </c>
      <c r="F59" s="129" t="s">
        <v>132</v>
      </c>
      <c r="G59" s="129">
        <v>100</v>
      </c>
      <c r="H59" s="66"/>
      <c r="I59" s="67">
        <f t="shared" si="0"/>
        <v>0</v>
      </c>
    </row>
    <row r="60" spans="2:9">
      <c r="B60" s="61"/>
      <c r="C60" s="62"/>
      <c r="D60" s="62"/>
      <c r="E60" s="81"/>
      <c r="F60" s="64"/>
      <c r="G60" s="64"/>
      <c r="H60" s="66"/>
      <c r="I60" s="67"/>
    </row>
    <row r="61" spans="2:9">
      <c r="B61" s="61">
        <v>11</v>
      </c>
      <c r="C61" s="62"/>
      <c r="D61" s="62"/>
      <c r="E61" s="63" t="s">
        <v>364</v>
      </c>
      <c r="F61" s="129" t="s">
        <v>132</v>
      </c>
      <c r="G61" s="129">
        <v>100</v>
      </c>
      <c r="H61" s="66"/>
      <c r="I61" s="67">
        <f t="shared" si="0"/>
        <v>0</v>
      </c>
    </row>
    <row r="62" spans="2:9">
      <c r="B62" s="61"/>
      <c r="C62" s="62"/>
      <c r="D62" s="62"/>
      <c r="E62" s="82"/>
      <c r="F62" s="64"/>
      <c r="G62" s="64"/>
      <c r="H62" s="66"/>
      <c r="I62" s="67"/>
    </row>
    <row r="63" spans="2:9">
      <c r="B63" s="61">
        <v>12</v>
      </c>
      <c r="C63" s="62"/>
      <c r="D63" s="62"/>
      <c r="E63" s="63" t="s">
        <v>365</v>
      </c>
      <c r="F63" s="129" t="s">
        <v>132</v>
      </c>
      <c r="G63" s="129">
        <v>100</v>
      </c>
      <c r="H63" s="66"/>
      <c r="I63" s="67">
        <f t="shared" si="0"/>
        <v>0</v>
      </c>
    </row>
    <row r="64" spans="2:9">
      <c r="B64" s="61"/>
      <c r="C64" s="62"/>
      <c r="D64" s="62"/>
      <c r="E64" s="63"/>
      <c r="F64" s="64"/>
      <c r="G64" s="118"/>
      <c r="H64" s="66"/>
      <c r="I64" s="67"/>
    </row>
    <row r="65" spans="2:9">
      <c r="B65" s="61">
        <v>13</v>
      </c>
      <c r="C65" s="62"/>
      <c r="D65" s="62"/>
      <c r="E65" s="63" t="s">
        <v>359</v>
      </c>
      <c r="F65" s="129" t="s">
        <v>132</v>
      </c>
      <c r="G65" s="129">
        <v>100</v>
      </c>
      <c r="H65" s="66"/>
      <c r="I65" s="67">
        <f t="shared" si="0"/>
        <v>0</v>
      </c>
    </row>
    <row r="66" spans="2:9">
      <c r="B66" s="61"/>
      <c r="C66" s="62"/>
      <c r="D66" s="62"/>
      <c r="E66" s="63"/>
      <c r="F66" s="64"/>
      <c r="G66" s="118"/>
      <c r="H66" s="66"/>
      <c r="I66" s="67"/>
    </row>
    <row r="67" spans="2:9">
      <c r="B67" s="61">
        <v>14</v>
      </c>
      <c r="C67" s="62"/>
      <c r="D67" s="62"/>
      <c r="E67" s="63" t="s">
        <v>360</v>
      </c>
      <c r="F67" s="129" t="s">
        <v>132</v>
      </c>
      <c r="G67" s="129">
        <v>100</v>
      </c>
      <c r="H67" s="66"/>
      <c r="I67" s="67">
        <f t="shared" si="0"/>
        <v>0</v>
      </c>
    </row>
    <row r="68" spans="2:9">
      <c r="B68" s="61"/>
      <c r="C68" s="62"/>
      <c r="D68" s="62"/>
      <c r="E68" s="124"/>
      <c r="F68" s="120"/>
      <c r="G68" s="120"/>
      <c r="H68" s="66"/>
      <c r="I68" s="67"/>
    </row>
    <row r="69" spans="2:9">
      <c r="B69" s="61">
        <v>15</v>
      </c>
      <c r="C69" s="62"/>
      <c r="D69" s="62"/>
      <c r="E69" s="125" t="s">
        <v>361</v>
      </c>
      <c r="F69" s="129" t="s">
        <v>132</v>
      </c>
      <c r="G69" s="129">
        <v>100</v>
      </c>
      <c r="H69" s="66"/>
      <c r="I69" s="67">
        <f t="shared" si="0"/>
        <v>0</v>
      </c>
    </row>
    <row r="70" spans="2:9">
      <c r="B70" s="61"/>
      <c r="C70" s="62"/>
      <c r="D70" s="62"/>
      <c r="E70" s="126"/>
      <c r="F70" s="120"/>
      <c r="G70" s="120"/>
      <c r="H70" s="66"/>
      <c r="I70" s="67"/>
    </row>
    <row r="71" spans="2:9">
      <c r="B71" s="61"/>
      <c r="C71" s="62"/>
      <c r="D71" s="62"/>
      <c r="E71" s="145" t="s">
        <v>366</v>
      </c>
      <c r="F71" s="120"/>
      <c r="G71" s="120"/>
      <c r="H71" s="66"/>
      <c r="I71" s="67"/>
    </row>
    <row r="72" spans="2:9">
      <c r="B72" s="61"/>
      <c r="C72" s="62"/>
      <c r="D72" s="62"/>
      <c r="E72" s="145" t="s">
        <v>355</v>
      </c>
      <c r="F72" s="120"/>
      <c r="G72" s="127"/>
      <c r="H72" s="66"/>
      <c r="I72" s="67"/>
    </row>
    <row r="73" spans="2:9">
      <c r="B73" s="61"/>
      <c r="C73" s="62"/>
      <c r="D73" s="62"/>
      <c r="E73" s="121"/>
      <c r="F73" s="120"/>
      <c r="G73" s="127"/>
      <c r="H73" s="66"/>
      <c r="I73" s="67"/>
    </row>
    <row r="74" spans="2:9" ht="14.4">
      <c r="B74" s="61"/>
      <c r="C74" s="62"/>
      <c r="D74" s="62"/>
      <c r="E74" s="119" t="s">
        <v>363</v>
      </c>
      <c r="F74" s="122"/>
      <c r="G74" s="123"/>
      <c r="H74" s="66"/>
      <c r="I74" s="67"/>
    </row>
    <row r="75" spans="2:9" ht="14.4">
      <c r="B75" s="61"/>
      <c r="C75" s="62"/>
      <c r="D75" s="62"/>
      <c r="E75" s="119"/>
      <c r="F75" s="122"/>
      <c r="G75" s="123"/>
      <c r="H75" s="66"/>
      <c r="I75" s="67"/>
    </row>
    <row r="76" spans="2:9">
      <c r="B76" s="61">
        <v>16</v>
      </c>
      <c r="C76" s="62"/>
      <c r="D76" s="62"/>
      <c r="E76" s="63" t="s">
        <v>367</v>
      </c>
      <c r="F76" s="129" t="s">
        <v>132</v>
      </c>
      <c r="G76" s="129">
        <v>100</v>
      </c>
      <c r="H76" s="66"/>
      <c r="I76" s="67">
        <f t="shared" si="0"/>
        <v>0</v>
      </c>
    </row>
    <row r="77" spans="2:9">
      <c r="B77" s="61"/>
      <c r="C77" s="62"/>
      <c r="D77" s="62"/>
      <c r="E77" s="63"/>
      <c r="F77" s="64"/>
      <c r="G77" s="65"/>
      <c r="H77" s="66"/>
      <c r="I77" s="67"/>
    </row>
    <row r="78" spans="2:9">
      <c r="B78" s="61">
        <v>17</v>
      </c>
      <c r="C78" s="62"/>
      <c r="D78" s="62"/>
      <c r="E78" s="63" t="s">
        <v>368</v>
      </c>
      <c r="F78" s="129" t="s">
        <v>132</v>
      </c>
      <c r="G78" s="129">
        <v>100</v>
      </c>
      <c r="H78" s="66"/>
      <c r="I78" s="67">
        <f t="shared" si="0"/>
        <v>0</v>
      </c>
    </row>
    <row r="79" spans="2:9">
      <c r="B79" s="61"/>
      <c r="C79" s="62"/>
      <c r="D79" s="62"/>
      <c r="E79" s="63"/>
      <c r="F79" s="64"/>
      <c r="G79" s="118"/>
      <c r="H79" s="66"/>
      <c r="I79" s="67"/>
    </row>
    <row r="80" spans="2:9">
      <c r="B80" s="61">
        <v>18</v>
      </c>
      <c r="C80" s="62"/>
      <c r="D80" s="62"/>
      <c r="E80" s="63" t="s">
        <v>369</v>
      </c>
      <c r="F80" s="129" t="s">
        <v>132</v>
      </c>
      <c r="G80" s="129">
        <v>100</v>
      </c>
      <c r="H80" s="66"/>
      <c r="I80" s="67">
        <f t="shared" si="0"/>
        <v>0</v>
      </c>
    </row>
    <row r="81" spans="2:16">
      <c r="B81" s="61"/>
      <c r="C81" s="62"/>
      <c r="D81" s="62"/>
      <c r="E81" s="63"/>
      <c r="F81" s="64"/>
      <c r="G81" s="65"/>
      <c r="H81" s="66"/>
      <c r="I81" s="67"/>
    </row>
    <row r="82" spans="2:16">
      <c r="B82" s="61">
        <v>19</v>
      </c>
      <c r="C82" s="62"/>
      <c r="D82" s="62"/>
      <c r="E82" s="63" t="s">
        <v>370</v>
      </c>
      <c r="F82" s="129" t="s">
        <v>132</v>
      </c>
      <c r="G82" s="129">
        <v>100</v>
      </c>
      <c r="H82" s="66"/>
      <c r="I82" s="67">
        <f t="shared" si="0"/>
        <v>0</v>
      </c>
    </row>
    <row r="83" spans="2:16">
      <c r="B83" s="61"/>
      <c r="C83" s="62"/>
      <c r="D83" s="62"/>
      <c r="E83" s="63"/>
      <c r="F83" s="64"/>
      <c r="G83" s="65"/>
      <c r="H83" s="66"/>
      <c r="I83" s="67"/>
    </row>
    <row r="84" spans="2:16" s="70" customFormat="1">
      <c r="B84" s="61">
        <v>20</v>
      </c>
      <c r="C84" s="62"/>
      <c r="D84" s="62"/>
      <c r="E84" s="63" t="s">
        <v>228</v>
      </c>
      <c r="F84" s="129" t="s">
        <v>132</v>
      </c>
      <c r="G84" s="129">
        <v>100</v>
      </c>
      <c r="H84" s="66"/>
      <c r="I84" s="67">
        <f t="shared" si="0"/>
        <v>0</v>
      </c>
      <c r="J84" s="53"/>
      <c r="K84" s="53"/>
      <c r="L84" s="53"/>
      <c r="M84" s="53"/>
      <c r="N84" s="53"/>
      <c r="O84" s="53"/>
      <c r="P84" s="53"/>
    </row>
    <row r="85" spans="2:16" s="70" customFormat="1">
      <c r="B85" s="61"/>
      <c r="C85" s="62"/>
      <c r="D85" s="62"/>
      <c r="E85" s="63"/>
      <c r="F85" s="64"/>
      <c r="G85" s="65"/>
      <c r="H85" s="66"/>
      <c r="I85" s="67"/>
      <c r="J85" s="53"/>
      <c r="K85" s="53"/>
      <c r="L85" s="53"/>
      <c r="M85" s="53"/>
      <c r="N85" s="53"/>
      <c r="O85" s="53"/>
      <c r="P85" s="53"/>
    </row>
    <row r="86" spans="2:16" s="70" customFormat="1">
      <c r="B86" s="61"/>
      <c r="C86" s="62"/>
      <c r="D86" s="62"/>
      <c r="E86" s="80"/>
      <c r="F86" s="64"/>
      <c r="G86" s="65"/>
      <c r="H86" s="66"/>
      <c r="I86" s="67"/>
      <c r="J86" s="53"/>
      <c r="K86" s="53"/>
      <c r="L86" s="53"/>
      <c r="M86" s="53"/>
      <c r="N86" s="53"/>
      <c r="O86" s="53"/>
      <c r="P86" s="53"/>
    </row>
    <row r="87" spans="2:16" s="70" customFormat="1">
      <c r="B87" s="61"/>
      <c r="C87" s="62"/>
      <c r="D87" s="62"/>
      <c r="E87" s="81" t="s">
        <v>371</v>
      </c>
      <c r="F87" s="64"/>
      <c r="G87" s="65"/>
      <c r="H87" s="66"/>
      <c r="I87" s="67"/>
      <c r="J87" s="53"/>
      <c r="K87" s="53"/>
      <c r="L87" s="53"/>
      <c r="M87" s="53"/>
      <c r="N87" s="53"/>
      <c r="O87" s="53"/>
      <c r="P87" s="53"/>
    </row>
    <row r="88" spans="2:16" s="70" customFormat="1">
      <c r="B88" s="61"/>
      <c r="C88" s="62"/>
      <c r="D88" s="62"/>
      <c r="E88" s="80"/>
      <c r="F88" s="64"/>
      <c r="G88" s="65"/>
      <c r="H88" s="66"/>
      <c r="I88" s="67"/>
      <c r="J88" s="53"/>
      <c r="K88" s="53"/>
      <c r="L88" s="53"/>
      <c r="M88" s="53"/>
      <c r="N88" s="53"/>
      <c r="O88" s="53"/>
      <c r="P88" s="53"/>
    </row>
    <row r="89" spans="2:16" s="70" customFormat="1">
      <c r="B89" s="61">
        <v>21</v>
      </c>
      <c r="C89" s="62"/>
      <c r="D89" s="62"/>
      <c r="E89" s="88" t="s">
        <v>372</v>
      </c>
      <c r="F89" s="64" t="s">
        <v>11</v>
      </c>
      <c r="G89" s="65">
        <v>150</v>
      </c>
      <c r="H89" s="66"/>
      <c r="I89" s="67">
        <f t="shared" si="0"/>
        <v>0</v>
      </c>
      <c r="J89" s="53"/>
      <c r="K89" s="53"/>
      <c r="L89" s="53"/>
      <c r="M89" s="53"/>
      <c r="N89" s="53"/>
      <c r="O89" s="53"/>
      <c r="P89" s="53"/>
    </row>
    <row r="90" spans="2:16" s="70" customFormat="1">
      <c r="B90" s="61"/>
      <c r="C90" s="62"/>
      <c r="D90" s="62"/>
      <c r="E90" s="88"/>
      <c r="F90" s="64"/>
      <c r="G90" s="65"/>
      <c r="H90" s="66"/>
      <c r="I90" s="67"/>
      <c r="J90" s="53"/>
      <c r="K90" s="53"/>
      <c r="L90" s="53"/>
      <c r="M90" s="53"/>
      <c r="N90" s="53"/>
      <c r="O90" s="53"/>
      <c r="P90" s="53"/>
    </row>
    <row r="91" spans="2:16" s="70" customFormat="1">
      <c r="B91" s="61"/>
      <c r="C91" s="62"/>
      <c r="D91" s="62"/>
      <c r="E91" s="87" t="s">
        <v>373</v>
      </c>
      <c r="F91" s="64"/>
      <c r="G91" s="65"/>
      <c r="H91" s="66"/>
      <c r="I91" s="67"/>
      <c r="J91" s="53"/>
      <c r="K91" s="53"/>
      <c r="L91" s="53"/>
      <c r="M91" s="53"/>
      <c r="N91" s="53"/>
      <c r="O91" s="53"/>
      <c r="P91" s="53"/>
    </row>
    <row r="92" spans="2:16" s="70" customFormat="1">
      <c r="B92" s="61"/>
      <c r="C92" s="62"/>
      <c r="D92" s="62"/>
      <c r="E92" s="80"/>
      <c r="F92" s="64"/>
      <c r="G92" s="65"/>
      <c r="H92" s="66"/>
      <c r="I92" s="67"/>
      <c r="J92" s="53"/>
      <c r="K92" s="53"/>
      <c r="L92" s="53"/>
      <c r="M92" s="53"/>
      <c r="N92" s="53"/>
      <c r="O92" s="53"/>
      <c r="P92" s="53"/>
    </row>
    <row r="93" spans="2:16" s="70" customFormat="1">
      <c r="B93" s="61"/>
      <c r="C93" s="62"/>
      <c r="D93" s="62"/>
      <c r="E93" s="87" t="s">
        <v>374</v>
      </c>
      <c r="F93" s="64"/>
      <c r="G93" s="65"/>
      <c r="H93" s="66"/>
      <c r="I93" s="67"/>
      <c r="J93" s="53"/>
      <c r="K93" s="53"/>
      <c r="L93" s="53"/>
      <c r="M93" s="53"/>
      <c r="N93" s="53"/>
      <c r="O93" s="53"/>
      <c r="P93" s="53"/>
    </row>
    <row r="94" spans="2:16" s="70" customFormat="1">
      <c r="B94" s="61"/>
      <c r="C94" s="62"/>
      <c r="D94" s="62"/>
      <c r="E94" s="87" t="s">
        <v>375</v>
      </c>
      <c r="F94" s="64"/>
      <c r="G94" s="65"/>
      <c r="H94" s="66"/>
      <c r="I94" s="67"/>
      <c r="J94" s="53"/>
      <c r="K94" s="53"/>
      <c r="L94" s="53"/>
      <c r="M94" s="53"/>
      <c r="N94" s="53"/>
      <c r="O94" s="53"/>
      <c r="P94" s="53"/>
    </row>
    <row r="95" spans="2:16" s="70" customFormat="1">
      <c r="B95" s="61"/>
      <c r="C95" s="62"/>
      <c r="D95" s="62"/>
      <c r="E95" s="80"/>
      <c r="F95" s="64"/>
      <c r="G95" s="65"/>
      <c r="H95" s="66"/>
      <c r="I95" s="67"/>
      <c r="J95" s="53"/>
      <c r="K95" s="53"/>
      <c r="L95" s="53"/>
      <c r="M95" s="53"/>
      <c r="N95" s="53"/>
      <c r="O95" s="53"/>
      <c r="P95" s="53"/>
    </row>
    <row r="96" spans="2:16" s="70" customFormat="1">
      <c r="B96" s="61">
        <v>22</v>
      </c>
      <c r="C96" s="62"/>
      <c r="D96" s="62"/>
      <c r="E96" s="88" t="s">
        <v>376</v>
      </c>
      <c r="F96" s="64" t="s">
        <v>138</v>
      </c>
      <c r="G96" s="65">
        <v>1000</v>
      </c>
      <c r="H96" s="66"/>
      <c r="I96" s="67">
        <f t="shared" si="0"/>
        <v>0</v>
      </c>
      <c r="J96" s="53"/>
      <c r="K96" s="53"/>
      <c r="L96" s="53"/>
      <c r="M96" s="53"/>
      <c r="N96" s="53"/>
      <c r="O96" s="53"/>
      <c r="P96" s="53"/>
    </row>
    <row r="97" spans="2:16" s="70" customFormat="1">
      <c r="B97" s="61"/>
      <c r="C97" s="62"/>
      <c r="D97" s="62"/>
      <c r="E97" s="80"/>
      <c r="F97" s="64"/>
      <c r="G97" s="65"/>
      <c r="H97" s="66"/>
      <c r="I97" s="67"/>
      <c r="J97" s="53"/>
      <c r="K97" s="53"/>
      <c r="L97" s="53"/>
      <c r="M97" s="53"/>
      <c r="N97" s="53"/>
      <c r="O97" s="53"/>
      <c r="P97" s="53"/>
    </row>
    <row r="98" spans="2:16" s="70" customFormat="1">
      <c r="B98" s="61"/>
      <c r="C98" s="62"/>
      <c r="D98" s="62"/>
      <c r="E98" s="87" t="s">
        <v>374</v>
      </c>
      <c r="F98" s="64"/>
      <c r="G98" s="65"/>
      <c r="H98" s="66"/>
      <c r="I98" s="67"/>
      <c r="J98" s="53"/>
      <c r="K98" s="53"/>
      <c r="L98" s="53"/>
      <c r="M98" s="53"/>
      <c r="N98" s="53"/>
      <c r="O98" s="53"/>
      <c r="P98" s="53"/>
    </row>
    <row r="99" spans="2:16" s="70" customFormat="1">
      <c r="B99" s="61"/>
      <c r="C99" s="62"/>
      <c r="D99" s="62"/>
      <c r="E99" s="87" t="s">
        <v>377</v>
      </c>
      <c r="F99" s="64"/>
      <c r="G99" s="65"/>
      <c r="H99" s="66"/>
      <c r="I99" s="67"/>
      <c r="J99" s="53"/>
      <c r="K99" s="53"/>
      <c r="L99" s="53"/>
      <c r="M99" s="53"/>
      <c r="N99" s="53"/>
      <c r="O99" s="53"/>
      <c r="P99" s="53"/>
    </row>
    <row r="100" spans="2:16" s="70" customFormat="1">
      <c r="B100" s="61"/>
      <c r="C100" s="62"/>
      <c r="D100" s="62"/>
      <c r="E100" s="87"/>
      <c r="F100" s="64"/>
      <c r="G100" s="65"/>
      <c r="H100" s="66"/>
      <c r="I100" s="67"/>
      <c r="J100" s="53"/>
      <c r="K100" s="53"/>
      <c r="L100" s="53"/>
      <c r="M100" s="53"/>
      <c r="N100" s="53"/>
      <c r="O100" s="53"/>
      <c r="P100" s="53"/>
    </row>
    <row r="101" spans="2:16" s="70" customFormat="1">
      <c r="B101" s="61">
        <v>23</v>
      </c>
      <c r="C101" s="62"/>
      <c r="D101" s="62"/>
      <c r="E101" s="88" t="s">
        <v>376</v>
      </c>
      <c r="F101" s="64" t="s">
        <v>138</v>
      </c>
      <c r="G101" s="65">
        <v>1000</v>
      </c>
      <c r="H101" s="66"/>
      <c r="I101" s="67">
        <f t="shared" ref="I97:I151" si="1">G101*H101</f>
        <v>0</v>
      </c>
      <c r="J101" s="53"/>
      <c r="K101" s="53"/>
      <c r="L101" s="53"/>
      <c r="M101" s="53"/>
      <c r="N101" s="53"/>
      <c r="O101" s="53"/>
      <c r="P101" s="53"/>
    </row>
    <row r="102" spans="2:16" s="70" customFormat="1">
      <c r="B102" s="61"/>
      <c r="C102" s="62"/>
      <c r="D102" s="62"/>
      <c r="E102" s="80"/>
      <c r="F102" s="64"/>
      <c r="G102" s="65"/>
      <c r="H102" s="66"/>
      <c r="I102" s="67"/>
      <c r="J102" s="53"/>
      <c r="K102" s="53"/>
      <c r="L102" s="53"/>
      <c r="M102" s="53"/>
      <c r="N102" s="53"/>
      <c r="O102" s="53"/>
      <c r="P102" s="53"/>
    </row>
    <row r="103" spans="2:16" s="70" customFormat="1">
      <c r="B103" s="61"/>
      <c r="C103" s="62"/>
      <c r="D103" s="62"/>
      <c r="E103" s="87" t="s">
        <v>374</v>
      </c>
      <c r="F103" s="64"/>
      <c r="G103" s="65"/>
      <c r="H103" s="66"/>
      <c r="I103" s="67"/>
      <c r="J103" s="53"/>
      <c r="K103" s="53"/>
      <c r="L103" s="53"/>
      <c r="M103" s="53"/>
      <c r="N103" s="53"/>
      <c r="O103" s="53"/>
      <c r="P103" s="53"/>
    </row>
    <row r="104" spans="2:16" s="70" customFormat="1">
      <c r="B104" s="61"/>
      <c r="C104" s="62"/>
      <c r="D104" s="62"/>
      <c r="E104" s="87" t="s">
        <v>378</v>
      </c>
      <c r="F104" s="64"/>
      <c r="G104" s="65"/>
      <c r="H104" s="66"/>
      <c r="I104" s="67"/>
      <c r="J104" s="53"/>
      <c r="K104" s="53"/>
      <c r="L104" s="53"/>
      <c r="M104" s="53"/>
      <c r="N104" s="53"/>
      <c r="O104" s="53"/>
      <c r="P104" s="53"/>
    </row>
    <row r="105" spans="2:16" s="70" customFormat="1">
      <c r="B105" s="61"/>
      <c r="C105" s="62"/>
      <c r="D105" s="62"/>
      <c r="E105" s="80"/>
      <c r="F105" s="64"/>
      <c r="G105" s="65"/>
      <c r="H105" s="66"/>
      <c r="I105" s="67"/>
      <c r="J105" s="53"/>
      <c r="K105" s="53"/>
      <c r="L105" s="53"/>
      <c r="M105" s="53"/>
      <c r="N105" s="53"/>
      <c r="O105" s="53"/>
      <c r="P105" s="53"/>
    </row>
    <row r="106" spans="2:16" s="70" customFormat="1">
      <c r="B106" s="61">
        <v>24</v>
      </c>
      <c r="C106" s="62"/>
      <c r="D106" s="62"/>
      <c r="E106" s="88" t="s">
        <v>376</v>
      </c>
      <c r="F106" s="64" t="s">
        <v>138</v>
      </c>
      <c r="G106" s="65">
        <v>1000</v>
      </c>
      <c r="H106" s="66"/>
      <c r="I106" s="67">
        <f t="shared" si="1"/>
        <v>0</v>
      </c>
      <c r="J106" s="53"/>
      <c r="K106" s="53"/>
      <c r="L106" s="53"/>
      <c r="M106" s="53"/>
      <c r="N106" s="53"/>
      <c r="O106" s="53"/>
      <c r="P106" s="53"/>
    </row>
    <row r="107" spans="2:16" s="70" customFormat="1">
      <c r="B107" s="61"/>
      <c r="C107" s="62"/>
      <c r="D107" s="62"/>
      <c r="E107" s="88"/>
      <c r="F107" s="64"/>
      <c r="G107" s="65"/>
      <c r="H107" s="66"/>
      <c r="I107" s="67"/>
      <c r="J107" s="53"/>
      <c r="K107" s="53"/>
      <c r="L107" s="53"/>
      <c r="M107" s="53"/>
      <c r="N107" s="53"/>
      <c r="O107" s="53"/>
      <c r="P107" s="53"/>
    </row>
    <row r="108" spans="2:16" s="70" customFormat="1">
      <c r="B108" s="61"/>
      <c r="C108" s="62"/>
      <c r="D108" s="62"/>
      <c r="E108" s="87" t="s">
        <v>379</v>
      </c>
      <c r="F108" s="64"/>
      <c r="G108" s="65"/>
      <c r="H108" s="66"/>
      <c r="I108" s="67"/>
      <c r="J108" s="53"/>
      <c r="K108" s="53"/>
      <c r="L108" s="53"/>
      <c r="M108" s="53"/>
      <c r="N108" s="53"/>
      <c r="O108" s="53"/>
      <c r="P108" s="53"/>
    </row>
    <row r="109" spans="2:16" s="70" customFormat="1">
      <c r="B109" s="61"/>
      <c r="C109" s="62"/>
      <c r="D109" s="62"/>
      <c r="E109" s="87" t="s">
        <v>380</v>
      </c>
      <c r="F109" s="64"/>
      <c r="G109" s="65"/>
      <c r="H109" s="66"/>
      <c r="I109" s="67"/>
      <c r="J109" s="53"/>
      <c r="K109" s="53"/>
      <c r="L109" s="53"/>
      <c r="M109" s="53"/>
      <c r="N109" s="53"/>
      <c r="O109" s="53"/>
      <c r="P109" s="53"/>
    </row>
    <row r="110" spans="2:16" s="70" customFormat="1">
      <c r="B110" s="61"/>
      <c r="C110" s="62"/>
      <c r="D110" s="62"/>
      <c r="E110" s="88"/>
      <c r="F110" s="64"/>
      <c r="G110" s="65"/>
      <c r="H110" s="66"/>
      <c r="I110" s="67"/>
      <c r="J110" s="53"/>
      <c r="K110" s="53"/>
      <c r="L110" s="53"/>
      <c r="M110" s="53"/>
      <c r="N110" s="53"/>
      <c r="O110" s="53"/>
      <c r="P110" s="53"/>
    </row>
    <row r="111" spans="2:16" s="70" customFormat="1">
      <c r="B111" s="61">
        <v>25</v>
      </c>
      <c r="C111" s="62"/>
      <c r="D111" s="62"/>
      <c r="E111" s="88" t="s">
        <v>381</v>
      </c>
      <c r="F111" s="64" t="s">
        <v>138</v>
      </c>
      <c r="G111" s="65">
        <v>250</v>
      </c>
      <c r="H111" s="66"/>
      <c r="I111" s="67">
        <f t="shared" si="1"/>
        <v>0</v>
      </c>
      <c r="J111" s="53"/>
      <c r="K111" s="53"/>
      <c r="L111" s="53"/>
      <c r="M111" s="53"/>
      <c r="N111" s="53"/>
      <c r="O111" s="53"/>
      <c r="P111" s="53"/>
    </row>
    <row r="112" spans="2:16" s="70" customFormat="1">
      <c r="B112" s="61"/>
      <c r="C112" s="62"/>
      <c r="D112" s="62"/>
      <c r="E112" s="88"/>
      <c r="F112" s="64"/>
      <c r="G112" s="65"/>
      <c r="H112" s="66"/>
      <c r="I112" s="67"/>
      <c r="J112" s="53"/>
      <c r="K112" s="53"/>
      <c r="L112" s="53"/>
      <c r="M112" s="53"/>
      <c r="N112" s="53"/>
      <c r="O112" s="53"/>
      <c r="P112" s="53"/>
    </row>
    <row r="113" spans="2:16" s="70" customFormat="1">
      <c r="B113" s="61">
        <v>26</v>
      </c>
      <c r="C113" s="62"/>
      <c r="D113" s="62"/>
      <c r="E113" s="88" t="s">
        <v>382</v>
      </c>
      <c r="F113" s="64" t="s">
        <v>138</v>
      </c>
      <c r="G113" s="65">
        <v>250</v>
      </c>
      <c r="H113" s="66"/>
      <c r="I113" s="67">
        <f t="shared" si="1"/>
        <v>0</v>
      </c>
      <c r="J113" s="53"/>
      <c r="K113" s="53"/>
      <c r="L113" s="53"/>
      <c r="M113" s="53"/>
      <c r="N113" s="53"/>
      <c r="O113" s="53"/>
      <c r="P113" s="53"/>
    </row>
    <row r="114" spans="2:16" s="70" customFormat="1">
      <c r="B114" s="61"/>
      <c r="C114" s="62"/>
      <c r="D114" s="62"/>
      <c r="E114" s="88"/>
      <c r="F114" s="64"/>
      <c r="G114" s="65"/>
      <c r="H114" s="66"/>
      <c r="I114" s="67"/>
      <c r="J114" s="53"/>
      <c r="K114" s="53"/>
      <c r="L114" s="53"/>
      <c r="M114" s="53"/>
      <c r="N114" s="53"/>
      <c r="O114" s="53"/>
      <c r="P114" s="53"/>
    </row>
    <row r="115" spans="2:16" s="70" customFormat="1">
      <c r="B115" s="61">
        <v>27</v>
      </c>
      <c r="C115" s="62"/>
      <c r="D115" s="62"/>
      <c r="E115" s="88" t="s">
        <v>383</v>
      </c>
      <c r="F115" s="64" t="s">
        <v>138</v>
      </c>
      <c r="G115" s="65">
        <v>350</v>
      </c>
      <c r="H115" s="66"/>
      <c r="I115" s="67">
        <f t="shared" si="1"/>
        <v>0</v>
      </c>
      <c r="J115" s="53"/>
      <c r="K115" s="53"/>
      <c r="L115" s="53"/>
      <c r="M115" s="53"/>
      <c r="N115" s="53"/>
      <c r="O115" s="53"/>
      <c r="P115" s="53"/>
    </row>
    <row r="116" spans="2:16" s="70" customFormat="1">
      <c r="B116" s="61"/>
      <c r="C116" s="62"/>
      <c r="D116" s="62"/>
      <c r="E116" s="80"/>
      <c r="F116" s="64"/>
      <c r="G116" s="65"/>
      <c r="H116" s="66"/>
      <c r="I116" s="67"/>
      <c r="J116" s="53"/>
      <c r="K116" s="53"/>
      <c r="L116" s="53"/>
      <c r="M116" s="53"/>
      <c r="N116" s="53"/>
      <c r="O116" s="53"/>
      <c r="P116" s="53"/>
    </row>
    <row r="117" spans="2:16" s="70" customFormat="1">
      <c r="B117" s="61">
        <v>28</v>
      </c>
      <c r="C117" s="62"/>
      <c r="D117" s="62"/>
      <c r="E117" s="88" t="s">
        <v>227</v>
      </c>
      <c r="F117" s="64" t="s">
        <v>138</v>
      </c>
      <c r="G117" s="65">
        <v>250</v>
      </c>
      <c r="H117" s="66"/>
      <c r="I117" s="67">
        <f t="shared" si="1"/>
        <v>0</v>
      </c>
      <c r="J117" s="53"/>
      <c r="K117" s="53"/>
      <c r="L117" s="53"/>
      <c r="M117" s="53"/>
      <c r="N117" s="53"/>
      <c r="O117" s="53"/>
      <c r="P117" s="53"/>
    </row>
    <row r="118" spans="2:16" s="70" customFormat="1">
      <c r="B118" s="61"/>
      <c r="C118" s="62"/>
      <c r="D118" s="62"/>
      <c r="E118" s="80"/>
      <c r="F118" s="64"/>
      <c r="G118" s="65"/>
      <c r="H118" s="66"/>
      <c r="I118" s="67"/>
      <c r="J118" s="53"/>
      <c r="K118" s="53"/>
      <c r="L118" s="53"/>
      <c r="M118" s="53"/>
      <c r="N118" s="53"/>
      <c r="O118" s="53"/>
      <c r="P118" s="53"/>
    </row>
    <row r="119" spans="2:16" s="70" customFormat="1">
      <c r="B119" s="61"/>
      <c r="C119" s="62"/>
      <c r="D119" s="62"/>
      <c r="E119" s="87" t="s">
        <v>384</v>
      </c>
      <c r="F119" s="64"/>
      <c r="G119" s="65"/>
      <c r="H119" s="66"/>
      <c r="I119" s="67"/>
      <c r="J119" s="53"/>
      <c r="K119" s="53"/>
      <c r="L119" s="53"/>
      <c r="M119" s="53"/>
      <c r="N119" s="53"/>
      <c r="O119" s="53"/>
      <c r="P119" s="53"/>
    </row>
    <row r="120" spans="2:16" s="70" customFormat="1">
      <c r="B120" s="61"/>
      <c r="C120" s="62"/>
      <c r="D120" s="62"/>
      <c r="E120" s="80"/>
      <c r="F120" s="64"/>
      <c r="G120" s="65"/>
      <c r="H120" s="66"/>
      <c r="I120" s="67"/>
      <c r="J120" s="53"/>
      <c r="K120" s="53"/>
      <c r="L120" s="53"/>
      <c r="M120" s="53"/>
      <c r="N120" s="53"/>
      <c r="O120" s="53"/>
      <c r="P120" s="53"/>
    </row>
    <row r="121" spans="2:16" s="70" customFormat="1">
      <c r="B121" s="61">
        <v>29</v>
      </c>
      <c r="C121" s="62"/>
      <c r="D121" s="62"/>
      <c r="E121" s="88" t="s">
        <v>385</v>
      </c>
      <c r="F121" s="64" t="s">
        <v>138</v>
      </c>
      <c r="G121" s="65">
        <v>100</v>
      </c>
      <c r="H121" s="66"/>
      <c r="I121" s="67">
        <f t="shared" si="1"/>
        <v>0</v>
      </c>
      <c r="J121" s="53"/>
      <c r="K121" s="53"/>
      <c r="L121" s="53"/>
      <c r="M121" s="53"/>
      <c r="N121" s="53"/>
      <c r="O121" s="53"/>
      <c r="P121" s="53"/>
    </row>
    <row r="122" spans="2:16" s="70" customFormat="1">
      <c r="B122" s="61"/>
      <c r="C122" s="62"/>
      <c r="D122" s="62"/>
      <c r="E122" s="80"/>
      <c r="F122" s="64"/>
      <c r="G122" s="65"/>
      <c r="H122" s="66"/>
      <c r="I122" s="67"/>
      <c r="J122" s="53"/>
      <c r="K122" s="53"/>
      <c r="L122" s="53"/>
      <c r="M122" s="53"/>
      <c r="N122" s="53"/>
      <c r="O122" s="53"/>
      <c r="P122" s="53"/>
    </row>
    <row r="123" spans="2:16" s="70" customFormat="1">
      <c r="B123" s="61"/>
      <c r="C123" s="62"/>
      <c r="D123" s="62"/>
      <c r="E123" s="87" t="s">
        <v>386</v>
      </c>
      <c r="F123" s="64"/>
      <c r="G123" s="65"/>
      <c r="H123" s="66"/>
      <c r="I123" s="67"/>
      <c r="J123" s="53"/>
      <c r="K123" s="53"/>
      <c r="L123" s="53"/>
      <c r="M123" s="53"/>
      <c r="N123" s="53"/>
      <c r="O123" s="53"/>
      <c r="P123" s="53"/>
    </row>
    <row r="124" spans="2:16" s="70" customFormat="1">
      <c r="B124" s="61"/>
      <c r="C124" s="62"/>
      <c r="D124" s="62"/>
      <c r="E124" s="80"/>
      <c r="F124" s="64"/>
      <c r="G124" s="65"/>
      <c r="H124" s="66"/>
      <c r="I124" s="67"/>
      <c r="J124" s="53"/>
      <c r="K124" s="53"/>
      <c r="L124" s="53"/>
      <c r="M124" s="53"/>
      <c r="N124" s="53"/>
      <c r="O124" s="53"/>
      <c r="P124" s="53"/>
    </row>
    <row r="125" spans="2:16" s="70" customFormat="1">
      <c r="B125" s="61">
        <v>30</v>
      </c>
      <c r="C125" s="62"/>
      <c r="D125" s="62"/>
      <c r="E125" s="88" t="s">
        <v>387</v>
      </c>
      <c r="F125" s="64" t="s">
        <v>138</v>
      </c>
      <c r="G125" s="65">
        <v>300</v>
      </c>
      <c r="H125" s="66"/>
      <c r="I125" s="67">
        <f t="shared" si="1"/>
        <v>0</v>
      </c>
      <c r="J125" s="53"/>
      <c r="K125" s="53"/>
      <c r="L125" s="53"/>
      <c r="M125" s="53"/>
      <c r="N125" s="53"/>
      <c r="O125" s="53"/>
      <c r="P125" s="53"/>
    </row>
    <row r="126" spans="2:16" s="70" customFormat="1">
      <c r="B126" s="61"/>
      <c r="C126" s="62"/>
      <c r="D126" s="62"/>
      <c r="E126" s="80"/>
      <c r="F126" s="64"/>
      <c r="G126" s="65"/>
      <c r="H126" s="66"/>
      <c r="I126" s="67"/>
      <c r="J126" s="53"/>
      <c r="K126" s="53"/>
      <c r="L126" s="53"/>
      <c r="M126" s="53"/>
      <c r="N126" s="53"/>
      <c r="O126" s="53"/>
      <c r="P126" s="53"/>
    </row>
    <row r="127" spans="2:16" s="70" customFormat="1">
      <c r="B127" s="61"/>
      <c r="C127" s="62"/>
      <c r="D127" s="62"/>
      <c r="E127" s="87" t="s">
        <v>388</v>
      </c>
      <c r="F127" s="64"/>
      <c r="G127" s="65"/>
      <c r="H127" s="66"/>
      <c r="I127" s="67"/>
      <c r="J127" s="53"/>
      <c r="K127" s="53"/>
      <c r="L127" s="53"/>
      <c r="M127" s="53"/>
      <c r="N127" s="53"/>
      <c r="O127" s="53"/>
      <c r="P127" s="53"/>
    </row>
    <row r="128" spans="2:16" s="70" customFormat="1">
      <c r="B128" s="61"/>
      <c r="C128" s="62"/>
      <c r="D128" s="62"/>
      <c r="E128" s="80"/>
      <c r="F128" s="64"/>
      <c r="G128" s="65"/>
      <c r="H128" s="66"/>
      <c r="I128" s="67"/>
      <c r="J128" s="53"/>
      <c r="K128" s="53"/>
      <c r="L128" s="53"/>
      <c r="M128" s="53"/>
      <c r="N128" s="53"/>
      <c r="O128" s="53"/>
      <c r="P128" s="53"/>
    </row>
    <row r="129" spans="2:16" s="70" customFormat="1">
      <c r="B129" s="61">
        <v>31</v>
      </c>
      <c r="C129" s="62"/>
      <c r="D129" s="62"/>
      <c r="E129" s="88" t="s">
        <v>389</v>
      </c>
      <c r="F129" s="64" t="s">
        <v>138</v>
      </c>
      <c r="G129" s="65">
        <v>300</v>
      </c>
      <c r="H129" s="66"/>
      <c r="I129" s="67">
        <f t="shared" si="1"/>
        <v>0</v>
      </c>
      <c r="J129" s="53"/>
      <c r="K129" s="53"/>
      <c r="L129" s="53"/>
      <c r="M129" s="53"/>
      <c r="N129" s="53"/>
      <c r="O129" s="53"/>
      <c r="P129" s="53"/>
    </row>
    <row r="130" spans="2:16" s="70" customFormat="1">
      <c r="B130" s="61"/>
      <c r="C130" s="62"/>
      <c r="D130" s="62"/>
      <c r="E130" s="80"/>
      <c r="F130" s="64"/>
      <c r="G130" s="65"/>
      <c r="H130" s="66"/>
      <c r="I130" s="67"/>
      <c r="J130" s="53"/>
      <c r="K130" s="53"/>
      <c r="L130" s="53"/>
      <c r="M130" s="53"/>
      <c r="N130" s="53"/>
      <c r="O130" s="53"/>
      <c r="P130" s="53"/>
    </row>
    <row r="131" spans="2:16" s="70" customFormat="1">
      <c r="B131" s="61"/>
      <c r="C131" s="62"/>
      <c r="D131" s="62"/>
      <c r="E131" s="87" t="s">
        <v>342</v>
      </c>
      <c r="F131" s="64"/>
      <c r="G131" s="65"/>
      <c r="H131" s="66"/>
      <c r="I131" s="67"/>
      <c r="J131" s="53"/>
      <c r="K131" s="53"/>
      <c r="L131" s="53"/>
      <c r="M131" s="53"/>
      <c r="N131" s="53"/>
      <c r="O131" s="53"/>
      <c r="P131" s="53"/>
    </row>
    <row r="132" spans="2:16" s="70" customFormat="1">
      <c r="B132" s="61"/>
      <c r="C132" s="62"/>
      <c r="D132" s="62"/>
      <c r="E132" s="87"/>
      <c r="F132" s="64"/>
      <c r="G132" s="65"/>
      <c r="H132" s="66"/>
      <c r="I132" s="67"/>
      <c r="J132" s="53"/>
      <c r="K132" s="53"/>
      <c r="L132" s="53"/>
      <c r="M132" s="53"/>
      <c r="N132" s="53"/>
      <c r="O132" s="53"/>
      <c r="P132" s="53"/>
    </row>
    <row r="133" spans="2:16" s="70" customFormat="1">
      <c r="B133" s="61"/>
      <c r="C133" s="62"/>
      <c r="D133" s="62"/>
      <c r="E133" s="87" t="s">
        <v>390</v>
      </c>
      <c r="F133" s="64"/>
      <c r="G133" s="65"/>
      <c r="H133" s="66"/>
      <c r="I133" s="67"/>
      <c r="J133" s="53"/>
      <c r="K133" s="53"/>
      <c r="L133" s="53"/>
      <c r="M133" s="53"/>
      <c r="N133" s="53"/>
      <c r="O133" s="53"/>
      <c r="P133" s="53"/>
    </row>
    <row r="134" spans="2:16" s="70" customFormat="1">
      <c r="B134" s="61"/>
      <c r="C134" s="62"/>
      <c r="D134" s="62"/>
      <c r="E134" s="87"/>
      <c r="F134" s="64"/>
      <c r="G134" s="65"/>
      <c r="H134" s="66"/>
      <c r="I134" s="67"/>
      <c r="J134" s="53"/>
      <c r="K134" s="53"/>
      <c r="L134" s="53"/>
      <c r="M134" s="53"/>
      <c r="N134" s="53"/>
      <c r="O134" s="53"/>
      <c r="P134" s="53"/>
    </row>
    <row r="135" spans="2:16" s="70" customFormat="1">
      <c r="B135" s="61"/>
      <c r="C135" s="62"/>
      <c r="D135" s="62"/>
      <c r="E135" s="87" t="s">
        <v>391</v>
      </c>
      <c r="F135" s="64"/>
      <c r="G135" s="65"/>
      <c r="H135" s="66"/>
      <c r="I135" s="67"/>
      <c r="J135" s="53"/>
      <c r="K135" s="53"/>
      <c r="L135" s="53"/>
      <c r="M135" s="53"/>
      <c r="N135" s="53"/>
      <c r="O135" s="53"/>
      <c r="P135" s="53"/>
    </row>
    <row r="136" spans="2:16" s="70" customFormat="1">
      <c r="B136" s="61"/>
      <c r="C136" s="62"/>
      <c r="D136" s="62"/>
      <c r="E136" s="87"/>
      <c r="F136" s="64"/>
      <c r="G136" s="65"/>
      <c r="H136" s="66"/>
      <c r="I136" s="67"/>
      <c r="J136" s="53"/>
      <c r="K136" s="53"/>
      <c r="L136" s="53"/>
      <c r="M136" s="53"/>
      <c r="N136" s="53"/>
      <c r="O136" s="53"/>
      <c r="P136" s="53"/>
    </row>
    <row r="137" spans="2:16" s="70" customFormat="1">
      <c r="B137" s="61">
        <v>32</v>
      </c>
      <c r="C137" s="62"/>
      <c r="D137" s="62"/>
      <c r="E137" s="88" t="s">
        <v>392</v>
      </c>
      <c r="F137" s="64" t="s">
        <v>140</v>
      </c>
      <c r="G137" s="65">
        <v>15</v>
      </c>
      <c r="H137" s="66"/>
      <c r="I137" s="67">
        <f t="shared" si="1"/>
        <v>0</v>
      </c>
      <c r="J137" s="53"/>
      <c r="K137" s="53"/>
      <c r="L137" s="53"/>
      <c r="M137" s="53"/>
      <c r="N137" s="53"/>
      <c r="O137" s="53"/>
      <c r="P137" s="53"/>
    </row>
    <row r="138" spans="2:16" s="70" customFormat="1">
      <c r="B138" s="61"/>
      <c r="C138" s="62"/>
      <c r="D138" s="62"/>
      <c r="E138" s="87"/>
      <c r="F138" s="64"/>
      <c r="G138" s="65"/>
      <c r="H138" s="66"/>
      <c r="I138" s="67"/>
      <c r="J138" s="53"/>
      <c r="K138" s="53"/>
      <c r="L138" s="53"/>
      <c r="M138" s="53"/>
      <c r="N138" s="53"/>
      <c r="O138" s="53"/>
      <c r="P138" s="53"/>
    </row>
    <row r="139" spans="2:16" s="70" customFormat="1">
      <c r="B139" s="61">
        <v>33</v>
      </c>
      <c r="C139" s="62"/>
      <c r="D139" s="62"/>
      <c r="E139" s="88" t="s">
        <v>393</v>
      </c>
      <c r="F139" s="64" t="s">
        <v>140</v>
      </c>
      <c r="G139" s="65">
        <v>15</v>
      </c>
      <c r="H139" s="66"/>
      <c r="I139" s="67">
        <f t="shared" si="1"/>
        <v>0</v>
      </c>
      <c r="J139" s="53"/>
      <c r="K139" s="53"/>
      <c r="L139" s="53"/>
      <c r="M139" s="53"/>
      <c r="N139" s="53"/>
      <c r="O139" s="53"/>
      <c r="P139" s="53"/>
    </row>
    <row r="140" spans="2:16" s="70" customFormat="1">
      <c r="B140" s="61"/>
      <c r="C140" s="62"/>
      <c r="D140" s="62"/>
      <c r="E140" s="87"/>
      <c r="F140" s="64"/>
      <c r="G140" s="65"/>
      <c r="H140" s="66"/>
      <c r="I140" s="67"/>
      <c r="J140" s="53"/>
      <c r="K140" s="53"/>
      <c r="L140" s="53"/>
      <c r="M140" s="53"/>
      <c r="N140" s="53"/>
      <c r="O140" s="53"/>
      <c r="P140" s="53"/>
    </row>
    <row r="141" spans="2:16" s="70" customFormat="1">
      <c r="B141" s="61">
        <v>34</v>
      </c>
      <c r="C141" s="62"/>
      <c r="D141" s="62"/>
      <c r="E141" s="88" t="s">
        <v>394</v>
      </c>
      <c r="F141" s="64" t="s">
        <v>140</v>
      </c>
      <c r="G141" s="65">
        <v>15</v>
      </c>
      <c r="H141" s="66"/>
      <c r="I141" s="67">
        <f t="shared" si="1"/>
        <v>0</v>
      </c>
      <c r="J141" s="53"/>
      <c r="K141" s="53"/>
      <c r="L141" s="53"/>
      <c r="M141" s="53"/>
      <c r="N141" s="53"/>
      <c r="O141" s="53"/>
      <c r="P141" s="53"/>
    </row>
    <row r="142" spans="2:16" s="70" customFormat="1">
      <c r="B142" s="61"/>
      <c r="C142" s="62"/>
      <c r="D142" s="62"/>
      <c r="E142" s="87"/>
      <c r="F142" s="64"/>
      <c r="G142" s="65"/>
      <c r="H142" s="66"/>
      <c r="I142" s="67"/>
      <c r="J142" s="53"/>
      <c r="K142" s="53"/>
      <c r="L142" s="53"/>
      <c r="M142" s="53"/>
      <c r="N142" s="53"/>
      <c r="O142" s="53"/>
      <c r="P142" s="53"/>
    </row>
    <row r="143" spans="2:16" s="70" customFormat="1">
      <c r="B143" s="61">
        <v>35</v>
      </c>
      <c r="C143" s="62"/>
      <c r="D143" s="62"/>
      <c r="E143" s="88" t="s">
        <v>395</v>
      </c>
      <c r="F143" s="64" t="s">
        <v>140</v>
      </c>
      <c r="G143" s="65">
        <v>15</v>
      </c>
      <c r="H143" s="66"/>
      <c r="I143" s="67">
        <f t="shared" si="1"/>
        <v>0</v>
      </c>
      <c r="J143" s="53"/>
      <c r="K143" s="53"/>
      <c r="L143" s="53"/>
      <c r="M143" s="53"/>
      <c r="N143" s="53"/>
      <c r="O143" s="53"/>
      <c r="P143" s="53"/>
    </row>
    <row r="144" spans="2:16" s="70" customFormat="1">
      <c r="B144" s="61"/>
      <c r="C144" s="62"/>
      <c r="D144" s="62"/>
      <c r="E144" s="87"/>
      <c r="F144" s="64"/>
      <c r="G144" s="65"/>
      <c r="H144" s="66"/>
      <c r="I144" s="67"/>
      <c r="J144" s="53"/>
      <c r="K144" s="53"/>
      <c r="L144" s="53"/>
      <c r="M144" s="53"/>
      <c r="N144" s="53"/>
      <c r="O144" s="53"/>
      <c r="P144" s="53"/>
    </row>
    <row r="145" spans="2:16" s="70" customFormat="1">
      <c r="B145" s="61">
        <v>36</v>
      </c>
      <c r="C145" s="62"/>
      <c r="D145" s="62"/>
      <c r="E145" s="88" t="s">
        <v>396</v>
      </c>
      <c r="F145" s="64" t="s">
        <v>140</v>
      </c>
      <c r="G145" s="65">
        <v>15</v>
      </c>
      <c r="H145" s="66"/>
      <c r="I145" s="67">
        <f t="shared" si="1"/>
        <v>0</v>
      </c>
      <c r="J145" s="53"/>
      <c r="K145" s="53"/>
      <c r="L145" s="53"/>
      <c r="M145" s="53"/>
      <c r="N145" s="53"/>
      <c r="O145" s="53"/>
      <c r="P145" s="53"/>
    </row>
    <row r="146" spans="2:16" s="70" customFormat="1">
      <c r="B146" s="61"/>
      <c r="C146" s="62"/>
      <c r="D146" s="62"/>
      <c r="E146" s="80"/>
      <c r="F146" s="64"/>
      <c r="G146" s="65"/>
      <c r="H146" s="66"/>
      <c r="I146" s="67"/>
      <c r="J146" s="53"/>
      <c r="K146" s="53"/>
      <c r="L146" s="53"/>
      <c r="M146" s="53"/>
      <c r="N146" s="53"/>
      <c r="O146" s="53"/>
      <c r="P146" s="53"/>
    </row>
    <row r="147" spans="2:16" s="70" customFormat="1">
      <c r="B147" s="61">
        <v>37</v>
      </c>
      <c r="C147" s="62"/>
      <c r="D147" s="62"/>
      <c r="E147" s="88" t="s">
        <v>397</v>
      </c>
      <c r="F147" s="64" t="s">
        <v>140</v>
      </c>
      <c r="G147" s="65">
        <v>15</v>
      </c>
      <c r="H147" s="66"/>
      <c r="I147" s="67">
        <f t="shared" si="1"/>
        <v>0</v>
      </c>
      <c r="J147" s="53"/>
      <c r="K147" s="53"/>
      <c r="L147" s="53"/>
      <c r="M147" s="53"/>
      <c r="N147" s="53"/>
      <c r="O147" s="53"/>
      <c r="P147" s="53"/>
    </row>
    <row r="148" spans="2:16" s="70" customFormat="1">
      <c r="B148" s="61"/>
      <c r="C148" s="62"/>
      <c r="D148" s="62"/>
      <c r="E148" s="80"/>
      <c r="F148" s="64"/>
      <c r="G148" s="65"/>
      <c r="H148" s="66"/>
      <c r="I148" s="67"/>
      <c r="J148" s="53"/>
      <c r="K148" s="53"/>
      <c r="L148" s="53"/>
      <c r="M148" s="53"/>
      <c r="N148" s="53"/>
      <c r="O148" s="53"/>
      <c r="P148" s="53"/>
    </row>
    <row r="149" spans="2:16" s="70" customFormat="1">
      <c r="B149" s="61">
        <v>38</v>
      </c>
      <c r="C149" s="62"/>
      <c r="D149" s="62"/>
      <c r="E149" s="88" t="s">
        <v>398</v>
      </c>
      <c r="F149" s="64" t="s">
        <v>140</v>
      </c>
      <c r="G149" s="65">
        <v>15</v>
      </c>
      <c r="H149" s="66"/>
      <c r="I149" s="67">
        <f t="shared" si="1"/>
        <v>0</v>
      </c>
      <c r="J149" s="53"/>
      <c r="K149" s="53"/>
      <c r="L149" s="53"/>
      <c r="M149" s="53"/>
      <c r="N149" s="53"/>
      <c r="O149" s="53"/>
      <c r="P149" s="53"/>
    </row>
    <row r="150" spans="2:16" s="70" customFormat="1">
      <c r="B150" s="61"/>
      <c r="C150" s="62"/>
      <c r="D150" s="62"/>
      <c r="E150" s="80"/>
      <c r="F150" s="64"/>
      <c r="G150" s="65"/>
      <c r="H150" s="66"/>
      <c r="I150" s="67"/>
      <c r="J150" s="53"/>
      <c r="K150" s="53"/>
      <c r="L150" s="53"/>
      <c r="M150" s="53"/>
      <c r="N150" s="53"/>
      <c r="O150" s="53"/>
      <c r="P150" s="53"/>
    </row>
    <row r="151" spans="2:16" s="70" customFormat="1">
      <c r="B151" s="61">
        <v>39</v>
      </c>
      <c r="C151" s="62"/>
      <c r="D151" s="62"/>
      <c r="E151" s="88" t="s">
        <v>399</v>
      </c>
      <c r="F151" s="64" t="s">
        <v>140</v>
      </c>
      <c r="G151" s="65">
        <v>15</v>
      </c>
      <c r="H151" s="66"/>
      <c r="I151" s="67">
        <f t="shared" si="1"/>
        <v>0</v>
      </c>
      <c r="J151" s="53"/>
      <c r="K151" s="53"/>
      <c r="L151" s="53"/>
      <c r="M151" s="53"/>
      <c r="N151" s="53"/>
      <c r="O151" s="53"/>
      <c r="P151" s="53"/>
    </row>
    <row r="152" spans="2:16" s="70" customFormat="1">
      <c r="B152" s="61"/>
      <c r="C152" s="62"/>
      <c r="D152" s="62"/>
      <c r="E152" s="80"/>
      <c r="F152" s="64"/>
      <c r="G152" s="65"/>
      <c r="H152" s="66"/>
      <c r="I152" s="67"/>
      <c r="J152" s="53"/>
      <c r="K152" s="53"/>
      <c r="L152" s="53"/>
      <c r="M152" s="53"/>
      <c r="N152" s="53"/>
      <c r="O152" s="53"/>
      <c r="P152" s="53"/>
    </row>
    <row r="153" spans="2:16">
      <c r="B153" s="71"/>
      <c r="C153" s="72"/>
      <c r="D153" s="72"/>
      <c r="E153" s="73"/>
      <c r="F153" s="74"/>
      <c r="G153" s="90"/>
      <c r="H153" s="76"/>
      <c r="I153" s="77"/>
    </row>
    <row r="154" spans="2:16">
      <c r="B154" s="78"/>
      <c r="C154" s="89"/>
      <c r="D154" s="89"/>
      <c r="E154" s="89"/>
      <c r="F154" s="139"/>
      <c r="G154" s="139"/>
      <c r="H154" s="91"/>
      <c r="I154" s="85"/>
    </row>
    <row r="155" spans="2:16" ht="14.4" thickBot="1">
      <c r="B155" s="92"/>
      <c r="C155" s="93"/>
      <c r="D155" s="93"/>
      <c r="E155" s="93" t="s">
        <v>552</v>
      </c>
      <c r="F155" s="140"/>
      <c r="G155" s="140"/>
      <c r="H155" s="94"/>
      <c r="I155" s="245">
        <f>SUM(I4:I153)</f>
        <v>0</v>
      </c>
    </row>
    <row r="156"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0"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3715-506B-4616-829F-C0E8AD0105CF}">
  <sheetPr codeName="Sheet9">
    <tabColor rgb="FFEAF1DD"/>
  </sheetPr>
  <dimension ref="B1:P150"/>
  <sheetViews>
    <sheetView view="pageBreakPreview" topLeftCell="A124" zoomScaleNormal="100" zoomScaleSheetLayoutView="100" workbookViewId="0">
      <selection activeCell="I150" sqref="I150"/>
    </sheetView>
  </sheetViews>
  <sheetFormatPr defaultColWidth="9.109375" defaultRowHeight="13.8"/>
  <cols>
    <col min="1" max="1" width="3.33203125" style="53" customWidth="1"/>
    <col min="2" max="2" width="4.6640625" style="49" bestFit="1" customWidth="1"/>
    <col min="3" max="3" width="8.33203125" style="49" bestFit="1" customWidth="1"/>
    <col min="4" max="4" width="3.6640625" style="49" customWidth="1"/>
    <col min="5" max="5" width="71"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400</v>
      </c>
      <c r="F7" s="64"/>
      <c r="G7" s="64"/>
      <c r="H7" s="66"/>
      <c r="I7" s="67"/>
      <c r="J7" s="53"/>
      <c r="K7" s="53"/>
      <c r="L7" s="53"/>
      <c r="M7" s="53"/>
      <c r="N7" s="53"/>
      <c r="O7" s="53"/>
      <c r="P7" s="53"/>
    </row>
    <row r="8" spans="2:16" s="70" customFormat="1">
      <c r="B8" s="61"/>
      <c r="C8" s="62"/>
      <c r="D8" s="62"/>
      <c r="E8" s="68"/>
      <c r="F8" s="64"/>
      <c r="G8" s="64"/>
      <c r="H8" s="66"/>
      <c r="I8" s="67"/>
      <c r="J8" s="53"/>
      <c r="K8" s="53"/>
      <c r="L8" s="53"/>
      <c r="M8" s="53"/>
      <c r="N8" s="53"/>
      <c r="O8" s="53"/>
      <c r="P8" s="53"/>
    </row>
    <row r="9" spans="2:16" s="70" customFormat="1">
      <c r="B9" s="61"/>
      <c r="C9" s="62"/>
      <c r="D9" s="62"/>
      <c r="E9" s="81" t="s">
        <v>1</v>
      </c>
      <c r="F9" s="64"/>
      <c r="G9" s="65"/>
      <c r="H9" s="66"/>
      <c r="I9" s="67"/>
      <c r="J9" s="53"/>
      <c r="K9" s="53"/>
      <c r="L9" s="53"/>
      <c r="M9" s="53"/>
      <c r="N9" s="53"/>
      <c r="O9" s="53"/>
      <c r="P9" s="53"/>
    </row>
    <row r="10" spans="2:16" s="70" customFormat="1">
      <c r="B10" s="61"/>
      <c r="C10" s="62"/>
      <c r="D10" s="62"/>
      <c r="E10" s="81"/>
      <c r="F10" s="64"/>
      <c r="G10" s="65"/>
      <c r="H10" s="66"/>
      <c r="I10" s="67"/>
      <c r="J10" s="53"/>
      <c r="K10" s="53"/>
      <c r="L10" s="53"/>
      <c r="M10" s="53"/>
      <c r="N10" s="53"/>
      <c r="O10" s="53"/>
      <c r="P10" s="53"/>
    </row>
    <row r="11" spans="2:16" s="70" customFormat="1">
      <c r="B11" s="61"/>
      <c r="C11" s="62"/>
      <c r="D11" s="62"/>
      <c r="E11" s="81" t="s">
        <v>52</v>
      </c>
      <c r="F11" s="64"/>
      <c r="G11" s="65"/>
      <c r="H11" s="66"/>
      <c r="I11" s="67"/>
      <c r="J11" s="53"/>
      <c r="K11" s="53"/>
      <c r="L11" s="53"/>
      <c r="M11" s="53"/>
      <c r="N11" s="53"/>
      <c r="O11" s="53"/>
      <c r="P11" s="53"/>
    </row>
    <row r="12" spans="2:16" s="70" customFormat="1">
      <c r="B12" s="61"/>
      <c r="C12" s="62"/>
      <c r="D12" s="62"/>
      <c r="E12" s="80"/>
      <c r="F12" s="64"/>
      <c r="G12" s="65"/>
      <c r="H12" s="66"/>
      <c r="I12" s="67"/>
      <c r="J12" s="53"/>
      <c r="K12" s="53"/>
      <c r="L12" s="53"/>
      <c r="M12" s="53"/>
      <c r="N12" s="53"/>
      <c r="O12" s="53"/>
      <c r="P12" s="53"/>
    </row>
    <row r="13" spans="2:16" s="70" customFormat="1">
      <c r="B13" s="61"/>
      <c r="C13" s="62"/>
      <c r="D13" s="62"/>
      <c r="E13" s="68" t="s">
        <v>53</v>
      </c>
      <c r="F13" s="64"/>
      <c r="G13" s="64"/>
      <c r="H13" s="66"/>
      <c r="I13" s="67"/>
      <c r="J13" s="53"/>
      <c r="K13" s="53"/>
      <c r="L13" s="53"/>
      <c r="M13" s="53"/>
      <c r="N13" s="53"/>
      <c r="O13" s="53"/>
      <c r="P13" s="53"/>
    </row>
    <row r="14" spans="2:16" s="70" customFormat="1">
      <c r="B14" s="61"/>
      <c r="C14" s="62"/>
      <c r="D14" s="62"/>
      <c r="E14" s="68"/>
      <c r="F14" s="64"/>
      <c r="G14" s="64"/>
      <c r="H14" s="66"/>
      <c r="I14" s="67"/>
      <c r="J14" s="53"/>
      <c r="K14" s="53"/>
      <c r="L14" s="53"/>
      <c r="M14" s="53"/>
      <c r="N14" s="53"/>
      <c r="O14" s="53"/>
      <c r="P14" s="53"/>
    </row>
    <row r="15" spans="2:16" s="70" customFormat="1">
      <c r="B15" s="61"/>
      <c r="C15" s="62"/>
      <c r="D15" s="62"/>
      <c r="E15" s="68" t="s">
        <v>54</v>
      </c>
      <c r="F15" s="64"/>
      <c r="G15" s="64"/>
      <c r="H15" s="66"/>
      <c r="I15" s="67"/>
      <c r="J15" s="53"/>
      <c r="K15" s="53"/>
      <c r="L15" s="53"/>
      <c r="M15" s="53"/>
      <c r="N15" s="53"/>
      <c r="O15" s="53"/>
      <c r="P15" s="53"/>
    </row>
    <row r="16" spans="2:16" s="70" customFormat="1">
      <c r="B16" s="61"/>
      <c r="C16" s="62"/>
      <c r="D16" s="62"/>
      <c r="E16" s="68"/>
      <c r="F16" s="64"/>
      <c r="G16" s="64"/>
      <c r="H16" s="66"/>
      <c r="I16" s="67"/>
      <c r="J16" s="53"/>
      <c r="K16" s="53"/>
      <c r="L16" s="53"/>
      <c r="M16" s="53"/>
      <c r="N16" s="53"/>
      <c r="O16" s="53"/>
      <c r="P16" s="53"/>
    </row>
    <row r="17" spans="2:16" s="70" customFormat="1" ht="27.6">
      <c r="B17" s="61"/>
      <c r="C17" s="62"/>
      <c r="D17" s="62"/>
      <c r="E17" s="96" t="s">
        <v>55</v>
      </c>
      <c r="F17" s="64"/>
      <c r="G17" s="64"/>
      <c r="H17" s="66"/>
      <c r="I17" s="67"/>
      <c r="J17" s="53"/>
      <c r="K17" s="53"/>
      <c r="L17" s="53"/>
      <c r="M17" s="53"/>
      <c r="N17" s="53"/>
      <c r="O17" s="53"/>
      <c r="P17" s="53"/>
    </row>
    <row r="18" spans="2:16" s="70" customFormat="1">
      <c r="B18" s="61"/>
      <c r="C18" s="62"/>
      <c r="D18" s="62"/>
      <c r="E18" s="68"/>
      <c r="F18" s="64"/>
      <c r="G18" s="64"/>
      <c r="H18" s="66"/>
      <c r="I18" s="67"/>
      <c r="J18" s="53"/>
      <c r="K18" s="53"/>
      <c r="L18" s="53"/>
      <c r="M18" s="53"/>
      <c r="N18" s="53"/>
      <c r="O18" s="53"/>
      <c r="P18" s="53"/>
    </row>
    <row r="19" spans="2:16" s="70" customFormat="1">
      <c r="B19" s="61"/>
      <c r="C19" s="62"/>
      <c r="D19" s="62"/>
      <c r="E19" s="68" t="s">
        <v>401</v>
      </c>
      <c r="F19" s="64"/>
      <c r="G19" s="64"/>
      <c r="H19" s="66"/>
      <c r="I19" s="67"/>
      <c r="J19" s="53"/>
      <c r="K19" s="53"/>
      <c r="L19" s="53"/>
      <c r="M19" s="53"/>
      <c r="N19" s="53"/>
      <c r="O19" s="53"/>
      <c r="P19" s="53"/>
    </row>
    <row r="20" spans="2:16" s="70" customFormat="1">
      <c r="B20" s="61"/>
      <c r="C20" s="62"/>
      <c r="D20" s="62"/>
      <c r="E20" s="68"/>
      <c r="F20" s="64"/>
      <c r="G20" s="64"/>
      <c r="H20" s="66"/>
      <c r="I20" s="67"/>
      <c r="J20" s="53"/>
      <c r="K20" s="53"/>
      <c r="L20" s="53"/>
      <c r="M20" s="53"/>
      <c r="N20" s="53"/>
      <c r="O20" s="53"/>
      <c r="P20" s="53"/>
    </row>
    <row r="21" spans="2:16" s="70" customFormat="1" ht="27.6">
      <c r="B21" s="61"/>
      <c r="C21" s="62"/>
      <c r="D21" s="62"/>
      <c r="E21" s="96" t="s">
        <v>402</v>
      </c>
      <c r="F21" s="64"/>
      <c r="G21" s="64"/>
      <c r="H21" s="66"/>
      <c r="I21" s="67"/>
      <c r="J21" s="53"/>
      <c r="K21" s="53"/>
      <c r="L21" s="53"/>
      <c r="M21" s="53"/>
      <c r="N21" s="53"/>
      <c r="O21" s="53"/>
      <c r="P21" s="53"/>
    </row>
    <row r="22" spans="2:16" s="70" customFormat="1">
      <c r="B22" s="61"/>
      <c r="C22" s="62"/>
      <c r="D22" s="62"/>
      <c r="E22" s="68"/>
      <c r="F22" s="64"/>
      <c r="G22" s="64"/>
      <c r="H22" s="66"/>
      <c r="I22" s="67"/>
      <c r="J22" s="53"/>
      <c r="K22" s="53"/>
      <c r="L22" s="53"/>
      <c r="M22" s="53"/>
      <c r="N22" s="53"/>
      <c r="O22" s="53"/>
      <c r="P22" s="53"/>
    </row>
    <row r="23" spans="2:16" s="70" customFormat="1" ht="41.4">
      <c r="B23" s="61"/>
      <c r="C23" s="62"/>
      <c r="D23" s="62"/>
      <c r="E23" s="96" t="s">
        <v>403</v>
      </c>
      <c r="F23" s="64"/>
      <c r="G23" s="64"/>
      <c r="H23" s="66"/>
      <c r="I23" s="67"/>
      <c r="J23" s="53"/>
      <c r="K23" s="53"/>
      <c r="L23" s="53"/>
      <c r="M23" s="53"/>
      <c r="N23" s="53"/>
      <c r="O23" s="53"/>
      <c r="P23" s="53"/>
    </row>
    <row r="24" spans="2:16" s="70" customFormat="1">
      <c r="B24" s="61"/>
      <c r="C24" s="62"/>
      <c r="D24" s="62"/>
      <c r="E24" s="68"/>
      <c r="F24" s="64"/>
      <c r="G24" s="64"/>
      <c r="H24" s="66"/>
      <c r="I24" s="67"/>
      <c r="J24" s="53"/>
      <c r="K24" s="53"/>
      <c r="L24" s="53"/>
      <c r="M24" s="53"/>
      <c r="N24" s="53"/>
      <c r="O24" s="53"/>
      <c r="P24" s="53"/>
    </row>
    <row r="25" spans="2:16" s="70" customFormat="1">
      <c r="B25" s="61"/>
      <c r="C25" s="62"/>
      <c r="D25" s="62"/>
      <c r="E25" s="68" t="s">
        <v>56</v>
      </c>
      <c r="F25" s="64"/>
      <c r="G25" s="64"/>
      <c r="H25" s="66"/>
      <c r="I25" s="67"/>
      <c r="J25" s="53"/>
      <c r="K25" s="53"/>
      <c r="L25" s="53"/>
      <c r="M25" s="53"/>
      <c r="N25" s="53"/>
      <c r="O25" s="53"/>
      <c r="P25" s="53"/>
    </row>
    <row r="26" spans="2:16" s="70" customFormat="1">
      <c r="B26" s="61"/>
      <c r="C26" s="62"/>
      <c r="D26" s="62"/>
      <c r="E26" s="68"/>
      <c r="F26" s="64"/>
      <c r="G26" s="64"/>
      <c r="H26" s="66"/>
      <c r="I26" s="67"/>
      <c r="J26" s="53"/>
      <c r="K26" s="53"/>
      <c r="L26" s="53"/>
      <c r="M26" s="53"/>
      <c r="N26" s="53"/>
      <c r="O26" s="53"/>
      <c r="P26" s="53"/>
    </row>
    <row r="27" spans="2:16" s="70" customFormat="1">
      <c r="B27" s="61"/>
      <c r="C27" s="62"/>
      <c r="D27" s="62"/>
      <c r="E27" s="96" t="s">
        <v>57</v>
      </c>
      <c r="F27" s="64"/>
      <c r="G27" s="64"/>
      <c r="H27" s="66"/>
      <c r="I27" s="67"/>
      <c r="J27" s="53"/>
      <c r="K27" s="53"/>
      <c r="L27" s="53"/>
      <c r="M27" s="53"/>
      <c r="N27" s="53"/>
      <c r="O27" s="53"/>
      <c r="P27" s="53"/>
    </row>
    <row r="28" spans="2:16" s="70" customFormat="1">
      <c r="B28" s="61"/>
      <c r="C28" s="62"/>
      <c r="D28" s="62"/>
      <c r="E28" s="68"/>
      <c r="F28" s="64"/>
      <c r="G28" s="64"/>
      <c r="H28" s="66"/>
      <c r="I28" s="67"/>
      <c r="J28" s="53"/>
      <c r="K28" s="53"/>
      <c r="L28" s="53"/>
      <c r="M28" s="53"/>
      <c r="N28" s="53"/>
      <c r="O28" s="53"/>
      <c r="P28" s="53"/>
    </row>
    <row r="29" spans="2:16" s="70" customFormat="1">
      <c r="B29" s="61"/>
      <c r="C29" s="62"/>
      <c r="D29" s="62"/>
      <c r="E29" s="68" t="s">
        <v>58</v>
      </c>
      <c r="F29" s="64"/>
      <c r="G29" s="64"/>
      <c r="H29" s="66"/>
      <c r="I29" s="67"/>
      <c r="J29" s="53"/>
      <c r="K29" s="53"/>
      <c r="L29" s="53"/>
      <c r="M29" s="53"/>
      <c r="N29" s="53"/>
      <c r="O29" s="53"/>
      <c r="P29" s="53"/>
    </row>
    <row r="30" spans="2:16" s="70" customFormat="1">
      <c r="B30" s="61"/>
      <c r="C30" s="62"/>
      <c r="D30" s="62"/>
      <c r="E30" s="68"/>
      <c r="F30" s="64"/>
      <c r="G30" s="64"/>
      <c r="H30" s="66"/>
      <c r="I30" s="67"/>
      <c r="J30" s="53"/>
      <c r="K30" s="53"/>
      <c r="L30" s="53"/>
      <c r="M30" s="53"/>
      <c r="N30" s="53"/>
      <c r="O30" s="53"/>
      <c r="P30" s="53"/>
    </row>
    <row r="31" spans="2:16" s="70" customFormat="1" ht="27.6">
      <c r="B31" s="61"/>
      <c r="C31" s="62"/>
      <c r="D31" s="62"/>
      <c r="E31" s="96" t="s">
        <v>405</v>
      </c>
      <c r="F31" s="64"/>
      <c r="G31" s="64"/>
      <c r="H31" s="66"/>
      <c r="I31" s="67"/>
      <c r="J31" s="53"/>
      <c r="K31" s="53"/>
      <c r="L31" s="53"/>
      <c r="M31" s="53"/>
      <c r="N31" s="53"/>
      <c r="O31" s="53"/>
      <c r="P31" s="53"/>
    </row>
    <row r="32" spans="2:16" s="70" customFormat="1">
      <c r="B32" s="61"/>
      <c r="C32" s="62"/>
      <c r="D32" s="62"/>
      <c r="E32" s="68"/>
      <c r="F32" s="64"/>
      <c r="G32" s="64"/>
      <c r="H32" s="66"/>
      <c r="I32" s="67"/>
      <c r="J32" s="53"/>
      <c r="K32" s="53"/>
      <c r="L32" s="53"/>
      <c r="M32" s="53"/>
      <c r="N32" s="53"/>
      <c r="O32" s="53"/>
      <c r="P32" s="53"/>
    </row>
    <row r="33" spans="2:16" s="70" customFormat="1">
      <c r="B33" s="61"/>
      <c r="C33" s="62"/>
      <c r="D33" s="62"/>
      <c r="E33" s="68" t="s">
        <v>406</v>
      </c>
      <c r="F33" s="64"/>
      <c r="G33" s="64"/>
      <c r="H33" s="66"/>
      <c r="I33" s="67"/>
      <c r="J33" s="53"/>
      <c r="K33" s="53"/>
      <c r="L33" s="53"/>
      <c r="M33" s="53"/>
      <c r="N33" s="53"/>
      <c r="O33" s="53"/>
      <c r="P33" s="53"/>
    </row>
    <row r="34" spans="2:16" s="70" customFormat="1">
      <c r="B34" s="61"/>
      <c r="C34" s="62"/>
      <c r="D34" s="62"/>
      <c r="E34" s="68"/>
      <c r="F34" s="64"/>
      <c r="G34" s="64"/>
      <c r="H34" s="66"/>
      <c r="I34" s="67"/>
      <c r="J34" s="53"/>
      <c r="K34" s="53"/>
      <c r="L34" s="53"/>
      <c r="M34" s="53"/>
      <c r="N34" s="53"/>
      <c r="O34" s="53"/>
      <c r="P34" s="53"/>
    </row>
    <row r="35" spans="2:16" s="70" customFormat="1">
      <c r="B35" s="61"/>
      <c r="C35" s="62"/>
      <c r="D35" s="62"/>
      <c r="E35" s="68" t="s">
        <v>407</v>
      </c>
      <c r="F35" s="64"/>
      <c r="G35" s="64"/>
      <c r="H35" s="66"/>
      <c r="I35" s="67"/>
      <c r="J35" s="53"/>
      <c r="K35" s="53"/>
      <c r="L35" s="53"/>
      <c r="M35" s="53"/>
      <c r="N35" s="53"/>
      <c r="O35" s="53"/>
      <c r="P35" s="53"/>
    </row>
    <row r="36" spans="2:16" s="70" customFormat="1">
      <c r="B36" s="61"/>
      <c r="C36" s="62"/>
      <c r="D36" s="62"/>
      <c r="E36" s="68"/>
      <c r="F36" s="64"/>
      <c r="G36" s="64"/>
      <c r="H36" s="66"/>
      <c r="I36" s="67"/>
      <c r="J36" s="53"/>
      <c r="K36" s="53"/>
      <c r="L36" s="53"/>
      <c r="M36" s="53"/>
      <c r="N36" s="53"/>
      <c r="O36" s="53"/>
      <c r="P36" s="53"/>
    </row>
    <row r="37" spans="2:16" s="70" customFormat="1" ht="27.6">
      <c r="B37" s="61"/>
      <c r="C37" s="62"/>
      <c r="D37" s="62"/>
      <c r="E37" s="96" t="s">
        <v>408</v>
      </c>
      <c r="F37" s="64"/>
      <c r="G37" s="64"/>
      <c r="H37" s="66"/>
      <c r="I37" s="67"/>
      <c r="J37" s="53"/>
      <c r="K37" s="53"/>
      <c r="L37" s="53"/>
      <c r="M37" s="53"/>
      <c r="N37" s="53"/>
      <c r="O37" s="53"/>
      <c r="P37" s="53"/>
    </row>
    <row r="38" spans="2:16" s="70" customFormat="1">
      <c r="B38" s="61"/>
      <c r="C38" s="62"/>
      <c r="D38" s="62"/>
      <c r="E38" s="96"/>
      <c r="F38" s="64"/>
      <c r="G38" s="64"/>
      <c r="H38" s="66"/>
      <c r="I38" s="67"/>
      <c r="J38" s="53"/>
      <c r="K38" s="53"/>
      <c r="L38" s="53"/>
      <c r="M38" s="53"/>
      <c r="N38" s="53"/>
      <c r="O38" s="53"/>
      <c r="P38" s="53"/>
    </row>
    <row r="39" spans="2:16" s="70" customFormat="1">
      <c r="B39" s="61"/>
      <c r="C39" s="62"/>
      <c r="D39" s="62"/>
      <c r="E39" s="68" t="s">
        <v>409</v>
      </c>
      <c r="F39" s="64"/>
      <c r="G39" s="64"/>
      <c r="H39" s="66"/>
      <c r="I39" s="67"/>
      <c r="J39" s="53"/>
      <c r="K39" s="53"/>
      <c r="L39" s="53"/>
      <c r="M39" s="53"/>
      <c r="N39" s="53"/>
      <c r="O39" s="53"/>
      <c r="P39" s="53"/>
    </row>
    <row r="40" spans="2:16" s="70" customFormat="1">
      <c r="B40" s="61"/>
      <c r="C40" s="62"/>
      <c r="D40" s="62"/>
      <c r="E40" s="96"/>
      <c r="F40" s="64"/>
      <c r="G40" s="64"/>
      <c r="H40" s="66"/>
      <c r="I40" s="67"/>
      <c r="J40" s="53"/>
      <c r="K40" s="53"/>
      <c r="L40" s="53"/>
      <c r="M40" s="53"/>
      <c r="N40" s="53"/>
      <c r="O40" s="53"/>
      <c r="P40" s="53"/>
    </row>
    <row r="41" spans="2:16" s="70" customFormat="1" ht="69">
      <c r="B41" s="61"/>
      <c r="C41" s="62"/>
      <c r="D41" s="62"/>
      <c r="E41" s="96" t="s">
        <v>410</v>
      </c>
      <c r="F41" s="64"/>
      <c r="G41" s="64"/>
      <c r="H41" s="66"/>
      <c r="I41" s="67"/>
      <c r="J41" s="53"/>
      <c r="K41" s="53"/>
      <c r="L41" s="53"/>
      <c r="M41" s="53"/>
      <c r="N41" s="53"/>
      <c r="O41" s="53"/>
      <c r="P41" s="53"/>
    </row>
    <row r="42" spans="2:16" s="70" customFormat="1">
      <c r="B42" s="61"/>
      <c r="C42" s="62"/>
      <c r="D42" s="62"/>
      <c r="E42" s="96"/>
      <c r="F42" s="64"/>
      <c r="G42" s="64"/>
      <c r="H42" s="66"/>
      <c r="I42" s="67"/>
      <c r="J42" s="53"/>
      <c r="K42" s="53"/>
      <c r="L42" s="53"/>
      <c r="M42" s="53"/>
      <c r="N42" s="53"/>
      <c r="O42" s="53"/>
      <c r="P42" s="53"/>
    </row>
    <row r="43" spans="2:16" s="70" customFormat="1">
      <c r="B43" s="61"/>
      <c r="C43" s="62"/>
      <c r="D43" s="62"/>
      <c r="E43" s="68" t="s">
        <v>411</v>
      </c>
      <c r="F43" s="64"/>
      <c r="G43" s="64"/>
      <c r="H43" s="66"/>
      <c r="I43" s="67"/>
      <c r="J43" s="53"/>
      <c r="K43" s="53"/>
      <c r="L43" s="53"/>
      <c r="M43" s="53"/>
      <c r="N43" s="53"/>
      <c r="O43" s="53"/>
      <c r="P43" s="53"/>
    </row>
    <row r="44" spans="2:16" s="70" customFormat="1">
      <c r="B44" s="61"/>
      <c r="C44" s="62"/>
      <c r="D44" s="62"/>
      <c r="E44" s="96"/>
      <c r="F44" s="64"/>
      <c r="G44" s="64"/>
      <c r="H44" s="66"/>
      <c r="I44" s="67"/>
      <c r="J44" s="53"/>
      <c r="K44" s="53"/>
      <c r="L44" s="53"/>
      <c r="M44" s="53"/>
      <c r="N44" s="53"/>
      <c r="O44" s="53"/>
      <c r="P44" s="53"/>
    </row>
    <row r="45" spans="2:16" s="70" customFormat="1" ht="27.6">
      <c r="B45" s="61"/>
      <c r="C45" s="62"/>
      <c r="D45" s="62"/>
      <c r="E45" s="96" t="s">
        <v>412</v>
      </c>
      <c r="F45" s="64"/>
      <c r="G45" s="64"/>
      <c r="H45" s="66"/>
      <c r="I45" s="67"/>
      <c r="J45" s="53"/>
      <c r="K45" s="53"/>
      <c r="L45" s="53"/>
      <c r="M45" s="53"/>
      <c r="N45" s="53"/>
      <c r="O45" s="53"/>
      <c r="P45" s="53"/>
    </row>
    <row r="46" spans="2:16" s="70" customFormat="1">
      <c r="B46" s="61"/>
      <c r="C46" s="62"/>
      <c r="D46" s="62"/>
      <c r="E46" s="96"/>
      <c r="F46" s="64"/>
      <c r="G46" s="64"/>
      <c r="H46" s="66"/>
      <c r="I46" s="67"/>
      <c r="J46" s="53"/>
      <c r="K46" s="53"/>
      <c r="L46" s="53"/>
      <c r="M46" s="53"/>
      <c r="N46" s="53"/>
      <c r="O46" s="53"/>
      <c r="P46" s="53"/>
    </row>
    <row r="47" spans="2:16" s="70" customFormat="1" ht="55.2">
      <c r="B47" s="61"/>
      <c r="C47" s="62"/>
      <c r="D47" s="62"/>
      <c r="E47" s="96" t="s">
        <v>413</v>
      </c>
      <c r="F47" s="64"/>
      <c r="G47" s="64"/>
      <c r="H47" s="66"/>
      <c r="I47" s="67"/>
      <c r="J47" s="53"/>
      <c r="K47" s="53"/>
      <c r="L47" s="53"/>
      <c r="M47" s="53"/>
      <c r="N47" s="53"/>
      <c r="O47" s="53"/>
      <c r="P47" s="53"/>
    </row>
    <row r="48" spans="2:16" s="70" customFormat="1">
      <c r="B48" s="61"/>
      <c r="C48" s="62"/>
      <c r="D48" s="62"/>
      <c r="E48" s="96"/>
      <c r="F48" s="64"/>
      <c r="G48" s="64"/>
      <c r="H48" s="66"/>
      <c r="I48" s="67"/>
      <c r="J48" s="53"/>
      <c r="K48" s="53"/>
      <c r="L48" s="53"/>
      <c r="M48" s="53"/>
      <c r="N48" s="53"/>
      <c r="O48" s="53"/>
      <c r="P48" s="53"/>
    </row>
    <row r="49" spans="2:16" s="70" customFormat="1">
      <c r="B49" s="61"/>
      <c r="C49" s="62"/>
      <c r="D49" s="62"/>
      <c r="E49" s="68" t="s">
        <v>414</v>
      </c>
      <c r="F49" s="64"/>
      <c r="G49" s="64"/>
      <c r="H49" s="66"/>
      <c r="I49" s="67"/>
      <c r="J49" s="53"/>
      <c r="K49" s="53"/>
      <c r="L49" s="53"/>
      <c r="M49" s="53"/>
      <c r="N49" s="53"/>
      <c r="O49" s="53"/>
      <c r="P49" s="53"/>
    </row>
    <row r="50" spans="2:16" s="70" customFormat="1">
      <c r="B50" s="61"/>
      <c r="C50" s="62"/>
      <c r="D50" s="62"/>
      <c r="E50" s="96"/>
      <c r="F50" s="64"/>
      <c r="G50" s="64"/>
      <c r="H50" s="66"/>
      <c r="I50" s="67"/>
      <c r="J50" s="53"/>
      <c r="K50" s="53"/>
      <c r="L50" s="53"/>
      <c r="M50" s="53"/>
      <c r="N50" s="53"/>
      <c r="O50" s="53"/>
      <c r="P50" s="53"/>
    </row>
    <row r="51" spans="2:16" s="70" customFormat="1" ht="41.4">
      <c r="B51" s="61"/>
      <c r="C51" s="62"/>
      <c r="D51" s="62"/>
      <c r="E51" s="96" t="s">
        <v>415</v>
      </c>
      <c r="F51" s="64"/>
      <c r="G51" s="64"/>
      <c r="H51" s="66"/>
      <c r="I51" s="67"/>
      <c r="J51" s="53"/>
      <c r="K51" s="53"/>
      <c r="L51" s="53"/>
      <c r="M51" s="53"/>
      <c r="N51" s="53"/>
      <c r="O51" s="53"/>
      <c r="P51" s="53"/>
    </row>
    <row r="52" spans="2:16" s="70" customFormat="1">
      <c r="B52" s="61"/>
      <c r="C52" s="62"/>
      <c r="D52" s="62"/>
      <c r="E52" s="96"/>
      <c r="F52" s="64"/>
      <c r="G52" s="64"/>
      <c r="H52" s="66"/>
      <c r="I52" s="67"/>
      <c r="J52" s="53"/>
      <c r="K52" s="53"/>
      <c r="L52" s="53"/>
      <c r="M52" s="53"/>
      <c r="N52" s="53"/>
      <c r="O52" s="53"/>
      <c r="P52" s="53"/>
    </row>
    <row r="53" spans="2:16" s="70" customFormat="1">
      <c r="B53" s="61"/>
      <c r="C53" s="62"/>
      <c r="D53" s="62"/>
      <c r="E53" s="68" t="s">
        <v>59</v>
      </c>
      <c r="F53" s="64"/>
      <c r="G53" s="64"/>
      <c r="H53" s="66"/>
      <c r="I53" s="67"/>
      <c r="J53" s="53"/>
      <c r="K53" s="53"/>
      <c r="L53" s="53"/>
      <c r="M53" s="53"/>
      <c r="N53" s="53"/>
      <c r="O53" s="53"/>
      <c r="P53" s="53"/>
    </row>
    <row r="54" spans="2:16" s="70" customFormat="1">
      <c r="B54" s="61"/>
      <c r="C54" s="62"/>
      <c r="D54" s="62"/>
      <c r="E54" s="96"/>
      <c r="F54" s="64"/>
      <c r="G54" s="64"/>
      <c r="H54" s="66"/>
      <c r="I54" s="67"/>
      <c r="J54" s="53"/>
      <c r="K54" s="53"/>
      <c r="L54" s="53"/>
      <c r="M54" s="53"/>
      <c r="N54" s="53"/>
      <c r="O54" s="53"/>
      <c r="P54" s="53"/>
    </row>
    <row r="55" spans="2:16" s="70" customFormat="1" ht="27.6">
      <c r="B55" s="61"/>
      <c r="C55" s="62"/>
      <c r="D55" s="62"/>
      <c r="E55" s="96" t="s">
        <v>60</v>
      </c>
      <c r="F55" s="64"/>
      <c r="G55" s="64"/>
      <c r="H55" s="66"/>
      <c r="I55" s="67"/>
      <c r="J55" s="53"/>
      <c r="K55" s="53"/>
      <c r="L55" s="53"/>
      <c r="M55" s="53"/>
      <c r="N55" s="53"/>
      <c r="O55" s="53"/>
      <c r="P55" s="53"/>
    </row>
    <row r="56" spans="2:16" s="70" customFormat="1">
      <c r="B56" s="61"/>
      <c r="C56" s="62"/>
      <c r="D56" s="62"/>
      <c r="E56" s="96"/>
      <c r="F56" s="64"/>
      <c r="G56" s="64"/>
      <c r="H56" s="66"/>
      <c r="I56" s="67"/>
      <c r="J56" s="53"/>
      <c r="K56" s="53"/>
      <c r="L56" s="53"/>
      <c r="M56" s="53"/>
      <c r="N56" s="53"/>
      <c r="O56" s="53"/>
      <c r="P56" s="53"/>
    </row>
    <row r="57" spans="2:16" s="70" customFormat="1">
      <c r="B57" s="61"/>
      <c r="C57" s="62"/>
      <c r="D57" s="62"/>
      <c r="E57" s="68" t="s">
        <v>416</v>
      </c>
      <c r="F57" s="64"/>
      <c r="G57" s="64"/>
      <c r="H57" s="66"/>
      <c r="I57" s="67"/>
      <c r="J57" s="53"/>
      <c r="K57" s="53"/>
      <c r="L57" s="53"/>
      <c r="M57" s="53"/>
      <c r="N57" s="53"/>
      <c r="O57" s="53"/>
      <c r="P57" s="53"/>
    </row>
    <row r="58" spans="2:16" s="70" customFormat="1">
      <c r="B58" s="61"/>
      <c r="C58" s="62"/>
      <c r="D58" s="62"/>
      <c r="E58" s="96"/>
      <c r="F58" s="64"/>
      <c r="G58" s="64"/>
      <c r="H58" s="66"/>
      <c r="I58" s="67"/>
      <c r="J58" s="53"/>
      <c r="K58" s="53"/>
      <c r="L58" s="53"/>
      <c r="M58" s="53"/>
      <c r="N58" s="53"/>
      <c r="O58" s="53"/>
      <c r="P58" s="53"/>
    </row>
    <row r="59" spans="2:16" s="70" customFormat="1" ht="41.4">
      <c r="B59" s="61"/>
      <c r="C59" s="62"/>
      <c r="D59" s="62"/>
      <c r="E59" s="96" t="s">
        <v>417</v>
      </c>
      <c r="F59" s="64"/>
      <c r="G59" s="64"/>
      <c r="H59" s="66"/>
      <c r="I59" s="67"/>
      <c r="J59" s="53"/>
      <c r="K59" s="53"/>
      <c r="L59" s="53"/>
      <c r="M59" s="53"/>
      <c r="N59" s="53"/>
      <c r="O59" s="53"/>
      <c r="P59" s="53"/>
    </row>
    <row r="60" spans="2:16" s="70" customFormat="1">
      <c r="B60" s="61"/>
      <c r="C60" s="62"/>
      <c r="D60" s="62"/>
      <c r="E60" s="96"/>
      <c r="F60" s="64"/>
      <c r="G60" s="64"/>
      <c r="H60" s="66"/>
      <c r="I60" s="67"/>
      <c r="J60" s="53"/>
      <c r="K60" s="53"/>
      <c r="L60" s="53"/>
      <c r="M60" s="53"/>
      <c r="N60" s="53"/>
      <c r="O60" s="53"/>
      <c r="P60" s="53"/>
    </row>
    <row r="61" spans="2:16" s="70" customFormat="1">
      <c r="B61" s="61"/>
      <c r="C61" s="62"/>
      <c r="D61" s="62"/>
      <c r="E61" s="68" t="s">
        <v>418</v>
      </c>
      <c r="F61" s="64"/>
      <c r="G61" s="64"/>
      <c r="H61" s="66"/>
      <c r="I61" s="67"/>
      <c r="J61" s="53"/>
      <c r="K61" s="53"/>
      <c r="L61" s="53"/>
      <c r="M61" s="53"/>
      <c r="N61" s="53"/>
      <c r="O61" s="53"/>
      <c r="P61" s="53"/>
    </row>
    <row r="62" spans="2:16" s="70" customFormat="1">
      <c r="B62" s="61"/>
      <c r="C62" s="62"/>
      <c r="D62" s="62"/>
      <c r="E62" s="96"/>
      <c r="F62" s="64"/>
      <c r="G62" s="64"/>
      <c r="H62" s="66"/>
      <c r="I62" s="67"/>
      <c r="J62" s="53"/>
      <c r="K62" s="53"/>
      <c r="L62" s="53"/>
      <c r="M62" s="53"/>
      <c r="N62" s="53"/>
      <c r="O62" s="53"/>
      <c r="P62" s="53"/>
    </row>
    <row r="63" spans="2:16" s="70" customFormat="1">
      <c r="B63" s="61"/>
      <c r="C63" s="62"/>
      <c r="D63" s="62"/>
      <c r="E63" s="68" t="s">
        <v>62</v>
      </c>
      <c r="F63" s="64"/>
      <c r="G63" s="64"/>
      <c r="H63" s="66"/>
      <c r="I63" s="67"/>
      <c r="J63" s="53"/>
      <c r="K63" s="53"/>
      <c r="L63" s="53"/>
      <c r="M63" s="53"/>
      <c r="N63" s="53"/>
      <c r="O63" s="53"/>
      <c r="P63" s="53"/>
    </row>
    <row r="64" spans="2:16" s="70" customFormat="1">
      <c r="B64" s="61"/>
      <c r="C64" s="62"/>
      <c r="D64" s="62"/>
      <c r="E64" s="96"/>
      <c r="F64" s="64"/>
      <c r="G64" s="64"/>
      <c r="H64" s="66"/>
      <c r="I64" s="67"/>
      <c r="J64" s="53"/>
      <c r="K64" s="53"/>
      <c r="L64" s="53"/>
      <c r="M64" s="53"/>
      <c r="N64" s="53"/>
      <c r="O64" s="53"/>
      <c r="P64" s="53"/>
    </row>
    <row r="65" spans="2:16" s="70" customFormat="1">
      <c r="B65" s="61">
        <v>1</v>
      </c>
      <c r="C65" s="62"/>
      <c r="D65" s="62"/>
      <c r="E65" s="96" t="s">
        <v>419</v>
      </c>
      <c r="F65" s="64" t="s">
        <v>132</v>
      </c>
      <c r="G65" s="64">
        <v>100</v>
      </c>
      <c r="H65" s="66"/>
      <c r="I65" s="67">
        <f>G65*H65</f>
        <v>0</v>
      </c>
      <c r="J65" s="53"/>
      <c r="K65" s="53"/>
      <c r="L65" s="53"/>
      <c r="M65" s="53"/>
      <c r="N65" s="53"/>
      <c r="O65" s="53"/>
      <c r="P65" s="53"/>
    </row>
    <row r="66" spans="2:16" s="70" customFormat="1">
      <c r="B66" s="61"/>
      <c r="C66" s="62"/>
      <c r="D66" s="62"/>
      <c r="E66" s="96"/>
      <c r="F66" s="64"/>
      <c r="G66" s="64"/>
      <c r="H66" s="66"/>
      <c r="I66" s="67"/>
      <c r="J66" s="53"/>
      <c r="K66" s="53"/>
      <c r="L66" s="53"/>
      <c r="M66" s="53"/>
      <c r="N66" s="53"/>
      <c r="O66" s="53"/>
      <c r="P66" s="53"/>
    </row>
    <row r="67" spans="2:16" s="70" customFormat="1">
      <c r="B67" s="61">
        <f>+B65+1</f>
        <v>2</v>
      </c>
      <c r="C67" s="62"/>
      <c r="D67" s="62"/>
      <c r="E67" s="96" t="s">
        <v>420</v>
      </c>
      <c r="F67" s="64" t="s">
        <v>138</v>
      </c>
      <c r="G67" s="64">
        <v>500</v>
      </c>
      <c r="H67" s="66"/>
      <c r="I67" s="67">
        <f t="shared" ref="I66:I129" si="0">G67*H67</f>
        <v>0</v>
      </c>
      <c r="J67" s="53"/>
      <c r="K67" s="53"/>
      <c r="L67" s="53"/>
      <c r="M67" s="53"/>
      <c r="N67" s="53"/>
      <c r="O67" s="53"/>
      <c r="P67" s="53"/>
    </row>
    <row r="68" spans="2:16" s="70" customFormat="1">
      <c r="B68" s="61"/>
      <c r="C68" s="62"/>
      <c r="D68" s="62"/>
      <c r="E68" s="96"/>
      <c r="F68" s="64"/>
      <c r="G68" s="64"/>
      <c r="H68" s="66"/>
      <c r="I68" s="67"/>
      <c r="J68" s="53"/>
      <c r="K68" s="53"/>
      <c r="L68" s="53"/>
      <c r="M68" s="53"/>
      <c r="N68" s="53"/>
      <c r="O68" s="53"/>
      <c r="P68" s="53"/>
    </row>
    <row r="69" spans="2:16" s="70" customFormat="1">
      <c r="B69" s="61">
        <v>3</v>
      </c>
      <c r="C69" s="62"/>
      <c r="D69" s="62"/>
      <c r="E69" s="96" t="s">
        <v>421</v>
      </c>
      <c r="F69" s="64" t="s">
        <v>138</v>
      </c>
      <c r="G69" s="64">
        <v>500</v>
      </c>
      <c r="H69" s="66"/>
      <c r="I69" s="67">
        <f t="shared" si="0"/>
        <v>0</v>
      </c>
      <c r="J69" s="53"/>
      <c r="K69" s="53"/>
      <c r="L69" s="53"/>
      <c r="M69" s="53"/>
      <c r="N69" s="53"/>
      <c r="O69" s="53"/>
      <c r="P69" s="53"/>
    </row>
    <row r="70" spans="2:16" s="70" customFormat="1">
      <c r="B70" s="61"/>
      <c r="C70" s="62"/>
      <c r="D70" s="62"/>
      <c r="E70" s="96"/>
      <c r="F70" s="64"/>
      <c r="G70" s="64"/>
      <c r="H70" s="66"/>
      <c r="I70" s="67"/>
      <c r="J70" s="53"/>
      <c r="K70" s="53"/>
      <c r="L70" s="53"/>
      <c r="M70" s="53"/>
      <c r="N70" s="53"/>
      <c r="O70" s="53"/>
      <c r="P70" s="53"/>
    </row>
    <row r="71" spans="2:16" s="70" customFormat="1">
      <c r="B71" s="61">
        <v>4</v>
      </c>
      <c r="C71" s="62"/>
      <c r="D71" s="62"/>
      <c r="E71" s="96" t="s">
        <v>953</v>
      </c>
      <c r="F71" s="64" t="s">
        <v>138</v>
      </c>
      <c r="G71" s="64">
        <v>500</v>
      </c>
      <c r="H71" s="66"/>
      <c r="I71" s="67">
        <f t="shared" si="0"/>
        <v>0</v>
      </c>
      <c r="J71" s="53"/>
      <c r="K71" s="53"/>
      <c r="L71" s="53"/>
      <c r="M71" s="53"/>
      <c r="N71" s="53"/>
      <c r="O71" s="53"/>
      <c r="P71" s="53"/>
    </row>
    <row r="72" spans="2:16" s="70" customFormat="1">
      <c r="B72" s="61"/>
      <c r="C72" s="62"/>
      <c r="D72" s="62"/>
      <c r="E72" s="96"/>
      <c r="F72" s="64"/>
      <c r="G72" s="64"/>
      <c r="H72" s="66"/>
      <c r="I72" s="67"/>
      <c r="J72" s="53"/>
      <c r="K72" s="53"/>
      <c r="L72" s="53"/>
      <c r="M72" s="53"/>
      <c r="N72" s="53"/>
      <c r="O72" s="53"/>
      <c r="P72" s="53"/>
    </row>
    <row r="73" spans="2:16" s="70" customFormat="1">
      <c r="B73" s="61"/>
      <c r="C73" s="62"/>
      <c r="D73" s="62"/>
      <c r="E73" s="68" t="s">
        <v>61</v>
      </c>
      <c r="F73" s="64"/>
      <c r="G73" s="64"/>
      <c r="H73" s="66"/>
      <c r="I73" s="67"/>
      <c r="J73" s="53"/>
      <c r="K73" s="53"/>
      <c r="L73" s="53"/>
      <c r="M73" s="53"/>
      <c r="N73" s="53"/>
      <c r="O73" s="53"/>
      <c r="P73" s="53"/>
    </row>
    <row r="74" spans="2:16" s="70" customFormat="1">
      <c r="B74" s="61"/>
      <c r="C74" s="62"/>
      <c r="D74" s="62"/>
      <c r="E74" s="96"/>
      <c r="F74" s="64"/>
      <c r="G74" s="64"/>
      <c r="H74" s="66"/>
      <c r="I74" s="67"/>
      <c r="J74" s="53"/>
      <c r="K74" s="53"/>
      <c r="L74" s="53"/>
      <c r="M74" s="53"/>
      <c r="N74" s="53"/>
      <c r="O74" s="53"/>
      <c r="P74" s="53"/>
    </row>
    <row r="75" spans="2:16" s="70" customFormat="1">
      <c r="B75" s="61"/>
      <c r="C75" s="62"/>
      <c r="D75" s="62"/>
      <c r="E75" s="68" t="s">
        <v>422</v>
      </c>
      <c r="F75" s="64"/>
      <c r="G75" s="64"/>
      <c r="H75" s="66"/>
      <c r="I75" s="67"/>
      <c r="J75" s="53"/>
      <c r="K75" s="53"/>
      <c r="L75" s="53"/>
      <c r="M75" s="53"/>
      <c r="N75" s="53"/>
      <c r="O75" s="53"/>
      <c r="P75" s="53"/>
    </row>
    <row r="76" spans="2:16" s="70" customFormat="1">
      <c r="B76" s="61"/>
      <c r="C76" s="62"/>
      <c r="D76" s="62"/>
      <c r="E76" s="96"/>
      <c r="F76" s="64"/>
      <c r="G76" s="64"/>
      <c r="H76" s="66"/>
      <c r="I76" s="67"/>
      <c r="J76" s="53"/>
      <c r="K76" s="53"/>
      <c r="L76" s="53"/>
      <c r="M76" s="53"/>
      <c r="N76" s="53"/>
      <c r="O76" s="53"/>
      <c r="P76" s="53"/>
    </row>
    <row r="77" spans="2:16" s="70" customFormat="1">
      <c r="B77" s="61">
        <v>5</v>
      </c>
      <c r="C77" s="62"/>
      <c r="D77" s="62"/>
      <c r="E77" s="96" t="s">
        <v>419</v>
      </c>
      <c r="F77" s="64" t="s">
        <v>132</v>
      </c>
      <c r="G77" s="64">
        <v>100</v>
      </c>
      <c r="H77" s="66"/>
      <c r="I77" s="67">
        <f t="shared" si="0"/>
        <v>0</v>
      </c>
      <c r="J77" s="53"/>
      <c r="K77" s="53"/>
      <c r="L77" s="53"/>
      <c r="M77" s="53"/>
      <c r="N77" s="53"/>
      <c r="O77" s="53"/>
      <c r="P77" s="53"/>
    </row>
    <row r="78" spans="2:16" s="70" customFormat="1">
      <c r="B78" s="61"/>
      <c r="C78" s="62"/>
      <c r="D78" s="62"/>
      <c r="E78" s="96"/>
      <c r="F78" s="64"/>
      <c r="G78" s="64"/>
      <c r="H78" s="66"/>
      <c r="I78" s="67"/>
      <c r="J78" s="53"/>
      <c r="K78" s="53"/>
      <c r="L78" s="53"/>
      <c r="M78" s="53"/>
      <c r="N78" s="53"/>
      <c r="O78" s="53"/>
      <c r="P78" s="53"/>
    </row>
    <row r="79" spans="2:16" s="70" customFormat="1">
      <c r="B79" s="61">
        <v>6</v>
      </c>
      <c r="C79" s="62"/>
      <c r="D79" s="62"/>
      <c r="E79" s="96" t="s">
        <v>420</v>
      </c>
      <c r="F79" s="64" t="s">
        <v>138</v>
      </c>
      <c r="G79" s="64">
        <v>1500</v>
      </c>
      <c r="H79" s="66"/>
      <c r="I79" s="67">
        <f t="shared" si="0"/>
        <v>0</v>
      </c>
      <c r="J79" s="53"/>
      <c r="K79" s="53"/>
      <c r="L79" s="53"/>
      <c r="M79" s="53"/>
      <c r="N79" s="53"/>
      <c r="O79" s="53"/>
      <c r="P79" s="53"/>
    </row>
    <row r="80" spans="2:16" s="70" customFormat="1">
      <c r="B80" s="61"/>
      <c r="C80" s="62"/>
      <c r="D80" s="62"/>
      <c r="E80" s="96"/>
      <c r="F80" s="64"/>
      <c r="G80" s="64"/>
      <c r="H80" s="66"/>
      <c r="I80" s="67"/>
      <c r="J80" s="53"/>
      <c r="K80" s="53"/>
      <c r="L80" s="53"/>
      <c r="M80" s="53"/>
      <c r="N80" s="53"/>
      <c r="O80" s="53"/>
      <c r="P80" s="53"/>
    </row>
    <row r="81" spans="2:16" s="70" customFormat="1">
      <c r="B81" s="61">
        <v>7</v>
      </c>
      <c r="C81" s="62"/>
      <c r="D81" s="62"/>
      <c r="E81" s="96" t="s">
        <v>423</v>
      </c>
      <c r="F81" s="64" t="s">
        <v>138</v>
      </c>
      <c r="G81" s="64">
        <v>250</v>
      </c>
      <c r="H81" s="66"/>
      <c r="I81" s="67">
        <f t="shared" si="0"/>
        <v>0</v>
      </c>
      <c r="J81" s="53"/>
      <c r="K81" s="53"/>
      <c r="L81" s="53"/>
      <c r="M81" s="53"/>
      <c r="N81" s="53"/>
      <c r="O81" s="53"/>
      <c r="P81" s="53"/>
    </row>
    <row r="82" spans="2:16" s="70" customFormat="1">
      <c r="B82" s="61"/>
      <c r="C82" s="62"/>
      <c r="D82" s="62"/>
      <c r="E82" s="96"/>
      <c r="F82" s="64"/>
      <c r="G82" s="64"/>
      <c r="H82" s="66"/>
      <c r="I82" s="67"/>
      <c r="J82" s="53"/>
      <c r="K82" s="53"/>
      <c r="L82" s="53"/>
      <c r="M82" s="53"/>
      <c r="N82" s="53"/>
      <c r="O82" s="53"/>
      <c r="P82" s="53"/>
    </row>
    <row r="83" spans="2:16" s="70" customFormat="1">
      <c r="B83" s="61">
        <v>8</v>
      </c>
      <c r="C83" s="62"/>
      <c r="D83" s="62"/>
      <c r="E83" s="96" t="s">
        <v>424</v>
      </c>
      <c r="F83" s="64" t="s">
        <v>138</v>
      </c>
      <c r="G83" s="64">
        <v>350</v>
      </c>
      <c r="H83" s="66"/>
      <c r="I83" s="67">
        <f t="shared" si="0"/>
        <v>0</v>
      </c>
      <c r="J83" s="53"/>
      <c r="K83" s="53"/>
      <c r="L83" s="53"/>
      <c r="M83" s="53"/>
      <c r="N83" s="53"/>
      <c r="O83" s="53"/>
      <c r="P83" s="53"/>
    </row>
    <row r="84" spans="2:16" s="70" customFormat="1">
      <c r="B84" s="61"/>
      <c r="C84" s="62"/>
      <c r="D84" s="62"/>
      <c r="E84" s="96"/>
      <c r="F84" s="64"/>
      <c r="G84" s="64"/>
      <c r="H84" s="66"/>
      <c r="I84" s="67"/>
      <c r="J84" s="53"/>
      <c r="K84" s="53"/>
      <c r="L84" s="53"/>
      <c r="M84" s="53"/>
      <c r="N84" s="53"/>
      <c r="O84" s="53"/>
      <c r="P84" s="53"/>
    </row>
    <row r="85" spans="2:16" s="70" customFormat="1">
      <c r="B85" s="61">
        <v>9</v>
      </c>
      <c r="C85" s="62"/>
      <c r="D85" s="62"/>
      <c r="E85" s="96" t="s">
        <v>425</v>
      </c>
      <c r="F85" s="64" t="s">
        <v>138</v>
      </c>
      <c r="G85" s="64">
        <v>350</v>
      </c>
      <c r="H85" s="66"/>
      <c r="I85" s="67">
        <f t="shared" si="0"/>
        <v>0</v>
      </c>
      <c r="J85" s="53"/>
      <c r="K85" s="53"/>
      <c r="L85" s="53"/>
      <c r="M85" s="53"/>
      <c r="N85" s="53"/>
      <c r="O85" s="53"/>
      <c r="P85" s="53"/>
    </row>
    <row r="86" spans="2:16" s="70" customFormat="1">
      <c r="B86" s="61"/>
      <c r="C86" s="62"/>
      <c r="D86" s="62"/>
      <c r="E86" s="96"/>
      <c r="F86" s="64"/>
      <c r="G86" s="64"/>
      <c r="H86" s="66"/>
      <c r="I86" s="67"/>
      <c r="J86" s="53"/>
      <c r="K86" s="53"/>
      <c r="L86" s="53"/>
      <c r="M86" s="53"/>
      <c r="N86" s="53"/>
      <c r="O86" s="53"/>
      <c r="P86" s="53"/>
    </row>
    <row r="87" spans="2:16" s="70" customFormat="1">
      <c r="B87" s="61">
        <v>10</v>
      </c>
      <c r="C87" s="62"/>
      <c r="D87" s="62"/>
      <c r="E87" s="96" t="s">
        <v>426</v>
      </c>
      <c r="F87" s="64" t="s">
        <v>138</v>
      </c>
      <c r="G87" s="64">
        <v>100</v>
      </c>
      <c r="H87" s="66"/>
      <c r="I87" s="67">
        <f t="shared" si="0"/>
        <v>0</v>
      </c>
      <c r="J87" s="53"/>
      <c r="K87" s="53"/>
      <c r="L87" s="53"/>
      <c r="M87" s="53"/>
      <c r="N87" s="53"/>
      <c r="O87" s="53"/>
      <c r="P87" s="53"/>
    </row>
    <row r="88" spans="2:16" s="70" customFormat="1">
      <c r="B88" s="61"/>
      <c r="C88" s="62"/>
      <c r="D88" s="62"/>
      <c r="E88" s="96"/>
      <c r="F88" s="64"/>
      <c r="G88" s="64"/>
      <c r="H88" s="66"/>
      <c r="I88" s="67"/>
      <c r="J88" s="53"/>
      <c r="K88" s="53"/>
      <c r="L88" s="53"/>
      <c r="M88" s="53"/>
      <c r="N88" s="53"/>
      <c r="O88" s="53"/>
      <c r="P88" s="53"/>
    </row>
    <row r="89" spans="2:16" s="70" customFormat="1">
      <c r="B89" s="61">
        <v>11</v>
      </c>
      <c r="C89" s="62"/>
      <c r="D89" s="62"/>
      <c r="E89" s="96" t="s">
        <v>421</v>
      </c>
      <c r="F89" s="64" t="s">
        <v>138</v>
      </c>
      <c r="G89" s="64">
        <v>250</v>
      </c>
      <c r="H89" s="66"/>
      <c r="I89" s="67">
        <f t="shared" si="0"/>
        <v>0</v>
      </c>
      <c r="J89" s="53"/>
      <c r="K89" s="53"/>
      <c r="L89" s="53"/>
      <c r="M89" s="53"/>
      <c r="N89" s="53"/>
      <c r="O89" s="53"/>
      <c r="P89" s="53"/>
    </row>
    <row r="90" spans="2:16" s="70" customFormat="1">
      <c r="B90" s="61"/>
      <c r="C90" s="62"/>
      <c r="D90" s="62"/>
      <c r="E90" s="96"/>
      <c r="F90" s="64"/>
      <c r="G90" s="64"/>
      <c r="H90" s="66"/>
      <c r="I90" s="67"/>
      <c r="J90" s="53"/>
      <c r="K90" s="53"/>
      <c r="L90" s="53"/>
      <c r="M90" s="53"/>
      <c r="N90" s="53"/>
      <c r="O90" s="53"/>
      <c r="P90" s="53"/>
    </row>
    <row r="91" spans="2:16" s="70" customFormat="1">
      <c r="B91" s="61">
        <v>12</v>
      </c>
      <c r="C91" s="62"/>
      <c r="D91" s="62"/>
      <c r="E91" s="96" t="s">
        <v>427</v>
      </c>
      <c r="F91" s="64" t="s">
        <v>138</v>
      </c>
      <c r="G91" s="64">
        <v>150</v>
      </c>
      <c r="H91" s="66"/>
      <c r="I91" s="67">
        <f t="shared" si="0"/>
        <v>0</v>
      </c>
      <c r="J91" s="53"/>
      <c r="K91" s="53"/>
      <c r="L91" s="53"/>
      <c r="M91" s="53"/>
      <c r="N91" s="53"/>
      <c r="O91" s="53"/>
      <c r="P91" s="53"/>
    </row>
    <row r="92" spans="2:16" s="70" customFormat="1">
      <c r="B92" s="61"/>
      <c r="C92" s="62"/>
      <c r="D92" s="62"/>
      <c r="E92" s="96"/>
      <c r="F92" s="64"/>
      <c r="G92" s="64"/>
      <c r="H92" s="66"/>
      <c r="I92" s="67"/>
      <c r="J92" s="53"/>
      <c r="K92" s="53"/>
      <c r="L92" s="53"/>
      <c r="M92" s="53"/>
      <c r="N92" s="53"/>
      <c r="O92" s="53"/>
      <c r="P92" s="53"/>
    </row>
    <row r="93" spans="2:16" s="70" customFormat="1">
      <c r="B93" s="61">
        <v>13</v>
      </c>
      <c r="C93" s="62"/>
      <c r="D93" s="62"/>
      <c r="E93" s="96" t="s">
        <v>428</v>
      </c>
      <c r="F93" s="64" t="s">
        <v>138</v>
      </c>
      <c r="G93" s="64">
        <v>1500</v>
      </c>
      <c r="H93" s="66"/>
      <c r="I93" s="67">
        <f t="shared" si="0"/>
        <v>0</v>
      </c>
      <c r="J93" s="53"/>
      <c r="K93" s="53"/>
      <c r="L93" s="53"/>
      <c r="M93" s="53"/>
      <c r="N93" s="53"/>
      <c r="O93" s="53"/>
      <c r="P93" s="53"/>
    </row>
    <row r="94" spans="2:16" s="70" customFormat="1">
      <c r="B94" s="61"/>
      <c r="C94" s="62"/>
      <c r="D94" s="62"/>
      <c r="E94" s="96"/>
      <c r="F94" s="64"/>
      <c r="G94" s="64"/>
      <c r="H94" s="66"/>
      <c r="I94" s="67"/>
      <c r="J94" s="53"/>
      <c r="K94" s="53"/>
      <c r="L94" s="53"/>
      <c r="M94" s="53"/>
      <c r="N94" s="53"/>
      <c r="O94" s="53"/>
      <c r="P94" s="53"/>
    </row>
    <row r="95" spans="2:16" s="70" customFormat="1">
      <c r="B95" s="61">
        <v>14</v>
      </c>
      <c r="C95" s="62"/>
      <c r="D95" s="62"/>
      <c r="E95" s="96" t="s">
        <v>429</v>
      </c>
      <c r="F95" s="64" t="s">
        <v>138</v>
      </c>
      <c r="G95" s="64">
        <v>250</v>
      </c>
      <c r="H95" s="66"/>
      <c r="I95" s="67">
        <f t="shared" si="0"/>
        <v>0</v>
      </c>
      <c r="J95" s="53"/>
      <c r="K95" s="53"/>
      <c r="L95" s="53"/>
      <c r="M95" s="53"/>
      <c r="N95" s="53"/>
      <c r="O95" s="53"/>
      <c r="P95" s="53"/>
    </row>
    <row r="96" spans="2:16" s="70" customFormat="1">
      <c r="B96" s="61"/>
      <c r="C96" s="62"/>
      <c r="D96" s="62"/>
      <c r="E96" s="96"/>
      <c r="F96" s="64"/>
      <c r="G96" s="64"/>
      <c r="H96" s="66"/>
      <c r="I96" s="67"/>
      <c r="J96" s="53"/>
      <c r="K96" s="53"/>
      <c r="L96" s="53"/>
      <c r="M96" s="53"/>
      <c r="N96" s="53"/>
      <c r="O96" s="53"/>
      <c r="P96" s="53"/>
    </row>
    <row r="97" spans="2:16" s="70" customFormat="1">
      <c r="B97" s="61">
        <v>15</v>
      </c>
      <c r="C97" s="62"/>
      <c r="D97" s="62"/>
      <c r="E97" s="96" t="s">
        <v>430</v>
      </c>
      <c r="F97" s="64" t="s">
        <v>138</v>
      </c>
      <c r="G97" s="64">
        <v>350</v>
      </c>
      <c r="H97" s="66"/>
      <c r="I97" s="67">
        <f t="shared" si="0"/>
        <v>0</v>
      </c>
      <c r="J97" s="53"/>
      <c r="K97" s="53"/>
      <c r="L97" s="53"/>
      <c r="M97" s="53"/>
      <c r="N97" s="53"/>
      <c r="O97" s="53"/>
      <c r="P97" s="53"/>
    </row>
    <row r="98" spans="2:16" s="70" customFormat="1">
      <c r="B98" s="61"/>
      <c r="C98" s="62"/>
      <c r="D98" s="62"/>
      <c r="E98" s="96"/>
      <c r="F98" s="64"/>
      <c r="G98" s="64"/>
      <c r="H98" s="66"/>
      <c r="I98" s="67"/>
      <c r="J98" s="53"/>
      <c r="K98" s="53"/>
      <c r="L98" s="53"/>
      <c r="M98" s="53"/>
      <c r="N98" s="53"/>
      <c r="O98" s="53"/>
      <c r="P98" s="53"/>
    </row>
    <row r="99" spans="2:16" s="70" customFormat="1">
      <c r="B99" s="61">
        <v>16</v>
      </c>
      <c r="C99" s="62"/>
      <c r="D99" s="62"/>
      <c r="E99" s="96" t="s">
        <v>431</v>
      </c>
      <c r="F99" s="64" t="s">
        <v>138</v>
      </c>
      <c r="G99" s="64">
        <v>250</v>
      </c>
      <c r="H99" s="66"/>
      <c r="I99" s="67">
        <f t="shared" si="0"/>
        <v>0</v>
      </c>
      <c r="J99" s="53"/>
      <c r="K99" s="53"/>
      <c r="L99" s="53"/>
      <c r="M99" s="53"/>
      <c r="N99" s="53"/>
      <c r="O99" s="53"/>
      <c r="P99" s="53"/>
    </row>
    <row r="100" spans="2:16" s="70" customFormat="1">
      <c r="B100" s="61"/>
      <c r="C100" s="62"/>
      <c r="D100" s="62"/>
      <c r="E100" s="96"/>
      <c r="F100" s="64"/>
      <c r="G100" s="64"/>
      <c r="H100" s="66"/>
      <c r="I100" s="67"/>
      <c r="J100" s="53"/>
      <c r="K100" s="53"/>
      <c r="L100" s="53"/>
      <c r="M100" s="53"/>
      <c r="N100" s="53"/>
      <c r="O100" s="53"/>
      <c r="P100" s="53"/>
    </row>
    <row r="101" spans="2:16" s="70" customFormat="1">
      <c r="B101" s="61">
        <v>17</v>
      </c>
      <c r="C101" s="62"/>
      <c r="D101" s="62"/>
      <c r="E101" s="96" t="s">
        <v>432</v>
      </c>
      <c r="F101" s="64" t="s">
        <v>138</v>
      </c>
      <c r="G101" s="64">
        <v>150</v>
      </c>
      <c r="H101" s="66"/>
      <c r="I101" s="67">
        <f t="shared" si="0"/>
        <v>0</v>
      </c>
      <c r="J101" s="53"/>
      <c r="K101" s="53"/>
      <c r="L101" s="53"/>
      <c r="M101" s="53"/>
      <c r="N101" s="53"/>
      <c r="O101" s="53"/>
      <c r="P101" s="53"/>
    </row>
    <row r="102" spans="2:16" s="70" customFormat="1">
      <c r="B102" s="61"/>
      <c r="C102" s="62"/>
      <c r="D102" s="62"/>
      <c r="E102" s="96"/>
      <c r="F102" s="64"/>
      <c r="G102" s="64"/>
      <c r="H102" s="66"/>
      <c r="I102" s="67"/>
      <c r="J102" s="53"/>
      <c r="K102" s="53"/>
      <c r="L102" s="53"/>
      <c r="M102" s="53"/>
      <c r="N102" s="53"/>
      <c r="O102" s="53"/>
      <c r="P102" s="53"/>
    </row>
    <row r="103" spans="2:16" s="70" customFormat="1">
      <c r="B103" s="61">
        <v>18</v>
      </c>
      <c r="C103" s="62"/>
      <c r="D103" s="62"/>
      <c r="E103" s="96" t="s">
        <v>433</v>
      </c>
      <c r="F103" s="64" t="s">
        <v>138</v>
      </c>
      <c r="G103" s="64">
        <v>500</v>
      </c>
      <c r="H103" s="66"/>
      <c r="I103" s="67">
        <f t="shared" si="0"/>
        <v>0</v>
      </c>
      <c r="J103" s="53"/>
      <c r="K103" s="53"/>
      <c r="L103" s="53"/>
      <c r="M103" s="53"/>
      <c r="N103" s="53"/>
      <c r="O103" s="53"/>
      <c r="P103" s="53"/>
    </row>
    <row r="104" spans="2:16" s="70" customFormat="1">
      <c r="B104" s="61"/>
      <c r="C104" s="62"/>
      <c r="D104" s="62"/>
      <c r="E104" s="96"/>
      <c r="F104" s="64"/>
      <c r="G104" s="64"/>
      <c r="H104" s="66"/>
      <c r="I104" s="67"/>
      <c r="J104" s="53"/>
      <c r="K104" s="53"/>
      <c r="L104" s="53"/>
      <c r="M104" s="53"/>
      <c r="N104" s="53"/>
      <c r="O104" s="53"/>
      <c r="P104" s="53"/>
    </row>
    <row r="105" spans="2:16" s="70" customFormat="1">
      <c r="B105" s="61">
        <v>19</v>
      </c>
      <c r="C105" s="62"/>
      <c r="D105" s="62"/>
      <c r="E105" s="96" t="s">
        <v>434</v>
      </c>
      <c r="F105" s="64" t="s">
        <v>138</v>
      </c>
      <c r="G105" s="64">
        <v>100</v>
      </c>
      <c r="H105" s="66"/>
      <c r="I105" s="67">
        <f t="shared" si="0"/>
        <v>0</v>
      </c>
      <c r="J105" s="53"/>
      <c r="K105" s="53"/>
      <c r="L105" s="53"/>
      <c r="M105" s="53"/>
      <c r="N105" s="53"/>
      <c r="O105" s="53"/>
      <c r="P105" s="53"/>
    </row>
    <row r="106" spans="2:16" s="70" customFormat="1">
      <c r="B106" s="61"/>
      <c r="C106" s="62"/>
      <c r="D106" s="62"/>
      <c r="E106" s="96"/>
      <c r="F106" s="64"/>
      <c r="G106" s="64"/>
      <c r="H106" s="66"/>
      <c r="I106" s="67"/>
      <c r="J106" s="53"/>
      <c r="K106" s="53"/>
      <c r="L106" s="53"/>
      <c r="M106" s="53"/>
      <c r="N106" s="53"/>
      <c r="O106" s="53"/>
      <c r="P106" s="53"/>
    </row>
    <row r="107" spans="2:16" s="70" customFormat="1">
      <c r="B107" s="61">
        <v>20</v>
      </c>
      <c r="C107" s="62"/>
      <c r="D107" s="62"/>
      <c r="E107" s="96" t="s">
        <v>435</v>
      </c>
      <c r="F107" s="64" t="s">
        <v>138</v>
      </c>
      <c r="G107" s="64">
        <v>100</v>
      </c>
      <c r="H107" s="66"/>
      <c r="I107" s="67">
        <f t="shared" si="0"/>
        <v>0</v>
      </c>
      <c r="J107" s="53"/>
      <c r="K107" s="53"/>
      <c r="L107" s="53"/>
      <c r="M107" s="53"/>
      <c r="N107" s="53"/>
      <c r="O107" s="53"/>
      <c r="P107" s="53"/>
    </row>
    <row r="108" spans="2:16" s="70" customFormat="1">
      <c r="B108" s="61"/>
      <c r="C108" s="62"/>
      <c r="D108" s="62"/>
      <c r="E108" s="96"/>
      <c r="F108" s="64"/>
      <c r="G108" s="64"/>
      <c r="H108" s="66"/>
      <c r="I108" s="67"/>
      <c r="J108" s="53"/>
      <c r="K108" s="53"/>
      <c r="L108" s="53"/>
      <c r="M108" s="53"/>
      <c r="N108" s="53"/>
      <c r="O108" s="53"/>
      <c r="P108" s="53"/>
    </row>
    <row r="109" spans="2:16" s="70" customFormat="1">
      <c r="B109" s="61">
        <v>21</v>
      </c>
      <c r="C109" s="62"/>
      <c r="D109" s="62"/>
      <c r="E109" s="96" t="s">
        <v>436</v>
      </c>
      <c r="F109" s="64" t="s">
        <v>40</v>
      </c>
      <c r="G109" s="64">
        <v>500</v>
      </c>
      <c r="H109" s="66"/>
      <c r="I109" s="67">
        <f t="shared" si="0"/>
        <v>0</v>
      </c>
      <c r="J109" s="53"/>
      <c r="K109" s="53"/>
      <c r="L109" s="53"/>
      <c r="M109" s="53"/>
      <c r="N109" s="53"/>
      <c r="O109" s="53"/>
      <c r="P109" s="53"/>
    </row>
    <row r="110" spans="2:16" s="70" customFormat="1">
      <c r="B110" s="61"/>
      <c r="C110" s="62"/>
      <c r="D110" s="62"/>
      <c r="E110" s="96"/>
      <c r="F110" s="64"/>
      <c r="G110" s="64"/>
      <c r="H110" s="66"/>
      <c r="I110" s="67"/>
      <c r="J110" s="53"/>
      <c r="K110" s="53"/>
      <c r="L110" s="53"/>
      <c r="M110" s="53"/>
      <c r="N110" s="53"/>
      <c r="O110" s="53"/>
      <c r="P110" s="53"/>
    </row>
    <row r="111" spans="2:16" s="70" customFormat="1">
      <c r="B111" s="61"/>
      <c r="C111" s="62"/>
      <c r="D111" s="62"/>
      <c r="E111" s="68" t="s">
        <v>220</v>
      </c>
      <c r="F111" s="64"/>
      <c r="G111" s="64"/>
      <c r="H111" s="66"/>
      <c r="I111" s="67"/>
      <c r="J111" s="53"/>
      <c r="K111" s="53"/>
      <c r="L111" s="53"/>
      <c r="M111" s="53"/>
      <c r="N111" s="53"/>
      <c r="O111" s="53"/>
      <c r="P111" s="53"/>
    </row>
    <row r="112" spans="2:16" s="70" customFormat="1">
      <c r="B112" s="61"/>
      <c r="C112" s="62"/>
      <c r="D112" s="62"/>
      <c r="E112" s="96"/>
      <c r="F112" s="64"/>
      <c r="G112" s="64"/>
      <c r="H112" s="66"/>
      <c r="I112" s="67"/>
      <c r="J112" s="53"/>
      <c r="K112" s="53"/>
      <c r="L112" s="53"/>
      <c r="M112" s="53"/>
      <c r="N112" s="53"/>
      <c r="O112" s="53"/>
      <c r="P112" s="53"/>
    </row>
    <row r="113" spans="2:16" s="70" customFormat="1">
      <c r="B113" s="61"/>
      <c r="C113" s="62"/>
      <c r="D113" s="62"/>
      <c r="E113" s="68" t="s">
        <v>437</v>
      </c>
      <c r="F113" s="64"/>
      <c r="G113" s="64"/>
      <c r="H113" s="66"/>
      <c r="I113" s="67"/>
      <c r="J113" s="53"/>
      <c r="K113" s="53"/>
      <c r="L113" s="53"/>
      <c r="M113" s="53"/>
      <c r="N113" s="53"/>
      <c r="O113" s="53"/>
      <c r="P113" s="53"/>
    </row>
    <row r="114" spans="2:16" s="70" customFormat="1">
      <c r="B114" s="61"/>
      <c r="C114" s="62"/>
      <c r="D114" s="62"/>
      <c r="E114" s="96"/>
      <c r="F114" s="64"/>
      <c r="G114" s="64"/>
      <c r="H114" s="66"/>
      <c r="I114" s="67"/>
      <c r="J114" s="53"/>
      <c r="K114" s="53"/>
      <c r="L114" s="53"/>
      <c r="M114" s="53"/>
      <c r="N114" s="53"/>
      <c r="O114" s="53"/>
      <c r="P114" s="53"/>
    </row>
    <row r="115" spans="2:16" s="70" customFormat="1" ht="27.6">
      <c r="B115" s="61">
        <v>22</v>
      </c>
      <c r="C115" s="62"/>
      <c r="D115" s="62"/>
      <c r="E115" s="96" t="s">
        <v>438</v>
      </c>
      <c r="F115" s="64" t="s">
        <v>138</v>
      </c>
      <c r="G115" s="64">
        <v>500</v>
      </c>
      <c r="H115" s="66"/>
      <c r="I115" s="67">
        <f t="shared" si="0"/>
        <v>0</v>
      </c>
      <c r="J115" s="53"/>
      <c r="K115" s="53"/>
      <c r="L115" s="53"/>
      <c r="M115" s="53"/>
      <c r="N115" s="53"/>
      <c r="O115" s="53"/>
      <c r="P115" s="53"/>
    </row>
    <row r="116" spans="2:16" s="70" customFormat="1">
      <c r="B116" s="61"/>
      <c r="C116" s="62"/>
      <c r="D116" s="62"/>
      <c r="E116" s="96"/>
      <c r="F116" s="64"/>
      <c r="G116" s="64"/>
      <c r="H116" s="66"/>
      <c r="I116" s="67"/>
      <c r="J116" s="53"/>
      <c r="K116" s="53"/>
      <c r="L116" s="53"/>
      <c r="M116" s="53"/>
      <c r="N116" s="53"/>
      <c r="O116" s="53"/>
      <c r="P116" s="53"/>
    </row>
    <row r="117" spans="2:16" s="70" customFormat="1">
      <c r="B117" s="61"/>
      <c r="C117" s="62"/>
      <c r="D117" s="62"/>
      <c r="E117" s="68" t="s">
        <v>63</v>
      </c>
      <c r="F117" s="64"/>
      <c r="G117" s="64"/>
      <c r="H117" s="66"/>
      <c r="I117" s="67"/>
      <c r="J117" s="53"/>
      <c r="K117" s="53"/>
      <c r="L117" s="53"/>
      <c r="M117" s="53"/>
      <c r="N117" s="53"/>
      <c r="O117" s="53"/>
      <c r="P117" s="53"/>
    </row>
    <row r="118" spans="2:16" s="70" customFormat="1">
      <c r="B118" s="61"/>
      <c r="C118" s="62"/>
      <c r="D118" s="62"/>
      <c r="E118" s="96"/>
      <c r="F118" s="64"/>
      <c r="G118" s="64"/>
      <c r="H118" s="66"/>
      <c r="I118" s="67"/>
      <c r="J118" s="53"/>
      <c r="K118" s="53"/>
      <c r="L118" s="53"/>
      <c r="M118" s="53"/>
      <c r="N118" s="53"/>
      <c r="O118" s="53"/>
      <c r="P118" s="53"/>
    </row>
    <row r="119" spans="2:16" s="70" customFormat="1">
      <c r="B119" s="61">
        <v>23</v>
      </c>
      <c r="C119" s="62"/>
      <c r="D119" s="62"/>
      <c r="E119" s="96" t="s">
        <v>64</v>
      </c>
      <c r="F119" s="64" t="s">
        <v>40</v>
      </c>
      <c r="G119" s="64">
        <v>3200</v>
      </c>
      <c r="H119" s="66"/>
      <c r="I119" s="67">
        <f t="shared" si="0"/>
        <v>0</v>
      </c>
      <c r="J119" s="53"/>
      <c r="K119" s="53"/>
      <c r="L119" s="53"/>
      <c r="M119" s="53"/>
      <c r="N119" s="53"/>
      <c r="O119" s="53"/>
      <c r="P119" s="53"/>
    </row>
    <row r="120" spans="2:16" s="70" customFormat="1">
      <c r="B120" s="61"/>
      <c r="C120" s="62"/>
      <c r="D120" s="62"/>
      <c r="E120" s="96"/>
      <c r="F120" s="64"/>
      <c r="G120" s="64"/>
      <c r="H120" s="66"/>
      <c r="I120" s="67"/>
      <c r="J120" s="53"/>
      <c r="K120" s="53"/>
      <c r="L120" s="53"/>
      <c r="M120" s="53"/>
      <c r="N120" s="53"/>
      <c r="O120" s="53"/>
      <c r="P120" s="53"/>
    </row>
    <row r="121" spans="2:16" s="70" customFormat="1">
      <c r="B121" s="61">
        <v>24</v>
      </c>
      <c r="C121" s="62"/>
      <c r="D121" s="62"/>
      <c r="E121" s="96" t="s">
        <v>439</v>
      </c>
      <c r="F121" s="64" t="s">
        <v>40</v>
      </c>
      <c r="G121" s="64">
        <v>950</v>
      </c>
      <c r="H121" s="66"/>
      <c r="I121" s="67">
        <f t="shared" si="0"/>
        <v>0</v>
      </c>
      <c r="J121" s="53"/>
      <c r="K121" s="53"/>
      <c r="L121" s="53"/>
      <c r="M121" s="53"/>
      <c r="N121" s="53"/>
      <c r="O121" s="53"/>
      <c r="P121" s="53"/>
    </row>
    <row r="122" spans="2:16" s="70" customFormat="1">
      <c r="B122" s="61"/>
      <c r="C122" s="62"/>
      <c r="D122" s="62"/>
      <c r="E122" s="96"/>
      <c r="F122" s="64"/>
      <c r="G122" s="64"/>
      <c r="H122" s="66"/>
      <c r="I122" s="67"/>
      <c r="J122" s="53"/>
      <c r="K122" s="53"/>
      <c r="L122" s="53"/>
      <c r="M122" s="53"/>
      <c r="N122" s="53"/>
      <c r="O122" s="53"/>
      <c r="P122" s="53"/>
    </row>
    <row r="123" spans="2:16" s="70" customFormat="1">
      <c r="B123" s="61">
        <v>25</v>
      </c>
      <c r="C123" s="62"/>
      <c r="D123" s="62"/>
      <c r="E123" s="96" t="s">
        <v>65</v>
      </c>
      <c r="F123" s="64" t="s">
        <v>40</v>
      </c>
      <c r="G123" s="64">
        <v>4850</v>
      </c>
      <c r="H123" s="66"/>
      <c r="I123" s="67">
        <f t="shared" si="0"/>
        <v>0</v>
      </c>
      <c r="J123" s="53"/>
      <c r="K123" s="53"/>
      <c r="L123" s="53"/>
      <c r="M123" s="53"/>
      <c r="N123" s="53"/>
      <c r="O123" s="53"/>
      <c r="P123" s="53"/>
    </row>
    <row r="124" spans="2:16" s="70" customFormat="1">
      <c r="B124" s="61"/>
      <c r="C124" s="62"/>
      <c r="D124" s="62"/>
      <c r="E124" s="96"/>
      <c r="F124" s="64"/>
      <c r="G124" s="64"/>
      <c r="H124" s="66"/>
      <c r="I124" s="67"/>
      <c r="J124" s="53"/>
      <c r="K124" s="53"/>
      <c r="L124" s="53"/>
      <c r="M124" s="53"/>
      <c r="N124" s="53"/>
      <c r="O124" s="53"/>
      <c r="P124" s="53"/>
    </row>
    <row r="125" spans="2:16" s="70" customFormat="1">
      <c r="B125" s="61">
        <v>26</v>
      </c>
      <c r="C125" s="62"/>
      <c r="D125" s="62"/>
      <c r="E125" s="96" t="s">
        <v>440</v>
      </c>
      <c r="F125" s="64" t="s">
        <v>40</v>
      </c>
      <c r="G125" s="64">
        <v>1000</v>
      </c>
      <c r="H125" s="66"/>
      <c r="I125" s="67">
        <f t="shared" si="0"/>
        <v>0</v>
      </c>
      <c r="J125" s="53"/>
      <c r="K125" s="53"/>
      <c r="L125" s="53"/>
      <c r="M125" s="53"/>
      <c r="N125" s="53"/>
      <c r="O125" s="53"/>
      <c r="P125" s="53"/>
    </row>
    <row r="126" spans="2:16" s="70" customFormat="1">
      <c r="B126" s="61"/>
      <c r="C126" s="62"/>
      <c r="D126" s="62"/>
      <c r="E126" s="96"/>
      <c r="F126" s="64"/>
      <c r="G126" s="64"/>
      <c r="H126" s="66"/>
      <c r="I126" s="67"/>
      <c r="J126" s="53"/>
      <c r="K126" s="53"/>
      <c r="L126" s="53"/>
      <c r="M126" s="53"/>
      <c r="N126" s="53"/>
      <c r="O126" s="53"/>
      <c r="P126" s="53"/>
    </row>
    <row r="127" spans="2:16" s="70" customFormat="1">
      <c r="B127" s="61">
        <v>27</v>
      </c>
      <c r="C127" s="62"/>
      <c r="D127" s="62"/>
      <c r="E127" s="96" t="s">
        <v>441</v>
      </c>
      <c r="F127" s="64" t="s">
        <v>40</v>
      </c>
      <c r="G127" s="64">
        <v>500</v>
      </c>
      <c r="H127" s="66"/>
      <c r="I127" s="67">
        <f t="shared" si="0"/>
        <v>0</v>
      </c>
      <c r="J127" s="53"/>
      <c r="K127" s="53"/>
      <c r="L127" s="53"/>
      <c r="M127" s="53"/>
      <c r="N127" s="53"/>
      <c r="O127" s="53"/>
      <c r="P127" s="53"/>
    </row>
    <row r="128" spans="2:16" s="70" customFormat="1">
      <c r="B128" s="61"/>
      <c r="C128" s="62"/>
      <c r="D128" s="62"/>
      <c r="E128" s="96"/>
      <c r="F128" s="64"/>
      <c r="G128" s="64"/>
      <c r="H128" s="66"/>
      <c r="I128" s="67"/>
      <c r="J128" s="53"/>
      <c r="K128" s="53"/>
      <c r="L128" s="53"/>
      <c r="M128" s="53"/>
      <c r="N128" s="53"/>
      <c r="O128" s="53"/>
      <c r="P128" s="53"/>
    </row>
    <row r="129" spans="2:16" s="70" customFormat="1">
      <c r="B129" s="61"/>
      <c r="C129" s="62"/>
      <c r="D129" s="62"/>
      <c r="E129" s="68" t="s">
        <v>442</v>
      </c>
      <c r="F129" s="64"/>
      <c r="G129" s="64"/>
      <c r="H129" s="66"/>
      <c r="I129" s="67"/>
      <c r="J129" s="53"/>
      <c r="K129" s="53"/>
      <c r="L129" s="53"/>
      <c r="M129" s="53"/>
      <c r="N129" s="53"/>
      <c r="O129" s="53"/>
      <c r="P129" s="53"/>
    </row>
    <row r="130" spans="2:16" s="70" customFormat="1">
      <c r="B130" s="61"/>
      <c r="C130" s="62"/>
      <c r="D130" s="62"/>
      <c r="E130" s="96"/>
      <c r="F130" s="64"/>
      <c r="G130" s="64"/>
      <c r="H130" s="66"/>
      <c r="I130" s="67"/>
      <c r="J130" s="53"/>
      <c r="K130" s="53"/>
      <c r="L130" s="53"/>
      <c r="M130" s="53"/>
      <c r="N130" s="53"/>
      <c r="O130" s="53"/>
      <c r="P130" s="53"/>
    </row>
    <row r="131" spans="2:16" s="70" customFormat="1" ht="27.6">
      <c r="B131" s="61">
        <v>28</v>
      </c>
      <c r="C131" s="62"/>
      <c r="D131" s="62"/>
      <c r="E131" s="96" t="s">
        <v>443</v>
      </c>
      <c r="F131" s="64" t="s">
        <v>141</v>
      </c>
      <c r="G131" s="64">
        <v>300</v>
      </c>
      <c r="H131" s="66"/>
      <c r="I131" s="67">
        <f t="shared" ref="I130:I145" si="1">G131*H131</f>
        <v>0</v>
      </c>
      <c r="J131" s="53"/>
      <c r="K131" s="53"/>
      <c r="L131" s="53"/>
      <c r="M131" s="53"/>
      <c r="N131" s="53"/>
      <c r="O131" s="53"/>
      <c r="P131" s="53"/>
    </row>
    <row r="132" spans="2:16" s="70" customFormat="1">
      <c r="B132" s="61"/>
      <c r="C132" s="62"/>
      <c r="D132" s="62"/>
      <c r="E132" s="96"/>
      <c r="F132" s="64"/>
      <c r="G132" s="64"/>
      <c r="H132" s="66"/>
      <c r="I132" s="67"/>
      <c r="J132" s="53"/>
      <c r="K132" s="53"/>
      <c r="L132" s="53"/>
      <c r="M132" s="53"/>
      <c r="N132" s="53"/>
      <c r="O132" s="53"/>
      <c r="P132" s="53"/>
    </row>
    <row r="133" spans="2:16" s="70" customFormat="1">
      <c r="B133" s="61"/>
      <c r="C133" s="62"/>
      <c r="D133" s="62"/>
      <c r="E133" s="68" t="s">
        <v>218</v>
      </c>
      <c r="F133" s="64"/>
      <c r="G133" s="64"/>
      <c r="H133" s="66"/>
      <c r="I133" s="67"/>
      <c r="J133" s="53"/>
      <c r="K133" s="53"/>
      <c r="L133" s="53"/>
      <c r="M133" s="53"/>
      <c r="N133" s="53"/>
      <c r="O133" s="53"/>
      <c r="P133" s="53"/>
    </row>
    <row r="134" spans="2:16" s="70" customFormat="1">
      <c r="B134" s="61"/>
      <c r="C134" s="62"/>
      <c r="D134" s="62"/>
      <c r="E134" s="96"/>
      <c r="F134" s="64"/>
      <c r="G134" s="64"/>
      <c r="H134" s="66"/>
      <c r="I134" s="67"/>
      <c r="J134" s="53"/>
      <c r="K134" s="53"/>
      <c r="L134" s="53"/>
      <c r="M134" s="53"/>
      <c r="N134" s="53"/>
      <c r="O134" s="53"/>
      <c r="P134" s="53"/>
    </row>
    <row r="135" spans="2:16" s="70" customFormat="1" ht="27.6">
      <c r="B135" s="61"/>
      <c r="C135" s="62"/>
      <c r="D135" s="62"/>
      <c r="E135" s="68" t="s">
        <v>444</v>
      </c>
      <c r="F135" s="64"/>
      <c r="G135" s="64"/>
      <c r="H135" s="66"/>
      <c r="I135" s="67"/>
      <c r="J135" s="53"/>
      <c r="K135" s="53"/>
      <c r="L135" s="53"/>
      <c r="M135" s="53"/>
      <c r="N135" s="53"/>
      <c r="O135" s="53"/>
      <c r="P135" s="53"/>
    </row>
    <row r="136" spans="2:16" s="70" customFormat="1">
      <c r="B136" s="61"/>
      <c r="C136" s="62"/>
      <c r="D136" s="62"/>
      <c r="E136" s="96"/>
      <c r="F136" s="64"/>
      <c r="G136" s="64"/>
      <c r="H136" s="66"/>
      <c r="I136" s="67"/>
      <c r="J136" s="53"/>
      <c r="K136" s="53"/>
      <c r="L136" s="53"/>
      <c r="M136" s="53"/>
      <c r="N136" s="53"/>
      <c r="O136" s="53"/>
      <c r="P136" s="53"/>
    </row>
    <row r="137" spans="2:16" s="70" customFormat="1">
      <c r="B137" s="61">
        <v>29</v>
      </c>
      <c r="C137" s="62"/>
      <c r="D137" s="62"/>
      <c r="E137" s="96" t="s">
        <v>219</v>
      </c>
      <c r="F137" s="64" t="s">
        <v>138</v>
      </c>
      <c r="G137" s="64">
        <v>1500</v>
      </c>
      <c r="H137" s="66"/>
      <c r="I137" s="67">
        <f t="shared" si="1"/>
        <v>0</v>
      </c>
      <c r="J137" s="53"/>
      <c r="K137" s="53"/>
      <c r="L137" s="53"/>
      <c r="M137" s="53"/>
      <c r="N137" s="53"/>
      <c r="O137" s="53"/>
      <c r="P137" s="53"/>
    </row>
    <row r="138" spans="2:16" s="70" customFormat="1">
      <c r="B138" s="61"/>
      <c r="C138" s="62"/>
      <c r="D138" s="62"/>
      <c r="E138" s="96"/>
      <c r="F138" s="64"/>
      <c r="G138" s="64"/>
      <c r="H138" s="66"/>
      <c r="I138" s="67"/>
      <c r="J138" s="53"/>
      <c r="K138" s="53"/>
      <c r="L138" s="53"/>
      <c r="M138" s="53"/>
      <c r="N138" s="53"/>
      <c r="O138" s="53"/>
      <c r="P138" s="53"/>
    </row>
    <row r="139" spans="2:16" s="70" customFormat="1">
      <c r="B139" s="61">
        <v>30</v>
      </c>
      <c r="C139" s="62"/>
      <c r="D139" s="62"/>
      <c r="E139" s="96" t="s">
        <v>445</v>
      </c>
      <c r="F139" s="64" t="s">
        <v>138</v>
      </c>
      <c r="G139" s="64">
        <v>250</v>
      </c>
      <c r="H139" s="66"/>
      <c r="I139" s="67">
        <f t="shared" si="1"/>
        <v>0</v>
      </c>
      <c r="J139" s="53"/>
      <c r="K139" s="53"/>
      <c r="L139" s="53"/>
      <c r="M139" s="53"/>
      <c r="N139" s="53"/>
      <c r="O139" s="53"/>
      <c r="P139" s="53"/>
    </row>
    <row r="140" spans="2:16" s="70" customFormat="1">
      <c r="B140" s="61"/>
      <c r="C140" s="62"/>
      <c r="D140" s="62"/>
      <c r="E140" s="96"/>
      <c r="F140" s="64"/>
      <c r="G140" s="64"/>
      <c r="H140" s="66"/>
      <c r="I140" s="67"/>
      <c r="J140" s="53"/>
      <c r="K140" s="53"/>
      <c r="L140" s="53"/>
      <c r="M140" s="53"/>
      <c r="N140" s="53"/>
      <c r="O140" s="53"/>
      <c r="P140" s="53"/>
    </row>
    <row r="141" spans="2:16" s="70" customFormat="1">
      <c r="B141" s="61">
        <v>31</v>
      </c>
      <c r="C141" s="62"/>
      <c r="D141" s="62"/>
      <c r="E141" s="96" t="s">
        <v>446</v>
      </c>
      <c r="F141" s="64" t="s">
        <v>40</v>
      </c>
      <c r="G141" s="64">
        <v>100</v>
      </c>
      <c r="H141" s="66"/>
      <c r="I141" s="67">
        <f t="shared" si="1"/>
        <v>0</v>
      </c>
      <c r="J141" s="53"/>
      <c r="K141" s="53"/>
      <c r="L141" s="53"/>
      <c r="M141" s="53"/>
      <c r="N141" s="53"/>
      <c r="O141" s="53"/>
      <c r="P141" s="53"/>
    </row>
    <row r="142" spans="2:16" s="70" customFormat="1">
      <c r="B142" s="61"/>
      <c r="C142" s="62"/>
      <c r="D142" s="62"/>
      <c r="E142" s="96"/>
      <c r="F142" s="64"/>
      <c r="G142" s="64"/>
      <c r="H142" s="66"/>
      <c r="I142" s="67"/>
      <c r="J142" s="53"/>
      <c r="K142" s="53"/>
      <c r="L142" s="53"/>
      <c r="M142" s="53"/>
      <c r="N142" s="53"/>
      <c r="O142" s="53"/>
      <c r="P142" s="53"/>
    </row>
    <row r="143" spans="2:16" s="70" customFormat="1">
      <c r="B143" s="61">
        <v>32</v>
      </c>
      <c r="C143" s="62"/>
      <c r="D143" s="62"/>
      <c r="E143" s="96" t="s">
        <v>447</v>
      </c>
      <c r="F143" s="64" t="s">
        <v>40</v>
      </c>
      <c r="G143" s="64">
        <v>100</v>
      </c>
      <c r="H143" s="66"/>
      <c r="I143" s="67">
        <f t="shared" si="1"/>
        <v>0</v>
      </c>
      <c r="J143" s="53"/>
      <c r="K143" s="53"/>
      <c r="L143" s="53"/>
      <c r="M143" s="53"/>
      <c r="N143" s="53"/>
      <c r="O143" s="53"/>
      <c r="P143" s="53"/>
    </row>
    <row r="144" spans="2:16" s="70" customFormat="1">
      <c r="B144" s="61"/>
      <c r="C144" s="62"/>
      <c r="D144" s="62"/>
      <c r="E144" s="96"/>
      <c r="F144" s="64"/>
      <c r="G144" s="64"/>
      <c r="H144" s="66"/>
      <c r="I144" s="67"/>
      <c r="J144" s="53"/>
      <c r="K144" s="53"/>
      <c r="L144" s="53"/>
      <c r="M144" s="53"/>
      <c r="N144" s="53"/>
      <c r="O144" s="53"/>
      <c r="P144" s="53"/>
    </row>
    <row r="145" spans="2:16" s="70" customFormat="1">
      <c r="B145" s="61">
        <v>33</v>
      </c>
      <c r="C145" s="62"/>
      <c r="D145" s="62"/>
      <c r="E145" s="96" t="s">
        <v>448</v>
      </c>
      <c r="F145" s="64" t="s">
        <v>138</v>
      </c>
      <c r="G145" s="64">
        <v>100</v>
      </c>
      <c r="H145" s="66"/>
      <c r="I145" s="67">
        <f t="shared" si="1"/>
        <v>0</v>
      </c>
      <c r="J145" s="53"/>
      <c r="K145" s="53"/>
      <c r="L145" s="53"/>
      <c r="M145" s="53"/>
      <c r="N145" s="53"/>
      <c r="O145" s="53"/>
      <c r="P145" s="53"/>
    </row>
    <row r="146" spans="2:16" s="70" customFormat="1">
      <c r="B146" s="61"/>
      <c r="C146" s="62"/>
      <c r="D146" s="62"/>
      <c r="E146" s="96"/>
      <c r="F146" s="64"/>
      <c r="G146" s="64"/>
      <c r="H146" s="66"/>
      <c r="I146" s="67"/>
      <c r="J146" s="53"/>
      <c r="K146" s="53"/>
      <c r="L146" s="53"/>
      <c r="M146" s="53"/>
      <c r="N146" s="53"/>
      <c r="O146" s="53"/>
      <c r="P146" s="53"/>
    </row>
    <row r="147" spans="2:16">
      <c r="B147" s="71"/>
      <c r="C147" s="72"/>
      <c r="D147" s="72"/>
      <c r="E147" s="73"/>
      <c r="F147" s="74"/>
      <c r="G147" s="90"/>
      <c r="H147" s="76"/>
      <c r="I147" s="77"/>
    </row>
    <row r="148" spans="2:16">
      <c r="B148" s="78"/>
      <c r="C148" s="89"/>
      <c r="D148" s="89"/>
      <c r="E148" s="89"/>
      <c r="F148" s="139"/>
      <c r="G148" s="139"/>
      <c r="H148" s="91"/>
      <c r="I148" s="85"/>
    </row>
    <row r="149" spans="2:16" ht="14.4" thickBot="1">
      <c r="B149" s="92"/>
      <c r="C149" s="93"/>
      <c r="D149" s="93"/>
      <c r="E149" s="93" t="s">
        <v>449</v>
      </c>
      <c r="F149" s="140"/>
      <c r="G149" s="140"/>
      <c r="H149" s="94"/>
      <c r="I149" s="95">
        <f>SUM(I63:I146)</f>
        <v>0</v>
      </c>
    </row>
    <row r="150"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2" manualBreakCount="2">
    <brk id="60" max="9" man="1"/>
    <brk id="13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0B2D6-F0A0-4C73-A57A-120B2A6836FC}">
  <sheetPr codeName="Sheet11">
    <tabColor rgb="FFEAF1DD"/>
  </sheetPr>
  <dimension ref="B1:P74"/>
  <sheetViews>
    <sheetView view="pageBreakPreview" topLeftCell="A49" zoomScaleNormal="100" zoomScaleSheetLayoutView="100" workbookViewId="0">
      <selection activeCell="I73" sqref="I73"/>
    </sheetView>
  </sheetViews>
  <sheetFormatPr defaultColWidth="9.109375" defaultRowHeight="13.8"/>
  <cols>
    <col min="1" max="1" width="3.33203125" style="53" customWidth="1"/>
    <col min="2" max="2" width="4.6640625" style="49" bestFit="1" customWidth="1"/>
    <col min="3" max="3" width="8.33203125" style="49" bestFit="1" customWidth="1"/>
    <col min="4" max="4" width="3.6640625" style="49" customWidth="1"/>
    <col min="5" max="5" width="64.88671875" style="50" customWidth="1"/>
    <col min="6" max="6" width="4.6640625" style="51" bestFit="1" customWidth="1"/>
    <col min="7" max="7" width="8.6640625" style="49" bestFit="1" customWidth="1"/>
    <col min="8" max="8" width="9.88671875" style="52" bestFit="1" customWidth="1"/>
    <col min="9" max="9" width="12.6640625" style="52" customWidth="1"/>
    <col min="10" max="10" width="3.44140625" style="53" customWidth="1"/>
    <col min="11" max="13" width="9.109375" style="53"/>
    <col min="14" max="14" width="13.109375" style="53" bestFit="1" customWidth="1"/>
    <col min="15" max="16384" width="9.109375" style="53"/>
  </cols>
  <sheetData>
    <row r="1" spans="2:16" ht="51" customHeight="1">
      <c r="B1" s="237" t="s">
        <v>217</v>
      </c>
      <c r="C1" s="237"/>
      <c r="D1" s="237"/>
      <c r="E1" s="237"/>
      <c r="F1" s="135"/>
      <c r="G1" s="135"/>
      <c r="H1" s="115"/>
      <c r="I1" s="115"/>
    </row>
    <row r="2" spans="2:16" ht="14.4" thickBot="1">
      <c r="B2" s="116"/>
      <c r="C2" s="116"/>
      <c r="D2" s="116"/>
      <c r="E2" s="116"/>
      <c r="F2" s="136"/>
      <c r="G2" s="136"/>
      <c r="H2" s="117"/>
      <c r="I2" s="117"/>
    </row>
    <row r="3" spans="2:16" ht="51" customHeight="1" thickTop="1" thickBot="1">
      <c r="B3" s="54" t="s">
        <v>13</v>
      </c>
      <c r="C3" s="55" t="s">
        <v>14</v>
      </c>
      <c r="D3" s="55" t="s">
        <v>22</v>
      </c>
      <c r="E3" s="56" t="s">
        <v>8</v>
      </c>
      <c r="F3" s="57" t="s">
        <v>9</v>
      </c>
      <c r="G3" s="58" t="s">
        <v>15</v>
      </c>
      <c r="H3" s="59" t="s">
        <v>10</v>
      </c>
      <c r="I3" s="60" t="s">
        <v>16</v>
      </c>
    </row>
    <row r="4" spans="2:16" ht="14.4" thickTop="1">
      <c r="B4" s="61"/>
      <c r="C4" s="62"/>
      <c r="D4" s="62"/>
      <c r="E4" s="63"/>
      <c r="F4" s="64"/>
      <c r="G4" s="65"/>
      <c r="H4" s="66"/>
      <c r="I4" s="67"/>
    </row>
    <row r="5" spans="2:16" s="70" customFormat="1">
      <c r="B5" s="61"/>
      <c r="C5" s="62"/>
      <c r="D5" s="62"/>
      <c r="E5" s="80" t="s">
        <v>316</v>
      </c>
      <c r="F5" s="64"/>
      <c r="G5" s="65"/>
      <c r="H5" s="66"/>
      <c r="I5" s="67"/>
      <c r="J5" s="53"/>
      <c r="K5" s="53"/>
      <c r="L5" s="53"/>
      <c r="M5" s="53"/>
      <c r="N5" s="153"/>
      <c r="O5" s="53"/>
      <c r="P5" s="53"/>
    </row>
    <row r="6" spans="2:16" s="70" customFormat="1">
      <c r="B6" s="61"/>
      <c r="C6" s="62"/>
      <c r="D6" s="62"/>
      <c r="E6" s="68"/>
      <c r="F6" s="64"/>
      <c r="G6" s="64"/>
      <c r="H6" s="66"/>
      <c r="I6" s="67"/>
      <c r="J6" s="53"/>
      <c r="K6" s="53"/>
      <c r="L6" s="53"/>
      <c r="M6" s="53"/>
      <c r="N6" s="53"/>
      <c r="O6" s="53"/>
      <c r="P6" s="53"/>
    </row>
    <row r="7" spans="2:16" s="70" customFormat="1">
      <c r="B7" s="61"/>
      <c r="C7" s="62"/>
      <c r="D7" s="62"/>
      <c r="E7" s="68" t="s">
        <v>450</v>
      </c>
      <c r="F7" s="64"/>
      <c r="G7" s="64"/>
      <c r="H7" s="66"/>
      <c r="I7" s="67"/>
      <c r="J7" s="53"/>
      <c r="K7" s="53"/>
      <c r="L7" s="53"/>
      <c r="M7" s="53"/>
      <c r="N7" s="153"/>
      <c r="O7" s="53"/>
      <c r="P7" s="53"/>
    </row>
    <row r="8" spans="2:16" s="70" customFormat="1">
      <c r="B8" s="61"/>
      <c r="C8" s="62"/>
      <c r="D8" s="62"/>
      <c r="E8" s="68"/>
      <c r="F8" s="64"/>
      <c r="G8" s="64"/>
      <c r="H8" s="66"/>
      <c r="I8" s="67"/>
      <c r="J8" s="53"/>
      <c r="K8" s="53"/>
      <c r="L8" s="53"/>
      <c r="M8" s="53"/>
      <c r="N8" s="153"/>
      <c r="O8" s="53"/>
      <c r="P8" s="53"/>
    </row>
    <row r="9" spans="2:16" s="70" customFormat="1">
      <c r="B9" s="61"/>
      <c r="C9" s="62"/>
      <c r="D9" s="62"/>
      <c r="E9" s="81" t="s">
        <v>2</v>
      </c>
      <c r="F9" s="64"/>
      <c r="G9" s="65"/>
      <c r="H9" s="66"/>
      <c r="I9" s="67"/>
      <c r="J9" s="53"/>
      <c r="K9" s="53"/>
      <c r="L9" s="53"/>
      <c r="M9" s="53"/>
      <c r="O9" s="53"/>
      <c r="P9" s="53"/>
    </row>
    <row r="10" spans="2:16" s="70" customFormat="1">
      <c r="B10" s="61"/>
      <c r="C10" s="62"/>
      <c r="D10" s="62"/>
      <c r="E10" s="81"/>
      <c r="F10" s="64"/>
      <c r="G10" s="65"/>
      <c r="H10" s="66"/>
      <c r="I10" s="67"/>
      <c r="J10" s="53"/>
      <c r="K10" s="53"/>
      <c r="L10" s="53"/>
      <c r="M10" s="53"/>
      <c r="N10" s="152"/>
      <c r="O10" s="53"/>
      <c r="P10" s="53"/>
    </row>
    <row r="11" spans="2:16" s="70" customFormat="1">
      <c r="B11" s="61"/>
      <c r="C11" s="62"/>
      <c r="D11" s="62"/>
      <c r="E11" s="81" t="s">
        <v>52</v>
      </c>
      <c r="F11" s="64"/>
      <c r="G11" s="65"/>
      <c r="H11" s="66"/>
      <c r="I11" s="67"/>
      <c r="J11" s="53"/>
      <c r="K11" s="53"/>
      <c r="L11" s="53"/>
      <c r="M11" s="53"/>
      <c r="N11" s="53"/>
      <c r="O11" s="53"/>
      <c r="P11" s="53"/>
    </row>
    <row r="12" spans="2:16" s="70" customFormat="1">
      <c r="B12" s="61"/>
      <c r="C12" s="62"/>
      <c r="D12" s="62"/>
      <c r="E12" s="80"/>
      <c r="F12" s="64"/>
      <c r="G12" s="65"/>
      <c r="H12" s="66"/>
      <c r="I12" s="67"/>
      <c r="J12" s="53"/>
      <c r="K12" s="53"/>
      <c r="L12" s="53"/>
      <c r="M12" s="53"/>
      <c r="N12" s="152"/>
      <c r="O12" s="53"/>
      <c r="P12" s="53"/>
    </row>
    <row r="13" spans="2:16" s="70" customFormat="1">
      <c r="B13" s="61"/>
      <c r="C13" s="62"/>
      <c r="D13" s="62"/>
      <c r="E13" s="68" t="s">
        <v>451</v>
      </c>
      <c r="F13" s="64"/>
      <c r="G13" s="64"/>
      <c r="H13" s="66"/>
      <c r="I13" s="67"/>
      <c r="J13" s="53"/>
      <c r="K13" s="53"/>
      <c r="L13" s="53"/>
      <c r="M13" s="53"/>
      <c r="N13" s="53"/>
      <c r="O13" s="53"/>
      <c r="P13" s="53"/>
    </row>
    <row r="14" spans="2:16" s="70" customFormat="1">
      <c r="B14" s="61"/>
      <c r="C14" s="62"/>
      <c r="D14" s="62"/>
      <c r="E14" s="68"/>
      <c r="F14" s="64"/>
      <c r="G14" s="64"/>
      <c r="H14" s="66"/>
      <c r="I14" s="67"/>
      <c r="J14" s="53"/>
      <c r="K14" s="53"/>
      <c r="L14" s="53"/>
      <c r="M14" s="53"/>
      <c r="N14" s="53"/>
      <c r="O14" s="53"/>
      <c r="P14" s="53"/>
    </row>
    <row r="15" spans="2:16" s="70" customFormat="1" ht="55.2">
      <c r="B15" s="61"/>
      <c r="C15" s="62"/>
      <c r="D15" s="62"/>
      <c r="E15" s="68" t="s">
        <v>452</v>
      </c>
      <c r="F15" s="64"/>
      <c r="G15" s="64"/>
      <c r="H15" s="66"/>
      <c r="I15" s="67"/>
      <c r="J15" s="53"/>
      <c r="K15" s="53"/>
      <c r="L15" s="53"/>
      <c r="M15" s="53"/>
      <c r="N15" s="53"/>
      <c r="O15" s="53"/>
      <c r="P15" s="53"/>
    </row>
    <row r="16" spans="2:16" s="70" customFormat="1">
      <c r="B16" s="61"/>
      <c r="C16" s="62"/>
      <c r="D16" s="62"/>
      <c r="E16" s="68"/>
      <c r="F16" s="64"/>
      <c r="G16" s="64"/>
      <c r="H16" s="66"/>
      <c r="I16" s="67"/>
      <c r="J16" s="53"/>
      <c r="K16" s="53"/>
      <c r="L16" s="53"/>
      <c r="M16" s="53"/>
      <c r="N16" s="53"/>
      <c r="O16" s="53"/>
      <c r="P16" s="53"/>
    </row>
    <row r="17" spans="2:16" s="70" customFormat="1">
      <c r="B17" s="61"/>
      <c r="C17" s="62"/>
      <c r="D17" s="62"/>
      <c r="E17" s="68" t="s">
        <v>453</v>
      </c>
      <c r="F17" s="64"/>
      <c r="G17" s="64"/>
      <c r="H17" s="66"/>
      <c r="I17" s="67"/>
      <c r="J17" s="53"/>
      <c r="K17" s="53"/>
      <c r="L17" s="53"/>
      <c r="M17" s="53"/>
      <c r="N17" s="53"/>
      <c r="O17" s="53"/>
      <c r="P17" s="53"/>
    </row>
    <row r="18" spans="2:16" s="70" customFormat="1">
      <c r="B18" s="61"/>
      <c r="C18" s="62"/>
      <c r="D18" s="62"/>
      <c r="E18" s="68"/>
      <c r="F18" s="64"/>
      <c r="G18" s="64"/>
      <c r="H18" s="66"/>
      <c r="I18" s="67"/>
      <c r="J18" s="53"/>
      <c r="K18" s="53"/>
      <c r="L18" s="53"/>
      <c r="M18" s="53"/>
      <c r="N18" s="53"/>
      <c r="O18" s="53"/>
      <c r="P18" s="53"/>
    </row>
    <row r="19" spans="2:16" s="70" customFormat="1" ht="27.6">
      <c r="B19" s="61"/>
      <c r="C19" s="62"/>
      <c r="D19" s="62"/>
      <c r="E19" s="68" t="s">
        <v>454</v>
      </c>
      <c r="F19" s="64"/>
      <c r="G19" s="64"/>
      <c r="H19" s="66"/>
      <c r="I19" s="67"/>
      <c r="J19" s="53"/>
      <c r="K19" s="53"/>
      <c r="L19" s="53"/>
      <c r="M19" s="53"/>
      <c r="N19" s="53"/>
      <c r="O19" s="53"/>
      <c r="P19" s="53"/>
    </row>
    <row r="20" spans="2:16" s="70" customFormat="1">
      <c r="B20" s="61"/>
      <c r="C20" s="62"/>
      <c r="D20" s="62"/>
      <c r="E20" s="68"/>
      <c r="F20" s="64"/>
      <c r="G20" s="64"/>
      <c r="H20" s="66"/>
      <c r="I20" s="67"/>
      <c r="J20" s="53"/>
      <c r="K20" s="53"/>
      <c r="L20" s="53"/>
      <c r="M20" s="53"/>
      <c r="N20" s="53"/>
      <c r="O20" s="53"/>
      <c r="P20" s="53"/>
    </row>
    <row r="21" spans="2:16" s="70" customFormat="1">
      <c r="B21" s="61">
        <v>1</v>
      </c>
      <c r="C21" s="62"/>
      <c r="D21" s="62"/>
      <c r="E21" s="96" t="s">
        <v>455</v>
      </c>
      <c r="F21" s="64" t="s">
        <v>40</v>
      </c>
      <c r="G21" s="64">
        <v>500</v>
      </c>
      <c r="H21" s="66"/>
      <c r="I21" s="67">
        <f>G21*H21</f>
        <v>0</v>
      </c>
      <c r="J21" s="53"/>
      <c r="K21" s="53"/>
      <c r="L21" s="53"/>
      <c r="M21" s="53"/>
      <c r="N21" s="53"/>
      <c r="O21" s="53"/>
      <c r="P21" s="53"/>
    </row>
    <row r="22" spans="2:16" s="70" customFormat="1">
      <c r="B22" s="61"/>
      <c r="C22" s="62"/>
      <c r="D22" s="62"/>
      <c r="E22" s="68"/>
      <c r="F22" s="64"/>
      <c r="G22" s="64"/>
      <c r="H22" s="66"/>
      <c r="I22" s="67"/>
      <c r="J22" s="53"/>
      <c r="K22" s="53"/>
      <c r="L22" s="53"/>
      <c r="M22" s="53"/>
      <c r="N22" s="53"/>
      <c r="O22" s="53"/>
      <c r="P22" s="53"/>
    </row>
    <row r="23" spans="2:16" s="70" customFormat="1">
      <c r="B23" s="61">
        <v>2</v>
      </c>
      <c r="C23" s="62"/>
      <c r="D23" s="62"/>
      <c r="E23" s="96" t="s">
        <v>456</v>
      </c>
      <c r="F23" s="64" t="s">
        <v>40</v>
      </c>
      <c r="G23" s="64">
        <v>500</v>
      </c>
      <c r="H23" s="66"/>
      <c r="I23" s="67">
        <f t="shared" ref="I22:I70" si="0">G23*H23</f>
        <v>0</v>
      </c>
      <c r="J23" s="53"/>
      <c r="K23" s="53"/>
      <c r="L23" s="53"/>
      <c r="M23" s="53"/>
      <c r="N23" s="53"/>
      <c r="O23" s="53"/>
      <c r="P23" s="53"/>
    </row>
    <row r="24" spans="2:16" s="70" customFormat="1">
      <c r="B24" s="61"/>
      <c r="C24" s="62"/>
      <c r="D24" s="62"/>
      <c r="E24" s="68"/>
      <c r="F24" s="64"/>
      <c r="G24" s="64"/>
      <c r="H24" s="66"/>
      <c r="I24" s="67"/>
      <c r="J24" s="53"/>
      <c r="K24" s="53"/>
      <c r="L24" s="53"/>
      <c r="M24" s="53"/>
      <c r="N24" s="53"/>
      <c r="O24" s="53"/>
      <c r="P24" s="53"/>
    </row>
    <row r="25" spans="2:16" s="70" customFormat="1" ht="27.6">
      <c r="B25" s="61"/>
      <c r="C25" s="62"/>
      <c r="D25" s="62"/>
      <c r="E25" s="68" t="s">
        <v>457</v>
      </c>
      <c r="F25" s="64"/>
      <c r="G25" s="64"/>
      <c r="H25" s="66"/>
      <c r="I25" s="67"/>
      <c r="J25" s="53"/>
      <c r="K25" s="53"/>
      <c r="L25" s="53"/>
      <c r="M25" s="53"/>
      <c r="N25" s="53"/>
      <c r="O25" s="53"/>
      <c r="P25" s="53"/>
    </row>
    <row r="26" spans="2:16" s="70" customFormat="1">
      <c r="B26" s="61"/>
      <c r="C26" s="62"/>
      <c r="D26" s="62"/>
      <c r="E26" s="68"/>
      <c r="F26" s="64"/>
      <c r="G26" s="64"/>
      <c r="H26" s="66"/>
      <c r="I26" s="67"/>
      <c r="J26" s="53"/>
      <c r="K26" s="53"/>
      <c r="L26" s="53"/>
      <c r="M26" s="53"/>
      <c r="N26" s="53"/>
      <c r="O26" s="53"/>
      <c r="P26" s="53"/>
    </row>
    <row r="27" spans="2:16" s="70" customFormat="1">
      <c r="B27" s="61">
        <v>3</v>
      </c>
      <c r="C27" s="62"/>
      <c r="D27" s="62"/>
      <c r="E27" s="96" t="s">
        <v>458</v>
      </c>
      <c r="F27" s="64" t="s">
        <v>138</v>
      </c>
      <c r="G27" s="64">
        <v>600</v>
      </c>
      <c r="H27" s="66"/>
      <c r="I27" s="67">
        <f t="shared" si="0"/>
        <v>0</v>
      </c>
      <c r="J27" s="53"/>
      <c r="K27" s="53"/>
      <c r="L27" s="53"/>
      <c r="M27" s="53"/>
      <c r="N27" s="53"/>
      <c r="O27" s="53"/>
      <c r="P27" s="53"/>
    </row>
    <row r="28" spans="2:16" s="70" customFormat="1">
      <c r="B28" s="61"/>
      <c r="C28" s="62"/>
      <c r="D28" s="62"/>
      <c r="E28" s="68"/>
      <c r="F28" s="64"/>
      <c r="G28" s="64"/>
      <c r="H28" s="66"/>
      <c r="I28" s="67"/>
      <c r="J28" s="53"/>
      <c r="K28" s="53"/>
      <c r="L28" s="53"/>
      <c r="M28" s="53"/>
      <c r="N28" s="53"/>
      <c r="O28" s="53"/>
      <c r="P28" s="53"/>
    </row>
    <row r="29" spans="2:16" s="70" customFormat="1">
      <c r="B29" s="61"/>
      <c r="C29" s="62"/>
      <c r="D29" s="62"/>
      <c r="E29" s="68" t="s">
        <v>459</v>
      </c>
      <c r="F29" s="64"/>
      <c r="G29" s="64"/>
      <c r="H29" s="66"/>
      <c r="I29" s="67"/>
      <c r="J29" s="53"/>
      <c r="K29" s="53"/>
      <c r="L29" s="53"/>
      <c r="M29" s="53"/>
      <c r="N29" s="53"/>
      <c r="O29" s="53"/>
      <c r="P29" s="53"/>
    </row>
    <row r="30" spans="2:16" s="70" customFormat="1">
      <c r="B30" s="61"/>
      <c r="C30" s="62"/>
      <c r="D30" s="62"/>
      <c r="E30" s="68" t="s">
        <v>460</v>
      </c>
      <c r="F30" s="64"/>
      <c r="G30" s="64"/>
      <c r="H30" s="66"/>
      <c r="I30" s="67"/>
      <c r="J30" s="53"/>
      <c r="K30" s="53"/>
      <c r="L30" s="53"/>
      <c r="M30" s="53"/>
      <c r="N30" s="53"/>
      <c r="O30" s="53"/>
      <c r="P30" s="53"/>
    </row>
    <row r="31" spans="2:16" s="70" customFormat="1">
      <c r="B31" s="61"/>
      <c r="C31" s="62"/>
      <c r="D31" s="62"/>
      <c r="E31" s="96"/>
      <c r="F31" s="64"/>
      <c r="G31" s="64"/>
      <c r="H31" s="66"/>
      <c r="I31" s="67"/>
      <c r="J31" s="53"/>
      <c r="K31" s="53"/>
      <c r="L31" s="53"/>
      <c r="M31" s="53"/>
      <c r="N31" s="53"/>
      <c r="O31" s="53"/>
      <c r="P31" s="53"/>
    </row>
    <row r="32" spans="2:16" s="70" customFormat="1" ht="27.6">
      <c r="B32" s="61"/>
      <c r="C32" s="62"/>
      <c r="D32" s="62"/>
      <c r="E32" s="68" t="s">
        <v>1432</v>
      </c>
      <c r="F32" s="64"/>
      <c r="G32" s="64"/>
      <c r="H32" s="66"/>
      <c r="I32" s="67"/>
      <c r="J32" s="53"/>
      <c r="K32" s="53"/>
      <c r="L32" s="53"/>
      <c r="M32" s="53"/>
      <c r="N32" s="53"/>
      <c r="O32" s="53"/>
      <c r="P32" s="53"/>
    </row>
    <row r="33" spans="2:16" s="70" customFormat="1">
      <c r="B33" s="61"/>
      <c r="C33" s="62"/>
      <c r="D33" s="62"/>
      <c r="E33" s="68"/>
      <c r="F33" s="64"/>
      <c r="G33" s="64"/>
      <c r="H33" s="66"/>
      <c r="I33" s="67"/>
      <c r="J33" s="53"/>
      <c r="K33" s="53"/>
      <c r="L33" s="53"/>
      <c r="M33" s="53"/>
      <c r="N33" s="53"/>
      <c r="O33" s="53"/>
      <c r="P33" s="53"/>
    </row>
    <row r="34" spans="2:16" s="70" customFormat="1">
      <c r="B34" s="61">
        <v>4</v>
      </c>
      <c r="C34" s="62"/>
      <c r="D34" s="62"/>
      <c r="E34" s="96" t="s">
        <v>791</v>
      </c>
      <c r="F34" s="64" t="s">
        <v>138</v>
      </c>
      <c r="G34" s="64">
        <v>1500</v>
      </c>
      <c r="H34" s="66"/>
      <c r="I34" s="67">
        <f t="shared" si="0"/>
        <v>0</v>
      </c>
      <c r="J34" s="53"/>
      <c r="K34" s="53"/>
      <c r="L34" s="53"/>
      <c r="M34" s="53"/>
      <c r="N34" s="53"/>
      <c r="O34" s="53"/>
      <c r="P34" s="53"/>
    </row>
    <row r="35" spans="2:16" s="70" customFormat="1">
      <c r="B35" s="61"/>
      <c r="C35" s="62"/>
      <c r="D35" s="62"/>
      <c r="E35" s="68"/>
      <c r="F35" s="64"/>
      <c r="G35" s="64"/>
      <c r="H35" s="66"/>
      <c r="I35" s="67"/>
      <c r="J35" s="53"/>
      <c r="K35" s="53"/>
      <c r="L35" s="53"/>
      <c r="M35" s="53"/>
      <c r="N35" s="53"/>
      <c r="O35" s="53"/>
      <c r="P35" s="53"/>
    </row>
    <row r="36" spans="2:16" s="70" customFormat="1">
      <c r="B36" s="61">
        <v>5</v>
      </c>
      <c r="C36" s="62"/>
      <c r="D36" s="62"/>
      <c r="E36" s="96" t="s">
        <v>113</v>
      </c>
      <c r="F36" s="64" t="s">
        <v>138</v>
      </c>
      <c r="G36" s="64">
        <v>100</v>
      </c>
      <c r="H36" s="66"/>
      <c r="I36" s="67">
        <f t="shared" si="0"/>
        <v>0</v>
      </c>
      <c r="J36" s="53"/>
      <c r="K36" s="53"/>
      <c r="L36" s="53"/>
      <c r="M36" s="53"/>
      <c r="N36" s="53"/>
      <c r="O36" s="53"/>
      <c r="P36" s="53"/>
    </row>
    <row r="37" spans="2:16" s="70" customFormat="1">
      <c r="B37" s="61"/>
      <c r="C37" s="62"/>
      <c r="D37" s="62"/>
      <c r="E37" s="96"/>
      <c r="F37" s="64"/>
      <c r="G37" s="64"/>
      <c r="H37" s="66"/>
      <c r="I37" s="67"/>
      <c r="J37" s="53"/>
      <c r="K37" s="53"/>
      <c r="L37" s="53"/>
      <c r="M37" s="53"/>
      <c r="N37" s="53"/>
      <c r="O37" s="53"/>
      <c r="P37" s="53"/>
    </row>
    <row r="38" spans="2:16" s="70" customFormat="1">
      <c r="B38" s="61">
        <v>6</v>
      </c>
      <c r="C38" s="62"/>
      <c r="D38" s="62"/>
      <c r="E38" s="96" t="s">
        <v>792</v>
      </c>
      <c r="F38" s="64" t="s">
        <v>138</v>
      </c>
      <c r="G38" s="64">
        <v>100</v>
      </c>
      <c r="H38" s="66"/>
      <c r="I38" s="67">
        <f t="shared" si="0"/>
        <v>0</v>
      </c>
      <c r="J38" s="53"/>
      <c r="K38" s="53"/>
      <c r="L38" s="53"/>
      <c r="M38" s="53"/>
      <c r="N38" s="53"/>
      <c r="O38" s="53"/>
      <c r="P38" s="53"/>
    </row>
    <row r="39" spans="2:16" s="70" customFormat="1">
      <c r="B39" s="61"/>
      <c r="C39" s="62"/>
      <c r="D39" s="62"/>
      <c r="E39" s="68"/>
      <c r="F39" s="64"/>
      <c r="G39" s="64"/>
      <c r="H39" s="66"/>
      <c r="I39" s="67"/>
      <c r="J39" s="53"/>
      <c r="K39" s="53"/>
      <c r="L39" s="53"/>
      <c r="M39" s="53"/>
      <c r="N39" s="53"/>
      <c r="O39" s="53"/>
      <c r="P39" s="53"/>
    </row>
    <row r="40" spans="2:16" s="70" customFormat="1">
      <c r="B40" s="61">
        <v>7</v>
      </c>
      <c r="C40" s="62"/>
      <c r="D40" s="62"/>
      <c r="E40" s="96" t="s">
        <v>461</v>
      </c>
      <c r="F40" s="64" t="s">
        <v>138</v>
      </c>
      <c r="G40" s="64">
        <v>100</v>
      </c>
      <c r="H40" s="66"/>
      <c r="I40" s="67">
        <f t="shared" si="0"/>
        <v>0</v>
      </c>
      <c r="J40" s="53"/>
      <c r="K40" s="53"/>
      <c r="L40" s="53"/>
      <c r="M40" s="53"/>
      <c r="N40" s="53"/>
      <c r="O40" s="53"/>
      <c r="P40" s="53"/>
    </row>
    <row r="41" spans="2:16" s="70" customFormat="1">
      <c r="B41" s="61"/>
      <c r="C41" s="62"/>
      <c r="D41" s="62"/>
      <c r="E41" s="96"/>
      <c r="F41" s="64"/>
      <c r="G41" s="64"/>
      <c r="H41" s="66"/>
      <c r="I41" s="67"/>
      <c r="J41" s="53"/>
      <c r="K41" s="53"/>
      <c r="L41" s="53"/>
      <c r="M41" s="53"/>
      <c r="N41" s="53"/>
      <c r="O41" s="53"/>
      <c r="P41" s="53"/>
    </row>
    <row r="42" spans="2:16" s="70" customFormat="1">
      <c r="B42" s="61">
        <v>8</v>
      </c>
      <c r="C42" s="62"/>
      <c r="D42" s="62"/>
      <c r="E42" s="96" t="s">
        <v>462</v>
      </c>
      <c r="F42" s="64" t="s">
        <v>138</v>
      </c>
      <c r="G42" s="64">
        <v>100</v>
      </c>
      <c r="H42" s="66"/>
      <c r="I42" s="67">
        <f t="shared" si="0"/>
        <v>0</v>
      </c>
      <c r="J42" s="53"/>
      <c r="K42" s="53"/>
      <c r="L42" s="53"/>
      <c r="M42" s="53"/>
      <c r="N42" s="53"/>
      <c r="O42" s="53"/>
      <c r="P42" s="53"/>
    </row>
    <row r="43" spans="2:16" s="70" customFormat="1">
      <c r="B43" s="61"/>
      <c r="C43" s="62"/>
      <c r="D43" s="62"/>
      <c r="E43" s="68"/>
      <c r="F43" s="64"/>
      <c r="G43" s="64"/>
      <c r="H43" s="66"/>
      <c r="I43" s="67"/>
      <c r="J43" s="53"/>
      <c r="K43" s="53"/>
      <c r="L43" s="53"/>
      <c r="M43" s="53"/>
      <c r="N43" s="53"/>
      <c r="O43" s="53"/>
      <c r="P43" s="53"/>
    </row>
    <row r="44" spans="2:16" s="70" customFormat="1" ht="27.6">
      <c r="B44" s="61">
        <v>9</v>
      </c>
      <c r="C44" s="62"/>
      <c r="D44" s="62"/>
      <c r="E44" s="96" t="s">
        <v>463</v>
      </c>
      <c r="F44" s="64" t="s">
        <v>40</v>
      </c>
      <c r="G44" s="64">
        <v>1000</v>
      </c>
      <c r="H44" s="66"/>
      <c r="I44" s="67">
        <f t="shared" si="0"/>
        <v>0</v>
      </c>
      <c r="J44" s="53"/>
      <c r="K44" s="53"/>
      <c r="L44" s="53"/>
      <c r="M44" s="53"/>
      <c r="N44" s="53"/>
      <c r="O44" s="53"/>
      <c r="P44" s="53"/>
    </row>
    <row r="45" spans="2:16" s="70" customFormat="1">
      <c r="B45" s="61"/>
      <c r="C45" s="62"/>
      <c r="D45" s="62"/>
      <c r="E45" s="96"/>
      <c r="F45" s="64"/>
      <c r="G45" s="64"/>
      <c r="H45" s="66"/>
      <c r="I45" s="67"/>
      <c r="J45" s="53"/>
      <c r="K45" s="53"/>
      <c r="L45" s="53"/>
      <c r="M45" s="53"/>
      <c r="N45" s="53"/>
      <c r="O45" s="53"/>
      <c r="P45" s="53"/>
    </row>
    <row r="46" spans="2:16" s="70" customFormat="1">
      <c r="B46" s="61"/>
      <c r="C46" s="62"/>
      <c r="D46" s="62"/>
      <c r="E46" s="68" t="s">
        <v>464</v>
      </c>
      <c r="F46" s="64"/>
      <c r="G46" s="64"/>
      <c r="H46" s="66"/>
      <c r="I46" s="67"/>
      <c r="J46" s="53"/>
      <c r="K46" s="53"/>
      <c r="L46" s="53"/>
      <c r="M46" s="53"/>
      <c r="N46" s="53"/>
      <c r="O46" s="53"/>
      <c r="P46" s="53"/>
    </row>
    <row r="47" spans="2:16" s="70" customFormat="1">
      <c r="B47" s="61"/>
      <c r="C47" s="62"/>
      <c r="D47" s="62"/>
      <c r="E47" s="96"/>
      <c r="F47" s="64"/>
      <c r="G47" s="64"/>
      <c r="H47" s="66"/>
      <c r="I47" s="67"/>
      <c r="J47" s="53"/>
      <c r="K47" s="53"/>
      <c r="L47" s="53"/>
      <c r="M47" s="53"/>
      <c r="N47" s="53"/>
      <c r="O47" s="53"/>
      <c r="P47" s="53"/>
    </row>
    <row r="48" spans="2:16" s="70" customFormat="1">
      <c r="B48" s="61"/>
      <c r="C48" s="62"/>
      <c r="D48" s="62"/>
      <c r="E48" s="68" t="s">
        <v>465</v>
      </c>
      <c r="F48" s="64"/>
      <c r="G48" s="64"/>
      <c r="H48" s="66"/>
      <c r="I48" s="67"/>
      <c r="J48" s="53"/>
      <c r="K48" s="53"/>
      <c r="L48" s="53"/>
      <c r="M48" s="53"/>
      <c r="N48" s="53"/>
      <c r="O48" s="53"/>
      <c r="P48" s="53"/>
    </row>
    <row r="49" spans="2:16" s="70" customFormat="1">
      <c r="B49" s="61"/>
      <c r="C49" s="62"/>
      <c r="D49" s="62"/>
      <c r="E49" s="68"/>
      <c r="F49" s="64"/>
      <c r="G49" s="64"/>
      <c r="H49" s="66"/>
      <c r="I49" s="67"/>
      <c r="J49" s="53"/>
      <c r="K49" s="53"/>
      <c r="L49" s="53"/>
      <c r="M49" s="53"/>
      <c r="N49" s="53"/>
      <c r="O49" s="53"/>
      <c r="P49" s="53"/>
    </row>
    <row r="50" spans="2:16" s="70" customFormat="1">
      <c r="B50" s="61">
        <v>10</v>
      </c>
      <c r="C50" s="62"/>
      <c r="D50" s="62"/>
      <c r="E50" s="96" t="s">
        <v>466</v>
      </c>
      <c r="F50" s="64" t="s">
        <v>138</v>
      </c>
      <c r="G50" s="64">
        <v>1000</v>
      </c>
      <c r="H50" s="66"/>
      <c r="I50" s="67">
        <f t="shared" si="0"/>
        <v>0</v>
      </c>
      <c r="J50" s="53"/>
      <c r="K50" s="53"/>
      <c r="L50" s="53"/>
      <c r="M50" s="53"/>
      <c r="N50" s="53"/>
      <c r="O50" s="53"/>
      <c r="P50" s="53"/>
    </row>
    <row r="51" spans="2:16" s="70" customFormat="1">
      <c r="B51" s="61"/>
      <c r="C51" s="62"/>
      <c r="D51" s="62"/>
      <c r="E51" s="96"/>
      <c r="F51" s="64"/>
      <c r="G51" s="64"/>
      <c r="H51" s="66"/>
      <c r="I51" s="67"/>
      <c r="J51" s="53"/>
      <c r="K51" s="53"/>
      <c r="L51" s="53"/>
      <c r="M51" s="53"/>
      <c r="N51" s="53"/>
      <c r="O51" s="53"/>
      <c r="P51" s="53"/>
    </row>
    <row r="52" spans="2:16" s="70" customFormat="1" ht="21.6" customHeight="1">
      <c r="B52" s="61"/>
      <c r="C52" s="62"/>
      <c r="D52" s="62"/>
      <c r="E52" s="68" t="s">
        <v>467</v>
      </c>
      <c r="F52" s="64"/>
      <c r="G52" s="64"/>
      <c r="H52" s="66"/>
      <c r="I52" s="67"/>
      <c r="J52" s="53"/>
      <c r="K52" s="53"/>
      <c r="L52" s="53"/>
      <c r="M52" s="53"/>
      <c r="N52" s="53"/>
      <c r="O52" s="53"/>
      <c r="P52" s="53"/>
    </row>
    <row r="53" spans="2:16" s="70" customFormat="1">
      <c r="B53" s="61"/>
      <c r="C53" s="62"/>
      <c r="D53" s="62"/>
      <c r="E53" s="68"/>
      <c r="F53" s="64"/>
      <c r="G53" s="64"/>
      <c r="H53" s="66"/>
      <c r="I53" s="67"/>
      <c r="J53" s="53"/>
      <c r="K53" s="53"/>
      <c r="L53" s="53"/>
      <c r="M53" s="53"/>
      <c r="N53" s="53"/>
      <c r="O53" s="53"/>
      <c r="P53" s="53"/>
    </row>
    <row r="54" spans="2:16" s="70" customFormat="1">
      <c r="B54" s="61">
        <v>11</v>
      </c>
      <c r="C54" s="62"/>
      <c r="D54" s="62"/>
      <c r="E54" s="96" t="s">
        <v>466</v>
      </c>
      <c r="F54" s="64" t="s">
        <v>138</v>
      </c>
      <c r="G54" s="64">
        <v>1000</v>
      </c>
      <c r="H54" s="66"/>
      <c r="I54" s="67">
        <f t="shared" si="0"/>
        <v>0</v>
      </c>
      <c r="J54" s="53"/>
      <c r="K54" s="53"/>
      <c r="L54" s="53"/>
      <c r="M54" s="53"/>
      <c r="N54" s="53"/>
      <c r="O54" s="53"/>
      <c r="P54" s="53"/>
    </row>
    <row r="55" spans="2:16" s="70" customFormat="1">
      <c r="B55" s="61"/>
      <c r="C55" s="62"/>
      <c r="D55" s="62"/>
      <c r="E55" s="96"/>
      <c r="F55" s="64"/>
      <c r="G55" s="64"/>
      <c r="H55" s="66"/>
      <c r="I55" s="67"/>
      <c r="J55" s="53"/>
      <c r="K55" s="53"/>
      <c r="L55" s="53"/>
      <c r="M55" s="53"/>
      <c r="N55" s="53"/>
      <c r="O55" s="53"/>
      <c r="P55" s="53"/>
    </row>
    <row r="56" spans="2:16" s="70" customFormat="1">
      <c r="B56" s="61"/>
      <c r="C56" s="62"/>
      <c r="D56" s="62"/>
      <c r="E56" s="68" t="s">
        <v>468</v>
      </c>
      <c r="F56" s="64"/>
      <c r="G56" s="64"/>
      <c r="H56" s="66"/>
      <c r="I56" s="67"/>
      <c r="J56" s="53"/>
      <c r="K56" s="53"/>
      <c r="L56" s="53"/>
      <c r="M56" s="53"/>
      <c r="N56" s="53"/>
      <c r="O56" s="53"/>
      <c r="P56" s="53"/>
    </row>
    <row r="57" spans="2:16" s="70" customFormat="1">
      <c r="B57" s="61"/>
      <c r="C57" s="62"/>
      <c r="D57" s="62"/>
      <c r="E57" s="68"/>
      <c r="F57" s="64"/>
      <c r="G57" s="64"/>
      <c r="H57" s="66"/>
      <c r="I57" s="67"/>
      <c r="J57" s="53"/>
      <c r="K57" s="53"/>
      <c r="L57" s="53"/>
      <c r="M57" s="53"/>
      <c r="N57" s="53"/>
      <c r="O57" s="53"/>
      <c r="P57" s="53"/>
    </row>
    <row r="58" spans="2:16" s="70" customFormat="1">
      <c r="B58" s="61"/>
      <c r="C58" s="62"/>
      <c r="D58" s="62"/>
      <c r="E58" s="68" t="s">
        <v>1234</v>
      </c>
      <c r="F58" s="64"/>
      <c r="G58" s="64"/>
      <c r="H58" s="66"/>
      <c r="I58" s="67"/>
      <c r="J58" s="53"/>
      <c r="K58" s="53"/>
      <c r="L58" s="53"/>
      <c r="M58" s="53"/>
      <c r="N58" s="53"/>
      <c r="O58" s="53"/>
      <c r="P58" s="53"/>
    </row>
    <row r="59" spans="2:16" s="70" customFormat="1">
      <c r="B59" s="61"/>
      <c r="C59" s="62"/>
      <c r="D59" s="62"/>
      <c r="E59" s="96"/>
      <c r="F59" s="64"/>
      <c r="G59" s="64"/>
      <c r="H59" s="66"/>
      <c r="I59" s="67"/>
      <c r="J59" s="53"/>
      <c r="K59" s="53"/>
      <c r="L59" s="53"/>
      <c r="M59" s="53"/>
      <c r="N59" s="53"/>
      <c r="O59" s="53"/>
      <c r="P59" s="53"/>
    </row>
    <row r="60" spans="2:16" s="70" customFormat="1">
      <c r="B60" s="61">
        <v>12</v>
      </c>
      <c r="C60" s="62"/>
      <c r="D60" s="62"/>
      <c r="E60" s="96" t="s">
        <v>469</v>
      </c>
      <c r="F60" s="64" t="s">
        <v>138</v>
      </c>
      <c r="G60" s="64">
        <v>1000</v>
      </c>
      <c r="H60" s="66"/>
      <c r="I60" s="67">
        <f t="shared" si="0"/>
        <v>0</v>
      </c>
      <c r="J60" s="53"/>
      <c r="K60" s="53"/>
      <c r="L60" s="53"/>
      <c r="M60" s="53"/>
      <c r="N60" s="53"/>
      <c r="O60" s="53"/>
      <c r="P60" s="53"/>
    </row>
    <row r="61" spans="2:16" s="70" customFormat="1">
      <c r="B61" s="61"/>
      <c r="C61" s="62"/>
      <c r="D61" s="62"/>
      <c r="E61" s="68"/>
      <c r="F61" s="64"/>
      <c r="G61" s="64"/>
      <c r="H61" s="66"/>
      <c r="I61" s="67"/>
      <c r="J61" s="53"/>
      <c r="K61" s="53"/>
      <c r="L61" s="53"/>
      <c r="M61" s="53"/>
      <c r="N61" s="53"/>
      <c r="O61" s="53"/>
      <c r="P61" s="53"/>
    </row>
    <row r="62" spans="2:16" s="70" customFormat="1">
      <c r="B62" s="61">
        <v>13</v>
      </c>
      <c r="C62" s="62"/>
      <c r="D62" s="62"/>
      <c r="E62" s="96" t="s">
        <v>470</v>
      </c>
      <c r="F62" s="64" t="s">
        <v>138</v>
      </c>
      <c r="G62" s="64">
        <v>1000</v>
      </c>
      <c r="H62" s="66"/>
      <c r="I62" s="67">
        <f t="shared" si="0"/>
        <v>0</v>
      </c>
      <c r="J62" s="53"/>
      <c r="K62" s="53"/>
      <c r="L62" s="53"/>
      <c r="M62" s="53"/>
      <c r="N62" s="53"/>
      <c r="O62" s="53"/>
      <c r="P62" s="53"/>
    </row>
    <row r="63" spans="2:16" s="70" customFormat="1">
      <c r="B63" s="61"/>
      <c r="C63" s="62"/>
      <c r="D63" s="62"/>
      <c r="E63" s="146"/>
      <c r="F63" s="64"/>
      <c r="G63" s="64"/>
      <c r="H63" s="66"/>
      <c r="I63" s="67"/>
      <c r="J63" s="53"/>
      <c r="K63" s="53"/>
      <c r="L63" s="53"/>
      <c r="M63" s="53"/>
      <c r="N63" s="53"/>
      <c r="O63" s="53"/>
      <c r="P63" s="53"/>
    </row>
    <row r="64" spans="2:16" s="70" customFormat="1">
      <c r="B64" s="61"/>
      <c r="C64" s="62"/>
      <c r="D64" s="62"/>
      <c r="E64" s="68" t="s">
        <v>471</v>
      </c>
      <c r="F64" s="64"/>
      <c r="G64" s="64"/>
      <c r="H64" s="66"/>
      <c r="I64" s="67"/>
      <c r="J64" s="53"/>
      <c r="K64" s="53"/>
      <c r="L64" s="53"/>
      <c r="M64" s="53"/>
      <c r="N64" s="53"/>
      <c r="O64" s="53"/>
      <c r="P64" s="53"/>
    </row>
    <row r="65" spans="2:16" s="70" customFormat="1">
      <c r="B65" s="61"/>
      <c r="C65" s="62"/>
      <c r="D65" s="62"/>
      <c r="E65" s="96"/>
      <c r="F65" s="64"/>
      <c r="G65" s="64"/>
      <c r="H65" s="66"/>
      <c r="I65" s="67"/>
      <c r="J65" s="53"/>
      <c r="K65" s="53"/>
      <c r="L65" s="53"/>
      <c r="M65" s="53"/>
      <c r="N65" s="53"/>
      <c r="O65" s="53"/>
      <c r="P65" s="53"/>
    </row>
    <row r="66" spans="2:16" s="70" customFormat="1" ht="27.6">
      <c r="B66" s="61"/>
      <c r="C66" s="62"/>
      <c r="D66" s="62"/>
      <c r="E66" s="68" t="s">
        <v>1235</v>
      </c>
      <c r="F66" s="64"/>
      <c r="G66" s="64"/>
      <c r="H66" s="66"/>
      <c r="I66" s="67"/>
      <c r="J66" s="53"/>
      <c r="K66" s="53"/>
      <c r="L66" s="53"/>
      <c r="M66" s="53"/>
      <c r="N66" s="53"/>
      <c r="O66" s="53"/>
      <c r="P66" s="53"/>
    </row>
    <row r="67" spans="2:16" s="70" customFormat="1">
      <c r="B67" s="61"/>
      <c r="C67" s="62"/>
      <c r="D67" s="62"/>
      <c r="E67" s="96"/>
      <c r="F67" s="64"/>
      <c r="G67" s="64"/>
      <c r="H67" s="66"/>
      <c r="I67" s="67"/>
      <c r="J67" s="53"/>
      <c r="K67" s="53"/>
      <c r="L67" s="53"/>
      <c r="M67" s="53"/>
      <c r="N67" s="53"/>
      <c r="O67" s="53"/>
      <c r="P67" s="53"/>
    </row>
    <row r="68" spans="2:16" s="70" customFormat="1">
      <c r="B68" s="61">
        <v>14</v>
      </c>
      <c r="C68" s="62"/>
      <c r="D68" s="62"/>
      <c r="E68" s="96" t="s">
        <v>472</v>
      </c>
      <c r="F68" s="64" t="s">
        <v>40</v>
      </c>
      <c r="G68" s="64">
        <v>500</v>
      </c>
      <c r="H68" s="66"/>
      <c r="I68" s="67">
        <f t="shared" si="0"/>
        <v>0</v>
      </c>
      <c r="J68" s="53"/>
      <c r="K68" s="53"/>
      <c r="L68" s="53"/>
      <c r="M68" s="53"/>
      <c r="N68" s="53"/>
      <c r="O68" s="53"/>
      <c r="P68" s="53"/>
    </row>
    <row r="69" spans="2:16" s="70" customFormat="1">
      <c r="B69" s="61"/>
      <c r="C69" s="62"/>
      <c r="D69" s="62"/>
      <c r="E69" s="96"/>
      <c r="F69" s="64"/>
      <c r="G69" s="64"/>
      <c r="H69" s="66"/>
      <c r="I69" s="67"/>
      <c r="J69" s="53"/>
      <c r="K69" s="53"/>
      <c r="L69" s="53"/>
      <c r="M69" s="53"/>
      <c r="N69" s="53"/>
      <c r="O69" s="53"/>
      <c r="P69" s="53"/>
    </row>
    <row r="70" spans="2:16" s="70" customFormat="1" ht="27.6">
      <c r="B70" s="61">
        <v>15</v>
      </c>
      <c r="C70" s="62"/>
      <c r="D70" s="62"/>
      <c r="E70" s="96" t="s">
        <v>473</v>
      </c>
      <c r="F70" s="64" t="s">
        <v>40</v>
      </c>
      <c r="G70" s="64">
        <v>500</v>
      </c>
      <c r="H70" s="66"/>
      <c r="I70" s="67">
        <f t="shared" si="0"/>
        <v>0</v>
      </c>
      <c r="J70" s="53"/>
      <c r="K70" s="53"/>
      <c r="L70" s="53"/>
      <c r="M70" s="53"/>
      <c r="N70" s="53"/>
      <c r="O70" s="53"/>
      <c r="P70" s="53"/>
    </row>
    <row r="71" spans="2:16">
      <c r="B71" s="71"/>
      <c r="C71" s="72"/>
      <c r="D71" s="72"/>
      <c r="E71" s="73"/>
      <c r="F71" s="74"/>
      <c r="G71" s="90"/>
      <c r="H71" s="76"/>
      <c r="I71" s="77"/>
    </row>
    <row r="72" spans="2:16">
      <c r="B72" s="78"/>
      <c r="C72" s="89"/>
      <c r="D72" s="89"/>
      <c r="E72" s="89"/>
      <c r="F72" s="139"/>
      <c r="G72" s="139"/>
      <c r="H72" s="91"/>
      <c r="I72" s="85"/>
    </row>
    <row r="73" spans="2:16" ht="14.4" thickBot="1">
      <c r="B73" s="92"/>
      <c r="C73" s="93"/>
      <c r="D73" s="93"/>
      <c r="E73" s="93" t="s">
        <v>539</v>
      </c>
      <c r="F73" s="140"/>
      <c r="G73" s="140"/>
      <c r="H73" s="94"/>
      <c r="I73" s="245">
        <f>SUM(I20:I71)</f>
        <v>0</v>
      </c>
    </row>
    <row r="74" spans="2:16" ht="14.4" thickTop="1"/>
  </sheetData>
  <mergeCells count="1">
    <mergeCell ref="B1:E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55"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47C7B-C399-4C59-9CF5-BB3B02984B23}">
  <sheetPr codeName="Sheet13">
    <tabColor rgb="FFEAF1DD"/>
  </sheetPr>
  <dimension ref="B1:O103"/>
  <sheetViews>
    <sheetView view="pageBreakPreview" topLeftCell="A76" zoomScaleNormal="100" zoomScaleSheetLayoutView="100" workbookViewId="0">
      <selection activeCell="O104" sqref="O104"/>
    </sheetView>
  </sheetViews>
  <sheetFormatPr defaultColWidth="9.109375" defaultRowHeight="13.8"/>
  <cols>
    <col min="1" max="1" width="3.33203125" style="53" customWidth="1"/>
    <col min="2" max="2" width="4.6640625" style="49" bestFit="1" customWidth="1"/>
    <col min="3" max="3" width="3.6640625" style="49" customWidth="1"/>
    <col min="4" max="4" width="64.88671875" style="50" customWidth="1"/>
    <col min="5" max="5" width="4.6640625" style="51" bestFit="1" customWidth="1"/>
    <col min="6" max="6" width="8.6640625" style="49" bestFit="1" customWidth="1"/>
    <col min="7" max="7" width="9.88671875" style="52" bestFit="1" customWidth="1"/>
    <col min="8" max="8" width="12.6640625" style="52" customWidth="1"/>
    <col min="9" max="9" width="3.44140625" style="53" customWidth="1"/>
    <col min="10" max="16384" width="9.109375" style="53"/>
  </cols>
  <sheetData>
    <row r="1" spans="2:15" ht="51" customHeight="1">
      <c r="B1" s="237" t="s">
        <v>217</v>
      </c>
      <c r="C1" s="237"/>
      <c r="D1" s="237"/>
      <c r="E1" s="135"/>
      <c r="F1" s="135"/>
      <c r="G1" s="115"/>
      <c r="H1" s="115"/>
    </row>
    <row r="2" spans="2:15" ht="14.4" thickBot="1">
      <c r="B2" s="116"/>
      <c r="C2" s="116"/>
      <c r="D2" s="116"/>
      <c r="E2" s="136"/>
      <c r="F2" s="136"/>
      <c r="G2" s="117"/>
      <c r="H2" s="117"/>
    </row>
    <row r="3" spans="2:15" ht="51" customHeight="1" thickTop="1" thickBot="1">
      <c r="B3" s="54" t="s">
        <v>13</v>
      </c>
      <c r="C3" s="55" t="s">
        <v>22</v>
      </c>
      <c r="D3" s="56" t="s">
        <v>8</v>
      </c>
      <c r="E3" s="57" t="s">
        <v>9</v>
      </c>
      <c r="F3" s="58" t="s">
        <v>15</v>
      </c>
      <c r="G3" s="59" t="s">
        <v>10</v>
      </c>
      <c r="H3" s="60" t="s">
        <v>16</v>
      </c>
    </row>
    <row r="4" spans="2:15" ht="14.4" thickTop="1">
      <c r="B4" s="61"/>
      <c r="C4" s="62"/>
      <c r="D4" s="63"/>
      <c r="E4" s="64"/>
      <c r="F4" s="65"/>
      <c r="G4" s="66"/>
      <c r="H4" s="67"/>
    </row>
    <row r="5" spans="2:15" s="70" customFormat="1">
      <c r="B5" s="61"/>
      <c r="C5" s="62"/>
      <c r="D5" s="80" t="s">
        <v>316</v>
      </c>
      <c r="E5" s="64"/>
      <c r="F5" s="65"/>
      <c r="G5" s="66"/>
      <c r="H5" s="67"/>
      <c r="I5" s="53"/>
      <c r="J5" s="53"/>
      <c r="K5" s="53"/>
      <c r="L5" s="53"/>
      <c r="M5" s="53"/>
      <c r="N5" s="53"/>
      <c r="O5" s="53"/>
    </row>
    <row r="6" spans="2:15" s="70" customFormat="1">
      <c r="B6" s="61"/>
      <c r="C6" s="62"/>
      <c r="D6" s="68"/>
      <c r="E6" s="64"/>
      <c r="F6" s="64"/>
      <c r="G6" s="66"/>
      <c r="H6" s="67"/>
      <c r="I6" s="53"/>
      <c r="J6" s="53"/>
      <c r="K6" s="53"/>
      <c r="L6" s="53"/>
      <c r="M6" s="53"/>
      <c r="N6" s="53"/>
      <c r="O6" s="53"/>
    </row>
    <row r="7" spans="2:15" s="70" customFormat="1">
      <c r="B7" s="61"/>
      <c r="C7" s="62"/>
      <c r="D7" s="68" t="s">
        <v>474</v>
      </c>
      <c r="E7" s="64"/>
      <c r="F7" s="64"/>
      <c r="G7" s="66"/>
      <c r="H7" s="67"/>
      <c r="I7" s="53"/>
      <c r="J7" s="53"/>
      <c r="K7" s="53"/>
      <c r="L7" s="53"/>
      <c r="M7" s="53"/>
      <c r="N7" s="53"/>
      <c r="O7" s="53"/>
    </row>
    <row r="8" spans="2:15" s="70" customFormat="1">
      <c r="B8" s="61"/>
      <c r="C8" s="62"/>
      <c r="D8" s="68"/>
      <c r="E8" s="64"/>
      <c r="F8" s="64"/>
      <c r="G8" s="66"/>
      <c r="H8" s="67"/>
      <c r="I8" s="53"/>
      <c r="J8" s="53"/>
      <c r="K8" s="53"/>
      <c r="L8" s="53"/>
      <c r="M8" s="53"/>
      <c r="N8" s="53"/>
      <c r="O8" s="53"/>
    </row>
    <row r="9" spans="2:15" s="70" customFormat="1">
      <c r="B9" s="61"/>
      <c r="C9" s="62"/>
      <c r="D9" s="81" t="s">
        <v>475</v>
      </c>
      <c r="E9" s="64"/>
      <c r="F9" s="65"/>
      <c r="G9" s="66"/>
      <c r="H9" s="67"/>
      <c r="I9" s="53"/>
      <c r="J9" s="53"/>
      <c r="K9" s="53"/>
      <c r="L9" s="53"/>
      <c r="M9" s="53"/>
      <c r="N9" s="53"/>
      <c r="O9" s="53"/>
    </row>
    <row r="10" spans="2:15" s="70" customFormat="1">
      <c r="B10" s="61"/>
      <c r="C10" s="62"/>
      <c r="D10" s="81"/>
      <c r="E10" s="64"/>
      <c r="F10" s="65"/>
      <c r="G10" s="66"/>
      <c r="H10" s="67"/>
      <c r="I10" s="53"/>
      <c r="J10" s="53"/>
      <c r="K10" s="53"/>
      <c r="L10" s="53"/>
      <c r="M10" s="53"/>
      <c r="N10" s="53"/>
      <c r="O10" s="53"/>
    </row>
    <row r="11" spans="2:15" s="70" customFormat="1">
      <c r="B11" s="61"/>
      <c r="C11" s="62"/>
      <c r="D11" s="81" t="s">
        <v>92</v>
      </c>
      <c r="E11" s="64"/>
      <c r="F11" s="65"/>
      <c r="G11" s="66"/>
      <c r="H11" s="67"/>
      <c r="I11" s="53"/>
      <c r="J11" s="53"/>
      <c r="K11" s="53"/>
      <c r="L11" s="53"/>
      <c r="M11" s="53"/>
      <c r="N11" s="53"/>
      <c r="O11" s="53"/>
    </row>
    <row r="12" spans="2:15" s="70" customFormat="1">
      <c r="B12" s="61"/>
      <c r="C12" s="62"/>
      <c r="D12" s="80"/>
      <c r="E12" s="64"/>
      <c r="F12" s="65"/>
      <c r="G12" s="66"/>
      <c r="H12" s="67"/>
      <c r="I12" s="53"/>
      <c r="J12" s="53"/>
      <c r="K12" s="53"/>
      <c r="L12" s="53"/>
      <c r="M12" s="53"/>
      <c r="N12" s="53"/>
      <c r="O12" s="53"/>
    </row>
    <row r="13" spans="2:15" s="70" customFormat="1">
      <c r="B13" s="61"/>
      <c r="C13" s="62"/>
      <c r="D13" s="68" t="s">
        <v>442</v>
      </c>
      <c r="E13" s="64"/>
      <c r="F13" s="64"/>
      <c r="G13" s="66"/>
      <c r="H13" s="67"/>
      <c r="I13" s="53"/>
      <c r="J13" s="53"/>
      <c r="K13" s="53"/>
      <c r="L13" s="53"/>
      <c r="M13" s="53"/>
      <c r="N13" s="53"/>
      <c r="O13" s="53"/>
    </row>
    <row r="14" spans="2:15" s="70" customFormat="1">
      <c r="B14" s="61"/>
      <c r="C14" s="62"/>
      <c r="D14" s="68"/>
      <c r="E14" s="64"/>
      <c r="F14" s="64"/>
      <c r="G14" s="66"/>
      <c r="H14" s="67"/>
      <c r="I14" s="53"/>
      <c r="J14" s="53"/>
      <c r="K14" s="53"/>
      <c r="L14" s="53"/>
      <c r="M14" s="53"/>
      <c r="N14" s="53"/>
      <c r="O14" s="53"/>
    </row>
    <row r="15" spans="2:15" s="70" customFormat="1" ht="27.6">
      <c r="B15" s="61">
        <v>1</v>
      </c>
      <c r="C15" s="62"/>
      <c r="D15" s="96" t="s">
        <v>476</v>
      </c>
      <c r="E15" s="64" t="s">
        <v>11</v>
      </c>
      <c r="F15" s="64">
        <v>1000</v>
      </c>
      <c r="G15" s="66"/>
      <c r="H15" s="67">
        <f>F15*G15</f>
        <v>0</v>
      </c>
      <c r="I15" s="53"/>
      <c r="J15" s="53"/>
      <c r="K15" s="53"/>
      <c r="L15" s="53"/>
      <c r="M15" s="53"/>
      <c r="N15" s="53"/>
      <c r="O15" s="53"/>
    </row>
    <row r="16" spans="2:15" s="70" customFormat="1">
      <c r="B16" s="61"/>
      <c r="C16" s="62"/>
      <c r="D16" s="68"/>
      <c r="E16" s="64"/>
      <c r="F16" s="64"/>
      <c r="G16" s="66"/>
      <c r="H16" s="67"/>
      <c r="I16" s="53"/>
      <c r="J16" s="53"/>
      <c r="K16" s="53"/>
      <c r="L16" s="53"/>
      <c r="M16" s="53"/>
      <c r="N16" s="53"/>
      <c r="O16" s="53"/>
    </row>
    <row r="17" spans="2:15" s="70" customFormat="1">
      <c r="B17" s="61">
        <v>2</v>
      </c>
      <c r="C17" s="62"/>
      <c r="D17" s="96" t="s">
        <v>477</v>
      </c>
      <c r="E17" s="64" t="s">
        <v>11</v>
      </c>
      <c r="F17" s="64">
        <v>1000</v>
      </c>
      <c r="G17" s="66"/>
      <c r="H17" s="67">
        <f t="shared" ref="H16:H79" si="0">F17*G17</f>
        <v>0</v>
      </c>
      <c r="I17" s="53"/>
      <c r="J17" s="53"/>
      <c r="K17" s="53"/>
      <c r="L17" s="53"/>
      <c r="M17" s="53"/>
      <c r="N17" s="53"/>
      <c r="O17" s="53"/>
    </row>
    <row r="18" spans="2:15" s="70" customFormat="1">
      <c r="B18" s="61"/>
      <c r="C18" s="62"/>
      <c r="D18" s="68"/>
      <c r="E18" s="64"/>
      <c r="F18" s="64"/>
      <c r="G18" s="66"/>
      <c r="H18" s="67"/>
      <c r="I18" s="53"/>
      <c r="J18" s="53"/>
      <c r="K18" s="53"/>
      <c r="L18" s="53"/>
      <c r="M18" s="53"/>
      <c r="N18" s="53"/>
      <c r="O18" s="53"/>
    </row>
    <row r="19" spans="2:15" s="70" customFormat="1">
      <c r="B19" s="61">
        <v>3</v>
      </c>
      <c r="C19" s="62"/>
      <c r="D19" s="96" t="s">
        <v>478</v>
      </c>
      <c r="E19" s="64" t="s">
        <v>11</v>
      </c>
      <c r="F19" s="64">
        <v>1000</v>
      </c>
      <c r="G19" s="66"/>
      <c r="H19" s="67">
        <f t="shared" si="0"/>
        <v>0</v>
      </c>
      <c r="I19" s="53"/>
      <c r="J19" s="53"/>
      <c r="K19" s="53"/>
      <c r="L19" s="53"/>
      <c r="M19" s="53"/>
      <c r="N19" s="53"/>
      <c r="O19" s="53"/>
    </row>
    <row r="20" spans="2:15" s="70" customFormat="1">
      <c r="B20" s="61"/>
      <c r="C20" s="62"/>
      <c r="D20" s="96"/>
      <c r="E20" s="64"/>
      <c r="F20" s="64"/>
      <c r="G20" s="66"/>
      <c r="H20" s="67"/>
      <c r="I20" s="53"/>
      <c r="J20" s="53"/>
      <c r="K20" s="53"/>
      <c r="L20" s="53"/>
      <c r="M20" s="53"/>
      <c r="N20" s="53"/>
      <c r="O20" s="53"/>
    </row>
    <row r="21" spans="2:15" s="70" customFormat="1">
      <c r="B21" s="61">
        <v>4</v>
      </c>
      <c r="C21" s="62"/>
      <c r="D21" s="96" t="s">
        <v>479</v>
      </c>
      <c r="E21" s="64" t="s">
        <v>11</v>
      </c>
      <c r="F21" s="64">
        <v>1000</v>
      </c>
      <c r="G21" s="66"/>
      <c r="H21" s="67">
        <f t="shared" si="0"/>
        <v>0</v>
      </c>
      <c r="I21" s="53"/>
      <c r="J21" s="53"/>
      <c r="K21" s="53"/>
      <c r="L21" s="53"/>
      <c r="M21" s="53"/>
      <c r="N21" s="53"/>
      <c r="O21" s="53"/>
    </row>
    <row r="22" spans="2:15" s="70" customFormat="1">
      <c r="B22" s="61"/>
      <c r="C22" s="62"/>
      <c r="D22" s="68"/>
      <c r="E22" s="64"/>
      <c r="F22" s="64"/>
      <c r="G22" s="66"/>
      <c r="H22" s="67"/>
      <c r="I22" s="53"/>
      <c r="J22" s="53"/>
      <c r="K22" s="53"/>
      <c r="L22" s="53"/>
      <c r="M22" s="53"/>
      <c r="N22" s="53"/>
      <c r="O22" s="53"/>
    </row>
    <row r="23" spans="2:15" s="70" customFormat="1">
      <c r="B23" s="61">
        <v>5</v>
      </c>
      <c r="C23" s="62"/>
      <c r="D23" s="96" t="s">
        <v>480</v>
      </c>
      <c r="E23" s="64" t="s">
        <v>11</v>
      </c>
      <c r="F23" s="64">
        <v>1000</v>
      </c>
      <c r="G23" s="66"/>
      <c r="H23" s="67">
        <f t="shared" si="0"/>
        <v>0</v>
      </c>
      <c r="I23" s="53"/>
      <c r="J23" s="53"/>
      <c r="K23" s="53"/>
      <c r="L23" s="53"/>
      <c r="M23" s="53"/>
      <c r="N23" s="53"/>
      <c r="O23" s="53"/>
    </row>
    <row r="24" spans="2:15" s="70" customFormat="1">
      <c r="B24" s="61"/>
      <c r="C24" s="62"/>
      <c r="D24" s="68"/>
      <c r="E24" s="64"/>
      <c r="F24" s="64"/>
      <c r="G24" s="66"/>
      <c r="H24" s="67"/>
      <c r="I24" s="53"/>
      <c r="J24" s="53"/>
      <c r="K24" s="53"/>
      <c r="L24" s="53"/>
      <c r="M24" s="53"/>
      <c r="N24" s="53"/>
      <c r="O24" s="53"/>
    </row>
    <row r="25" spans="2:15" s="70" customFormat="1">
      <c r="B25" s="61"/>
      <c r="C25" s="62"/>
      <c r="D25" s="68" t="s">
        <v>481</v>
      </c>
      <c r="E25" s="64"/>
      <c r="F25" s="64"/>
      <c r="G25" s="66"/>
      <c r="H25" s="67"/>
      <c r="I25" s="53"/>
      <c r="J25" s="53"/>
      <c r="K25" s="53"/>
      <c r="L25" s="53"/>
      <c r="M25" s="53"/>
      <c r="N25" s="53"/>
      <c r="O25" s="53"/>
    </row>
    <row r="26" spans="2:15" s="70" customFormat="1">
      <c r="B26" s="61"/>
      <c r="C26" s="62"/>
      <c r="D26" s="68"/>
      <c r="E26" s="64"/>
      <c r="F26" s="64"/>
      <c r="G26" s="66"/>
      <c r="H26" s="67"/>
      <c r="I26" s="53"/>
      <c r="J26" s="53"/>
      <c r="K26" s="53"/>
      <c r="L26" s="53"/>
      <c r="M26" s="53"/>
      <c r="N26" s="53"/>
      <c r="O26" s="53"/>
    </row>
    <row r="27" spans="2:15" s="70" customFormat="1" ht="69">
      <c r="B27" s="61"/>
      <c r="C27" s="62"/>
      <c r="D27" s="68" t="s">
        <v>1138</v>
      </c>
      <c r="E27" s="64"/>
      <c r="F27" s="64"/>
      <c r="G27" s="66"/>
      <c r="H27" s="67"/>
      <c r="I27" s="53"/>
      <c r="J27" s="53"/>
      <c r="K27" s="53"/>
      <c r="L27" s="53"/>
      <c r="M27" s="53"/>
      <c r="N27" s="53"/>
      <c r="O27" s="53"/>
    </row>
    <row r="28" spans="2:15" s="70" customFormat="1">
      <c r="B28" s="61"/>
      <c r="C28" s="62"/>
      <c r="D28" s="68"/>
      <c r="E28" s="64"/>
      <c r="F28" s="64"/>
      <c r="G28" s="66"/>
      <c r="H28" s="67"/>
      <c r="I28" s="53"/>
      <c r="J28" s="53"/>
      <c r="K28" s="53"/>
      <c r="L28" s="53"/>
      <c r="M28" s="53"/>
      <c r="N28" s="53"/>
      <c r="O28" s="53"/>
    </row>
    <row r="29" spans="2:15" s="70" customFormat="1">
      <c r="B29" s="61">
        <v>6</v>
      </c>
      <c r="C29" s="62"/>
      <c r="D29" s="96" t="s">
        <v>482</v>
      </c>
      <c r="E29" s="64" t="s">
        <v>138</v>
      </c>
      <c r="F29" s="64">
        <v>1000</v>
      </c>
      <c r="G29" s="66"/>
      <c r="H29" s="67">
        <f t="shared" si="0"/>
        <v>0</v>
      </c>
      <c r="I29" s="53"/>
      <c r="J29" s="53"/>
      <c r="K29" s="53"/>
      <c r="L29" s="53"/>
      <c r="M29" s="53"/>
      <c r="N29" s="53"/>
      <c r="O29" s="53"/>
    </row>
    <row r="30" spans="2:15" s="70" customFormat="1">
      <c r="B30" s="61"/>
      <c r="C30" s="62"/>
      <c r="D30" s="68"/>
      <c r="E30" s="64"/>
      <c r="F30" s="64"/>
      <c r="G30" s="66"/>
      <c r="H30" s="67"/>
      <c r="I30" s="53"/>
      <c r="J30" s="53"/>
      <c r="K30" s="53"/>
      <c r="L30" s="53"/>
      <c r="M30" s="53"/>
      <c r="N30" s="53"/>
      <c r="O30" s="53"/>
    </row>
    <row r="31" spans="2:15" s="70" customFormat="1" ht="27.6">
      <c r="B31" s="61">
        <v>7</v>
      </c>
      <c r="C31" s="62"/>
      <c r="D31" s="96" t="s">
        <v>1139</v>
      </c>
      <c r="E31" s="64" t="s">
        <v>40</v>
      </c>
      <c r="F31" s="64">
        <v>1000</v>
      </c>
      <c r="G31" s="66"/>
      <c r="H31" s="67">
        <f t="shared" si="0"/>
        <v>0</v>
      </c>
      <c r="I31" s="53"/>
      <c r="J31" s="53"/>
      <c r="K31" s="53"/>
      <c r="L31" s="53"/>
      <c r="M31" s="53"/>
      <c r="N31" s="53"/>
      <c r="O31" s="53"/>
    </row>
    <row r="32" spans="2:15" s="70" customFormat="1">
      <c r="B32" s="61"/>
      <c r="C32" s="62"/>
      <c r="D32" s="68"/>
      <c r="E32" s="64"/>
      <c r="F32" s="64"/>
      <c r="G32" s="66"/>
      <c r="H32" s="67"/>
      <c r="I32" s="53"/>
      <c r="J32" s="53"/>
      <c r="K32" s="53"/>
      <c r="L32" s="53"/>
      <c r="M32" s="53"/>
      <c r="N32" s="53"/>
      <c r="O32" s="53"/>
    </row>
    <row r="33" spans="2:15" s="70" customFormat="1" ht="27.6">
      <c r="B33" s="61">
        <v>8</v>
      </c>
      <c r="C33" s="62"/>
      <c r="D33" s="96" t="s">
        <v>483</v>
      </c>
      <c r="E33" s="64" t="s">
        <v>40</v>
      </c>
      <c r="F33" s="64">
        <v>1000</v>
      </c>
      <c r="G33" s="66"/>
      <c r="H33" s="67">
        <f t="shared" si="0"/>
        <v>0</v>
      </c>
      <c r="I33" s="53"/>
      <c r="J33" s="53"/>
      <c r="K33" s="53"/>
      <c r="L33" s="53"/>
      <c r="M33" s="53"/>
      <c r="N33" s="53"/>
      <c r="O33" s="53"/>
    </row>
    <row r="34" spans="2:15" s="70" customFormat="1">
      <c r="B34" s="61"/>
      <c r="C34" s="62"/>
      <c r="D34" s="96"/>
      <c r="E34" s="64"/>
      <c r="F34" s="64"/>
      <c r="G34" s="66"/>
      <c r="H34" s="67"/>
      <c r="I34" s="53"/>
      <c r="J34" s="53"/>
      <c r="K34" s="53"/>
      <c r="L34" s="53"/>
      <c r="M34" s="53"/>
      <c r="N34" s="53"/>
      <c r="O34" s="53"/>
    </row>
    <row r="35" spans="2:15" s="70" customFormat="1">
      <c r="B35" s="61">
        <v>9</v>
      </c>
      <c r="C35" s="62"/>
      <c r="D35" s="96" t="s">
        <v>1140</v>
      </c>
      <c r="E35" s="64" t="s">
        <v>40</v>
      </c>
      <c r="F35" s="64">
        <v>1000</v>
      </c>
      <c r="G35" s="66"/>
      <c r="H35" s="67">
        <f t="shared" si="0"/>
        <v>0</v>
      </c>
      <c r="I35" s="53"/>
      <c r="J35" s="53"/>
      <c r="K35" s="53"/>
      <c r="L35" s="53"/>
      <c r="M35" s="53"/>
      <c r="N35" s="53"/>
      <c r="O35" s="53"/>
    </row>
    <row r="36" spans="2:15" s="70" customFormat="1">
      <c r="B36" s="61"/>
      <c r="C36" s="62"/>
      <c r="D36" s="96"/>
      <c r="E36" s="64"/>
      <c r="F36" s="64"/>
      <c r="G36" s="66"/>
      <c r="H36" s="67"/>
      <c r="I36" s="53"/>
      <c r="J36" s="53"/>
      <c r="K36" s="53"/>
      <c r="L36" s="53"/>
      <c r="M36" s="53"/>
      <c r="N36" s="53"/>
      <c r="O36" s="53"/>
    </row>
    <row r="37" spans="2:15" s="70" customFormat="1">
      <c r="B37" s="61"/>
      <c r="C37" s="62"/>
      <c r="D37" s="68" t="s">
        <v>1159</v>
      </c>
      <c r="E37" s="64"/>
      <c r="F37" s="64"/>
      <c r="G37" s="66"/>
      <c r="H37" s="67"/>
      <c r="I37" s="53"/>
      <c r="J37" s="53"/>
      <c r="K37" s="53"/>
      <c r="L37" s="53"/>
      <c r="M37" s="53"/>
      <c r="N37" s="53"/>
      <c r="O37" s="53"/>
    </row>
    <row r="38" spans="2:15" s="70" customFormat="1">
      <c r="B38" s="61"/>
      <c r="C38" s="62"/>
      <c r="D38" s="96"/>
      <c r="E38" s="64"/>
      <c r="F38" s="64"/>
      <c r="G38" s="66"/>
      <c r="H38" s="67"/>
      <c r="I38" s="53"/>
      <c r="J38" s="53"/>
      <c r="K38" s="53"/>
      <c r="L38" s="53"/>
      <c r="M38" s="53"/>
      <c r="N38" s="53"/>
      <c r="O38" s="53"/>
    </row>
    <row r="39" spans="2:15" s="70" customFormat="1" ht="69">
      <c r="B39" s="61"/>
      <c r="C39" s="62"/>
      <c r="D39" s="68" t="s">
        <v>1160</v>
      </c>
      <c r="E39" s="64"/>
      <c r="F39" s="64"/>
      <c r="G39" s="66"/>
      <c r="H39" s="67"/>
      <c r="I39" s="53"/>
      <c r="J39" s="53"/>
      <c r="K39" s="53"/>
      <c r="L39" s="53"/>
      <c r="M39" s="53"/>
      <c r="N39" s="53"/>
      <c r="O39" s="53"/>
    </row>
    <row r="40" spans="2:15" s="70" customFormat="1">
      <c r="B40" s="61"/>
      <c r="C40" s="62"/>
      <c r="D40" s="96"/>
      <c r="E40" s="64"/>
      <c r="F40" s="64"/>
      <c r="G40" s="66"/>
      <c r="H40" s="67"/>
      <c r="I40" s="53"/>
      <c r="J40" s="53"/>
      <c r="K40" s="53"/>
      <c r="L40" s="53"/>
      <c r="M40" s="53"/>
      <c r="N40" s="53"/>
      <c r="O40" s="53"/>
    </row>
    <row r="41" spans="2:15" s="70" customFormat="1">
      <c r="B41" s="61">
        <v>10</v>
      </c>
      <c r="C41" s="62"/>
      <c r="D41" s="96" t="s">
        <v>482</v>
      </c>
      <c r="E41" s="64" t="s">
        <v>138</v>
      </c>
      <c r="F41" s="64">
        <v>1000</v>
      </c>
      <c r="G41" s="66"/>
      <c r="H41" s="67">
        <f t="shared" si="0"/>
        <v>0</v>
      </c>
      <c r="I41" s="53"/>
      <c r="J41" s="53"/>
      <c r="K41" s="53"/>
      <c r="L41" s="53"/>
      <c r="M41" s="53"/>
      <c r="N41" s="53"/>
      <c r="O41" s="53"/>
    </row>
    <row r="42" spans="2:15" s="70" customFormat="1">
      <c r="B42" s="61"/>
      <c r="C42" s="62"/>
      <c r="D42" s="96"/>
      <c r="E42" s="64"/>
      <c r="F42" s="64"/>
      <c r="G42" s="66"/>
      <c r="H42" s="67"/>
      <c r="I42" s="53"/>
      <c r="J42" s="53"/>
      <c r="K42" s="53"/>
      <c r="L42" s="53"/>
      <c r="M42" s="53"/>
      <c r="N42" s="53"/>
      <c r="O42" s="53"/>
    </row>
    <row r="43" spans="2:15" s="70" customFormat="1" ht="27.6">
      <c r="B43" s="61">
        <v>11</v>
      </c>
      <c r="C43" s="62"/>
      <c r="D43" s="96" t="s">
        <v>1142</v>
      </c>
      <c r="E43" s="64" t="s">
        <v>40</v>
      </c>
      <c r="F43" s="64">
        <v>1000</v>
      </c>
      <c r="G43" s="66"/>
      <c r="H43" s="67">
        <f t="shared" si="0"/>
        <v>0</v>
      </c>
      <c r="I43" s="53"/>
      <c r="J43" s="53"/>
      <c r="K43" s="53"/>
      <c r="L43" s="53"/>
      <c r="M43" s="53"/>
      <c r="N43" s="53"/>
      <c r="O43" s="53"/>
    </row>
    <row r="44" spans="2:15" s="70" customFormat="1">
      <c r="B44" s="61"/>
      <c r="C44" s="62"/>
      <c r="D44" s="68"/>
      <c r="E44" s="64"/>
      <c r="F44" s="64"/>
      <c r="G44" s="66"/>
      <c r="H44" s="67"/>
      <c r="I44" s="53"/>
      <c r="J44" s="53"/>
      <c r="K44" s="53"/>
      <c r="L44" s="53"/>
      <c r="M44" s="53"/>
      <c r="N44" s="53"/>
      <c r="O44" s="53"/>
    </row>
    <row r="45" spans="2:15" s="70" customFormat="1" ht="27.6">
      <c r="B45" s="61">
        <v>12</v>
      </c>
      <c r="C45" s="62"/>
      <c r="D45" s="96" t="s">
        <v>1143</v>
      </c>
      <c r="E45" s="64" t="s">
        <v>40</v>
      </c>
      <c r="F45" s="64">
        <v>1000</v>
      </c>
      <c r="G45" s="66"/>
      <c r="H45" s="67">
        <f t="shared" si="0"/>
        <v>0</v>
      </c>
      <c r="I45" s="53"/>
      <c r="J45" s="53"/>
      <c r="K45" s="53"/>
      <c r="L45" s="53"/>
      <c r="M45" s="53"/>
      <c r="N45" s="53"/>
      <c r="O45" s="53"/>
    </row>
    <row r="46" spans="2:15" s="70" customFormat="1">
      <c r="B46" s="61"/>
      <c r="C46" s="62"/>
      <c r="D46" s="96"/>
      <c r="E46" s="64"/>
      <c r="F46" s="64"/>
      <c r="G46" s="66"/>
      <c r="H46" s="67"/>
      <c r="I46" s="53"/>
      <c r="J46" s="53"/>
      <c r="K46" s="53"/>
      <c r="L46" s="53"/>
      <c r="M46" s="53"/>
      <c r="N46" s="53"/>
      <c r="O46" s="53"/>
    </row>
    <row r="47" spans="2:15" s="70" customFormat="1">
      <c r="B47" s="61">
        <v>13</v>
      </c>
      <c r="C47" s="62"/>
      <c r="D47" s="96" t="s">
        <v>1141</v>
      </c>
      <c r="E47" s="64" t="s">
        <v>40</v>
      </c>
      <c r="F47" s="64">
        <v>1000</v>
      </c>
      <c r="G47" s="66"/>
      <c r="H47" s="67">
        <f t="shared" si="0"/>
        <v>0</v>
      </c>
      <c r="I47" s="53"/>
      <c r="J47" s="53"/>
      <c r="K47" s="53"/>
      <c r="L47" s="53"/>
      <c r="M47" s="53"/>
      <c r="N47" s="53"/>
      <c r="O47" s="53"/>
    </row>
    <row r="48" spans="2:15" s="70" customFormat="1">
      <c r="B48" s="61"/>
      <c r="C48" s="62"/>
      <c r="D48" s="96"/>
      <c r="E48" s="64"/>
      <c r="F48" s="64"/>
      <c r="G48" s="66"/>
      <c r="H48" s="67"/>
      <c r="I48" s="53"/>
      <c r="J48" s="53"/>
      <c r="K48" s="53"/>
      <c r="L48" s="53"/>
      <c r="M48" s="53"/>
      <c r="N48" s="53"/>
      <c r="O48" s="53"/>
    </row>
    <row r="49" spans="2:15" s="70" customFormat="1">
      <c r="B49" s="61"/>
      <c r="C49" s="62"/>
      <c r="D49" s="146" t="s">
        <v>1144</v>
      </c>
      <c r="E49" s="64"/>
      <c r="F49" s="64"/>
      <c r="G49" s="66"/>
      <c r="H49" s="67"/>
      <c r="I49" s="53"/>
      <c r="J49" s="53"/>
      <c r="K49" s="53"/>
      <c r="L49" s="53"/>
      <c r="M49" s="53"/>
      <c r="N49" s="53"/>
      <c r="O49" s="53"/>
    </row>
    <row r="50" spans="2:15" s="70" customFormat="1">
      <c r="B50" s="61"/>
      <c r="C50" s="62"/>
      <c r="D50" s="96"/>
      <c r="E50" s="64"/>
      <c r="F50" s="64"/>
      <c r="G50" s="66"/>
      <c r="H50" s="67"/>
      <c r="I50" s="53"/>
      <c r="J50" s="53"/>
      <c r="K50" s="53"/>
      <c r="L50" s="53"/>
      <c r="M50" s="53"/>
      <c r="N50" s="53"/>
      <c r="O50" s="53"/>
    </row>
    <row r="51" spans="2:15" s="70" customFormat="1" ht="41.4">
      <c r="B51" s="61"/>
      <c r="C51" s="62"/>
      <c r="D51" s="68" t="s">
        <v>1145</v>
      </c>
      <c r="E51" s="64"/>
      <c r="F51" s="64"/>
      <c r="G51" s="66"/>
      <c r="H51" s="67"/>
      <c r="I51" s="53"/>
      <c r="J51" s="53"/>
      <c r="K51" s="53"/>
      <c r="L51" s="53"/>
      <c r="M51" s="53"/>
      <c r="N51" s="53"/>
      <c r="O51" s="53"/>
    </row>
    <row r="52" spans="2:15" s="70" customFormat="1">
      <c r="B52" s="61"/>
      <c r="C52" s="62"/>
      <c r="D52" s="96"/>
      <c r="E52" s="64"/>
      <c r="F52" s="64"/>
      <c r="G52" s="66"/>
      <c r="H52" s="67"/>
      <c r="I52" s="53"/>
      <c r="J52" s="53"/>
      <c r="K52" s="53"/>
      <c r="L52" s="53"/>
      <c r="M52" s="53"/>
      <c r="N52" s="53"/>
      <c r="O52" s="53"/>
    </row>
    <row r="53" spans="2:15" s="70" customFormat="1">
      <c r="B53" s="61">
        <v>14</v>
      </c>
      <c r="C53" s="62"/>
      <c r="D53" s="96" t="s">
        <v>482</v>
      </c>
      <c r="E53" s="64" t="s">
        <v>138</v>
      </c>
      <c r="F53" s="64">
        <v>100</v>
      </c>
      <c r="G53" s="66"/>
      <c r="H53" s="67">
        <f t="shared" si="0"/>
        <v>0</v>
      </c>
      <c r="I53" s="53"/>
      <c r="J53" s="53"/>
      <c r="K53" s="53"/>
      <c r="L53" s="53"/>
      <c r="M53" s="53"/>
      <c r="N53" s="53"/>
      <c r="O53" s="53"/>
    </row>
    <row r="54" spans="2:15" s="70" customFormat="1">
      <c r="B54" s="61"/>
      <c r="C54" s="62"/>
      <c r="D54" s="96"/>
      <c r="E54" s="64"/>
      <c r="F54" s="64"/>
      <c r="G54" s="66"/>
      <c r="H54" s="67"/>
      <c r="I54" s="53"/>
      <c r="J54" s="53"/>
      <c r="K54" s="53"/>
      <c r="L54" s="53"/>
      <c r="M54" s="53"/>
      <c r="N54" s="53"/>
      <c r="O54" s="53"/>
    </row>
    <row r="55" spans="2:15" s="70" customFormat="1">
      <c r="B55" s="61"/>
      <c r="C55" s="62"/>
      <c r="D55" s="96"/>
      <c r="E55" s="64"/>
      <c r="F55" s="64"/>
      <c r="G55" s="66"/>
      <c r="H55" s="67"/>
      <c r="I55" s="53"/>
      <c r="J55" s="53"/>
      <c r="K55" s="53"/>
      <c r="L55" s="53"/>
      <c r="M55" s="53"/>
      <c r="N55" s="53"/>
      <c r="O55" s="53"/>
    </row>
    <row r="56" spans="2:15" s="70" customFormat="1">
      <c r="B56" s="61"/>
      <c r="C56" s="62"/>
      <c r="D56" s="68" t="s">
        <v>484</v>
      </c>
      <c r="E56" s="64"/>
      <c r="F56" s="64"/>
      <c r="G56" s="66"/>
      <c r="H56" s="67"/>
      <c r="I56" s="53"/>
      <c r="J56" s="53"/>
      <c r="K56" s="53"/>
      <c r="L56" s="53"/>
      <c r="M56" s="53"/>
      <c r="N56" s="53"/>
      <c r="O56" s="53"/>
    </row>
    <row r="57" spans="2:15" s="70" customFormat="1">
      <c r="B57" s="61"/>
      <c r="C57" s="62"/>
      <c r="D57" s="68" t="s">
        <v>485</v>
      </c>
      <c r="E57" s="64"/>
      <c r="F57" s="64"/>
      <c r="G57" s="66"/>
      <c r="H57" s="67"/>
      <c r="I57" s="53"/>
      <c r="J57" s="53"/>
      <c r="K57" s="53"/>
      <c r="L57" s="53"/>
      <c r="M57" s="53"/>
      <c r="N57" s="53"/>
      <c r="O57" s="53"/>
    </row>
    <row r="58" spans="2:15" s="70" customFormat="1">
      <c r="B58" s="61"/>
      <c r="C58" s="62"/>
      <c r="D58" s="68"/>
      <c r="E58" s="64"/>
      <c r="F58" s="64"/>
      <c r="G58" s="66"/>
      <c r="H58" s="67"/>
      <c r="I58" s="53"/>
      <c r="J58" s="53"/>
      <c r="K58" s="53"/>
      <c r="L58" s="53"/>
      <c r="M58" s="53"/>
      <c r="N58" s="53"/>
      <c r="O58" s="53"/>
    </row>
    <row r="59" spans="2:15" s="70" customFormat="1" ht="27.6">
      <c r="B59" s="61"/>
      <c r="C59" s="62"/>
      <c r="D59" s="68" t="s">
        <v>486</v>
      </c>
      <c r="E59" s="64"/>
      <c r="F59" s="64"/>
      <c r="G59" s="66"/>
      <c r="H59" s="67"/>
      <c r="I59" s="53"/>
      <c r="J59" s="53"/>
      <c r="K59" s="53"/>
      <c r="L59" s="53"/>
      <c r="M59" s="53"/>
      <c r="N59" s="53"/>
      <c r="O59" s="53"/>
    </row>
    <row r="60" spans="2:15" s="70" customFormat="1">
      <c r="B60" s="61"/>
      <c r="C60" s="62"/>
      <c r="D60" s="96"/>
      <c r="E60" s="64"/>
      <c r="F60" s="64"/>
      <c r="G60" s="66"/>
      <c r="H60" s="67"/>
      <c r="I60" s="53"/>
      <c r="J60" s="53"/>
      <c r="K60" s="53"/>
      <c r="L60" s="53"/>
      <c r="M60" s="53"/>
      <c r="N60" s="53"/>
      <c r="O60" s="53"/>
    </row>
    <row r="61" spans="2:15" s="70" customFormat="1">
      <c r="B61" s="61">
        <v>15</v>
      </c>
      <c r="C61" s="62"/>
      <c r="D61" s="96" t="s">
        <v>482</v>
      </c>
      <c r="E61" s="64" t="s">
        <v>138</v>
      </c>
      <c r="F61" s="64">
        <v>1000</v>
      </c>
      <c r="G61" s="66"/>
      <c r="H61" s="67">
        <f t="shared" si="0"/>
        <v>0</v>
      </c>
      <c r="I61" s="53"/>
      <c r="J61" s="53"/>
      <c r="K61" s="53"/>
      <c r="L61" s="53"/>
      <c r="M61" s="53"/>
      <c r="N61" s="53"/>
      <c r="O61" s="53"/>
    </row>
    <row r="62" spans="2:15" s="70" customFormat="1">
      <c r="B62" s="61"/>
      <c r="C62" s="62"/>
      <c r="D62" s="68"/>
      <c r="E62" s="64"/>
      <c r="F62" s="64"/>
      <c r="G62" s="66"/>
      <c r="H62" s="67"/>
      <c r="I62" s="53"/>
      <c r="J62" s="53"/>
      <c r="K62" s="53"/>
      <c r="L62" s="53"/>
      <c r="M62" s="53"/>
      <c r="N62" s="53"/>
      <c r="O62" s="53"/>
    </row>
    <row r="63" spans="2:15" s="70" customFormat="1">
      <c r="B63" s="61">
        <v>16</v>
      </c>
      <c r="C63" s="62"/>
      <c r="D63" s="96" t="s">
        <v>487</v>
      </c>
      <c r="E63" s="64" t="s">
        <v>138</v>
      </c>
      <c r="F63" s="64">
        <v>500</v>
      </c>
      <c r="G63" s="66"/>
      <c r="H63" s="67">
        <f t="shared" si="0"/>
        <v>0</v>
      </c>
      <c r="I63" s="53"/>
      <c r="J63" s="53"/>
      <c r="K63" s="53"/>
      <c r="L63" s="53"/>
      <c r="M63" s="53"/>
      <c r="N63" s="53"/>
      <c r="O63" s="53"/>
    </row>
    <row r="64" spans="2:15" s="70" customFormat="1">
      <c r="B64" s="61"/>
      <c r="C64" s="62"/>
      <c r="D64" s="96"/>
      <c r="E64" s="64"/>
      <c r="F64" s="64"/>
      <c r="G64" s="66"/>
      <c r="H64" s="67"/>
      <c r="I64" s="53"/>
      <c r="J64" s="53"/>
      <c r="K64" s="53"/>
      <c r="L64" s="53"/>
      <c r="M64" s="53"/>
      <c r="N64" s="53"/>
      <c r="O64" s="53"/>
    </row>
    <row r="65" spans="2:15" s="70" customFormat="1">
      <c r="B65" s="61">
        <v>17</v>
      </c>
      <c r="C65" s="62"/>
      <c r="D65" s="96" t="s">
        <v>488</v>
      </c>
      <c r="E65" s="64" t="s">
        <v>40</v>
      </c>
      <c r="F65" s="64">
        <v>1000</v>
      </c>
      <c r="G65" s="66"/>
      <c r="H65" s="67">
        <f t="shared" si="0"/>
        <v>0</v>
      </c>
      <c r="I65" s="53"/>
      <c r="J65" s="53"/>
      <c r="K65" s="53"/>
      <c r="L65" s="53"/>
      <c r="M65" s="53"/>
      <c r="N65" s="53"/>
      <c r="O65" s="53"/>
    </row>
    <row r="66" spans="2:15" s="70" customFormat="1">
      <c r="B66" s="61"/>
      <c r="C66" s="62"/>
      <c r="D66" s="96"/>
      <c r="E66" s="64"/>
      <c r="F66" s="64"/>
      <c r="G66" s="66"/>
      <c r="H66" s="67"/>
      <c r="I66" s="53"/>
      <c r="J66" s="53"/>
      <c r="K66" s="53"/>
      <c r="L66" s="53"/>
      <c r="M66" s="53"/>
      <c r="N66" s="53"/>
      <c r="O66" s="53"/>
    </row>
    <row r="67" spans="2:15" s="70" customFormat="1">
      <c r="B67" s="61">
        <v>18</v>
      </c>
      <c r="C67" s="62"/>
      <c r="D67" s="96" t="s">
        <v>489</v>
      </c>
      <c r="E67" s="64" t="s">
        <v>40</v>
      </c>
      <c r="F67" s="64">
        <v>1000</v>
      </c>
      <c r="G67" s="66"/>
      <c r="H67" s="67">
        <f t="shared" si="0"/>
        <v>0</v>
      </c>
      <c r="I67" s="53"/>
      <c r="J67" s="53"/>
      <c r="K67" s="53"/>
      <c r="L67" s="53"/>
      <c r="M67" s="53"/>
      <c r="N67" s="53"/>
      <c r="O67" s="53"/>
    </row>
    <row r="68" spans="2:15" s="70" customFormat="1">
      <c r="B68" s="61"/>
      <c r="C68" s="62"/>
      <c r="D68" s="68"/>
      <c r="E68" s="64"/>
      <c r="F68" s="64"/>
      <c r="G68" s="66"/>
      <c r="H68" s="67"/>
      <c r="I68" s="53"/>
      <c r="J68" s="53"/>
      <c r="K68" s="53"/>
      <c r="L68" s="53"/>
      <c r="M68" s="53"/>
      <c r="N68" s="53"/>
      <c r="O68" s="53"/>
    </row>
    <row r="69" spans="2:15" s="70" customFormat="1">
      <c r="B69" s="61">
        <v>19</v>
      </c>
      <c r="C69" s="62"/>
      <c r="D69" s="96" t="s">
        <v>490</v>
      </c>
      <c r="E69" s="64" t="s">
        <v>40</v>
      </c>
      <c r="F69" s="64">
        <v>1000</v>
      </c>
      <c r="G69" s="66"/>
      <c r="H69" s="67">
        <f t="shared" si="0"/>
        <v>0</v>
      </c>
      <c r="I69" s="53"/>
      <c r="J69" s="53"/>
      <c r="K69" s="53"/>
      <c r="L69" s="53"/>
      <c r="M69" s="53"/>
      <c r="N69" s="53"/>
      <c r="O69" s="53"/>
    </row>
    <row r="70" spans="2:15" s="70" customFormat="1">
      <c r="B70" s="61"/>
      <c r="C70" s="62"/>
      <c r="D70" s="96"/>
      <c r="E70" s="64"/>
      <c r="F70" s="64"/>
      <c r="G70" s="66"/>
      <c r="H70" s="67"/>
      <c r="I70" s="53"/>
      <c r="J70" s="53"/>
      <c r="K70" s="53"/>
      <c r="L70" s="53"/>
      <c r="M70" s="53"/>
      <c r="N70" s="53"/>
      <c r="O70" s="53"/>
    </row>
    <row r="71" spans="2:15" s="70" customFormat="1" ht="16.95" customHeight="1">
      <c r="B71" s="61">
        <v>20</v>
      </c>
      <c r="C71" s="62"/>
      <c r="D71" s="96" t="s">
        <v>491</v>
      </c>
      <c r="E71" s="64" t="s">
        <v>40</v>
      </c>
      <c r="F71" s="64">
        <v>1000</v>
      </c>
      <c r="G71" s="66"/>
      <c r="H71" s="67">
        <f t="shared" si="0"/>
        <v>0</v>
      </c>
      <c r="I71" s="53"/>
      <c r="J71" s="53"/>
      <c r="K71" s="53"/>
      <c r="L71" s="53"/>
      <c r="M71" s="53"/>
      <c r="N71" s="53"/>
      <c r="O71" s="53"/>
    </row>
    <row r="72" spans="2:15" s="70" customFormat="1">
      <c r="B72" s="61"/>
      <c r="C72" s="62"/>
      <c r="D72" s="68"/>
      <c r="E72" s="64"/>
      <c r="F72" s="64"/>
      <c r="G72" s="66"/>
      <c r="H72" s="67"/>
      <c r="I72" s="53"/>
      <c r="J72" s="53"/>
      <c r="K72" s="53"/>
      <c r="L72" s="53"/>
      <c r="M72" s="53"/>
      <c r="N72" s="53"/>
      <c r="O72" s="53"/>
    </row>
    <row r="73" spans="2:15" s="70" customFormat="1">
      <c r="B73" s="61">
        <v>21</v>
      </c>
      <c r="C73" s="62"/>
      <c r="D73" s="96" t="s">
        <v>492</v>
      </c>
      <c r="E73" s="64" t="s">
        <v>40</v>
      </c>
      <c r="F73" s="64">
        <v>1000</v>
      </c>
      <c r="G73" s="66"/>
      <c r="H73" s="67">
        <f t="shared" si="0"/>
        <v>0</v>
      </c>
      <c r="I73" s="53"/>
      <c r="J73" s="53"/>
      <c r="K73" s="53"/>
      <c r="L73" s="53"/>
      <c r="M73" s="53"/>
      <c r="N73" s="53"/>
      <c r="O73" s="53"/>
    </row>
    <row r="74" spans="2:15" s="70" customFormat="1">
      <c r="B74" s="61"/>
      <c r="C74" s="62"/>
      <c r="D74" s="96"/>
      <c r="E74" s="64"/>
      <c r="F74" s="64"/>
      <c r="G74" s="66"/>
      <c r="H74" s="67"/>
      <c r="I74" s="53"/>
      <c r="J74" s="53"/>
      <c r="K74" s="53"/>
      <c r="L74" s="53"/>
      <c r="M74" s="53"/>
      <c r="N74" s="53"/>
      <c r="O74" s="53"/>
    </row>
    <row r="75" spans="2:15" s="70" customFormat="1" ht="27.6">
      <c r="B75" s="61"/>
      <c r="C75" s="62"/>
      <c r="D75" s="68" t="s">
        <v>1434</v>
      </c>
      <c r="E75" s="64"/>
      <c r="F75" s="64"/>
      <c r="G75" s="66"/>
      <c r="H75" s="67"/>
      <c r="I75" s="53"/>
      <c r="J75" s="53"/>
      <c r="K75" s="53"/>
      <c r="L75" s="53"/>
      <c r="M75" s="53"/>
      <c r="N75" s="53"/>
      <c r="O75" s="53"/>
    </row>
    <row r="76" spans="2:15" s="70" customFormat="1">
      <c r="B76" s="61"/>
      <c r="C76" s="62"/>
      <c r="D76" s="68"/>
      <c r="E76" s="64"/>
      <c r="F76" s="64"/>
      <c r="G76" s="66"/>
      <c r="H76" s="67"/>
      <c r="I76" s="53"/>
      <c r="J76" s="53"/>
      <c r="K76" s="53"/>
      <c r="L76" s="53"/>
      <c r="M76" s="53"/>
      <c r="N76" s="53"/>
      <c r="O76" s="53"/>
    </row>
    <row r="77" spans="2:15" s="70" customFormat="1">
      <c r="B77" s="61">
        <v>22</v>
      </c>
      <c r="C77" s="62"/>
      <c r="D77" s="96" t="s">
        <v>482</v>
      </c>
      <c r="E77" s="64" t="s">
        <v>138</v>
      </c>
      <c r="F77" s="64">
        <v>1000</v>
      </c>
      <c r="G77" s="66"/>
      <c r="H77" s="67">
        <f t="shared" si="0"/>
        <v>0</v>
      </c>
      <c r="I77" s="53"/>
      <c r="J77" s="53"/>
      <c r="K77" s="53"/>
      <c r="L77" s="53"/>
      <c r="M77" s="53"/>
      <c r="N77" s="53"/>
      <c r="O77" s="53"/>
    </row>
    <row r="78" spans="2:15" s="70" customFormat="1">
      <c r="B78" s="61"/>
      <c r="C78" s="62"/>
      <c r="D78" s="68"/>
      <c r="E78" s="64"/>
      <c r="F78" s="64"/>
      <c r="G78" s="66"/>
      <c r="H78" s="67"/>
      <c r="I78" s="53"/>
      <c r="J78" s="53"/>
      <c r="K78" s="53"/>
      <c r="L78" s="53"/>
      <c r="M78" s="53"/>
      <c r="N78" s="53"/>
      <c r="O78" s="53"/>
    </row>
    <row r="79" spans="2:15" s="70" customFormat="1">
      <c r="B79" s="61">
        <v>23</v>
      </c>
      <c r="C79" s="62"/>
      <c r="D79" s="96" t="s">
        <v>487</v>
      </c>
      <c r="E79" s="64" t="s">
        <v>138</v>
      </c>
      <c r="F79" s="64">
        <v>500</v>
      </c>
      <c r="G79" s="66"/>
      <c r="H79" s="67">
        <f t="shared" si="0"/>
        <v>0</v>
      </c>
      <c r="I79" s="53"/>
      <c r="J79" s="53"/>
      <c r="K79" s="53"/>
      <c r="L79" s="53"/>
      <c r="M79" s="53"/>
      <c r="N79" s="53"/>
      <c r="O79" s="53"/>
    </row>
    <row r="80" spans="2:15" s="70" customFormat="1">
      <c r="B80" s="61"/>
      <c r="C80" s="62"/>
      <c r="D80" s="96"/>
      <c r="E80" s="64"/>
      <c r="F80" s="64"/>
      <c r="G80" s="66"/>
      <c r="H80" s="67"/>
      <c r="I80" s="53"/>
      <c r="J80" s="53"/>
      <c r="K80" s="53"/>
      <c r="L80" s="53"/>
      <c r="M80" s="53"/>
      <c r="N80" s="53"/>
      <c r="O80" s="53"/>
    </row>
    <row r="81" spans="2:15" s="70" customFormat="1">
      <c r="B81" s="61">
        <v>24</v>
      </c>
      <c r="C81" s="62"/>
      <c r="D81" s="96" t="s">
        <v>488</v>
      </c>
      <c r="E81" s="64" t="s">
        <v>40</v>
      </c>
      <c r="F81" s="64">
        <v>1000</v>
      </c>
      <c r="G81" s="66"/>
      <c r="H81" s="67">
        <f t="shared" ref="H80:H95" si="1">F81*G81</f>
        <v>0</v>
      </c>
      <c r="I81" s="53"/>
      <c r="J81" s="53"/>
      <c r="K81" s="53"/>
      <c r="L81" s="53"/>
      <c r="M81" s="53"/>
      <c r="N81" s="53"/>
      <c r="O81" s="53"/>
    </row>
    <row r="82" spans="2:15" s="70" customFormat="1">
      <c r="B82" s="61"/>
      <c r="C82" s="62"/>
      <c r="D82" s="96"/>
      <c r="E82" s="64"/>
      <c r="F82" s="64"/>
      <c r="G82" s="66"/>
      <c r="H82" s="67"/>
      <c r="I82" s="53"/>
      <c r="J82" s="53"/>
      <c r="K82" s="53"/>
      <c r="L82" s="53"/>
      <c r="M82" s="53"/>
      <c r="N82" s="53"/>
      <c r="O82" s="53"/>
    </row>
    <row r="83" spans="2:15" s="70" customFormat="1">
      <c r="B83" s="61">
        <v>25</v>
      </c>
      <c r="C83" s="62"/>
      <c r="D83" s="96" t="s">
        <v>489</v>
      </c>
      <c r="E83" s="64" t="s">
        <v>40</v>
      </c>
      <c r="F83" s="64">
        <v>1000</v>
      </c>
      <c r="G83" s="66"/>
      <c r="H83" s="67">
        <f t="shared" si="1"/>
        <v>0</v>
      </c>
      <c r="I83" s="53"/>
      <c r="J83" s="53"/>
      <c r="K83" s="53"/>
      <c r="L83" s="53"/>
      <c r="M83" s="53"/>
      <c r="N83" s="53"/>
      <c r="O83" s="53"/>
    </row>
    <row r="84" spans="2:15" s="70" customFormat="1">
      <c r="B84" s="61"/>
      <c r="C84" s="62"/>
      <c r="D84" s="68"/>
      <c r="E84" s="64"/>
      <c r="F84" s="64"/>
      <c r="G84" s="66"/>
      <c r="H84" s="67"/>
      <c r="I84" s="53"/>
      <c r="J84" s="53"/>
      <c r="K84" s="53"/>
      <c r="L84" s="53"/>
      <c r="M84" s="53"/>
      <c r="N84" s="53"/>
      <c r="O84" s="53"/>
    </row>
    <row r="85" spans="2:15" s="70" customFormat="1">
      <c r="B85" s="61">
        <v>26</v>
      </c>
      <c r="C85" s="62"/>
      <c r="D85" s="96" t="s">
        <v>490</v>
      </c>
      <c r="E85" s="64" t="s">
        <v>40</v>
      </c>
      <c r="F85" s="64">
        <v>1000</v>
      </c>
      <c r="G85" s="66"/>
      <c r="H85" s="67">
        <f t="shared" si="1"/>
        <v>0</v>
      </c>
      <c r="I85" s="53"/>
      <c r="J85" s="53"/>
      <c r="K85" s="53"/>
      <c r="L85" s="53"/>
      <c r="M85" s="53"/>
      <c r="N85" s="53"/>
      <c r="O85" s="53"/>
    </row>
    <row r="86" spans="2:15" s="70" customFormat="1">
      <c r="B86" s="61"/>
      <c r="C86" s="62"/>
      <c r="D86" s="96"/>
      <c r="E86" s="64"/>
      <c r="F86" s="64"/>
      <c r="G86" s="66"/>
      <c r="H86" s="67"/>
      <c r="I86" s="53"/>
      <c r="J86" s="53"/>
      <c r="K86" s="53"/>
      <c r="L86" s="53"/>
      <c r="M86" s="53"/>
      <c r="N86" s="53"/>
      <c r="O86" s="53"/>
    </row>
    <row r="87" spans="2:15" s="70" customFormat="1">
      <c r="B87" s="61">
        <v>27</v>
      </c>
      <c r="C87" s="62"/>
      <c r="D87" s="96" t="s">
        <v>491</v>
      </c>
      <c r="E87" s="64" t="s">
        <v>40</v>
      </c>
      <c r="F87" s="64">
        <v>1000</v>
      </c>
      <c r="G87" s="66"/>
      <c r="H87" s="67">
        <f t="shared" si="1"/>
        <v>0</v>
      </c>
      <c r="I87" s="53"/>
      <c r="J87" s="53"/>
      <c r="K87" s="53"/>
      <c r="L87" s="53"/>
      <c r="M87" s="53"/>
      <c r="N87" s="53"/>
      <c r="O87" s="53"/>
    </row>
    <row r="88" spans="2:15" s="70" customFormat="1">
      <c r="B88" s="61"/>
      <c r="C88" s="62"/>
      <c r="D88" s="68"/>
      <c r="E88" s="64"/>
      <c r="F88" s="64"/>
      <c r="G88" s="66"/>
      <c r="H88" s="67"/>
      <c r="I88" s="53"/>
      <c r="J88" s="53"/>
      <c r="K88" s="53"/>
      <c r="L88" s="53"/>
      <c r="M88" s="53"/>
      <c r="N88" s="53"/>
      <c r="O88" s="53"/>
    </row>
    <row r="89" spans="2:15" s="70" customFormat="1">
      <c r="B89" s="61">
        <v>28</v>
      </c>
      <c r="C89" s="62"/>
      <c r="D89" s="96" t="s">
        <v>492</v>
      </c>
      <c r="E89" s="64" t="s">
        <v>40</v>
      </c>
      <c r="F89" s="64">
        <v>1000</v>
      </c>
      <c r="G89" s="66"/>
      <c r="H89" s="67">
        <f t="shared" si="1"/>
        <v>0</v>
      </c>
      <c r="I89" s="53"/>
      <c r="J89" s="53"/>
      <c r="K89" s="53"/>
      <c r="L89" s="53"/>
      <c r="M89" s="53"/>
      <c r="N89" s="53"/>
      <c r="O89" s="53"/>
    </row>
    <row r="90" spans="2:15" s="70" customFormat="1">
      <c r="B90" s="61"/>
      <c r="C90" s="62"/>
      <c r="D90" s="96"/>
      <c r="E90" s="64"/>
      <c r="F90" s="64"/>
      <c r="G90" s="66"/>
      <c r="H90" s="67"/>
      <c r="I90" s="53"/>
      <c r="J90" s="53"/>
      <c r="K90" s="53"/>
      <c r="L90" s="53"/>
      <c r="M90" s="53"/>
      <c r="N90" s="53"/>
      <c r="O90" s="53"/>
    </row>
    <row r="91" spans="2:15" s="70" customFormat="1">
      <c r="B91" s="61"/>
      <c r="C91" s="62"/>
      <c r="D91" s="68" t="s">
        <v>510</v>
      </c>
      <c r="E91" s="64"/>
      <c r="F91" s="64"/>
      <c r="G91" s="66"/>
      <c r="H91" s="67"/>
      <c r="I91" s="53"/>
      <c r="J91" s="53"/>
      <c r="K91" s="53"/>
      <c r="L91" s="53"/>
      <c r="M91" s="53"/>
      <c r="N91" s="53"/>
      <c r="O91" s="53"/>
    </row>
    <row r="92" spans="2:15" s="70" customFormat="1">
      <c r="B92" s="61"/>
      <c r="C92" s="62"/>
      <c r="D92" s="68"/>
      <c r="E92" s="64"/>
      <c r="F92" s="64"/>
      <c r="G92" s="66"/>
      <c r="H92" s="67"/>
      <c r="I92" s="53"/>
      <c r="J92" s="53"/>
      <c r="K92" s="53"/>
      <c r="L92" s="53"/>
      <c r="M92" s="53"/>
      <c r="N92" s="53"/>
      <c r="O92" s="53"/>
    </row>
    <row r="93" spans="2:15" s="70" customFormat="1">
      <c r="B93" s="61"/>
      <c r="C93" s="62"/>
      <c r="D93" s="68" t="s">
        <v>511</v>
      </c>
      <c r="E93" s="64"/>
      <c r="F93" s="64"/>
      <c r="G93" s="66"/>
      <c r="H93" s="67"/>
      <c r="I93" s="53"/>
      <c r="J93" s="53"/>
      <c r="K93" s="53"/>
      <c r="L93" s="53"/>
      <c r="M93" s="53"/>
      <c r="N93" s="53"/>
      <c r="O93" s="53"/>
    </row>
    <row r="94" spans="2:15" s="70" customFormat="1">
      <c r="B94" s="61"/>
      <c r="C94" s="62"/>
      <c r="D94" s="68"/>
      <c r="E94" s="64"/>
      <c r="F94" s="64"/>
      <c r="G94" s="66"/>
      <c r="H94" s="67"/>
      <c r="I94" s="53"/>
      <c r="J94" s="53"/>
      <c r="K94" s="53"/>
      <c r="L94" s="53"/>
      <c r="M94" s="53"/>
      <c r="N94" s="53"/>
      <c r="O94" s="53"/>
    </row>
    <row r="95" spans="2:15" s="70" customFormat="1" ht="27.6">
      <c r="B95" s="61">
        <v>29</v>
      </c>
      <c r="C95" s="62"/>
      <c r="D95" s="96" t="s">
        <v>512</v>
      </c>
      <c r="E95" s="64" t="s">
        <v>138</v>
      </c>
      <c r="F95" s="64">
        <v>1000</v>
      </c>
      <c r="G95" s="66"/>
      <c r="H95" s="67">
        <f t="shared" si="1"/>
        <v>0</v>
      </c>
      <c r="I95" s="53"/>
      <c r="J95" s="53"/>
      <c r="K95" s="53"/>
      <c r="L95" s="53"/>
      <c r="M95" s="53"/>
      <c r="N95" s="53"/>
      <c r="O95" s="53"/>
    </row>
    <row r="96" spans="2:15" s="70" customFormat="1">
      <c r="B96" s="61"/>
      <c r="C96" s="62"/>
      <c r="D96" s="68"/>
      <c r="E96" s="64"/>
      <c r="F96" s="64"/>
      <c r="G96" s="66"/>
      <c r="H96" s="67"/>
      <c r="I96" s="53"/>
      <c r="J96" s="53"/>
      <c r="K96" s="53"/>
      <c r="L96" s="53"/>
      <c r="M96" s="53"/>
      <c r="N96" s="53"/>
      <c r="O96" s="53"/>
    </row>
    <row r="97" spans="2:15" s="70" customFormat="1">
      <c r="B97" s="61"/>
      <c r="C97" s="62"/>
      <c r="D97" s="68"/>
      <c r="E97" s="64"/>
      <c r="F97" s="64"/>
      <c r="G97" s="66"/>
      <c r="H97" s="67"/>
      <c r="I97" s="53"/>
      <c r="J97" s="53"/>
      <c r="K97" s="53"/>
      <c r="L97" s="53"/>
      <c r="M97" s="53"/>
      <c r="N97" s="53"/>
      <c r="O97" s="53"/>
    </row>
    <row r="98" spans="2:15" s="70" customFormat="1">
      <c r="B98" s="61"/>
      <c r="C98" s="62"/>
      <c r="D98" s="68"/>
      <c r="E98" s="64"/>
      <c r="F98" s="64"/>
      <c r="G98" s="66"/>
      <c r="H98" s="67"/>
      <c r="I98" s="53"/>
      <c r="J98" s="53"/>
      <c r="K98" s="53"/>
      <c r="L98" s="53"/>
      <c r="M98" s="53"/>
      <c r="N98" s="53"/>
      <c r="O98" s="53"/>
    </row>
    <row r="99" spans="2:15" s="70" customFormat="1">
      <c r="B99" s="61"/>
      <c r="C99" s="62"/>
      <c r="D99" s="68"/>
      <c r="E99" s="64"/>
      <c r="F99" s="64"/>
      <c r="G99" s="66"/>
      <c r="H99" s="67"/>
      <c r="I99" s="53"/>
      <c r="J99" s="53"/>
      <c r="K99" s="53"/>
      <c r="L99" s="53"/>
      <c r="M99" s="53"/>
      <c r="N99" s="53"/>
      <c r="O99" s="53"/>
    </row>
    <row r="100" spans="2:15">
      <c r="B100" s="71"/>
      <c r="C100" s="72"/>
      <c r="D100" s="73"/>
      <c r="E100" s="74"/>
      <c r="F100" s="90"/>
      <c r="G100" s="76"/>
      <c r="H100" s="77"/>
    </row>
    <row r="101" spans="2:15">
      <c r="B101" s="78"/>
      <c r="C101" s="89"/>
      <c r="D101" s="89"/>
      <c r="E101" s="139"/>
      <c r="F101" s="139"/>
      <c r="G101" s="91"/>
      <c r="H101" s="85"/>
    </row>
    <row r="102" spans="2:15" ht="14.4" thickBot="1">
      <c r="B102" s="92"/>
      <c r="C102" s="93"/>
      <c r="D102" s="93" t="s">
        <v>493</v>
      </c>
      <c r="E102" s="140"/>
      <c r="F102" s="140"/>
      <c r="G102" s="94"/>
      <c r="H102" s="245">
        <f>SUM(H15:H100)</f>
        <v>0</v>
      </c>
    </row>
    <row r="103" spans="2:15" ht="14.4" thickTop="1"/>
  </sheetData>
  <mergeCells count="1">
    <mergeCell ref="B1:D1"/>
  </mergeCells>
  <printOptions horizontalCentered="1"/>
  <pageMargins left="0.70866141732283472" right="0.39370078740157483" top="0.78740157480314965" bottom="0.59055118110236227" header="0.31496062992125984" footer="0.31496062992125984"/>
  <pageSetup paperSize="9" scale="62" firstPageNumber="9" orientation="portrait" useFirstPageNumber="1" r:id="rId1"/>
  <headerFooter>
    <oddHeader xml:space="preserve">&amp;RTENDER TO APPOINT SERVICE PROVIDER/S FOR CIVIL MAINTENANCE AND REPAIRS OF CITY OF TSHWANE BUILDINGS AND FACILITIES FOR A PERIOD OF THREE YEARS AS AND WHEN REQUIRED </oddHeader>
    <oddFooter>&amp;LC2.2&amp;R&amp;P</oddFooter>
  </headerFooter>
  <rowBreaks count="1" manualBreakCount="1">
    <brk id="55"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1B07ACA840FB4D9BA6B61334B23C94" ma:contentTypeVersion="12" ma:contentTypeDescription="Create a new document." ma:contentTypeScope="" ma:versionID="dae2fa84cc1db45b9a0a8ceb19fe3e86">
  <xsd:schema xmlns:xsd="http://www.w3.org/2001/XMLSchema" xmlns:xs="http://www.w3.org/2001/XMLSchema" xmlns:p="http://schemas.microsoft.com/office/2006/metadata/properties" xmlns:ns2="f019fb75-ea8b-4f08-9aae-40605b96fc80" xmlns:ns3="80865153-0567-465a-b622-a5d96297f597" targetNamespace="http://schemas.microsoft.com/office/2006/metadata/properties" ma:root="true" ma:fieldsID="1c2124e0cfd01d76e7afbef2dd9c2716" ns2:_="" ns3:_="">
    <xsd:import namespace="f019fb75-ea8b-4f08-9aae-40605b96fc80"/>
    <xsd:import namespace="80865153-0567-465a-b622-a5d96297f59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9fb75-ea8b-4f08-9aae-40605b96fc8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865153-0567-465a-b622-a5d96297f59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F3C053-D7D1-4CC0-BF7C-47719F3152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9fb75-ea8b-4f08-9aae-40605b96fc80"/>
    <ds:schemaRef ds:uri="80865153-0567-465a-b622-a5d96297f5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EDE455-9F21-4C62-8434-3ECF442DEF40}">
  <ds:schemaRefs>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80865153-0567-465a-b622-a5d96297f597"/>
    <ds:schemaRef ds:uri="f019fb75-ea8b-4f08-9aae-40605b96fc80"/>
    <ds:schemaRef ds:uri="http://www.w3.org/XML/1998/namespace"/>
    <ds:schemaRef ds:uri="http://purl.org/dc/elements/1.1/"/>
  </ds:schemaRefs>
</ds:datastoreItem>
</file>

<file path=customXml/itemProps3.xml><?xml version="1.0" encoding="utf-8"?>
<ds:datastoreItem xmlns:ds="http://schemas.openxmlformats.org/officeDocument/2006/customXml" ds:itemID="{8A210302-E118-4EE6-A5D8-5FCC00D3DA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41</vt:i4>
      </vt:variant>
    </vt:vector>
  </HeadingPairs>
  <TitlesOfParts>
    <vt:vector size="64" baseType="lpstr">
      <vt:lpstr>Cover Page</vt:lpstr>
      <vt:lpstr>Summary</vt:lpstr>
      <vt:lpstr>S1-B1 P&amp;G</vt:lpstr>
      <vt:lpstr>S2 - B1  Alterations</vt:lpstr>
      <vt:lpstr>S2 - B2 EarthWorks</vt:lpstr>
      <vt:lpstr>S2 - B3 Concrete etc)</vt:lpstr>
      <vt:lpstr>S2 - B4 Masonry</vt:lpstr>
      <vt:lpstr>S2 - B5 Waterproofing</vt:lpstr>
      <vt:lpstr>S2 - B6 Roof Covering</vt:lpstr>
      <vt:lpstr>S2 - B7 Carpentry &amp; Joinery)</vt:lpstr>
      <vt:lpstr>S2 - B8 Ceilings etc</vt:lpstr>
      <vt:lpstr>S2 - B9 Floor Covering</vt:lpstr>
      <vt:lpstr>S2 - B10 Ironmongery</vt:lpstr>
      <vt:lpstr>S2 - B11 Metalwork</vt:lpstr>
      <vt:lpstr>S2 - B12 Structural Steel</vt:lpstr>
      <vt:lpstr>S2 - B13 Plastering)</vt:lpstr>
      <vt:lpstr>S2 - B14 Tiling</vt:lpstr>
      <vt:lpstr>S2 - B15 Plumbing and Drainage</vt:lpstr>
      <vt:lpstr>S2 - B16 Glazing</vt:lpstr>
      <vt:lpstr>S2 - B17 Painting</vt:lpstr>
      <vt:lpstr>S3 - B1 External works</vt:lpstr>
      <vt:lpstr>S4 - B1 Provisional Sum</vt:lpstr>
      <vt:lpstr>Day Works</vt:lpstr>
      <vt:lpstr>'Cover Page'!Print_Area</vt:lpstr>
      <vt:lpstr>'S1-B1 P&amp;G'!Print_Area</vt:lpstr>
      <vt:lpstr>'S2 - B1  Alterations'!Print_Area</vt:lpstr>
      <vt:lpstr>'S2 - B10 Ironmongery'!Print_Area</vt:lpstr>
      <vt:lpstr>'S2 - B11 Metalwork'!Print_Area</vt:lpstr>
      <vt:lpstr>'S2 - B12 Structural Steel'!Print_Area</vt:lpstr>
      <vt:lpstr>'S2 - B13 Plastering)'!Print_Area</vt:lpstr>
      <vt:lpstr>'S2 - B14 Tiling'!Print_Area</vt:lpstr>
      <vt:lpstr>'S2 - B15 Plumbing and Drainage'!Print_Area</vt:lpstr>
      <vt:lpstr>'S2 - B16 Glazing'!Print_Area</vt:lpstr>
      <vt:lpstr>'S2 - B17 Painting'!Print_Area</vt:lpstr>
      <vt:lpstr>'S2 - B2 EarthWorks'!Print_Area</vt:lpstr>
      <vt:lpstr>'S2 - B3 Concrete etc)'!Print_Area</vt:lpstr>
      <vt:lpstr>'S2 - B4 Masonry'!Print_Area</vt:lpstr>
      <vt:lpstr>'S2 - B5 Waterproofing'!Print_Area</vt:lpstr>
      <vt:lpstr>'S2 - B6 Roof Covering'!Print_Area</vt:lpstr>
      <vt:lpstr>'S2 - B7 Carpentry &amp; Joinery)'!Print_Area</vt:lpstr>
      <vt:lpstr>'S2 - B8 Ceilings etc'!Print_Area</vt:lpstr>
      <vt:lpstr>'S2 - B9 Floor Covering'!Print_Area</vt:lpstr>
      <vt:lpstr>'S3 - B1 External works'!Print_Area</vt:lpstr>
      <vt:lpstr>'S4 - B1 Provisional Sum'!Print_Area</vt:lpstr>
      <vt:lpstr>'S1-B1 P&amp;G'!Print_Titles</vt:lpstr>
      <vt:lpstr>'S2 - B1  Alterations'!Print_Titles</vt:lpstr>
      <vt:lpstr>'S2 - B10 Ironmongery'!Print_Titles</vt:lpstr>
      <vt:lpstr>'S2 - B11 Metalwork'!Print_Titles</vt:lpstr>
      <vt:lpstr>'S2 - B12 Structural Steel'!Print_Titles</vt:lpstr>
      <vt:lpstr>'S2 - B13 Plastering)'!Print_Titles</vt:lpstr>
      <vt:lpstr>'S2 - B14 Tiling'!Print_Titles</vt:lpstr>
      <vt:lpstr>'S2 - B15 Plumbing and Drainage'!Print_Titles</vt:lpstr>
      <vt:lpstr>'S2 - B16 Glazing'!Print_Titles</vt:lpstr>
      <vt:lpstr>'S2 - B17 Painting'!Print_Titles</vt:lpstr>
      <vt:lpstr>'S2 - B2 EarthWorks'!Print_Titles</vt:lpstr>
      <vt:lpstr>'S2 - B3 Concrete etc)'!Print_Titles</vt:lpstr>
      <vt:lpstr>'S2 - B4 Masonry'!Print_Titles</vt:lpstr>
      <vt:lpstr>'S2 - B5 Waterproofing'!Print_Titles</vt:lpstr>
      <vt:lpstr>'S2 - B6 Roof Covering'!Print_Titles</vt:lpstr>
      <vt:lpstr>'S2 - B7 Carpentry &amp; Joinery)'!Print_Titles</vt:lpstr>
      <vt:lpstr>'S2 - B8 Ceilings etc'!Print_Titles</vt:lpstr>
      <vt:lpstr>'S2 - B9 Floor Covering'!Print_Titles</vt:lpstr>
      <vt:lpstr>'S3 - B1 External works'!Print_Titles</vt:lpstr>
      <vt:lpstr>'S4 - B1 Provisional Sum'!Print_Titles</vt:lpstr>
    </vt:vector>
  </TitlesOfParts>
  <Company>Raubenheimer &amp; Partners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Hester Geere</dc:creator>
  <cp:lastModifiedBy>Refiloe</cp:lastModifiedBy>
  <dcterms:created xsi:type="dcterms:W3CDTF">2008-04-07T07:20:11Z</dcterms:created>
  <dcterms:modified xsi:type="dcterms:W3CDTF">2024-03-06T06:53:43Z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0x0101004E1B07ACA840FB4D9BA6B61334B23C94</vt:lpwstr>
  </property>
  <property fmtid="{D5CDD505-2E9C-101B-9397-08002B2CF9AE}" pid="3" name="ICV">
    <vt:lpwstr>c630dc0fa1804723b4afd2bf96f9e605</vt:lpwstr>
  </property>
  <property fmtid="{D5CDD505-2E9C-101B-9397-08002B2CF9AE}" pid="4" name="MSIP_Label_06b8b282-039c-4268-b238-c39b5146964b_Enabled">
    <vt:lpwstr>true</vt:lpwstr>
  </property>
  <property fmtid="{D5CDD505-2E9C-101B-9397-08002B2CF9AE}" pid="5" name="MSIP_Label_06b8b282-039c-4268-b238-c39b5146964b_SetDate">
    <vt:lpwstr>2024-01-12T08:39:45Z</vt:lpwstr>
  </property>
  <property fmtid="{D5CDD505-2E9C-101B-9397-08002B2CF9AE}" pid="6" name="MSIP_Label_06b8b282-039c-4268-b238-c39b5146964b_Method">
    <vt:lpwstr>Standard</vt:lpwstr>
  </property>
  <property fmtid="{D5CDD505-2E9C-101B-9397-08002B2CF9AE}" pid="7" name="MSIP_Label_06b8b282-039c-4268-b238-c39b5146964b_Name">
    <vt:lpwstr>COT General</vt:lpwstr>
  </property>
  <property fmtid="{D5CDD505-2E9C-101B-9397-08002B2CF9AE}" pid="8" name="MSIP_Label_06b8b282-039c-4268-b238-c39b5146964b_SiteId">
    <vt:lpwstr>611657a8-674f-4ffa-bf4b-95a387d65525</vt:lpwstr>
  </property>
  <property fmtid="{D5CDD505-2E9C-101B-9397-08002B2CF9AE}" pid="9" name="MSIP_Label_06b8b282-039c-4268-b238-c39b5146964b_ActionId">
    <vt:lpwstr>915d7f54-b2b7-4188-999a-651d4aae2421</vt:lpwstr>
  </property>
  <property fmtid="{D5CDD505-2E9C-101B-9397-08002B2CF9AE}" pid="10" name="MSIP_Label_06b8b282-039c-4268-b238-c39b5146964b_ContentBits">
    <vt:lpwstr>0</vt:lpwstr>
  </property>
</Properties>
</file>