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X:\APRIL 2025- MARCH 2026\Evaluations\CRE\REPLACEMENT OF R22 AIR CON\PRICING TEMPLATE\"/>
    </mc:Choice>
  </mc:AlternateContent>
  <xr:revisionPtr revIDLastSave="0" documentId="8_{16FF7954-1733-4416-825C-B4C2F89A7A33}" xr6:coauthVersionLast="47" xr6:coauthVersionMax="47" xr10:uidLastSave="{00000000-0000-0000-0000-000000000000}"/>
  <bookViews>
    <workbookView xWindow="-108" yWindow="-108" windowWidth="23256" windowHeight="12456" activeTab="3" xr2:uid="{8D2A05F4-6D3F-4583-AB0B-BA0628845D06}"/>
  </bookViews>
  <sheets>
    <sheet name="Instructions" sheetId="6" r:id="rId1"/>
    <sheet name="Installation and Decommission" sheetId="1" r:id="rId2"/>
    <sheet name="Schedule of Service" sheetId="2" r:id="rId3"/>
    <sheet name="Consolidated Price" sheetId="4" r:id="rId4"/>
  </sheets>
  <externalReferences>
    <externalReference r:id="rId5"/>
    <externalReference r:id="rId6"/>
    <externalReference r:id="rId7"/>
  </externalReferences>
  <definedNames>
    <definedName name="Answers_to_Template4_Q" localSheetId="1">#REF!</definedName>
    <definedName name="Answers_to_Template4_Q" localSheetId="0">#REF!</definedName>
    <definedName name="Answers_to_Template4_Q">#REF!</definedName>
    <definedName name="Answers_to_Template4_Q_1" localSheetId="1">#REF!</definedName>
    <definedName name="Answers_to_Template4_Q_1">#REF!</definedName>
    <definedName name="Cost_Changes" localSheetId="1">#REF!</definedName>
    <definedName name="Cost_Changes" localSheetId="0">#REF!</definedName>
    <definedName name="Cost_Changes">#REF!</definedName>
    <definedName name="Cost_Changes_1" localSheetId="1">#REF!</definedName>
    <definedName name="Cost_Changes_1">#REF!</definedName>
    <definedName name="Instr4.1" localSheetId="1">#REF!</definedName>
    <definedName name="Instr4.1" localSheetId="0">#REF!</definedName>
    <definedName name="Instr4.1">#REF!</definedName>
    <definedName name="MmExcelLinker_788AD91F_78A4_4286_9925_E64510A6AF6D" localSheetId="3">Piv #REF!</definedName>
    <definedName name="MmExcelLinker_788AD91F_78A4_4286_9925_E64510A6AF6D" localSheetId="1">Piv #REF!</definedName>
    <definedName name="MmExcelLinker_788AD91F_78A4_4286_9925_E64510A6AF6D" localSheetId="0">Piv [1]Units!$A$4:$A$4</definedName>
    <definedName name="MmExcelLinker_788AD91F_78A4_4286_9925_E64510A6AF6D">Piv #REF!</definedName>
    <definedName name="Names_cells" localSheetId="1">#REF!</definedName>
    <definedName name="Names_cells" localSheetId="0">#REF!</definedName>
    <definedName name="Names_cells">#REF!</definedName>
    <definedName name="Names_cells_1" localSheetId="1">#REF!</definedName>
    <definedName name="Names_cells_1">#REF!</definedName>
    <definedName name="_xlnm.Print_Area" localSheetId="0">Instructions!$A$1:$I$31</definedName>
    <definedName name="REGION" localSheetId="1">#REF!</definedName>
    <definedName name="REGION" localSheetId="0">#REF!</definedName>
    <definedName name="REGION">#REF!</definedName>
    <definedName name="REGION_1" localSheetId="1">#REF!</definedName>
    <definedName name="REGION_1">#REF!</definedName>
    <definedName name="TOTAL_E" localSheetId="1">'[2]T1.1'!#REF!</definedName>
    <definedName name="TOTAL_E" localSheetId="0">'[2]T1.1'!#REF!</definedName>
    <definedName name="TOTAL_E">'[2]T1.1'!#REF!</definedName>
    <definedName name="TOTAL_E_1" localSheetId="1">'[3]T1.1'!#REF!</definedName>
    <definedName name="TOTAL_E_1">'[3]T1.1'!#REF!</definedName>
    <definedName name="TOTAL_I" localSheetId="1">'[2]T1.1'!#REF!</definedName>
    <definedName name="TOTAL_I" localSheetId="0">'[2]T1.1'!#REF!</definedName>
    <definedName name="TOTAL_I">'[2]T1.1'!#REF!</definedName>
    <definedName name="TOTAL_I_1" localSheetId="1">'[3]T1.1'!#REF!</definedName>
    <definedName name="TOTAL_I_1">'[3]T1.1'!#REF!</definedName>
    <definedName name="TOTAL_M" localSheetId="1">'[2]T1.1'!#REF!</definedName>
    <definedName name="TOTAL_M" localSheetId="0">'[2]T1.1'!#REF!</definedName>
    <definedName name="TOTAL_M">'[2]T1.1'!#REF!</definedName>
    <definedName name="TOTAL_M_1" localSheetId="1">'[3]T1.1'!#REF!</definedName>
    <definedName name="TOTAL_M_1">'[3]T1.1'!#REF!</definedName>
    <definedName name="Years" localSheetId="1">#REF!</definedName>
    <definedName name="Years" localSheetId="0">#REF!</definedName>
    <definedName name="Years">#REF!</definedName>
    <definedName name="Years_1" localSheetId="1">#REF!</definedName>
    <definedName name="Years_1">#REF!</definedName>
    <definedName name="Z_83FCDBD1_2841_4327_9382_489F6E0BC604_.wvu.PrintArea" localSheetId="0" hidden="1">Instructions!$A$8:$C$24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E15" i="2"/>
  <c r="E12" i="1"/>
  <c r="G28" i="1"/>
  <c r="E28" i="1"/>
  <c r="H28" i="1" s="1"/>
  <c r="H29" i="1" s="1"/>
  <c r="G21" i="1"/>
  <c r="E21" i="1"/>
  <c r="E20" i="1"/>
  <c r="E19" i="1"/>
  <c r="G19" i="1"/>
  <c r="E18" i="1"/>
  <c r="G18" i="1"/>
  <c r="E11" i="1"/>
  <c r="E10" i="1"/>
  <c r="G12" i="1"/>
  <c r="G11" i="1"/>
  <c r="G10" i="1"/>
  <c r="H10" i="1" l="1"/>
  <c r="H21" i="1"/>
  <c r="G17" i="2"/>
  <c r="G16" i="2"/>
  <c r="E17" i="2"/>
  <c r="H17" i="2" s="1"/>
  <c r="E16" i="2"/>
  <c r="H15" i="2"/>
  <c r="G20" i="1"/>
  <c r="E41" i="1"/>
  <c r="H16" i="2" l="1"/>
  <c r="H11" i="1"/>
  <c r="H12" i="1"/>
  <c r="H19" i="1"/>
  <c r="H18" i="1"/>
  <c r="H20" i="1"/>
  <c r="H22" i="1" l="1"/>
  <c r="H13" i="1"/>
  <c r="H18" i="2"/>
  <c r="B23" i="2" s="1"/>
  <c r="C23" i="2" s="1"/>
  <c r="D23" i="2" s="1"/>
  <c r="H33" i="1" l="1"/>
  <c r="G53" i="1" s="1"/>
  <c r="E23" i="2"/>
  <c r="E11" i="4" s="1"/>
  <c r="E10" i="4" l="1"/>
  <c r="E12" i="4" s="1"/>
</calcChain>
</file>

<file path=xl/sharedStrings.xml><?xml version="1.0" encoding="utf-8"?>
<sst xmlns="http://schemas.openxmlformats.org/spreadsheetml/2006/main" count="175" uniqueCount="116">
  <si>
    <t>SARS RFP Number</t>
  </si>
  <si>
    <t>RFP Name</t>
  </si>
  <si>
    <t>Bidder Name</t>
  </si>
  <si>
    <t>Description</t>
  </si>
  <si>
    <t>Year 2</t>
  </si>
  <si>
    <t>Year 3</t>
  </si>
  <si>
    <t>Comments</t>
  </si>
  <si>
    <t>Proposed Annual Escalation  (%)</t>
  </si>
  <si>
    <t>Total Year 2</t>
  </si>
  <si>
    <t>Total Year 3</t>
  </si>
  <si>
    <t>Company Representative Name</t>
  </si>
  <si>
    <t>Role in Company</t>
  </si>
  <si>
    <t>Signature</t>
  </si>
  <si>
    <t>Date</t>
  </si>
  <si>
    <t>BTU</t>
  </si>
  <si>
    <t>Total Estimate Value</t>
  </si>
  <si>
    <t>Total Cost (Incl VAT)</t>
  </si>
  <si>
    <t>Total Decommission cost (Incl VAT)</t>
  </si>
  <si>
    <t xml:space="preserve">Table 1.2 Cassette </t>
  </si>
  <si>
    <t>Table 1.1 Midwall split unit</t>
  </si>
  <si>
    <t>Table 2. Other Cost</t>
  </si>
  <si>
    <t xml:space="preserve">Final inspection and commission of the works by an accredited representative and issuing of Electrical compliance certificate (COC’s) including signing off of the Electrical and Mechanical installations </t>
  </si>
  <si>
    <t xml:space="preserve">Preparation of the Contractor’s region specific Health and Safety Plan </t>
  </si>
  <si>
    <t xml:space="preserve">Issue certificate for removal of air con unit and disposal / discharge of gas safely </t>
  </si>
  <si>
    <t xml:space="preserve">Mid wall air conditioning units </t>
  </si>
  <si>
    <t xml:space="preserve">Cassette air conditioning units </t>
  </si>
  <si>
    <t xml:space="preserve">Under ceiling air conditioning units </t>
  </si>
  <si>
    <t>Quantities</t>
  </si>
  <si>
    <t>Table 1.1 Annual Escalation Percentage</t>
  </si>
  <si>
    <t>Sub-Total Schedule of Services (Incl VAT)</t>
  </si>
  <si>
    <t>Total Year 1</t>
  </si>
  <si>
    <t>Table 1.3 Estimated Tender Value - 3 Years</t>
  </si>
  <si>
    <t>Rate per Kilometre</t>
  </si>
  <si>
    <t xml:space="preserve"> Table 1.4  Travel Expenses</t>
  </si>
  <si>
    <t>Travel rate for call out &gt;50km</t>
  </si>
  <si>
    <t>Business Hours</t>
  </si>
  <si>
    <t xml:space="preserve">Table 1.5 Personnel  Rates </t>
  </si>
  <si>
    <t>Skills Description</t>
  </si>
  <si>
    <t>Qualified technician</t>
  </si>
  <si>
    <t xml:space="preserve">Skilled labour </t>
  </si>
  <si>
    <t>Semi-skilled labour</t>
  </si>
  <si>
    <t>Unskilled labour</t>
  </si>
  <si>
    <t xml:space="preserve">After Hours - After hours include weekend &amp; holidays </t>
  </si>
  <si>
    <t>Table 1.6 Personnel  Rates Mark up on Parts</t>
  </si>
  <si>
    <t>Markup Price Ranges</t>
  </si>
  <si>
    <t>R0 – R50K</t>
  </si>
  <si>
    <t>R50K – R100K</t>
  </si>
  <si>
    <t xml:space="preserve">Above R100K </t>
  </si>
  <si>
    <t>Markup Percentage</t>
  </si>
  <si>
    <t xml:space="preserve">Table 1.2 Schedule of Service </t>
  </si>
  <si>
    <t xml:space="preserve">Quarterly Minor Service </t>
  </si>
  <si>
    <t>Table 1. 	Maintenance and Break-fix Cost</t>
  </si>
  <si>
    <t>Line Number</t>
  </si>
  <si>
    <t xml:space="preserve"> Total Cost Incl.Vat (ZAR)</t>
  </si>
  <si>
    <t>SCHEDULED SERVICE</t>
  </si>
  <si>
    <t xml:space="preserve">GRAND TOTAL FOR 3 YEARS </t>
  </si>
  <si>
    <t>General Instructions for Completing the Pricing Input Templates</t>
  </si>
  <si>
    <t>Notes:</t>
  </si>
  <si>
    <t>2. The quoted prices MUST be inclusive of all SARS' requirements as per the Business Requirements Specification. No additional costs will be considered post award.</t>
  </si>
  <si>
    <t>3.3 Part C - Summary of Overall Tender Value</t>
  </si>
  <si>
    <t>4. Bidders are not allowed to change the format of this pricing template and must complete all listed items for each tab of the pricing template; any changes by bidders may result in their bid being regarded as non-responsive and will not be evaluated further.</t>
  </si>
  <si>
    <t>5. All prices provided by the bidder must include VAT. The prices must be given in South African Rand and must be all inclusive as no additional costs will be allowed.</t>
  </si>
  <si>
    <t>6. Bidders are required to submit a signed hardcopy and excel version of the pricing on a soft copy.</t>
  </si>
  <si>
    <t>NB: The bidders must note that SARS will pay Call Out rates for kilometre's in access of 50km radius from the bidder's registered local offices.</t>
  </si>
  <si>
    <t xml:space="preserve">8. Bidders must indicate escalation percentage (%) from year 2 to year 3 </t>
  </si>
  <si>
    <t xml:space="preserve">9.1 Bidders are required to provide an Hourly Rate and Daily Rate per Resource (VAT Incl.) </t>
  </si>
  <si>
    <t>9.2 Bidders are required to proposed a Percentage markup on Parts Replacement</t>
  </si>
  <si>
    <r>
      <t>1. The Bidder must only complete "</t>
    </r>
    <r>
      <rPr>
        <b/>
        <sz val="11"/>
        <rFont val="Arial"/>
        <family val="2"/>
      </rPr>
      <t>ALL GREEN</t>
    </r>
    <r>
      <rPr>
        <sz val="11"/>
        <rFont val="Arial"/>
        <family val="2"/>
      </rPr>
      <t>" cells in full for all sheets provided.</t>
    </r>
  </si>
  <si>
    <r>
      <t xml:space="preserve">7. The Bidders pricing is to remain </t>
    </r>
    <r>
      <rPr>
        <b/>
        <sz val="11"/>
        <rFont val="Arial"/>
        <family val="2"/>
      </rPr>
      <t>firm/valid</t>
    </r>
    <r>
      <rPr>
        <sz val="11"/>
        <rFont val="Arial"/>
        <family val="2"/>
      </rPr>
      <t xml:space="preserve"> for 180 days from the closing date of this tender; SARS reserves the right to negotiate with the recommended bidder prior to signing of the contract and at the anniversary of the contract</t>
    </r>
  </si>
  <si>
    <t>10.  Bidders are required to complete pricing for ALL Items within the Pricing Template. An incomplete Pricing Template will be deemed as non-responsive bid and the bidder will be disqualified</t>
  </si>
  <si>
    <t xml:space="preserve">9.Bidders must indicate a separate cost for the below elements as indicated in the pricing template: </t>
  </si>
  <si>
    <t>9.3 Bidders are required to propose a rate per kilometre for Call Outs</t>
  </si>
  <si>
    <t>3. Bidders must take note that the Pricing Template is sub-divided into three (3) Parts (Part A to C) as follows. Bidders are required to complete all three Parts</t>
  </si>
  <si>
    <t>Cluster B</t>
  </si>
  <si>
    <t>Limpopo - Part B (Schedule of Services)</t>
  </si>
  <si>
    <t>Limpopo - Part C - Summary of Overall Tender Value</t>
  </si>
  <si>
    <t>Table 1.3 Under Ceiling</t>
  </si>
  <si>
    <t>APPOINTMENT OF SERVICE PROVIDERS FOR REPLACEMENT OF R22 AIR CON UNITS AT VARIOUS OFFICES WITHIN THE REGIONS</t>
  </si>
  <si>
    <t>Estimated Quantities</t>
  </si>
  <si>
    <t>Unit Cost for the Supply and Installation of the new unit   (Incl VAT)</t>
  </si>
  <si>
    <t>Total Supply and Installation Cost (Incl VAT)</t>
  </si>
  <si>
    <t>Total Cost ( Incl. VAT)</t>
  </si>
  <si>
    <t>SUPPLY, INSTALLATION AND DECOMMISSION</t>
  </si>
  <si>
    <t>Estimated Total Cost for Supply , Installation and Decommission (Incl VAT)</t>
  </si>
  <si>
    <t>Sub-Total for of both (Supply, Installation and decommission) Incl. VAT</t>
  </si>
  <si>
    <t>3.1 Part A - Supply, Installation and Decommission of the Units</t>
  </si>
  <si>
    <t>Limpopo - Part A (Supply, Installation and Decommission of the Units)</t>
  </si>
  <si>
    <t>Suburb</t>
  </si>
  <si>
    <t>Building name</t>
  </si>
  <si>
    <t>Address</t>
  </si>
  <si>
    <t>Giyani</t>
  </si>
  <si>
    <t>Justice Building</t>
  </si>
  <si>
    <t>Justice Building, Main Road</t>
  </si>
  <si>
    <t>Polokwane</t>
  </si>
  <si>
    <t>Government Building</t>
  </si>
  <si>
    <t>41 Landros Mare Street</t>
  </si>
  <si>
    <t>Gateway Airport</t>
  </si>
  <si>
    <t>Lebowakgomo</t>
  </si>
  <si>
    <t>Old Goverment Building</t>
  </si>
  <si>
    <t>Old Parliamentary Building, Block 4, Lebowakgomo-GA, Lebowakgomo</t>
  </si>
  <si>
    <t>NB: The Supply and Installation cost must be inclusive of Delivery cost to the various SARS Sites listed in Table 3 below</t>
  </si>
  <si>
    <t>Table 3. Delivery Sites</t>
  </si>
  <si>
    <t>11. Bidders must note that the number of Quantities indicated in this pricing template are estimates. These numbers will be used for comparative pricing evaluation purposes and the final number will be negotiated with the winning bidder post tender award.</t>
  </si>
  <si>
    <t>RFP41/2025</t>
  </si>
  <si>
    <t>Decommission of R22 / removal cost per unit (Incl VAT)</t>
  </si>
  <si>
    <r>
      <t xml:space="preserve">3.2 Part B - Schedule of  Services:  </t>
    </r>
    <r>
      <rPr>
        <b/>
        <sz val="11"/>
        <color rgb="FFFF0000"/>
        <rFont val="Arial"/>
        <family val="2"/>
      </rPr>
      <t xml:space="preserve">Bidders are required to quote for 1 quarterly/Minor service in Table 2.1 and formular will automatically calculate the total service for the year. </t>
    </r>
  </si>
  <si>
    <t>Hourly Rate
 (Incl VAT)</t>
  </si>
  <si>
    <t>Daily Rate 
(Incl VAT)</t>
  </si>
  <si>
    <t>Hourly Rate 
(Incl VAT)</t>
  </si>
  <si>
    <t>NB: Bidders must quote for unit cost (Incl. Vat) for Minor Service &amp;  Major Service and the formular will automatically calculate the totals</t>
  </si>
  <si>
    <t>Unit Cost 
Per Service/per Quarter 
(Incl VAT)</t>
  </si>
  <si>
    <t>Total Cost per Year
 (Incl VAT)</t>
  </si>
  <si>
    <t>Unit Cost 
Annual Cost (Incl VAT)</t>
  </si>
  <si>
    <t>Total Annual Cost 
(Incl VAT)</t>
  </si>
  <si>
    <t>Total Cost per Year
(Incl VAT)</t>
  </si>
  <si>
    <t>Major Service/ Once 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</si>
</sst>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409]#,##0.00"/>
  </numFmts>
  <fonts count="26" x14ac:knownFonts="1">
    <font>
      <sz val="11"/>
      <color theme="1"/>
      <name val="Calibri"/>
      <family val="2"/>
      <scheme val="minor"/>
    </font>
    <font>
      <sz val="11"/>
      <color theme="1"/>
      <name val="Calibri"/>
      <family val="2"/>
      <scheme val="minor"/>
    </font>
    <font>
      <sz val="10"/>
      <name val="Arial"/>
      <family val="2"/>
    </font>
    <font>
      <b/>
      <sz val="11"/>
      <name val="Arial"/>
      <family val="2"/>
    </font>
    <font>
      <sz val="11"/>
      <color theme="1"/>
      <name val="Arial"/>
      <family val="2"/>
    </font>
    <font>
      <b/>
      <sz val="11"/>
      <color indexed="8"/>
      <name val="Arial"/>
      <family val="2"/>
    </font>
    <font>
      <b/>
      <u/>
      <sz val="11"/>
      <color theme="1"/>
      <name val="Arial"/>
      <family val="2"/>
    </font>
    <font>
      <b/>
      <u/>
      <sz val="18"/>
      <name val="Calibri"/>
      <family val="2"/>
    </font>
    <font>
      <sz val="11"/>
      <color rgb="FF000000"/>
      <name val="Arial"/>
      <family val="2"/>
    </font>
    <font>
      <sz val="11"/>
      <color indexed="8"/>
      <name val="Arial"/>
      <family val="2"/>
    </font>
    <font>
      <b/>
      <sz val="11"/>
      <color theme="1"/>
      <name val="Arial"/>
      <family val="2"/>
    </font>
    <font>
      <sz val="11"/>
      <color theme="1"/>
      <name val="Arial Narrow"/>
      <family val="2"/>
    </font>
    <font>
      <b/>
      <sz val="12"/>
      <color theme="1"/>
      <name val="Arial Narrow"/>
      <family val="2"/>
    </font>
    <font>
      <b/>
      <sz val="11"/>
      <color theme="1"/>
      <name val="Arial Narrow"/>
      <family val="2"/>
    </font>
    <font>
      <b/>
      <sz val="14"/>
      <color theme="1"/>
      <name val="Arial Narrow"/>
      <family val="2"/>
    </font>
    <font>
      <b/>
      <sz val="12"/>
      <color theme="1"/>
      <name val="Arial"/>
      <family val="2"/>
    </font>
    <font>
      <sz val="11"/>
      <color indexed="8"/>
      <name val="Calibri"/>
      <family val="2"/>
    </font>
    <font>
      <b/>
      <u/>
      <sz val="11"/>
      <name val="Arial"/>
      <family val="2"/>
    </font>
    <font>
      <b/>
      <sz val="12"/>
      <color indexed="8"/>
      <name val="Arial"/>
      <family val="2"/>
    </font>
    <font>
      <b/>
      <sz val="16"/>
      <color indexed="8"/>
      <name val="Arial"/>
      <family val="2"/>
    </font>
    <font>
      <sz val="11"/>
      <name val="Arial"/>
      <family val="2"/>
    </font>
    <font>
      <sz val="14"/>
      <color indexed="8"/>
      <name val="Arial"/>
      <family val="2"/>
    </font>
    <font>
      <sz val="12"/>
      <color indexed="8"/>
      <name val="Arial"/>
      <family val="2"/>
    </font>
    <font>
      <b/>
      <u/>
      <sz val="11"/>
      <color rgb="FFFF0000"/>
      <name val="Arial"/>
      <family val="2"/>
    </font>
    <font>
      <b/>
      <sz val="11"/>
      <color rgb="FFFF0000"/>
      <name val="Arial"/>
      <family val="2"/>
    </font>
    <font>
      <b/>
      <sz val="11"/>
      <color rgb="FF000000"/>
      <name val="Arial"/>
      <family val="2"/>
    </font>
  </fonts>
  <fills count="1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0C0C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double">
        <color indexed="64"/>
      </bottom>
      <diagonal/>
    </border>
  </borders>
  <cellStyleXfs count="7">
    <xf numFmtId="0" fontId="0" fillId="0" borderId="0"/>
    <xf numFmtId="9" fontId="1" fillId="0" borderId="0" applyFont="0" applyFill="0" applyBorder="0" applyAlignment="0" applyProtection="0"/>
    <xf numFmtId="0" fontId="2" fillId="0" borderId="0"/>
    <xf numFmtId="9" fontId="16" fillId="0" borderId="0" applyFont="0" applyFill="0" applyBorder="0" applyAlignment="0" applyProtection="0"/>
    <xf numFmtId="0" fontId="1" fillId="0" borderId="0"/>
    <xf numFmtId="0" fontId="2" fillId="0" borderId="0"/>
    <xf numFmtId="0" fontId="4" fillId="0" borderId="0"/>
  </cellStyleXfs>
  <cellXfs count="226">
    <xf numFmtId="0" fontId="0" fillId="0" borderId="0" xfId="0"/>
    <xf numFmtId="0" fontId="3" fillId="2" borderId="1" xfId="2" applyFont="1" applyFill="1" applyBorder="1" applyAlignment="1">
      <alignment vertical="center"/>
    </xf>
    <xf numFmtId="0" fontId="4" fillId="0" borderId="0" xfId="0" applyFont="1"/>
    <xf numFmtId="0" fontId="4"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left"/>
    </xf>
    <xf numFmtId="0" fontId="5" fillId="0" borderId="10" xfId="0" applyFont="1" applyBorder="1" applyAlignment="1">
      <alignment horizontal="left" vertical="center" wrapText="1"/>
    </xf>
    <xf numFmtId="0" fontId="8" fillId="0" borderId="11" xfId="0" applyFont="1" applyBorder="1" applyAlignment="1">
      <alignment horizontal="center" vertical="center" wrapText="1"/>
    </xf>
    <xf numFmtId="0" fontId="12" fillId="0" borderId="0" xfId="0" applyFont="1" applyAlignment="1">
      <alignment horizontal="center"/>
    </xf>
    <xf numFmtId="164" fontId="4" fillId="0" borderId="0" xfId="0" applyNumberFormat="1" applyFont="1" applyAlignment="1">
      <alignment horizontal="left" vertical="center"/>
    </xf>
    <xf numFmtId="0" fontId="13" fillId="0" borderId="0" xfId="0" applyFont="1" applyAlignment="1">
      <alignment horizontal="center"/>
    </xf>
    <xf numFmtId="0" fontId="3" fillId="2" borderId="12" xfId="2" applyFont="1" applyFill="1" applyBorder="1" applyAlignment="1">
      <alignment vertical="center"/>
    </xf>
    <xf numFmtId="0" fontId="3" fillId="2" borderId="1" xfId="2" applyFont="1" applyFill="1" applyBorder="1" applyAlignment="1">
      <alignment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8"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164" fontId="8" fillId="0" borderId="5" xfId="0" applyNumberFormat="1" applyFont="1" applyBorder="1" applyAlignment="1">
      <alignment vertical="center" wrapText="1"/>
    </xf>
    <xf numFmtId="164" fontId="8" fillId="0" borderId="19" xfId="0" applyNumberFormat="1" applyFont="1" applyBorder="1" applyAlignment="1">
      <alignment vertical="center" wrapText="1"/>
    </xf>
    <xf numFmtId="0" fontId="5" fillId="0" borderId="0" xfId="0" applyFont="1" applyAlignment="1">
      <alignment horizontal="center" vertical="center" wrapText="1"/>
    </xf>
    <xf numFmtId="0" fontId="5" fillId="2" borderId="1" xfId="0" applyFont="1" applyFill="1" applyBorder="1" applyAlignment="1">
      <alignment vertical="center"/>
    </xf>
    <xf numFmtId="164" fontId="10" fillId="6" borderId="1" xfId="0" applyNumberFormat="1" applyFont="1" applyFill="1" applyBorder="1" applyAlignment="1">
      <alignment horizontal="right"/>
    </xf>
    <xf numFmtId="164" fontId="4" fillId="0" borderId="22" xfId="0" applyNumberFormat="1" applyFont="1" applyBorder="1" applyAlignment="1">
      <alignment horizontal="right"/>
    </xf>
    <xf numFmtId="164" fontId="8" fillId="0" borderId="6" xfId="0" applyNumberFormat="1" applyFont="1" applyBorder="1" applyAlignment="1">
      <alignment vertical="center" wrapText="1"/>
    </xf>
    <xf numFmtId="0" fontId="5" fillId="2" borderId="1" xfId="0" applyFont="1" applyFill="1" applyBorder="1" applyAlignment="1">
      <alignment horizontal="center" vertical="center"/>
    </xf>
    <xf numFmtId="164" fontId="10" fillId="0" borderId="0" xfId="0" applyNumberFormat="1" applyFont="1" applyAlignment="1">
      <alignment horizontal="right"/>
    </xf>
    <xf numFmtId="164" fontId="10" fillId="0" borderId="1" xfId="0" applyNumberFormat="1" applyFont="1" applyBorder="1"/>
    <xf numFmtId="0" fontId="7" fillId="0" borderId="0" xfId="0" applyFont="1" applyAlignment="1" applyProtection="1">
      <alignment vertical="center" wrapText="1"/>
      <protection hidden="1"/>
    </xf>
    <xf numFmtId="164" fontId="10" fillId="0" borderId="1" xfId="0" applyNumberFormat="1" applyFont="1" applyBorder="1" applyAlignment="1">
      <alignment horizontal="right" vertical="center"/>
    </xf>
    <xf numFmtId="164" fontId="14" fillId="6" borderId="1" xfId="0" applyNumberFormat="1" applyFont="1" applyFill="1" applyBorder="1" applyAlignment="1">
      <alignment horizontal="right"/>
    </xf>
    <xf numFmtId="164" fontId="15" fillId="0" borderId="1" xfId="0" applyNumberFormat="1" applyFont="1" applyBorder="1"/>
    <xf numFmtId="0" fontId="5" fillId="0" borderId="27" xfId="0" applyFont="1" applyBorder="1" applyAlignment="1">
      <alignment horizontal="left" wrapText="1"/>
    </xf>
    <xf numFmtId="0" fontId="8" fillId="0" borderId="26" xfId="0" applyFont="1" applyBorder="1" applyAlignment="1">
      <alignment horizontal="center" wrapText="1"/>
    </xf>
    <xf numFmtId="164" fontId="8" fillId="0" borderId="19" xfId="0" applyNumberFormat="1" applyFont="1" applyBorder="1" applyAlignment="1">
      <alignment wrapText="1"/>
    </xf>
    <xf numFmtId="164" fontId="8" fillId="0" borderId="5" xfId="0" applyNumberFormat="1" applyFont="1" applyBorder="1" applyAlignment="1">
      <alignment wrapText="1"/>
    </xf>
    <xf numFmtId="0" fontId="4" fillId="0" borderId="18"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3" fillId="0" borderId="0" xfId="2" applyFont="1" applyAlignment="1">
      <alignment vertical="center" wrapText="1"/>
    </xf>
    <xf numFmtId="0" fontId="3" fillId="0" borderId="0" xfId="2" applyFont="1" applyAlignment="1">
      <alignment horizontal="center" vertical="center"/>
    </xf>
    <xf numFmtId="0" fontId="10" fillId="0" borderId="0" xfId="0" applyFont="1" applyAlignment="1">
      <alignment vertical="center" wrapText="1"/>
    </xf>
    <xf numFmtId="164" fontId="10" fillId="0" borderId="1" xfId="0" applyNumberFormat="1" applyFont="1" applyBorder="1" applyAlignment="1">
      <alignment vertical="center" wrapText="1"/>
    </xf>
    <xf numFmtId="0" fontId="9" fillId="0" borderId="14" xfId="0" applyFont="1" applyBorder="1" applyAlignment="1">
      <alignmen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1" xfId="0" applyFont="1" applyBorder="1" applyAlignment="1">
      <alignment horizontal="left"/>
    </xf>
    <xf numFmtId="0" fontId="4" fillId="0" borderId="31" xfId="0" applyFont="1" applyBorder="1" applyAlignment="1">
      <alignment horizontal="center"/>
    </xf>
    <xf numFmtId="164" fontId="4" fillId="0" borderId="21" xfId="0" applyNumberFormat="1" applyFont="1" applyBorder="1"/>
    <xf numFmtId="164" fontId="4" fillId="0" borderId="31" xfId="0" applyNumberFormat="1" applyFont="1" applyBorder="1"/>
    <xf numFmtId="164" fontId="4" fillId="0" borderId="30" xfId="0" applyNumberFormat="1" applyFont="1" applyBorder="1"/>
    <xf numFmtId="0" fontId="4" fillId="0" borderId="32" xfId="0" applyFont="1" applyBorder="1" applyAlignment="1">
      <alignment horizontal="center"/>
    </xf>
    <xf numFmtId="164" fontId="4" fillId="0" borderId="32" xfId="0" applyNumberFormat="1" applyFont="1" applyBorder="1"/>
    <xf numFmtId="164" fontId="4" fillId="0" borderId="23" xfId="0" applyNumberFormat="1" applyFont="1" applyBorder="1"/>
    <xf numFmtId="164" fontId="4" fillId="0" borderId="0" xfId="0" applyNumberFormat="1" applyFont="1"/>
    <xf numFmtId="164" fontId="10" fillId="6" borderId="1" xfId="0" applyNumberFormat="1" applyFont="1" applyFill="1" applyBorder="1"/>
    <xf numFmtId="0" fontId="4" fillId="0" borderId="18" xfId="0" applyFont="1" applyBorder="1"/>
    <xf numFmtId="0" fontId="6" fillId="0" borderId="0" xfId="0" applyFont="1"/>
    <xf numFmtId="0" fontId="10" fillId="7" borderId="18" xfId="0" applyFont="1" applyFill="1" applyBorder="1"/>
    <xf numFmtId="9" fontId="9" fillId="5" borderId="16" xfId="3" applyFont="1" applyFill="1" applyBorder="1" applyAlignment="1" applyProtection="1">
      <alignment horizontal="left" vertical="center"/>
    </xf>
    <xf numFmtId="0" fontId="5" fillId="2" borderId="1" xfId="0" applyFont="1" applyFill="1" applyBorder="1" applyAlignment="1">
      <alignment horizontal="center"/>
    </xf>
    <xf numFmtId="0" fontId="4" fillId="0" borderId="28" xfId="0" applyFont="1" applyBorder="1"/>
    <xf numFmtId="0" fontId="4" fillId="0" borderId="29" xfId="0" applyFont="1" applyBorder="1"/>
    <xf numFmtId="0" fontId="4" fillId="0" borderId="27" xfId="0" applyFont="1" applyBorder="1"/>
    <xf numFmtId="164" fontId="10" fillId="0" borderId="37" xfId="0" applyNumberFormat="1" applyFont="1" applyBorder="1"/>
    <xf numFmtId="0" fontId="10" fillId="0" borderId="0" xfId="0" applyFont="1" applyAlignment="1">
      <alignment horizontal="center"/>
    </xf>
    <xf numFmtId="0" fontId="10" fillId="0" borderId="13" xfId="0" applyFont="1" applyBorder="1"/>
    <xf numFmtId="0" fontId="18" fillId="0" borderId="0" xfId="6" applyFont="1" applyAlignment="1">
      <alignment horizontal="right" vertical="top"/>
    </xf>
    <xf numFmtId="0" fontId="19" fillId="0" borderId="0" xfId="6" applyFont="1" applyAlignment="1">
      <alignment vertical="top"/>
    </xf>
    <xf numFmtId="0" fontId="9" fillId="0" borderId="0" xfId="6" applyFont="1" applyAlignment="1">
      <alignment vertical="top"/>
    </xf>
    <xf numFmtId="0" fontId="21" fillId="0" borderId="0" xfId="6" applyFont="1" applyAlignment="1">
      <alignment vertical="top"/>
    </xf>
    <xf numFmtId="0" fontId="22" fillId="0" borderId="0" xfId="6" applyFont="1" applyAlignment="1">
      <alignment vertical="top"/>
    </xf>
    <xf numFmtId="0" fontId="9" fillId="0" borderId="0" xfId="6" applyFont="1" applyAlignment="1">
      <alignment vertical="top" wrapText="1"/>
    </xf>
    <xf numFmtId="0" fontId="20" fillId="0" borderId="22" xfId="0" applyFont="1" applyBorder="1" applyAlignment="1">
      <alignment horizontal="left" wrapText="1"/>
    </xf>
    <xf numFmtId="0" fontId="23" fillId="0" borderId="15" xfId="0" applyFont="1" applyBorder="1"/>
    <xf numFmtId="0" fontId="17" fillId="0" borderId="13" xfId="0" applyFont="1" applyBorder="1"/>
    <xf numFmtId="0" fontId="20" fillId="0" borderId="33" xfId="0" applyFont="1" applyBorder="1"/>
    <xf numFmtId="164" fontId="4" fillId="0" borderId="22" xfId="0" applyNumberFormat="1" applyFont="1" applyBorder="1" applyAlignment="1">
      <alignment horizontal="right" vertical="center"/>
    </xf>
    <xf numFmtId="164" fontId="4" fillId="0" borderId="23" xfId="0" applyNumberFormat="1" applyFont="1" applyBorder="1" applyAlignment="1">
      <alignment horizontal="right" vertical="center"/>
    </xf>
    <xf numFmtId="164" fontId="4" fillId="0" borderId="25" xfId="0" applyNumberFormat="1" applyFont="1" applyBorder="1" applyAlignment="1">
      <alignment horizontal="right" vertical="center"/>
    </xf>
    <xf numFmtId="0" fontId="5" fillId="0" borderId="27" xfId="0" applyFont="1" applyBorder="1" applyAlignment="1">
      <alignment horizontal="left" vertical="center" wrapText="1"/>
    </xf>
    <xf numFmtId="0" fontId="8" fillId="0" borderId="38" xfId="0" applyFont="1" applyBorder="1" applyAlignment="1">
      <alignment horizontal="center" vertical="center" wrapText="1"/>
    </xf>
    <xf numFmtId="164" fontId="8" fillId="0" borderId="38" xfId="0" applyNumberFormat="1" applyFont="1" applyBorder="1" applyAlignment="1">
      <alignment vertical="center" wrapText="1"/>
    </xf>
    <xf numFmtId="164" fontId="4" fillId="0" borderId="18" xfId="0" applyNumberFormat="1" applyFont="1" applyBorder="1" applyAlignment="1">
      <alignment horizontal="right" vertical="center"/>
    </xf>
    <xf numFmtId="0" fontId="5" fillId="0" borderId="28" xfId="0" applyFont="1" applyBorder="1" applyAlignment="1">
      <alignment horizontal="left" vertical="center" wrapText="1"/>
    </xf>
    <xf numFmtId="0" fontId="8" fillId="0" borderId="39" xfId="0" applyFont="1" applyBorder="1" applyAlignment="1">
      <alignment horizontal="center" vertical="center" wrapText="1"/>
    </xf>
    <xf numFmtId="164" fontId="4" fillId="0" borderId="20" xfId="0" applyNumberFormat="1" applyFont="1" applyBorder="1" applyAlignment="1">
      <alignment horizontal="right" vertical="center"/>
    </xf>
    <xf numFmtId="164" fontId="4" fillId="0" borderId="21" xfId="0" applyNumberFormat="1" applyFont="1" applyBorder="1" applyAlignment="1">
      <alignment horizontal="right" vertical="center"/>
    </xf>
    <xf numFmtId="0" fontId="4" fillId="0" borderId="29" xfId="0" applyFont="1" applyBorder="1" applyAlignment="1">
      <alignment vertical="center" wrapText="1"/>
    </xf>
    <xf numFmtId="0" fontId="4" fillId="0" borderId="24" xfId="0" applyFont="1" applyBorder="1" applyAlignment="1">
      <alignment vertical="center" wrapText="1"/>
    </xf>
    <xf numFmtId="0" fontId="4" fillId="5" borderId="24" xfId="0" applyFont="1" applyFill="1" applyBorder="1" applyAlignment="1">
      <alignment vertical="center" wrapText="1"/>
    </xf>
    <xf numFmtId="0" fontId="5" fillId="0" borderId="13" xfId="0" applyFont="1" applyBorder="1" applyAlignment="1">
      <alignment vertical="center" wrapText="1"/>
    </xf>
    <xf numFmtId="0" fontId="24" fillId="2" borderId="1" xfId="0" applyFont="1" applyFill="1" applyBorder="1" applyAlignment="1">
      <alignment horizontal="center" vertical="center" wrapText="1"/>
    </xf>
    <xf numFmtId="0" fontId="25" fillId="10" borderId="40" xfId="0" applyFont="1" applyFill="1" applyBorder="1" applyAlignment="1">
      <alignment vertical="center" wrapText="1"/>
    </xf>
    <xf numFmtId="0" fontId="25" fillId="10" borderId="41" xfId="0" applyFont="1" applyFill="1" applyBorder="1" applyAlignment="1">
      <alignment vertical="center" wrapText="1"/>
    </xf>
    <xf numFmtId="0" fontId="5" fillId="2" borderId="42" xfId="0" applyFont="1" applyFill="1" applyBorder="1" applyAlignment="1">
      <alignment horizontal="center" vertical="center"/>
    </xf>
    <xf numFmtId="0" fontId="4" fillId="0" borderId="43" xfId="0" applyFont="1" applyBorder="1" applyAlignment="1">
      <alignment vertical="center" wrapText="1"/>
    </xf>
    <xf numFmtId="0" fontId="4" fillId="0" borderId="44" xfId="0" applyFont="1" applyBorder="1" applyAlignment="1">
      <alignment vertical="center" wrapText="1"/>
    </xf>
    <xf numFmtId="1" fontId="4" fillId="5" borderId="45" xfId="0" applyNumberFormat="1" applyFont="1" applyFill="1" applyBorder="1" applyAlignment="1">
      <alignment horizontal="center" vertical="center"/>
    </xf>
    <xf numFmtId="1" fontId="4" fillId="5" borderId="23" xfId="0" applyNumberFormat="1" applyFont="1" applyFill="1" applyBorder="1" applyAlignment="1">
      <alignment horizontal="center" vertical="center"/>
    </xf>
    <xf numFmtId="1" fontId="4" fillId="5" borderId="25" xfId="0" applyNumberFormat="1" applyFont="1" applyFill="1" applyBorder="1" applyAlignment="1">
      <alignment horizontal="center" vertical="center"/>
    </xf>
    <xf numFmtId="0" fontId="20" fillId="0" borderId="0" xfId="0" applyFont="1" applyAlignment="1">
      <alignment horizontal="left" wrapText="1"/>
    </xf>
    <xf numFmtId="164" fontId="4" fillId="4" borderId="0" xfId="0" applyNumberFormat="1" applyFont="1" applyFill="1" applyAlignment="1" applyProtection="1">
      <alignment vertical="center"/>
      <protection locked="0"/>
    </xf>
    <xf numFmtId="164" fontId="8" fillId="4" borderId="11" xfId="0" applyNumberFormat="1" applyFont="1" applyFill="1" applyBorder="1" applyAlignment="1" applyProtection="1">
      <alignment vertical="center" wrapText="1"/>
      <protection locked="0"/>
    </xf>
    <xf numFmtId="164" fontId="8" fillId="4" borderId="17" xfId="0" applyNumberFormat="1" applyFont="1" applyFill="1" applyBorder="1" applyAlignment="1" applyProtection="1">
      <alignment vertical="center" wrapText="1"/>
      <protection locked="0"/>
    </xf>
    <xf numFmtId="164" fontId="4" fillId="4" borderId="21" xfId="0" applyNumberFormat="1" applyFont="1" applyFill="1" applyBorder="1" applyAlignment="1" applyProtection="1">
      <alignment horizontal="right" vertical="center"/>
      <protection locked="0"/>
    </xf>
    <xf numFmtId="164" fontId="4" fillId="4" borderId="18" xfId="0" applyNumberFormat="1" applyFont="1" applyFill="1" applyBorder="1" applyAlignment="1" applyProtection="1">
      <alignment horizontal="right" vertical="center"/>
      <protection locked="0"/>
    </xf>
    <xf numFmtId="164" fontId="4" fillId="4" borderId="24" xfId="0" applyNumberFormat="1" applyFont="1" applyFill="1" applyBorder="1" applyAlignment="1" applyProtection="1">
      <alignment horizontal="right" vertical="center"/>
      <protection locked="0"/>
    </xf>
    <xf numFmtId="164" fontId="4" fillId="4" borderId="21" xfId="0" applyNumberFormat="1" applyFont="1" applyFill="1" applyBorder="1" applyAlignment="1" applyProtection="1">
      <alignment vertical="center"/>
      <protection locked="0"/>
    </xf>
    <xf numFmtId="164" fontId="4" fillId="4" borderId="18" xfId="0" applyNumberFormat="1" applyFont="1" applyFill="1" applyBorder="1" applyAlignment="1" applyProtection="1">
      <alignment vertical="center"/>
      <protection locked="0"/>
    </xf>
    <xf numFmtId="164" fontId="8" fillId="4" borderId="18" xfId="0" applyNumberFormat="1" applyFont="1" applyFill="1" applyBorder="1" applyAlignment="1" applyProtection="1">
      <alignment vertical="center" wrapText="1"/>
      <protection locked="0"/>
    </xf>
    <xf numFmtId="164" fontId="4" fillId="4" borderId="0" xfId="0" applyNumberFormat="1" applyFont="1" applyFill="1" applyAlignment="1" applyProtection="1">
      <alignment horizontal="right"/>
      <protection locked="0"/>
    </xf>
    <xf numFmtId="164" fontId="4" fillId="4" borderId="21" xfId="0" applyNumberFormat="1" applyFont="1" applyFill="1" applyBorder="1" applyAlignment="1" applyProtection="1">
      <alignment horizontal="right"/>
      <protection locked="0"/>
    </xf>
    <xf numFmtId="164" fontId="4" fillId="4" borderId="1" xfId="0" applyNumberFormat="1" applyFont="1" applyFill="1" applyBorder="1" applyAlignment="1" applyProtection="1">
      <alignment horizontal="right"/>
      <protection locked="0"/>
    </xf>
    <xf numFmtId="164" fontId="4" fillId="4" borderId="30" xfId="0" applyNumberFormat="1" applyFont="1" applyFill="1" applyBorder="1" applyAlignment="1" applyProtection="1">
      <alignment horizontal="right"/>
      <protection locked="0"/>
    </xf>
    <xf numFmtId="164" fontId="4" fillId="4" borderId="18" xfId="0" applyNumberFormat="1" applyFont="1" applyFill="1" applyBorder="1" applyAlignment="1" applyProtection="1">
      <alignment horizontal="right"/>
      <protection locked="0"/>
    </xf>
    <xf numFmtId="164" fontId="4" fillId="4" borderId="23" xfId="0" applyNumberFormat="1" applyFont="1" applyFill="1" applyBorder="1" applyAlignment="1" applyProtection="1">
      <alignment horizontal="right"/>
      <protection locked="0"/>
    </xf>
    <xf numFmtId="164" fontId="4" fillId="4" borderId="24" xfId="0" applyNumberFormat="1" applyFont="1" applyFill="1" applyBorder="1" applyAlignment="1" applyProtection="1">
      <alignment horizontal="right"/>
      <protection locked="0"/>
    </xf>
    <xf numFmtId="164" fontId="4" fillId="4" borderId="25" xfId="0" applyNumberFormat="1" applyFont="1" applyFill="1" applyBorder="1" applyAlignment="1" applyProtection="1">
      <alignment horizontal="right"/>
      <protection locked="0"/>
    </xf>
    <xf numFmtId="9" fontId="4" fillId="4" borderId="18" xfId="1" applyFont="1" applyFill="1" applyBorder="1" applyProtection="1">
      <protection locked="0"/>
    </xf>
    <xf numFmtId="164" fontId="4" fillId="4" borderId="27" xfId="0" applyNumberFormat="1" applyFont="1" applyFill="1" applyBorder="1" applyProtection="1">
      <protection locked="0"/>
    </xf>
    <xf numFmtId="164" fontId="4" fillId="4" borderId="28" xfId="0" applyNumberFormat="1" applyFont="1" applyFill="1" applyBorder="1" applyProtection="1">
      <protection locked="0"/>
    </xf>
    <xf numFmtId="164" fontId="4" fillId="4" borderId="21" xfId="0" applyNumberFormat="1" applyFont="1" applyFill="1" applyBorder="1" applyProtection="1">
      <protection locked="0"/>
    </xf>
    <xf numFmtId="164" fontId="4" fillId="4" borderId="18" xfId="0" applyNumberFormat="1" applyFont="1" applyFill="1" applyBorder="1" applyProtection="1">
      <protection locked="0"/>
    </xf>
    <xf numFmtId="10" fontId="4" fillId="4" borderId="1" xfId="1" applyNumberFormat="1" applyFont="1" applyFill="1" applyBorder="1" applyProtection="1">
      <protection locked="0"/>
    </xf>
    <xf numFmtId="0" fontId="4" fillId="4" borderId="1" xfId="0" applyFont="1" applyFill="1" applyBorder="1" applyProtection="1">
      <protection locked="0"/>
    </xf>
    <xf numFmtId="0" fontId="4" fillId="0" borderId="0" xfId="0" applyFont="1" applyAlignment="1">
      <alignment wrapText="1"/>
    </xf>
    <xf numFmtId="0" fontId="11" fillId="0" borderId="7" xfId="0" applyFont="1" applyBorder="1" applyProtection="1">
      <protection locked="0"/>
    </xf>
    <xf numFmtId="0" fontId="11" fillId="0" borderId="0" xfId="0" applyFont="1" applyProtection="1">
      <protection locked="0"/>
    </xf>
    <xf numFmtId="0" fontId="4" fillId="0" borderId="7" xfId="0" applyFont="1" applyBorder="1" applyProtection="1">
      <protection locked="0"/>
    </xf>
    <xf numFmtId="0" fontId="4" fillId="0" borderId="0" xfId="0" applyFont="1" applyProtection="1">
      <protection locked="0"/>
    </xf>
    <xf numFmtId="0" fontId="20" fillId="0" borderId="14" xfId="0" applyFont="1" applyBorder="1" applyAlignment="1">
      <alignment wrapText="1"/>
    </xf>
    <xf numFmtId="0" fontId="20" fillId="0" borderId="0" xfId="0" applyFont="1" applyAlignment="1">
      <alignment wrapText="1"/>
    </xf>
    <xf numFmtId="0" fontId="20" fillId="0" borderId="22" xfId="0" applyFont="1" applyBorder="1" applyAlignment="1">
      <alignment wrapText="1"/>
    </xf>
    <xf numFmtId="0" fontId="20" fillId="0" borderId="14" xfId="0" applyFont="1" applyBorder="1" applyAlignment="1">
      <alignment horizontal="left" wrapText="1"/>
    </xf>
    <xf numFmtId="0" fontId="20" fillId="0" borderId="0" xfId="0" applyFont="1" applyAlignment="1">
      <alignment horizontal="left" wrapText="1"/>
    </xf>
    <xf numFmtId="0" fontId="20" fillId="0" borderId="22" xfId="0" applyFont="1" applyBorder="1" applyAlignment="1">
      <alignment horizontal="left" wrapText="1"/>
    </xf>
    <xf numFmtId="0" fontId="24" fillId="0" borderId="14" xfId="6" applyFont="1" applyBorder="1" applyAlignment="1">
      <alignment horizontal="left" vertical="top" wrapText="1"/>
    </xf>
    <xf numFmtId="0" fontId="24" fillId="0" borderId="0" xfId="6" applyFont="1" applyAlignment="1">
      <alignment horizontal="left" vertical="top" wrapText="1"/>
    </xf>
    <xf numFmtId="0" fontId="24" fillId="0" borderId="22" xfId="6" applyFont="1" applyBorder="1" applyAlignment="1">
      <alignment horizontal="left" vertical="top" wrapText="1"/>
    </xf>
    <xf numFmtId="0" fontId="4" fillId="0" borderId="14" xfId="0" applyFont="1" applyBorder="1" applyAlignment="1">
      <alignment wrapText="1"/>
    </xf>
    <xf numFmtId="0" fontId="4" fillId="0" borderId="0" xfId="0" applyFont="1" applyAlignment="1">
      <alignment wrapText="1"/>
    </xf>
    <xf numFmtId="0" fontId="4" fillId="0" borderId="22" xfId="0" applyFont="1" applyBorder="1" applyAlignment="1">
      <alignment wrapText="1"/>
    </xf>
    <xf numFmtId="0" fontId="24" fillId="0" borderId="14" xfId="0" applyFont="1" applyBorder="1" applyAlignment="1">
      <alignment horizontal="left" wrapText="1"/>
    </xf>
    <xf numFmtId="0" fontId="9" fillId="0" borderId="14" xfId="6" applyFont="1" applyBorder="1" applyAlignment="1">
      <alignment horizontal="left" vertical="top" wrapText="1"/>
    </xf>
    <xf numFmtId="0" fontId="9" fillId="0" borderId="0" xfId="6" applyFont="1" applyAlignment="1">
      <alignment horizontal="left" vertical="top" wrapText="1"/>
    </xf>
    <xf numFmtId="0" fontId="9" fillId="0" borderId="22" xfId="6" applyFont="1" applyBorder="1" applyAlignment="1">
      <alignment horizontal="left" vertical="top" wrapText="1"/>
    </xf>
    <xf numFmtId="0" fontId="9" fillId="0" borderId="14" xfId="6" applyFont="1" applyBorder="1" applyAlignment="1">
      <alignment vertical="top" wrapText="1"/>
    </xf>
    <xf numFmtId="0" fontId="9" fillId="0" borderId="0" xfId="6" applyFont="1" applyAlignment="1">
      <alignment vertical="top" wrapText="1"/>
    </xf>
    <xf numFmtId="0" fontId="9" fillId="0" borderId="22" xfId="6" applyFont="1" applyBorder="1" applyAlignment="1">
      <alignment vertical="top" wrapText="1"/>
    </xf>
    <xf numFmtId="0" fontId="8" fillId="0" borderId="6" xfId="6" applyFont="1" applyBorder="1" applyAlignment="1">
      <alignment vertical="top" wrapText="1"/>
    </xf>
    <xf numFmtId="0" fontId="9" fillId="0" borderId="7" xfId="6" applyFont="1" applyBorder="1" applyAlignment="1">
      <alignment vertical="top" wrapText="1"/>
    </xf>
    <xf numFmtId="0" fontId="9" fillId="0" borderId="8" xfId="6" applyFont="1" applyBorder="1" applyAlignment="1">
      <alignment vertical="top"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13" fillId="0" borderId="13" xfId="0" applyFont="1" applyBorder="1" applyAlignment="1">
      <alignment horizont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4" borderId="2" xfId="2" applyFont="1" applyFill="1" applyBorder="1" applyAlignment="1" applyProtection="1">
      <alignment horizontal="center" vertical="center"/>
      <protection locked="0"/>
    </xf>
    <xf numFmtId="0" fontId="3" fillId="4" borderId="3" xfId="2" applyFont="1" applyFill="1" applyBorder="1" applyAlignment="1" applyProtection="1">
      <alignment horizontal="center" vertical="center"/>
      <protection locked="0"/>
    </xf>
    <xf numFmtId="0" fontId="3" fillId="4" borderId="4" xfId="2" applyFont="1" applyFill="1" applyBorder="1" applyAlignment="1" applyProtection="1">
      <alignment horizontal="center" vertical="center"/>
      <protection locked="0"/>
    </xf>
    <xf numFmtId="0" fontId="7" fillId="0" borderId="0" xfId="0" applyFont="1" applyAlignment="1" applyProtection="1">
      <alignment horizontal="left" vertical="center" wrapText="1"/>
      <protection hidden="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4" fillId="0" borderId="13" xfId="0" applyFont="1" applyBorder="1" applyAlignment="1">
      <alignment horizontal="left" vertical="center" wrapText="1"/>
    </xf>
    <xf numFmtId="0" fontId="4" fillId="0" borderId="4" xfId="0" applyFont="1" applyBorder="1" applyAlignment="1">
      <alignment horizontal="left" wrapText="1"/>
    </xf>
    <xf numFmtId="0" fontId="17" fillId="0" borderId="0" xfId="0" applyFont="1" applyAlignment="1" applyProtection="1">
      <alignment horizontal="left" vertical="center" wrapText="1"/>
      <protection hidden="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9" borderId="2" xfId="0" applyFont="1" applyFill="1" applyBorder="1" applyAlignment="1">
      <alignment horizontal="center"/>
    </xf>
    <xf numFmtId="0" fontId="6" fillId="9" borderId="4" xfId="0" applyFont="1" applyFill="1" applyBorder="1" applyAlignment="1">
      <alignment horizontal="center"/>
    </xf>
    <xf numFmtId="0" fontId="6" fillId="8" borderId="2" xfId="0" applyFont="1" applyFill="1" applyBorder="1" applyAlignment="1">
      <alignment horizontal="center"/>
    </xf>
    <xf numFmtId="0" fontId="6" fillId="8" borderId="4" xfId="0" applyFont="1" applyFill="1" applyBorder="1" applyAlignment="1">
      <alignment horizontal="center"/>
    </xf>
    <xf numFmtId="0" fontId="10" fillId="0" borderId="0" xfId="0" applyFont="1" applyAlignment="1">
      <alignment horizontal="center"/>
    </xf>
    <xf numFmtId="0" fontId="6" fillId="0" borderId="0" xfId="0" applyFont="1" applyAlignment="1">
      <alignment horizontal="left"/>
    </xf>
    <xf numFmtId="0" fontId="20" fillId="0" borderId="0" xfId="0" applyFont="1" applyBorder="1" applyAlignment="1">
      <alignment horizontal="left" wrapText="1"/>
    </xf>
    <xf numFmtId="164" fontId="9" fillId="4" borderId="8" xfId="3" applyNumberFormat="1" applyFont="1" applyFill="1" applyBorder="1" applyAlignment="1" applyProtection="1">
      <alignment horizontal="center" vertical="center"/>
      <protection locked="0"/>
    </xf>
    <xf numFmtId="0" fontId="24" fillId="0" borderId="0" xfId="0" applyFont="1"/>
    <xf numFmtId="0" fontId="5" fillId="2" borderId="2" xfId="0" applyFont="1" applyFill="1" applyBorder="1" applyAlignment="1">
      <alignment horizontal="center" wrapText="1"/>
    </xf>
    <xf numFmtId="0" fontId="5" fillId="2" borderId="4" xfId="0" applyFont="1" applyFill="1" applyBorder="1" applyAlignment="1">
      <alignment horizontal="center" wrapText="1"/>
    </xf>
    <xf numFmtId="0" fontId="5" fillId="2" borderId="9" xfId="0" applyFont="1" applyFill="1" applyBorder="1" applyAlignment="1">
      <alignment horizontal="center" wrapText="1"/>
    </xf>
    <xf numFmtId="0" fontId="5" fillId="2" borderId="36" xfId="0" applyFont="1" applyFill="1" applyBorder="1" applyAlignment="1">
      <alignment horizontal="center" wrapText="1"/>
    </xf>
    <xf numFmtId="0" fontId="5" fillId="2" borderId="1" xfId="0" applyFont="1" applyFill="1" applyBorder="1" applyAlignment="1">
      <alignment horizontal="center" wrapText="1"/>
    </xf>
    <xf numFmtId="0" fontId="5" fillId="2" borderId="9" xfId="0" applyFont="1" applyFill="1" applyBorder="1" applyAlignment="1">
      <alignment horizontal="center" vertical="center" wrapText="1"/>
    </xf>
    <xf numFmtId="0" fontId="13" fillId="0" borderId="13" xfId="0" applyFont="1" applyBorder="1" applyAlignment="1"/>
    <xf numFmtId="0" fontId="10" fillId="7" borderId="18" xfId="0" applyFont="1" applyFill="1" applyBorder="1" applyAlignment="1">
      <alignment horizontal="center" wrapText="1"/>
    </xf>
    <xf numFmtId="0" fontId="3" fillId="0" borderId="18" xfId="2" applyFont="1" applyBorder="1" applyAlignment="1">
      <alignment horizontal="center" vertical="center" wrapText="1"/>
    </xf>
    <xf numFmtId="0" fontId="3" fillId="2" borderId="43" xfId="2" applyFont="1" applyFill="1" applyBorder="1" applyAlignment="1">
      <alignment vertical="center"/>
    </xf>
    <xf numFmtId="0" fontId="3" fillId="0" borderId="44" xfId="2" applyFont="1" applyBorder="1" applyAlignment="1">
      <alignment horizontal="center" vertical="center"/>
    </xf>
    <xf numFmtId="0" fontId="3" fillId="0" borderId="45" xfId="2" applyFont="1" applyBorder="1" applyAlignment="1">
      <alignment horizontal="center" vertical="center"/>
    </xf>
    <xf numFmtId="0" fontId="3" fillId="2" borderId="28" xfId="2" applyFont="1" applyFill="1" applyBorder="1" applyAlignment="1">
      <alignment vertical="center"/>
    </xf>
    <xf numFmtId="0" fontId="3" fillId="0" borderId="23" xfId="2" applyFont="1" applyBorder="1" applyAlignment="1">
      <alignment horizontal="center" vertical="center" wrapText="1"/>
    </xf>
    <xf numFmtId="0" fontId="3" fillId="2" borderId="29" xfId="2" applyFont="1" applyFill="1" applyBorder="1" applyAlignment="1">
      <alignment vertical="center" wrapText="1"/>
    </xf>
    <xf numFmtId="0" fontId="3" fillId="4" borderId="24" xfId="2" applyFont="1" applyFill="1" applyBorder="1" applyAlignment="1" applyProtection="1">
      <alignment horizontal="center" vertical="center"/>
      <protection locked="0"/>
    </xf>
    <xf numFmtId="0" fontId="3" fillId="4" borderId="25" xfId="2" applyFont="1" applyFill="1" applyBorder="1" applyAlignment="1" applyProtection="1">
      <alignment horizontal="center" vertical="center"/>
      <protection locked="0"/>
    </xf>
    <xf numFmtId="0" fontId="10" fillId="3" borderId="18" xfId="5" applyFont="1" applyFill="1" applyBorder="1" applyAlignment="1">
      <alignment horizontal="center" vertical="center" wrapText="1"/>
    </xf>
    <xf numFmtId="2" fontId="10" fillId="3" borderId="18" xfId="5" applyNumberFormat="1" applyFont="1" applyFill="1" applyBorder="1" applyAlignment="1">
      <alignment horizontal="center" vertical="center" wrapText="1"/>
    </xf>
    <xf numFmtId="165" fontId="3" fillId="3" borderId="18" xfId="0" applyNumberFormat="1" applyFont="1" applyFill="1" applyBorder="1" applyAlignment="1">
      <alignment horizontal="center" vertical="center" wrapText="1"/>
    </xf>
    <xf numFmtId="0" fontId="10" fillId="5" borderId="18" xfId="5" applyFont="1" applyFill="1" applyBorder="1" applyAlignment="1">
      <alignment horizontal="center" vertical="center" wrapText="1"/>
    </xf>
    <xf numFmtId="0" fontId="5" fillId="5" borderId="18" xfId="0" applyFont="1" applyFill="1" applyBorder="1" applyAlignment="1">
      <alignment horizontal="center" vertical="center" wrapText="1"/>
    </xf>
    <xf numFmtId="164" fontId="3" fillId="5" borderId="18" xfId="0" applyNumberFormat="1" applyFont="1" applyFill="1" applyBorder="1" applyAlignment="1">
      <alignment horizontal="right"/>
    </xf>
    <xf numFmtId="0" fontId="10" fillId="0" borderId="46" xfId="0" applyFont="1" applyBorder="1" applyAlignment="1">
      <alignment horizontal="center" wrapText="1"/>
    </xf>
    <xf numFmtId="0" fontId="4" fillId="0" borderId="0" xfId="0" applyFont="1" applyAlignment="1">
      <alignment horizontal="center" wrapText="1"/>
    </xf>
  </cellXfs>
  <cellStyles count="7">
    <cellStyle name="Normal" xfId="0" builtinId="0"/>
    <cellStyle name="Normal 2" xfId="2" xr:uid="{37D7C3FD-D660-480E-9666-911F577890E1}"/>
    <cellStyle name="Normal 3" xfId="5" xr:uid="{0606FD71-70AA-4616-A1D1-878602972DCB}"/>
    <cellStyle name="Normal 4" xfId="6" xr:uid="{EBD19F17-EF81-4EBD-AEF8-0A980F33CBCA}"/>
    <cellStyle name="Normal 5" xfId="4" xr:uid="{46278FB6-6143-48C0-B580-4EF71214A743}"/>
    <cellStyle name="Percent" xfId="1" builtinId="5"/>
    <cellStyle name="Percent 3" xfId="3" xr:uid="{07B5AC15-5C32-4ED8-A834-56B50249E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2019172\Desktop\Ingrid%20-%20New%20information%20discovered%20on%20Old%20ICT%20Facilities%20Contract\Copy%20of%20SARS%20RFP%2006-2011%205-2-%20Pricing%20Response_Baseline_Region%201_BTSA_T&amp;M%20IO%202016%20Formula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1036576\Local%20Settings\Temporary%20Internet%20Files\Content.Outlook\LWCM2J2V\RFP%2004-2010%202-5%20Financial%20Response%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s1036576\Local%20Settings\Temporary%20Internet%20Files\Content.Outlook\LWCM2J2V\RFP%2004-2010%202-5%20Financial%20Response%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structions"/>
      <sheetName val="Index"/>
      <sheetName val="T1"/>
      <sheetName val="Costing"/>
      <sheetName val="Rates"/>
      <sheetName val="Units"/>
      <sheetName val="Input"/>
      <sheetName val="Input - SLA"/>
      <sheetName val="BTSA_Reg1_T3"/>
      <sheetName val="Skills mapping"/>
      <sheetName val="T3"/>
      <sheetName val="T4"/>
      <sheetName val="T5"/>
      <sheetName val="BFix Electr Distr"/>
      <sheetName val="Site list"/>
      <sheetName val="Bkup - Fire Ext  &amp; Rooms"/>
      <sheetName val="Mapping principles"/>
      <sheetName val="Reg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dex"/>
      <sheetName val="TS.1"/>
      <sheetName val="T1.1"/>
      <sheetName val="T1.2"/>
      <sheetName val="T1.3"/>
      <sheetName val="T2A.1"/>
      <sheetName val="T2A.2"/>
      <sheetName val="T2A.3"/>
      <sheetName val="T2B.1"/>
      <sheetName val="T2B.2"/>
      <sheetName val="T2B.3"/>
      <sheetName val="T2B.4"/>
      <sheetName val="T2B.5"/>
      <sheetName val="T2B.6"/>
      <sheetName val="T2BD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dex"/>
      <sheetName val="TS.1"/>
      <sheetName val="T1.1"/>
      <sheetName val="T1.2"/>
      <sheetName val="T1.3"/>
      <sheetName val="T2A.1"/>
      <sheetName val="T2A.2"/>
      <sheetName val="T2A.3"/>
      <sheetName val="T2B.1"/>
      <sheetName val="T2B.2"/>
      <sheetName val="T2B.3"/>
      <sheetName val="T2B.4"/>
      <sheetName val="T2B.5"/>
      <sheetName val="T2B.6"/>
      <sheetName val="T2BD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D8ED-F474-45AA-96FB-9A3AB323315A}">
  <sheetPr>
    <tabColor theme="9" tint="0.39997558519241921"/>
    <pageSetUpPr fitToPage="1"/>
  </sheetPr>
  <dimension ref="A1:P35"/>
  <sheetViews>
    <sheetView view="pageBreakPreview" topLeftCell="A3" zoomScale="60" zoomScaleNormal="100" workbookViewId="0">
      <selection activeCell="B17" sqref="B17:I17"/>
    </sheetView>
  </sheetViews>
  <sheetFormatPr defaultRowHeight="15.6" x14ac:dyDescent="0.3"/>
  <cols>
    <col min="1" max="1" width="7.88671875" style="75" customWidth="1"/>
    <col min="2" max="2" width="37.33203125" style="80" customWidth="1"/>
    <col min="3" max="9" width="20.77734375" style="77" customWidth="1"/>
    <col min="10" max="256" width="9.109375" style="77"/>
    <col min="257" max="257" width="7.88671875" style="77" customWidth="1"/>
    <col min="258" max="258" width="114.109375" style="77" customWidth="1"/>
    <col min="259" max="512" width="9.109375" style="77"/>
    <col min="513" max="513" width="7.88671875" style="77" customWidth="1"/>
    <col min="514" max="514" width="114.109375" style="77" customWidth="1"/>
    <col min="515" max="768" width="9.109375" style="77"/>
    <col min="769" max="769" width="7.88671875" style="77" customWidth="1"/>
    <col min="770" max="770" width="114.109375" style="77" customWidth="1"/>
    <col min="771" max="1024" width="9.109375" style="77"/>
    <col min="1025" max="1025" width="7.88671875" style="77" customWidth="1"/>
    <col min="1026" max="1026" width="114.109375" style="77" customWidth="1"/>
    <col min="1027" max="1280" width="9.109375" style="77"/>
    <col min="1281" max="1281" width="7.88671875" style="77" customWidth="1"/>
    <col min="1282" max="1282" width="114.109375" style="77" customWidth="1"/>
    <col min="1283" max="1536" width="9.109375" style="77"/>
    <col min="1537" max="1537" width="7.88671875" style="77" customWidth="1"/>
    <col min="1538" max="1538" width="114.109375" style="77" customWidth="1"/>
    <col min="1539" max="1792" width="9.109375" style="77"/>
    <col min="1793" max="1793" width="7.88671875" style="77" customWidth="1"/>
    <col min="1794" max="1794" width="114.109375" style="77" customWidth="1"/>
    <col min="1795" max="2048" width="9.109375" style="77"/>
    <col min="2049" max="2049" width="7.88671875" style="77" customWidth="1"/>
    <col min="2050" max="2050" width="114.109375" style="77" customWidth="1"/>
    <col min="2051" max="2304" width="9.109375" style="77"/>
    <col min="2305" max="2305" width="7.88671875" style="77" customWidth="1"/>
    <col min="2306" max="2306" width="114.109375" style="77" customWidth="1"/>
    <col min="2307" max="2560" width="9.109375" style="77"/>
    <col min="2561" max="2561" width="7.88671875" style="77" customWidth="1"/>
    <col min="2562" max="2562" width="114.109375" style="77" customWidth="1"/>
    <col min="2563" max="2816" width="9.109375" style="77"/>
    <col min="2817" max="2817" width="7.88671875" style="77" customWidth="1"/>
    <col min="2818" max="2818" width="114.109375" style="77" customWidth="1"/>
    <col min="2819" max="3072" width="9.109375" style="77"/>
    <col min="3073" max="3073" width="7.88671875" style="77" customWidth="1"/>
    <col min="3074" max="3074" width="114.109375" style="77" customWidth="1"/>
    <col min="3075" max="3328" width="9.109375" style="77"/>
    <col min="3329" max="3329" width="7.88671875" style="77" customWidth="1"/>
    <col min="3330" max="3330" width="114.109375" style="77" customWidth="1"/>
    <col min="3331" max="3584" width="9.109375" style="77"/>
    <col min="3585" max="3585" width="7.88671875" style="77" customWidth="1"/>
    <col min="3586" max="3586" width="114.109375" style="77" customWidth="1"/>
    <col min="3587" max="3840" width="9.109375" style="77"/>
    <col min="3841" max="3841" width="7.88671875" style="77" customWidth="1"/>
    <col min="3842" max="3842" width="114.109375" style="77" customWidth="1"/>
    <col min="3843" max="4096" width="9.109375" style="77"/>
    <col min="4097" max="4097" width="7.88671875" style="77" customWidth="1"/>
    <col min="4098" max="4098" width="114.109375" style="77" customWidth="1"/>
    <col min="4099" max="4352" width="9.109375" style="77"/>
    <col min="4353" max="4353" width="7.88671875" style="77" customWidth="1"/>
    <col min="4354" max="4354" width="114.109375" style="77" customWidth="1"/>
    <col min="4355" max="4608" width="9.109375" style="77"/>
    <col min="4609" max="4609" width="7.88671875" style="77" customWidth="1"/>
    <col min="4610" max="4610" width="114.109375" style="77" customWidth="1"/>
    <col min="4611" max="4864" width="9.109375" style="77"/>
    <col min="4865" max="4865" width="7.88671875" style="77" customWidth="1"/>
    <col min="4866" max="4866" width="114.109375" style="77" customWidth="1"/>
    <col min="4867" max="5120" width="9.109375" style="77"/>
    <col min="5121" max="5121" width="7.88671875" style="77" customWidth="1"/>
    <col min="5122" max="5122" width="114.109375" style="77" customWidth="1"/>
    <col min="5123" max="5376" width="9.109375" style="77"/>
    <col min="5377" max="5377" width="7.88671875" style="77" customWidth="1"/>
    <col min="5378" max="5378" width="114.109375" style="77" customWidth="1"/>
    <col min="5379" max="5632" width="9.109375" style="77"/>
    <col min="5633" max="5633" width="7.88671875" style="77" customWidth="1"/>
    <col min="5634" max="5634" width="114.109375" style="77" customWidth="1"/>
    <col min="5635" max="5888" width="9.109375" style="77"/>
    <col min="5889" max="5889" width="7.88671875" style="77" customWidth="1"/>
    <col min="5890" max="5890" width="114.109375" style="77" customWidth="1"/>
    <col min="5891" max="6144" width="9.109375" style="77"/>
    <col min="6145" max="6145" width="7.88671875" style="77" customWidth="1"/>
    <col min="6146" max="6146" width="114.109375" style="77" customWidth="1"/>
    <col min="6147" max="6400" width="9.109375" style="77"/>
    <col min="6401" max="6401" width="7.88671875" style="77" customWidth="1"/>
    <col min="6402" max="6402" width="114.109375" style="77" customWidth="1"/>
    <col min="6403" max="6656" width="9.109375" style="77"/>
    <col min="6657" max="6657" width="7.88671875" style="77" customWidth="1"/>
    <col min="6658" max="6658" width="114.109375" style="77" customWidth="1"/>
    <col min="6659" max="6912" width="9.109375" style="77"/>
    <col min="6913" max="6913" width="7.88671875" style="77" customWidth="1"/>
    <col min="6914" max="6914" width="114.109375" style="77" customWidth="1"/>
    <col min="6915" max="7168" width="9.109375" style="77"/>
    <col min="7169" max="7169" width="7.88671875" style="77" customWidth="1"/>
    <col min="7170" max="7170" width="114.109375" style="77" customWidth="1"/>
    <col min="7171" max="7424" width="9.109375" style="77"/>
    <col min="7425" max="7425" width="7.88671875" style="77" customWidth="1"/>
    <col min="7426" max="7426" width="114.109375" style="77" customWidth="1"/>
    <col min="7427" max="7680" width="9.109375" style="77"/>
    <col min="7681" max="7681" width="7.88671875" style="77" customWidth="1"/>
    <col min="7682" max="7682" width="114.109375" style="77" customWidth="1"/>
    <col min="7683" max="7936" width="9.109375" style="77"/>
    <col min="7937" max="7937" width="7.88671875" style="77" customWidth="1"/>
    <col min="7938" max="7938" width="114.109375" style="77" customWidth="1"/>
    <col min="7939" max="8192" width="9.109375" style="77"/>
    <col min="8193" max="8193" width="7.88671875" style="77" customWidth="1"/>
    <col min="8194" max="8194" width="114.109375" style="77" customWidth="1"/>
    <col min="8195" max="8448" width="9.109375" style="77"/>
    <col min="8449" max="8449" width="7.88671875" style="77" customWidth="1"/>
    <col min="8450" max="8450" width="114.109375" style="77" customWidth="1"/>
    <col min="8451" max="8704" width="9.109375" style="77"/>
    <col min="8705" max="8705" width="7.88671875" style="77" customWidth="1"/>
    <col min="8706" max="8706" width="114.109375" style="77" customWidth="1"/>
    <col min="8707" max="8960" width="9.109375" style="77"/>
    <col min="8961" max="8961" width="7.88671875" style="77" customWidth="1"/>
    <col min="8962" max="8962" width="114.109375" style="77" customWidth="1"/>
    <col min="8963" max="9216" width="9.109375" style="77"/>
    <col min="9217" max="9217" width="7.88671875" style="77" customWidth="1"/>
    <col min="9218" max="9218" width="114.109375" style="77" customWidth="1"/>
    <col min="9219" max="9472" width="9.109375" style="77"/>
    <col min="9473" max="9473" width="7.88671875" style="77" customWidth="1"/>
    <col min="9474" max="9474" width="114.109375" style="77" customWidth="1"/>
    <col min="9475" max="9728" width="9.109375" style="77"/>
    <col min="9729" max="9729" width="7.88671875" style="77" customWidth="1"/>
    <col min="9730" max="9730" width="114.109375" style="77" customWidth="1"/>
    <col min="9731" max="9984" width="9.109375" style="77"/>
    <col min="9985" max="9985" width="7.88671875" style="77" customWidth="1"/>
    <col min="9986" max="9986" width="114.109375" style="77" customWidth="1"/>
    <col min="9987" max="10240" width="9.109375" style="77"/>
    <col min="10241" max="10241" width="7.88671875" style="77" customWidth="1"/>
    <col min="10242" max="10242" width="114.109375" style="77" customWidth="1"/>
    <col min="10243" max="10496" width="9.109375" style="77"/>
    <col min="10497" max="10497" width="7.88671875" style="77" customWidth="1"/>
    <col min="10498" max="10498" width="114.109375" style="77" customWidth="1"/>
    <col min="10499" max="10752" width="9.109375" style="77"/>
    <col min="10753" max="10753" width="7.88671875" style="77" customWidth="1"/>
    <col min="10754" max="10754" width="114.109375" style="77" customWidth="1"/>
    <col min="10755" max="11008" width="9.109375" style="77"/>
    <col min="11009" max="11009" width="7.88671875" style="77" customWidth="1"/>
    <col min="11010" max="11010" width="114.109375" style="77" customWidth="1"/>
    <col min="11011" max="11264" width="9.109375" style="77"/>
    <col min="11265" max="11265" width="7.88671875" style="77" customWidth="1"/>
    <col min="11266" max="11266" width="114.109375" style="77" customWidth="1"/>
    <col min="11267" max="11520" width="9.109375" style="77"/>
    <col min="11521" max="11521" width="7.88671875" style="77" customWidth="1"/>
    <col min="11522" max="11522" width="114.109375" style="77" customWidth="1"/>
    <col min="11523" max="11776" width="9.109375" style="77"/>
    <col min="11777" max="11777" width="7.88671875" style="77" customWidth="1"/>
    <col min="11778" max="11778" width="114.109375" style="77" customWidth="1"/>
    <col min="11779" max="12032" width="9.109375" style="77"/>
    <col min="12033" max="12033" width="7.88671875" style="77" customWidth="1"/>
    <col min="12034" max="12034" width="114.109375" style="77" customWidth="1"/>
    <col min="12035" max="12288" width="9.109375" style="77"/>
    <col min="12289" max="12289" width="7.88671875" style="77" customWidth="1"/>
    <col min="12290" max="12290" width="114.109375" style="77" customWidth="1"/>
    <col min="12291" max="12544" width="9.109375" style="77"/>
    <col min="12545" max="12545" width="7.88671875" style="77" customWidth="1"/>
    <col min="12546" max="12546" width="114.109375" style="77" customWidth="1"/>
    <col min="12547" max="12800" width="9.109375" style="77"/>
    <col min="12801" max="12801" width="7.88671875" style="77" customWidth="1"/>
    <col min="12802" max="12802" width="114.109375" style="77" customWidth="1"/>
    <col min="12803" max="13056" width="9.109375" style="77"/>
    <col min="13057" max="13057" width="7.88671875" style="77" customWidth="1"/>
    <col min="13058" max="13058" width="114.109375" style="77" customWidth="1"/>
    <col min="13059" max="13312" width="9.109375" style="77"/>
    <col min="13313" max="13313" width="7.88671875" style="77" customWidth="1"/>
    <col min="13314" max="13314" width="114.109375" style="77" customWidth="1"/>
    <col min="13315" max="13568" width="9.109375" style="77"/>
    <col min="13569" max="13569" width="7.88671875" style="77" customWidth="1"/>
    <col min="13570" max="13570" width="114.109375" style="77" customWidth="1"/>
    <col min="13571" max="13824" width="9.109375" style="77"/>
    <col min="13825" max="13825" width="7.88671875" style="77" customWidth="1"/>
    <col min="13826" max="13826" width="114.109375" style="77" customWidth="1"/>
    <col min="13827" max="14080" width="9.109375" style="77"/>
    <col min="14081" max="14081" width="7.88671875" style="77" customWidth="1"/>
    <col min="14082" max="14082" width="114.109375" style="77" customWidth="1"/>
    <col min="14083" max="14336" width="9.109375" style="77"/>
    <col min="14337" max="14337" width="7.88671875" style="77" customWidth="1"/>
    <col min="14338" max="14338" width="114.109375" style="77" customWidth="1"/>
    <col min="14339" max="14592" width="9.109375" style="77"/>
    <col min="14593" max="14593" width="7.88671875" style="77" customWidth="1"/>
    <col min="14594" max="14594" width="114.109375" style="77" customWidth="1"/>
    <col min="14595" max="14848" width="9.109375" style="77"/>
    <col min="14849" max="14849" width="7.88671875" style="77" customWidth="1"/>
    <col min="14850" max="14850" width="114.109375" style="77" customWidth="1"/>
    <col min="14851" max="15104" width="9.109375" style="77"/>
    <col min="15105" max="15105" width="7.88671875" style="77" customWidth="1"/>
    <col min="15106" max="15106" width="114.109375" style="77" customWidth="1"/>
    <col min="15107" max="15360" width="9.109375" style="77"/>
    <col min="15361" max="15361" width="7.88671875" style="77" customWidth="1"/>
    <col min="15362" max="15362" width="114.109375" style="77" customWidth="1"/>
    <col min="15363" max="15616" width="9.109375" style="77"/>
    <col min="15617" max="15617" width="7.88671875" style="77" customWidth="1"/>
    <col min="15618" max="15618" width="114.109375" style="77" customWidth="1"/>
    <col min="15619" max="15872" width="9.109375" style="77"/>
    <col min="15873" max="15873" width="7.88671875" style="77" customWidth="1"/>
    <col min="15874" max="15874" width="114.109375" style="77" customWidth="1"/>
    <col min="15875" max="16128" width="9.109375" style="77"/>
    <col min="16129" max="16129" width="7.88671875" style="77" customWidth="1"/>
    <col min="16130" max="16130" width="114.109375" style="77" customWidth="1"/>
    <col min="16131" max="16384" width="9.109375" style="77"/>
  </cols>
  <sheetData>
    <row r="1" spans="1:9" ht="16.2" thickBot="1" x14ac:dyDescent="0.35"/>
    <row r="2" spans="1:9" s="2" customFormat="1" ht="25.2" customHeight="1" thickBot="1" x14ac:dyDescent="0.3">
      <c r="B2" s="1" t="s">
        <v>0</v>
      </c>
      <c r="C2" s="161" t="s">
        <v>103</v>
      </c>
      <c r="D2" s="162"/>
      <c r="E2" s="162"/>
      <c r="F2" s="162"/>
      <c r="G2" s="162"/>
      <c r="H2" s="163"/>
    </row>
    <row r="3" spans="1:9" s="2" customFormat="1" ht="37.200000000000003" customHeight="1" thickBot="1" x14ac:dyDescent="0.3">
      <c r="B3" s="1" t="s">
        <v>1</v>
      </c>
      <c r="C3" s="165" t="s">
        <v>77</v>
      </c>
      <c r="D3" s="166"/>
      <c r="E3" s="166"/>
      <c r="F3" s="166"/>
      <c r="G3" s="166"/>
      <c r="H3" s="167"/>
    </row>
    <row r="4" spans="1:9" s="2" customFormat="1" ht="27.75" customHeight="1" thickBot="1" x14ac:dyDescent="0.3">
      <c r="B4" s="14" t="s">
        <v>73</v>
      </c>
      <c r="C4" s="165" t="s">
        <v>86</v>
      </c>
      <c r="D4" s="166"/>
      <c r="E4" s="166"/>
      <c r="F4" s="166"/>
      <c r="G4" s="166"/>
      <c r="H4" s="167"/>
    </row>
    <row r="5" spans="1:9" s="2" customFormat="1" ht="23.4" customHeight="1" thickBot="1" x14ac:dyDescent="0.3">
      <c r="B5" s="15" t="s">
        <v>2</v>
      </c>
      <c r="C5" s="168"/>
      <c r="D5" s="169"/>
      <c r="E5" s="169"/>
      <c r="F5" s="169"/>
      <c r="G5" s="169"/>
      <c r="H5" s="170"/>
    </row>
    <row r="8" spans="1:9" ht="21.6" thickBot="1" x14ac:dyDescent="0.35">
      <c r="B8" s="76" t="s">
        <v>56</v>
      </c>
    </row>
    <row r="9" spans="1:9" s="78" customFormat="1" ht="17.399999999999999" x14ac:dyDescent="0.25">
      <c r="A9" s="75"/>
      <c r="B9" s="82" t="s">
        <v>57</v>
      </c>
      <c r="C9" s="83"/>
      <c r="D9" s="83"/>
      <c r="E9" s="83"/>
      <c r="F9" s="83"/>
      <c r="G9" s="83"/>
      <c r="H9" s="83"/>
      <c r="I9" s="84"/>
    </row>
    <row r="10" spans="1:9" s="78" customFormat="1" ht="17.399999999999999" x14ac:dyDescent="0.25">
      <c r="A10" s="75"/>
      <c r="B10" s="142" t="s">
        <v>67</v>
      </c>
      <c r="C10" s="143"/>
      <c r="D10" s="143"/>
      <c r="E10" s="143"/>
      <c r="F10" s="143"/>
      <c r="G10" s="143"/>
      <c r="H10" s="143"/>
      <c r="I10" s="144"/>
    </row>
    <row r="11" spans="1:9" s="78" customFormat="1" ht="17.399999999999999" x14ac:dyDescent="0.25">
      <c r="A11" s="75"/>
      <c r="B11" s="139" t="s">
        <v>58</v>
      </c>
      <c r="C11" s="140"/>
      <c r="D11" s="140"/>
      <c r="E11" s="140"/>
      <c r="F11" s="140"/>
      <c r="G11" s="140"/>
      <c r="H11" s="140"/>
      <c r="I11" s="141"/>
    </row>
    <row r="12" spans="1:9" s="78" customFormat="1" ht="33" customHeight="1" x14ac:dyDescent="0.25">
      <c r="A12" s="75"/>
      <c r="B12" s="151" t="s">
        <v>72</v>
      </c>
      <c r="C12" s="143"/>
      <c r="D12" s="143"/>
      <c r="E12" s="143"/>
      <c r="F12" s="143"/>
      <c r="G12" s="143"/>
      <c r="H12" s="143"/>
      <c r="I12" s="144"/>
    </row>
    <row r="13" spans="1:9" s="78" customFormat="1" ht="17.399999999999999" x14ac:dyDescent="0.25">
      <c r="A13" s="75"/>
      <c r="B13" s="142" t="s">
        <v>85</v>
      </c>
      <c r="C13" s="143"/>
      <c r="D13" s="143"/>
      <c r="E13" s="143"/>
      <c r="F13" s="143"/>
      <c r="G13" s="143"/>
      <c r="H13" s="143"/>
      <c r="I13" s="144"/>
    </row>
    <row r="14" spans="1:9" s="78" customFormat="1" ht="27.6" customHeight="1" x14ac:dyDescent="0.25">
      <c r="A14" s="75"/>
      <c r="B14" s="142" t="s">
        <v>105</v>
      </c>
      <c r="C14" s="198"/>
      <c r="D14" s="198"/>
      <c r="E14" s="198"/>
      <c r="F14" s="198"/>
      <c r="G14" s="198"/>
      <c r="H14" s="198"/>
      <c r="I14" s="144"/>
    </row>
    <row r="15" spans="1:9" s="78" customFormat="1" ht="19.2" customHeight="1" x14ac:dyDescent="0.25">
      <c r="A15" s="75"/>
      <c r="B15" s="142" t="s">
        <v>59</v>
      </c>
      <c r="C15" s="143"/>
      <c r="D15" s="77"/>
      <c r="E15" s="109"/>
      <c r="F15" s="109"/>
      <c r="G15" s="109"/>
      <c r="H15" s="109"/>
      <c r="I15" s="81"/>
    </row>
    <row r="16" spans="1:9" s="78" customFormat="1" ht="33.6" customHeight="1" x14ac:dyDescent="0.25">
      <c r="A16" s="75"/>
      <c r="B16" s="142" t="s">
        <v>60</v>
      </c>
      <c r="C16" s="143"/>
      <c r="D16" s="143"/>
      <c r="E16" s="143"/>
      <c r="F16" s="143"/>
      <c r="G16" s="143"/>
      <c r="H16" s="143"/>
      <c r="I16" s="144"/>
    </row>
    <row r="17" spans="1:9" s="78" customFormat="1" ht="17.399999999999999" x14ac:dyDescent="0.25">
      <c r="A17" s="75"/>
      <c r="B17" s="139" t="s">
        <v>61</v>
      </c>
      <c r="C17" s="140"/>
      <c r="D17" s="140"/>
      <c r="E17" s="140"/>
      <c r="F17" s="140"/>
      <c r="G17" s="140"/>
      <c r="H17" s="140"/>
      <c r="I17" s="141"/>
    </row>
    <row r="18" spans="1:9" s="78" customFormat="1" ht="17.399999999999999" x14ac:dyDescent="0.25">
      <c r="A18" s="75"/>
      <c r="B18" s="142" t="s">
        <v>62</v>
      </c>
      <c r="C18" s="143"/>
      <c r="D18" s="143"/>
      <c r="E18" s="143"/>
      <c r="F18" s="143"/>
      <c r="G18" s="143"/>
      <c r="H18" s="143"/>
      <c r="I18" s="144"/>
    </row>
    <row r="19" spans="1:9" s="78" customFormat="1" ht="32.4" customHeight="1" x14ac:dyDescent="0.25">
      <c r="A19" s="75"/>
      <c r="B19" s="142" t="s">
        <v>68</v>
      </c>
      <c r="C19" s="143"/>
      <c r="D19" s="143"/>
      <c r="E19" s="143"/>
      <c r="F19" s="143"/>
      <c r="G19" s="143"/>
      <c r="H19" s="143"/>
      <c r="I19" s="144"/>
    </row>
    <row r="20" spans="1:9" s="78" customFormat="1" ht="17.399999999999999" x14ac:dyDescent="0.25">
      <c r="A20" s="75"/>
      <c r="B20" s="139" t="s">
        <v>64</v>
      </c>
      <c r="C20" s="140"/>
      <c r="D20" s="140"/>
      <c r="E20" s="140"/>
      <c r="F20" s="140"/>
      <c r="G20" s="140"/>
      <c r="H20" s="140"/>
      <c r="I20" s="141"/>
    </row>
    <row r="21" spans="1:9" s="79" customFormat="1" x14ac:dyDescent="0.25">
      <c r="A21" s="75"/>
      <c r="B21" s="148" t="s">
        <v>70</v>
      </c>
      <c r="C21" s="149"/>
      <c r="D21" s="149"/>
      <c r="E21" s="149"/>
      <c r="F21" s="149"/>
      <c r="G21" s="149"/>
      <c r="H21" s="149"/>
      <c r="I21" s="150"/>
    </row>
    <row r="22" spans="1:9" s="79" customFormat="1" x14ac:dyDescent="0.3">
      <c r="A22" s="75"/>
      <c r="B22" s="152" t="s">
        <v>65</v>
      </c>
      <c r="C22" s="153"/>
      <c r="D22" s="153"/>
      <c r="E22" s="153"/>
      <c r="F22" s="153"/>
      <c r="G22" s="153"/>
      <c r="H22" s="153"/>
      <c r="I22" s="154"/>
    </row>
    <row r="23" spans="1:9" s="79" customFormat="1" x14ac:dyDescent="0.3">
      <c r="A23" s="75"/>
      <c r="B23" s="152" t="s">
        <v>66</v>
      </c>
      <c r="C23" s="153"/>
      <c r="D23" s="153"/>
      <c r="E23" s="153"/>
      <c r="F23" s="153"/>
      <c r="G23" s="153"/>
      <c r="H23" s="153"/>
      <c r="I23" s="154"/>
    </row>
    <row r="24" spans="1:9" s="79" customFormat="1" x14ac:dyDescent="0.3">
      <c r="A24" s="75"/>
      <c r="B24" s="155" t="s">
        <v>71</v>
      </c>
      <c r="C24" s="156"/>
      <c r="D24" s="156"/>
      <c r="E24" s="156"/>
      <c r="F24" s="156"/>
      <c r="G24" s="156"/>
      <c r="H24" s="156"/>
      <c r="I24" s="157"/>
    </row>
    <row r="25" spans="1:9" s="79" customFormat="1" ht="33.75" customHeight="1" x14ac:dyDescent="0.3">
      <c r="A25" s="75"/>
      <c r="B25" s="145" t="s">
        <v>69</v>
      </c>
      <c r="C25" s="146"/>
      <c r="D25" s="146"/>
      <c r="E25" s="146"/>
      <c r="F25" s="146"/>
      <c r="G25" s="146"/>
      <c r="H25" s="146"/>
      <c r="I25" s="147"/>
    </row>
    <row r="26" spans="1:9" ht="32.25" customHeight="1" thickBot="1" x14ac:dyDescent="0.35">
      <c r="B26" s="158" t="s">
        <v>102</v>
      </c>
      <c r="C26" s="159"/>
      <c r="D26" s="159"/>
      <c r="E26" s="159"/>
      <c r="F26" s="159"/>
      <c r="G26" s="159"/>
      <c r="H26" s="159"/>
      <c r="I26" s="160"/>
    </row>
    <row r="30" spans="1:9" s="136" customFormat="1" ht="14.4" thickBot="1" x14ac:dyDescent="0.3">
      <c r="B30" s="135"/>
      <c r="D30" s="135"/>
      <c r="E30" s="135"/>
      <c r="G30" s="135"/>
      <c r="I30" s="135"/>
    </row>
    <row r="31" spans="1:9" s="13" customFormat="1" ht="13.8" x14ac:dyDescent="0.25">
      <c r="B31" s="13" t="s">
        <v>10</v>
      </c>
      <c r="D31" s="164" t="s">
        <v>11</v>
      </c>
      <c r="E31" s="164"/>
      <c r="G31" s="13" t="s">
        <v>12</v>
      </c>
      <c r="I31" s="13" t="s">
        <v>13</v>
      </c>
    </row>
    <row r="35" spans="9:16" x14ac:dyDescent="0.3">
      <c r="I35" s="155"/>
      <c r="J35" s="156"/>
      <c r="K35" s="156"/>
      <c r="L35" s="156"/>
      <c r="M35" s="156"/>
      <c r="N35" s="156"/>
      <c r="O35" s="156"/>
      <c r="P35" s="157"/>
    </row>
  </sheetData>
  <sheetProtection algorithmName="SHA-512" hashValue="ZCGQzesgVojH0glyqC2bdoEHXYQHT95Aaf4xC2dcllXH3pQevfEs/oL5VMYPdjyWIw2OKXgZ3bXO01vXctcdZw==" saltValue="Ev80UXAKe2ltk3AqtNVf2w==" spinCount="100000" sheet="1" objects="1" scenarios="1"/>
  <protectedRanges>
    <protectedRange sqref="C9:C20" name="Range1_14_2_1_2_1_2_2_2_2_1_2_1_2_2_3_1"/>
  </protectedRanges>
  <mergeCells count="23">
    <mergeCell ref="B26:I26"/>
    <mergeCell ref="I35:P35"/>
    <mergeCell ref="B14:I14"/>
    <mergeCell ref="C2:H2"/>
    <mergeCell ref="C3:H3"/>
    <mergeCell ref="C4:H4"/>
    <mergeCell ref="C5:H5"/>
    <mergeCell ref="D31:E31"/>
    <mergeCell ref="B10:I10"/>
    <mergeCell ref="B11:I11"/>
    <mergeCell ref="B12:I12"/>
    <mergeCell ref="B16:I16"/>
    <mergeCell ref="B13:I13"/>
    <mergeCell ref="B15:C15"/>
    <mergeCell ref="B17:I17"/>
    <mergeCell ref="B18:I18"/>
    <mergeCell ref="B19:I19"/>
    <mergeCell ref="B20:I20"/>
    <mergeCell ref="B25:I25"/>
    <mergeCell ref="B21:I21"/>
    <mergeCell ref="B22:I22"/>
    <mergeCell ref="B23:I23"/>
    <mergeCell ref="B24:I24"/>
  </mergeCells>
  <pageMargins left="0.70866141732283472" right="0.70866141732283472" top="0.74803149606299213" bottom="0.74803149606299213" header="0.31496062992125984" footer="0.31496062992125984"/>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6A9B-A7CB-42E4-8345-635E9FAE5DFF}">
  <sheetPr>
    <tabColor rgb="FF92D050"/>
    <pageSetUpPr fitToPage="1"/>
  </sheetPr>
  <dimension ref="B1:L58"/>
  <sheetViews>
    <sheetView view="pageBreakPreview" topLeftCell="A15" zoomScale="60" zoomScaleNormal="120" zoomScalePageLayoutView="80" workbookViewId="0">
      <selection activeCell="G37" sqref="G37"/>
    </sheetView>
  </sheetViews>
  <sheetFormatPr defaultColWidth="50.88671875" defaultRowHeight="13.8" x14ac:dyDescent="0.25"/>
  <cols>
    <col min="1" max="1" width="3.6640625" style="2" customWidth="1"/>
    <col min="2" max="2" width="29.88671875" style="6" customWidth="1"/>
    <col min="3" max="3" width="24.88671875" style="6" customWidth="1"/>
    <col min="4" max="4" width="32.109375" style="6" customWidth="1"/>
    <col min="5" max="5" width="26.6640625" style="6" customWidth="1"/>
    <col min="6" max="6" width="37.33203125" style="7" customWidth="1"/>
    <col min="7" max="7" width="28.6640625" style="2" customWidth="1"/>
    <col min="8" max="8" width="27.33203125" style="2" customWidth="1"/>
    <col min="9" max="9" width="25.109375" style="2" customWidth="1"/>
    <col min="10" max="11" width="24" style="2" customWidth="1"/>
    <col min="12" max="13" width="19.6640625" style="2" customWidth="1"/>
    <col min="14" max="14" width="28" style="2" customWidth="1"/>
    <col min="15" max="15" width="25.88671875" style="2" customWidth="1"/>
    <col min="16" max="16" width="54.109375" style="2" bestFit="1" customWidth="1"/>
    <col min="17" max="17" width="18.6640625" style="2" bestFit="1" customWidth="1"/>
    <col min="18" max="23" width="11.88671875" style="2" customWidth="1"/>
    <col min="24" max="16384" width="50.88671875" style="2"/>
  </cols>
  <sheetData>
    <row r="1" spans="2:12" ht="14.4" thickBot="1" x14ac:dyDescent="0.3"/>
    <row r="2" spans="2:12" ht="25.2" customHeight="1" thickBot="1" x14ac:dyDescent="0.3">
      <c r="B2" s="1" t="s">
        <v>0</v>
      </c>
      <c r="C2" s="161" t="s">
        <v>103</v>
      </c>
      <c r="D2" s="162"/>
      <c r="E2" s="162"/>
      <c r="F2" s="162"/>
      <c r="G2" s="162"/>
      <c r="H2" s="163"/>
    </row>
    <row r="3" spans="2:12" ht="37.200000000000003" customHeight="1" thickBot="1" x14ac:dyDescent="0.3">
      <c r="B3" s="1" t="s">
        <v>1</v>
      </c>
      <c r="C3" s="165" t="s">
        <v>77</v>
      </c>
      <c r="D3" s="166"/>
      <c r="E3" s="166"/>
      <c r="F3" s="166"/>
      <c r="G3" s="166"/>
      <c r="H3" s="167"/>
    </row>
    <row r="4" spans="2:12" ht="27.75" customHeight="1" thickBot="1" x14ac:dyDescent="0.3">
      <c r="B4" s="14" t="s">
        <v>73</v>
      </c>
      <c r="C4" s="165" t="s">
        <v>86</v>
      </c>
      <c r="D4" s="166"/>
      <c r="E4" s="166"/>
      <c r="F4" s="166"/>
      <c r="G4" s="166"/>
      <c r="H4" s="167"/>
    </row>
    <row r="5" spans="2:12" ht="23.4" customHeight="1" thickBot="1" x14ac:dyDescent="0.3">
      <c r="B5" s="15" t="s">
        <v>2</v>
      </c>
      <c r="C5" s="168"/>
      <c r="D5" s="169"/>
      <c r="E5" s="169"/>
      <c r="F5" s="169"/>
      <c r="G5" s="169"/>
      <c r="H5" s="170"/>
    </row>
    <row r="7" spans="2:12" x14ac:dyDescent="0.25">
      <c r="B7" s="3"/>
      <c r="C7" s="3"/>
      <c r="D7" s="3"/>
      <c r="E7" s="3"/>
      <c r="G7" s="3"/>
      <c r="I7" s="4"/>
      <c r="J7" s="4"/>
      <c r="K7" s="4"/>
      <c r="L7" s="5"/>
    </row>
    <row r="8" spans="2:12" ht="23.4" customHeight="1" thickBot="1" x14ac:dyDescent="0.3">
      <c r="B8" s="34" t="s">
        <v>19</v>
      </c>
      <c r="C8" s="34"/>
      <c r="F8" s="34"/>
      <c r="G8" s="7"/>
    </row>
    <row r="9" spans="2:12" ht="42" thickBot="1" x14ac:dyDescent="0.3">
      <c r="B9" s="27" t="s">
        <v>14</v>
      </c>
      <c r="C9" s="31" t="s">
        <v>78</v>
      </c>
      <c r="D9" s="20" t="s">
        <v>104</v>
      </c>
      <c r="E9" s="20" t="s">
        <v>17</v>
      </c>
      <c r="F9" s="100" t="s">
        <v>79</v>
      </c>
      <c r="G9" s="20" t="s">
        <v>80</v>
      </c>
      <c r="H9" s="20" t="s">
        <v>16</v>
      </c>
    </row>
    <row r="10" spans="2:12" s="6" customFormat="1" ht="30.75" customHeight="1" x14ac:dyDescent="0.3">
      <c r="B10" s="16">
        <v>12000</v>
      </c>
      <c r="C10" s="19">
        <v>37</v>
      </c>
      <c r="D10" s="110"/>
      <c r="E10" s="25">
        <f>C10*D10</f>
        <v>0</v>
      </c>
      <c r="F10" s="113"/>
      <c r="G10" s="24">
        <f>C10*F10</f>
        <v>0</v>
      </c>
      <c r="H10" s="85">
        <f>E10+G10</f>
        <v>0</v>
      </c>
    </row>
    <row r="11" spans="2:12" s="6" customFormat="1" ht="30.75" customHeight="1" x14ac:dyDescent="0.3">
      <c r="B11" s="9">
        <v>18000</v>
      </c>
      <c r="C11" s="10">
        <v>55</v>
      </c>
      <c r="D11" s="111"/>
      <c r="E11" s="25">
        <f>C11*D11</f>
        <v>0</v>
      </c>
      <c r="F11" s="114"/>
      <c r="G11" s="25">
        <f>C11*F11</f>
        <v>0</v>
      </c>
      <c r="H11" s="86">
        <f>E11+G11</f>
        <v>0</v>
      </c>
    </row>
    <row r="12" spans="2:12" s="6" customFormat="1" ht="30.75" customHeight="1" thickBot="1" x14ac:dyDescent="0.35">
      <c r="B12" s="17">
        <v>24000</v>
      </c>
      <c r="C12" s="18">
        <v>2</v>
      </c>
      <c r="D12" s="112"/>
      <c r="E12" s="30">
        <f>C12*D12</f>
        <v>0</v>
      </c>
      <c r="F12" s="115"/>
      <c r="G12" s="30">
        <f>C12*F12</f>
        <v>0</v>
      </c>
      <c r="H12" s="87">
        <f>E12+G12</f>
        <v>0</v>
      </c>
    </row>
    <row r="13" spans="2:12" s="8" customFormat="1" ht="26.25" customHeight="1" thickBot="1" x14ac:dyDescent="0.3">
      <c r="B13" s="172" t="s">
        <v>84</v>
      </c>
      <c r="C13" s="173"/>
      <c r="D13" s="173"/>
      <c r="E13" s="173"/>
      <c r="F13" s="173"/>
      <c r="G13" s="174"/>
      <c r="H13" s="28">
        <f>SUM(H10:H12)</f>
        <v>0</v>
      </c>
    </row>
    <row r="14" spans="2:12" s="8" customFormat="1" ht="26.25" customHeight="1" x14ac:dyDescent="0.25">
      <c r="B14" s="186" t="s">
        <v>100</v>
      </c>
      <c r="C14" s="186"/>
      <c r="D14" s="186"/>
      <c r="E14" s="186"/>
      <c r="F14" s="186"/>
      <c r="G14" s="99"/>
      <c r="H14" s="99"/>
    </row>
    <row r="15" spans="2:12" s="8" customFormat="1" x14ac:dyDescent="0.25">
      <c r="B15" s="21"/>
      <c r="C15" s="22"/>
      <c r="D15" s="23"/>
      <c r="E15" s="22"/>
      <c r="F15" s="22"/>
    </row>
    <row r="16" spans="2:12" ht="23.4" customHeight="1" thickBot="1" x14ac:dyDescent="0.3">
      <c r="B16" s="171" t="s">
        <v>18</v>
      </c>
      <c r="C16" s="171"/>
      <c r="D16" s="171"/>
      <c r="E16" s="171"/>
      <c r="F16" s="171"/>
      <c r="G16" s="7"/>
    </row>
    <row r="17" spans="2:8" ht="42" thickBot="1" x14ac:dyDescent="0.3">
      <c r="B17" s="27" t="s">
        <v>14</v>
      </c>
      <c r="C17" s="31" t="s">
        <v>78</v>
      </c>
      <c r="D17" s="20" t="s">
        <v>104</v>
      </c>
      <c r="E17" s="20" t="s">
        <v>17</v>
      </c>
      <c r="F17" s="100" t="s">
        <v>79</v>
      </c>
      <c r="G17" s="20" t="s">
        <v>80</v>
      </c>
      <c r="H17" s="20" t="s">
        <v>16</v>
      </c>
    </row>
    <row r="18" spans="2:8" s="6" customFormat="1" ht="30" customHeight="1" x14ac:dyDescent="0.3">
      <c r="B18" s="88">
        <v>12000</v>
      </c>
      <c r="C18" s="89">
        <v>1</v>
      </c>
      <c r="D18" s="116"/>
      <c r="E18" s="90">
        <f>C18*D18</f>
        <v>0</v>
      </c>
      <c r="F18" s="113"/>
      <c r="G18" s="25">
        <f>C18*F18</f>
        <v>0</v>
      </c>
      <c r="H18" s="95">
        <f>E18+G18</f>
        <v>0</v>
      </c>
    </row>
    <row r="19" spans="2:8" s="6" customFormat="1" ht="30" customHeight="1" x14ac:dyDescent="0.3">
      <c r="B19" s="88">
        <v>18000</v>
      </c>
      <c r="C19" s="89">
        <v>12</v>
      </c>
      <c r="D19" s="117"/>
      <c r="E19" s="90">
        <f>C19*D19</f>
        <v>0</v>
      </c>
      <c r="F19" s="113"/>
      <c r="G19" s="25">
        <f>C19*F19</f>
        <v>0</v>
      </c>
      <c r="H19" s="91">
        <f>E19+G19</f>
        <v>0</v>
      </c>
    </row>
    <row r="20" spans="2:8" s="6" customFormat="1" ht="30.75" customHeight="1" x14ac:dyDescent="0.3">
      <c r="B20" s="92">
        <v>24000</v>
      </c>
      <c r="C20" s="93">
        <v>9</v>
      </c>
      <c r="D20" s="118"/>
      <c r="E20" s="90">
        <f>C20*D20</f>
        <v>0</v>
      </c>
      <c r="F20" s="114"/>
      <c r="G20" s="25">
        <f>C20*F20</f>
        <v>0</v>
      </c>
      <c r="H20" s="91">
        <f>E20+G20</f>
        <v>0</v>
      </c>
    </row>
    <row r="21" spans="2:8" s="6" customFormat="1" ht="30" customHeight="1" thickBot="1" x14ac:dyDescent="0.35">
      <c r="B21" s="92">
        <v>48000</v>
      </c>
      <c r="C21" s="93">
        <v>4</v>
      </c>
      <c r="D21" s="118"/>
      <c r="E21" s="90">
        <f>C21*D21</f>
        <v>0</v>
      </c>
      <c r="F21" s="114"/>
      <c r="G21" s="25">
        <f>C21*F21</f>
        <v>0</v>
      </c>
      <c r="H21" s="94">
        <f>E21+G21</f>
        <v>0</v>
      </c>
    </row>
    <row r="22" spans="2:8" s="8" customFormat="1" ht="26.25" customHeight="1" thickBot="1" x14ac:dyDescent="0.3">
      <c r="B22" s="172" t="s">
        <v>84</v>
      </c>
      <c r="C22" s="173"/>
      <c r="D22" s="173"/>
      <c r="E22" s="173"/>
      <c r="F22" s="173"/>
      <c r="G22" s="174"/>
      <c r="H22" s="28">
        <f>SUM(H18:H21)</f>
        <v>0</v>
      </c>
    </row>
    <row r="23" spans="2:8" s="8" customFormat="1" ht="26.25" customHeight="1" x14ac:dyDescent="0.25">
      <c r="B23" s="186" t="s">
        <v>100</v>
      </c>
      <c r="C23" s="186"/>
      <c r="D23" s="186"/>
      <c r="E23" s="186"/>
      <c r="F23" s="186"/>
      <c r="G23" s="99"/>
      <c r="H23" s="99"/>
    </row>
    <row r="24" spans="2:8" ht="18.75" customHeight="1" x14ac:dyDescent="0.25"/>
    <row r="25" spans="2:8" s="8" customFormat="1" ht="26.25" customHeight="1" x14ac:dyDescent="0.25">
      <c r="B25" s="26"/>
      <c r="C25" s="26"/>
      <c r="D25" s="26"/>
      <c r="E25" s="26"/>
      <c r="F25" s="26"/>
      <c r="G25" s="26"/>
      <c r="H25" s="32"/>
    </row>
    <row r="26" spans="2:8" ht="23.4" customHeight="1" thickBot="1" x14ac:dyDescent="0.3">
      <c r="B26" s="171" t="s">
        <v>76</v>
      </c>
      <c r="C26" s="171"/>
      <c r="D26" s="171"/>
      <c r="E26" s="171"/>
      <c r="F26" s="171"/>
      <c r="G26" s="7"/>
    </row>
    <row r="27" spans="2:8" s="225" customFormat="1" ht="42" thickBot="1" x14ac:dyDescent="0.3">
      <c r="B27" s="20" t="s">
        <v>14</v>
      </c>
      <c r="C27" s="20" t="s">
        <v>78</v>
      </c>
      <c r="D27" s="20" t="s">
        <v>104</v>
      </c>
      <c r="E27" s="20" t="s">
        <v>17</v>
      </c>
      <c r="F27" s="100" t="s">
        <v>79</v>
      </c>
      <c r="G27" s="20" t="s">
        <v>80</v>
      </c>
      <c r="H27" s="20" t="s">
        <v>16</v>
      </c>
    </row>
    <row r="28" spans="2:8" s="8" customFormat="1" ht="27.75" customHeight="1" thickBot="1" x14ac:dyDescent="0.3">
      <c r="B28" s="38">
        <v>24000</v>
      </c>
      <c r="C28" s="39">
        <v>9</v>
      </c>
      <c r="D28" s="119"/>
      <c r="E28" s="40">
        <f>C28*D28</f>
        <v>0</v>
      </c>
      <c r="F28" s="120"/>
      <c r="G28" s="41">
        <f>C28*F28</f>
        <v>0</v>
      </c>
      <c r="H28" s="29">
        <f>E28+G28</f>
        <v>0</v>
      </c>
    </row>
    <row r="29" spans="2:8" s="8" customFormat="1" ht="26.25" customHeight="1" thickBot="1" x14ac:dyDescent="0.3">
      <c r="B29" s="172" t="s">
        <v>84</v>
      </c>
      <c r="C29" s="173"/>
      <c r="D29" s="173"/>
      <c r="E29" s="173"/>
      <c r="F29" s="173"/>
      <c r="G29" s="174"/>
      <c r="H29" s="28">
        <f>SUM(H28:H28)</f>
        <v>0</v>
      </c>
    </row>
    <row r="30" spans="2:8" s="8" customFormat="1" ht="26.25" customHeight="1" x14ac:dyDescent="0.25">
      <c r="B30" s="186" t="s">
        <v>100</v>
      </c>
      <c r="C30" s="186"/>
      <c r="D30" s="186"/>
      <c r="E30" s="186"/>
      <c r="F30" s="186"/>
      <c r="G30" s="99"/>
      <c r="H30" s="99"/>
    </row>
    <row r="31" spans="2:8" s="8" customFormat="1" ht="26.25" customHeight="1" x14ac:dyDescent="0.25">
      <c r="B31" s="26"/>
      <c r="C31" s="26"/>
      <c r="D31" s="26"/>
      <c r="E31" s="26"/>
      <c r="F31" s="26"/>
      <c r="G31" s="26"/>
      <c r="H31" s="32"/>
    </row>
    <row r="32" spans="2:8" ht="14.4" thickBot="1" x14ac:dyDescent="0.3"/>
    <row r="33" spans="2:8" ht="24.75" customHeight="1" thickBot="1" x14ac:dyDescent="0.35">
      <c r="B33" s="175" t="s">
        <v>81</v>
      </c>
      <c r="C33" s="176"/>
      <c r="D33" s="176"/>
      <c r="E33" s="176"/>
      <c r="F33" s="176"/>
      <c r="G33" s="177"/>
      <c r="H33" s="37">
        <f>H29+H22+H13</f>
        <v>0</v>
      </c>
    </row>
    <row r="36" spans="2:8" ht="24" thickBot="1" x14ac:dyDescent="0.3">
      <c r="B36" s="34" t="s">
        <v>20</v>
      </c>
      <c r="C36" s="34"/>
      <c r="D36" s="34"/>
      <c r="E36" s="34"/>
      <c r="F36" s="34"/>
    </row>
    <row r="37" spans="2:8" ht="29.25" customHeight="1" thickBot="1" x14ac:dyDescent="0.3">
      <c r="B37" s="183" t="s">
        <v>3</v>
      </c>
      <c r="C37" s="184"/>
      <c r="D37" s="185"/>
      <c r="E37" s="31" t="s">
        <v>16</v>
      </c>
    </row>
    <row r="38" spans="2:8" ht="49.5" customHeight="1" thickBot="1" x14ac:dyDescent="0.3">
      <c r="B38" s="181" t="s">
        <v>21</v>
      </c>
      <c r="C38" s="182"/>
      <c r="D38" s="182"/>
      <c r="E38" s="121"/>
    </row>
    <row r="39" spans="2:8" ht="34.5" customHeight="1" thickBot="1" x14ac:dyDescent="0.3">
      <c r="B39" s="181" t="s">
        <v>22</v>
      </c>
      <c r="C39" s="182"/>
      <c r="D39" s="187"/>
      <c r="E39" s="121"/>
    </row>
    <row r="40" spans="2:8" ht="29.25" customHeight="1" thickBot="1" x14ac:dyDescent="0.3">
      <c r="B40" s="181" t="s">
        <v>23</v>
      </c>
      <c r="C40" s="182"/>
      <c r="D40" s="187"/>
      <c r="E40" s="121"/>
    </row>
    <row r="41" spans="2:8" ht="30" customHeight="1" thickBot="1" x14ac:dyDescent="0.3">
      <c r="B41" s="175" t="s">
        <v>16</v>
      </c>
      <c r="C41" s="176"/>
      <c r="D41" s="177"/>
      <c r="E41" s="35">
        <f>SUM(E38:E40)</f>
        <v>0</v>
      </c>
      <c r="F41" s="2"/>
    </row>
    <row r="42" spans="2:8" x14ac:dyDescent="0.25">
      <c r="F42" s="2"/>
    </row>
    <row r="43" spans="2:8" x14ac:dyDescent="0.25">
      <c r="F43" s="2"/>
    </row>
    <row r="44" spans="2:8" ht="24" thickBot="1" x14ac:dyDescent="0.3">
      <c r="B44" s="171" t="s">
        <v>101</v>
      </c>
      <c r="C44" s="171"/>
      <c r="D44" s="171"/>
      <c r="E44" s="171"/>
      <c r="F44" s="2"/>
    </row>
    <row r="45" spans="2:8" ht="22.5" customHeight="1" thickBot="1" x14ac:dyDescent="0.3">
      <c r="B45" s="101" t="s">
        <v>87</v>
      </c>
      <c r="C45" s="102" t="s">
        <v>88</v>
      </c>
      <c r="D45" s="102" t="s">
        <v>89</v>
      </c>
      <c r="E45" s="103" t="s">
        <v>78</v>
      </c>
      <c r="F45" s="2"/>
    </row>
    <row r="46" spans="2:8" ht="21.75" customHeight="1" x14ac:dyDescent="0.25">
      <c r="B46" s="104" t="s">
        <v>90</v>
      </c>
      <c r="C46" s="105" t="s">
        <v>91</v>
      </c>
      <c r="D46" s="105" t="s">
        <v>92</v>
      </c>
      <c r="E46" s="106">
        <v>9</v>
      </c>
      <c r="F46" s="2"/>
    </row>
    <row r="47" spans="2:8" ht="29.25" customHeight="1" x14ac:dyDescent="0.25">
      <c r="B47" s="44" t="s">
        <v>93</v>
      </c>
      <c r="C47" s="42" t="s">
        <v>94</v>
      </c>
      <c r="D47" s="42" t="s">
        <v>95</v>
      </c>
      <c r="E47" s="107">
        <v>109</v>
      </c>
      <c r="F47" s="2"/>
    </row>
    <row r="48" spans="2:8" ht="29.25" customHeight="1" x14ac:dyDescent="0.25">
      <c r="B48" s="44" t="s">
        <v>93</v>
      </c>
      <c r="C48" s="42" t="s">
        <v>96</v>
      </c>
      <c r="D48" s="42" t="s">
        <v>96</v>
      </c>
      <c r="E48" s="107">
        <v>3</v>
      </c>
      <c r="F48" s="2"/>
    </row>
    <row r="49" spans="2:9" ht="49.5" customHeight="1" thickBot="1" x14ac:dyDescent="0.3">
      <c r="B49" s="96" t="s">
        <v>97</v>
      </c>
      <c r="C49" s="97" t="s">
        <v>98</v>
      </c>
      <c r="D49" s="98" t="s">
        <v>99</v>
      </c>
      <c r="E49" s="108">
        <v>11</v>
      </c>
      <c r="F49" s="2"/>
    </row>
    <row r="50" spans="2:9" x14ac:dyDescent="0.25">
      <c r="F50" s="2"/>
    </row>
    <row r="51" spans="2:9" x14ac:dyDescent="0.25">
      <c r="F51" s="2"/>
    </row>
    <row r="52" spans="2:9" ht="14.4" thickBot="1" x14ac:dyDescent="0.3"/>
    <row r="53" spans="2:9" ht="27.75" customHeight="1" thickBot="1" x14ac:dyDescent="0.4">
      <c r="B53" s="178" t="s">
        <v>83</v>
      </c>
      <c r="C53" s="179"/>
      <c r="D53" s="179"/>
      <c r="E53" s="179"/>
      <c r="F53" s="180"/>
      <c r="G53" s="36">
        <f>H33+E41</f>
        <v>0</v>
      </c>
      <c r="H53" s="11"/>
    </row>
    <row r="54" spans="2:9" x14ac:dyDescent="0.25">
      <c r="D54" s="12"/>
      <c r="E54" s="12"/>
    </row>
    <row r="57" spans="2:9" s="136" customFormat="1" ht="14.4" thickBot="1" x14ac:dyDescent="0.3">
      <c r="B57" s="135"/>
      <c r="D57" s="135"/>
      <c r="E57" s="135"/>
      <c r="G57" s="135"/>
      <c r="I57" s="135"/>
    </row>
    <row r="58" spans="2:9" s="13" customFormat="1" x14ac:dyDescent="0.25">
      <c r="B58" s="13" t="s">
        <v>10</v>
      </c>
      <c r="D58" s="164" t="s">
        <v>11</v>
      </c>
      <c r="E58" s="164"/>
      <c r="G58" s="13" t="s">
        <v>12</v>
      </c>
      <c r="I58" s="13" t="s">
        <v>13</v>
      </c>
    </row>
  </sheetData>
  <sheetProtection algorithmName="SHA-512" hashValue="4VIdzpgalzsHSEO1hqXRjo79BnGAnssW995G9Ihe6NutXzk/sPROBRaMJIU2VbuKQrFvBlQio4SVa/fS0gEU8Q==" saltValue="2eLe0xPM/AjihOnSOcunsA==" spinCount="100000" sheet="1" objects="1" scenarios="1"/>
  <mergeCells count="21">
    <mergeCell ref="B23:F23"/>
    <mergeCell ref="B30:F30"/>
    <mergeCell ref="B44:E44"/>
    <mergeCell ref="B39:D39"/>
    <mergeCell ref="B40:D40"/>
    <mergeCell ref="C2:H2"/>
    <mergeCell ref="D58:E58"/>
    <mergeCell ref="C4:H4"/>
    <mergeCell ref="C5:H5"/>
    <mergeCell ref="C3:H3"/>
    <mergeCell ref="B26:F26"/>
    <mergeCell ref="B29:G29"/>
    <mergeCell ref="B33:G33"/>
    <mergeCell ref="B13:G13"/>
    <mergeCell ref="B16:F16"/>
    <mergeCell ref="B22:G22"/>
    <mergeCell ref="B41:D41"/>
    <mergeCell ref="B53:F53"/>
    <mergeCell ref="B38:D38"/>
    <mergeCell ref="B37:D37"/>
    <mergeCell ref="B14:F14"/>
  </mergeCells>
  <pageMargins left="0.23622047244094491" right="0.23622047244094491" top="0.74803149606299213" bottom="0.74803149606299213" header="0.31496062992125984" footer="0.31496062992125984"/>
  <pageSetup paperSize="8" scale="50" orientation="landscape" r:id="rId1"/>
  <headerFooter scaleWithDoc="0">
    <oddFooter>&amp;L&amp;"Arial,Regular" © South Africa Revenue Service 2012&amp;"-,Regular"
&amp;"Arial,Regular"&amp;F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0747-0614-4AF8-AD36-4923AF4DE82D}">
  <sheetPr>
    <tabColor rgb="FF92D050"/>
  </sheetPr>
  <dimension ref="A1:J50"/>
  <sheetViews>
    <sheetView view="pageBreakPreview" topLeftCell="A15" zoomScale="60" zoomScaleNormal="90" workbookViewId="0">
      <selection activeCell="C28" sqref="C28"/>
    </sheetView>
  </sheetViews>
  <sheetFormatPr defaultColWidth="9.109375" defaultRowHeight="13.8" x14ac:dyDescent="0.25"/>
  <cols>
    <col min="1" max="1" width="9.109375" style="2"/>
    <col min="2" max="2" width="35.6640625" style="2" bestFit="1" customWidth="1"/>
    <col min="3" max="3" width="20.6640625" style="2" customWidth="1"/>
    <col min="4" max="4" width="27.5546875" style="2" customWidth="1"/>
    <col min="5" max="5" width="34.44140625" style="2" customWidth="1"/>
    <col min="6" max="6" width="24.44140625" style="2" customWidth="1"/>
    <col min="7" max="7" width="29.6640625" style="2" customWidth="1"/>
    <col min="8" max="8" width="31.44140625" style="2" bestFit="1" customWidth="1"/>
    <col min="9" max="9" width="32.44140625" style="2" bestFit="1" customWidth="1"/>
    <col min="10" max="10" width="26.109375" style="2" customWidth="1"/>
    <col min="11" max="11" width="24.88671875" style="2" customWidth="1"/>
    <col min="12" max="12" width="29.6640625" style="2" bestFit="1" customWidth="1"/>
    <col min="13" max="16384" width="9.109375" style="2"/>
  </cols>
  <sheetData>
    <row r="1" spans="2:10" ht="14.4" thickBot="1" x14ac:dyDescent="0.3"/>
    <row r="2" spans="2:10" ht="14.4" thickBot="1" x14ac:dyDescent="0.3">
      <c r="B2" s="1" t="s">
        <v>0</v>
      </c>
      <c r="C2" s="161" t="s">
        <v>103</v>
      </c>
      <c r="D2" s="162"/>
      <c r="E2" s="162"/>
      <c r="F2" s="162"/>
      <c r="G2" s="162"/>
      <c r="H2" s="163"/>
    </row>
    <row r="3" spans="2:10" ht="14.4" thickBot="1" x14ac:dyDescent="0.3">
      <c r="B3" s="1" t="s">
        <v>1</v>
      </c>
      <c r="C3" s="165" t="s">
        <v>77</v>
      </c>
      <c r="D3" s="166"/>
      <c r="E3" s="166"/>
      <c r="F3" s="166"/>
      <c r="G3" s="166"/>
      <c r="H3" s="167"/>
    </row>
    <row r="4" spans="2:10" ht="14.4" thickBot="1" x14ac:dyDescent="0.3">
      <c r="B4" s="14" t="s">
        <v>73</v>
      </c>
      <c r="C4" s="165" t="s">
        <v>74</v>
      </c>
      <c r="D4" s="166"/>
      <c r="E4" s="166"/>
      <c r="F4" s="166"/>
      <c r="G4" s="166"/>
      <c r="H4" s="167"/>
    </row>
    <row r="5" spans="2:10" ht="23.4" customHeight="1" thickBot="1" x14ac:dyDescent="0.3">
      <c r="B5" s="15" t="s">
        <v>2</v>
      </c>
      <c r="C5" s="168"/>
      <c r="D5" s="169"/>
      <c r="E5" s="169"/>
      <c r="F5" s="169"/>
      <c r="G5" s="169"/>
      <c r="H5" s="170"/>
    </row>
    <row r="6" spans="2:10" ht="23.4" customHeight="1" x14ac:dyDescent="0.25">
      <c r="B6" s="45"/>
      <c r="C6" s="46"/>
      <c r="D6" s="46"/>
      <c r="E6" s="46"/>
      <c r="F6" s="46"/>
      <c r="G6" s="46"/>
      <c r="H6" s="46"/>
    </row>
    <row r="7" spans="2:10" ht="14.4" thickBot="1" x14ac:dyDescent="0.3">
      <c r="B7" s="188" t="s">
        <v>28</v>
      </c>
      <c r="C7" s="188"/>
      <c r="D7" s="188"/>
      <c r="E7" s="188"/>
      <c r="F7" s="188"/>
    </row>
    <row r="8" spans="2:10" ht="25.95" customHeight="1" thickBot="1" x14ac:dyDescent="0.3">
      <c r="B8" s="31" t="s">
        <v>3</v>
      </c>
      <c r="C8" s="31" t="s">
        <v>4</v>
      </c>
      <c r="D8" s="31" t="s">
        <v>5</v>
      </c>
      <c r="E8" s="31" t="s">
        <v>6</v>
      </c>
    </row>
    <row r="9" spans="2:10" ht="21" customHeight="1" thickBot="1" x14ac:dyDescent="0.3">
      <c r="B9" s="54" t="s">
        <v>7</v>
      </c>
      <c r="C9" s="132"/>
      <c r="D9" s="132"/>
      <c r="E9" s="133"/>
    </row>
    <row r="10" spans="2:10" ht="23.4" customHeight="1" x14ac:dyDescent="0.25">
      <c r="B10" s="45"/>
      <c r="C10" s="46"/>
      <c r="D10" s="46"/>
      <c r="E10" s="46"/>
      <c r="F10" s="46"/>
      <c r="G10" s="46"/>
      <c r="H10" s="46"/>
    </row>
    <row r="12" spans="2:10" ht="23.4" customHeight="1" thickBot="1" x14ac:dyDescent="0.3">
      <c r="B12" s="188" t="s">
        <v>49</v>
      </c>
      <c r="C12" s="188"/>
      <c r="D12" s="188"/>
      <c r="E12" s="188"/>
      <c r="F12" s="188"/>
      <c r="G12" s="7"/>
    </row>
    <row r="13" spans="2:10" ht="23.25" customHeight="1" thickBot="1" x14ac:dyDescent="0.3">
      <c r="D13" s="192" t="s">
        <v>50</v>
      </c>
      <c r="E13" s="193"/>
      <c r="F13" s="194" t="s">
        <v>115</v>
      </c>
      <c r="G13" s="195"/>
      <c r="H13" s="65"/>
      <c r="I13" s="65"/>
      <c r="J13" s="65"/>
    </row>
    <row r="14" spans="2:10" ht="76.8" customHeight="1" thickBot="1" x14ac:dyDescent="0.3">
      <c r="B14" s="50" t="s">
        <v>3</v>
      </c>
      <c r="C14" s="51" t="s">
        <v>27</v>
      </c>
      <c r="D14" s="206" t="s">
        <v>110</v>
      </c>
      <c r="E14" s="52" t="s">
        <v>111</v>
      </c>
      <c r="F14" s="52" t="s">
        <v>112</v>
      </c>
      <c r="G14" s="53" t="s">
        <v>113</v>
      </c>
      <c r="H14" s="20" t="s">
        <v>114</v>
      </c>
    </row>
    <row r="15" spans="2:10" ht="21" customHeight="1" x14ac:dyDescent="0.25">
      <c r="B15" s="43" t="s">
        <v>24</v>
      </c>
      <c r="C15" s="55">
        <v>94</v>
      </c>
      <c r="D15" s="128"/>
      <c r="E15" s="56">
        <f>(C15*D15)*3</f>
        <v>0</v>
      </c>
      <c r="F15" s="130"/>
      <c r="G15" s="57">
        <f>F15*C15</f>
        <v>0</v>
      </c>
      <c r="H15" s="58">
        <f>G15+E15</f>
        <v>0</v>
      </c>
    </row>
    <row r="16" spans="2:10" x14ac:dyDescent="0.25">
      <c r="B16" s="44" t="s">
        <v>25</v>
      </c>
      <c r="C16" s="59">
        <v>26</v>
      </c>
      <c r="D16" s="129"/>
      <c r="E16" s="56">
        <f>(C16*D16)*3</f>
        <v>0</v>
      </c>
      <c r="F16" s="131"/>
      <c r="G16" s="60">
        <f>F16*C16</f>
        <v>0</v>
      </c>
      <c r="H16" s="61">
        <f>G16+E16</f>
        <v>0</v>
      </c>
    </row>
    <row r="17" spans="1:10" ht="14.4" thickBot="1" x14ac:dyDescent="0.3">
      <c r="B17" s="44" t="s">
        <v>26</v>
      </c>
      <c r="C17" s="59">
        <v>9</v>
      </c>
      <c r="D17" s="129"/>
      <c r="E17" s="56">
        <f>(C17*D17)*3</f>
        <v>0</v>
      </c>
      <c r="F17" s="131"/>
      <c r="G17" s="60">
        <f>F17*C17</f>
        <v>0</v>
      </c>
      <c r="H17" s="61">
        <f>G17+E17</f>
        <v>0</v>
      </c>
    </row>
    <row r="18" spans="1:10" ht="21" customHeight="1" thickBot="1" x14ac:dyDescent="0.3">
      <c r="B18" s="189" t="s">
        <v>29</v>
      </c>
      <c r="C18" s="190"/>
      <c r="D18" s="190"/>
      <c r="E18" s="190"/>
      <c r="F18" s="190"/>
      <c r="G18" s="191"/>
      <c r="H18" s="48">
        <f>SUM(H15:H17)</f>
        <v>0</v>
      </c>
      <c r="I18" s="47"/>
      <c r="J18" s="62"/>
    </row>
    <row r="19" spans="1:10" x14ac:dyDescent="0.25">
      <c r="B19" s="200" t="s">
        <v>109</v>
      </c>
    </row>
    <row r="21" spans="1:10" ht="22.95" customHeight="1" thickBot="1" x14ac:dyDescent="0.3">
      <c r="A21" s="49"/>
      <c r="B21" s="188" t="s">
        <v>31</v>
      </c>
      <c r="C21" s="188"/>
      <c r="D21" s="188"/>
      <c r="E21" s="188"/>
    </row>
    <row r="22" spans="1:10" ht="23.25" customHeight="1" thickBot="1" x14ac:dyDescent="0.3">
      <c r="A22" s="49"/>
      <c r="B22" s="50" t="s">
        <v>30</v>
      </c>
      <c r="C22" s="50" t="s">
        <v>8</v>
      </c>
      <c r="D22" s="50" t="s">
        <v>9</v>
      </c>
      <c r="E22" s="50" t="s">
        <v>15</v>
      </c>
    </row>
    <row r="23" spans="1:10" ht="22.2" customHeight="1" thickBot="1" x14ac:dyDescent="0.3">
      <c r="B23" s="33">
        <f>H18</f>
        <v>0</v>
      </c>
      <c r="C23" s="33">
        <f>(B23*$C$9)+B23</f>
        <v>0</v>
      </c>
      <c r="D23" s="33">
        <f>(C23*$D$9)+C23</f>
        <v>0</v>
      </c>
      <c r="E23" s="63">
        <f>B23+C23+D23</f>
        <v>0</v>
      </c>
    </row>
    <row r="26" spans="1:10" ht="14.4" thickBot="1" x14ac:dyDescent="0.3">
      <c r="B26" s="188" t="s">
        <v>33</v>
      </c>
      <c r="C26" s="188"/>
    </row>
    <row r="27" spans="1:10" ht="41.4" customHeight="1" thickBot="1" x14ac:dyDescent="0.3">
      <c r="B27" s="68" t="s">
        <v>3</v>
      </c>
      <c r="C27" s="205" t="s">
        <v>32</v>
      </c>
    </row>
    <row r="28" spans="1:10" ht="25.95" customHeight="1" thickBot="1" x14ac:dyDescent="0.3">
      <c r="B28" s="67" t="s">
        <v>34</v>
      </c>
      <c r="C28" s="199"/>
    </row>
    <row r="29" spans="1:10" x14ac:dyDescent="0.25">
      <c r="B29" s="200" t="s">
        <v>63</v>
      </c>
    </row>
    <row r="31" spans="1:10" ht="14.4" thickBot="1" x14ac:dyDescent="0.3">
      <c r="B31" s="188" t="s">
        <v>36</v>
      </c>
      <c r="C31" s="188"/>
    </row>
    <row r="32" spans="1:10" s="134" customFormat="1" ht="34.200000000000003" customHeight="1" thickBot="1" x14ac:dyDescent="0.3">
      <c r="C32" s="201" t="s">
        <v>35</v>
      </c>
      <c r="D32" s="202"/>
      <c r="E32" s="203" t="s">
        <v>42</v>
      </c>
      <c r="F32" s="204"/>
    </row>
    <row r="33" spans="2:8" s="134" customFormat="1" ht="34.200000000000003" customHeight="1" thickBot="1" x14ac:dyDescent="0.3">
      <c r="B33" s="205" t="s">
        <v>37</v>
      </c>
      <c r="C33" s="205" t="s">
        <v>106</v>
      </c>
      <c r="D33" s="205" t="s">
        <v>107</v>
      </c>
      <c r="E33" s="205" t="s">
        <v>108</v>
      </c>
      <c r="F33" s="205" t="s">
        <v>107</v>
      </c>
    </row>
    <row r="34" spans="2:8" x14ac:dyDescent="0.25">
      <c r="B34" s="71" t="s">
        <v>38</v>
      </c>
      <c r="C34" s="120"/>
      <c r="D34" s="120"/>
      <c r="E34" s="120"/>
      <c r="F34" s="122"/>
    </row>
    <row r="35" spans="2:8" x14ac:dyDescent="0.25">
      <c r="B35" s="69" t="s">
        <v>39</v>
      </c>
      <c r="C35" s="123"/>
      <c r="D35" s="123"/>
      <c r="E35" s="123"/>
      <c r="F35" s="124"/>
    </row>
    <row r="36" spans="2:8" x14ac:dyDescent="0.25">
      <c r="B36" s="69" t="s">
        <v>40</v>
      </c>
      <c r="C36" s="123"/>
      <c r="D36" s="123"/>
      <c r="E36" s="123"/>
      <c r="F36" s="124"/>
    </row>
    <row r="37" spans="2:8" ht="14.4" thickBot="1" x14ac:dyDescent="0.3">
      <c r="B37" s="70" t="s">
        <v>41</v>
      </c>
      <c r="C37" s="125"/>
      <c r="D37" s="125"/>
      <c r="E37" s="125"/>
      <c r="F37" s="126"/>
    </row>
    <row r="39" spans="2:8" x14ac:dyDescent="0.25">
      <c r="B39" s="188" t="s">
        <v>43</v>
      </c>
      <c r="C39" s="188"/>
    </row>
    <row r="41" spans="2:8" ht="34.799999999999997" customHeight="1" x14ac:dyDescent="0.25">
      <c r="B41" s="66" t="s">
        <v>44</v>
      </c>
      <c r="C41" s="208" t="s">
        <v>48</v>
      </c>
    </row>
    <row r="42" spans="2:8" x14ac:dyDescent="0.25">
      <c r="B42" s="42" t="s">
        <v>45</v>
      </c>
      <c r="C42" s="127"/>
    </row>
    <row r="43" spans="2:8" x14ac:dyDescent="0.25">
      <c r="B43" s="42" t="s">
        <v>46</v>
      </c>
      <c r="C43" s="127"/>
    </row>
    <row r="44" spans="2:8" x14ac:dyDescent="0.25">
      <c r="B44" s="64" t="s">
        <v>47</v>
      </c>
      <c r="C44" s="127"/>
    </row>
    <row r="46" spans="2:8" x14ac:dyDescent="0.25">
      <c r="B46" s="6"/>
      <c r="C46" s="6"/>
      <c r="D46" s="6"/>
      <c r="E46" s="6"/>
      <c r="F46" s="7"/>
    </row>
    <row r="47" spans="2:8" s="136" customFormat="1" ht="14.4" thickBot="1" x14ac:dyDescent="0.3">
      <c r="B47" s="135"/>
      <c r="D47" s="135"/>
      <c r="E47" s="6"/>
      <c r="F47" s="135"/>
      <c r="H47" s="135"/>
    </row>
    <row r="48" spans="2:8" s="13" customFormat="1" x14ac:dyDescent="0.25">
      <c r="B48" s="13" t="s">
        <v>10</v>
      </c>
      <c r="D48" s="207" t="s">
        <v>11</v>
      </c>
      <c r="E48" s="6"/>
      <c r="F48" s="13" t="s">
        <v>12</v>
      </c>
      <c r="H48" s="13" t="s">
        <v>13</v>
      </c>
    </row>
    <row r="49" spans="2:6" x14ac:dyDescent="0.25">
      <c r="B49" s="6"/>
      <c r="C49" s="6"/>
      <c r="D49" s="6"/>
      <c r="E49" s="6"/>
      <c r="F49" s="7"/>
    </row>
    <row r="50" spans="2:6" x14ac:dyDescent="0.25">
      <c r="B50" s="6"/>
      <c r="C50" s="6"/>
      <c r="D50" s="6"/>
      <c r="E50" s="6"/>
      <c r="F50" s="7"/>
    </row>
  </sheetData>
  <sheetProtection algorithmName="SHA-512" hashValue="Galx0MhSvwSzFQQtb0wczpZaRaEEa2mc7uJ4EMffrgdUdWVWC8NSWPEZpZQeQelVL7pfpxli9ynEDUgnxydibw==" saltValue="KAjUdwajML5aK1KvCyNHTg==" spinCount="100000" sheet="1" objects="1" scenarios="1"/>
  <mergeCells count="15">
    <mergeCell ref="B39:C39"/>
    <mergeCell ref="B31:C31"/>
    <mergeCell ref="C32:D32"/>
    <mergeCell ref="E32:F32"/>
    <mergeCell ref="B21:E21"/>
    <mergeCell ref="B18:G18"/>
    <mergeCell ref="B26:C26"/>
    <mergeCell ref="B12:F12"/>
    <mergeCell ref="D13:E13"/>
    <mergeCell ref="F13:G13"/>
    <mergeCell ref="C2:H2"/>
    <mergeCell ref="C3:H3"/>
    <mergeCell ref="C4:H4"/>
    <mergeCell ref="C5:H5"/>
    <mergeCell ref="B7:F7"/>
  </mergeCells>
  <pageMargins left="0.70866141732283472" right="0.70866141732283472" top="0.74803149606299213" bottom="0.74803149606299213" header="0.31496062992125984" footer="0.31496062992125984"/>
  <pageSetup paperSize="9" scale="53"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8E6C-E5DC-46BE-BB43-BE80F96E4B5C}">
  <dimension ref="B1:I18"/>
  <sheetViews>
    <sheetView tabSelected="1" view="pageBreakPreview" zoomScale="60" zoomScaleNormal="100" workbookViewId="0">
      <selection activeCell="F34" sqref="F34"/>
    </sheetView>
  </sheetViews>
  <sheetFormatPr defaultColWidth="9.109375" defaultRowHeight="13.8" x14ac:dyDescent="0.25"/>
  <cols>
    <col min="1" max="1" width="9.109375" style="2"/>
    <col min="2" max="2" width="28.109375" style="2" customWidth="1"/>
    <col min="3" max="3" width="50.44140625" style="2" bestFit="1" customWidth="1"/>
    <col min="4" max="4" width="32.77734375" style="2" customWidth="1"/>
    <col min="5" max="5" width="27.77734375" style="2" customWidth="1"/>
    <col min="6" max="6" width="12.109375" style="2" customWidth="1"/>
    <col min="7" max="7" width="18.6640625" style="2" customWidth="1"/>
    <col min="8" max="8" width="9.109375" style="2"/>
    <col min="9" max="9" width="15.6640625" style="2" customWidth="1"/>
    <col min="10" max="16384" width="9.109375" style="2"/>
  </cols>
  <sheetData>
    <row r="1" spans="2:9" ht="14.4" thickBot="1" x14ac:dyDescent="0.3"/>
    <row r="2" spans="2:9" ht="15" customHeight="1" x14ac:dyDescent="0.25">
      <c r="B2" s="210" t="s">
        <v>0</v>
      </c>
      <c r="C2" s="211" t="s">
        <v>103</v>
      </c>
      <c r="D2" s="211"/>
      <c r="E2" s="211"/>
      <c r="F2" s="211"/>
      <c r="G2" s="212"/>
    </row>
    <row r="3" spans="2:9" ht="37.5" customHeight="1" x14ac:dyDescent="0.25">
      <c r="B3" s="213" t="s">
        <v>1</v>
      </c>
      <c r="C3" s="209" t="s">
        <v>77</v>
      </c>
      <c r="D3" s="209"/>
      <c r="E3" s="209"/>
      <c r="F3" s="209"/>
      <c r="G3" s="214"/>
    </row>
    <row r="4" spans="2:9" ht="14.4" customHeight="1" x14ac:dyDescent="0.25">
      <c r="B4" s="213" t="s">
        <v>73</v>
      </c>
      <c r="C4" s="209" t="s">
        <v>75</v>
      </c>
      <c r="D4" s="209"/>
      <c r="E4" s="209"/>
      <c r="F4" s="209"/>
      <c r="G4" s="214"/>
    </row>
    <row r="5" spans="2:9" ht="15" customHeight="1" thickBot="1" x14ac:dyDescent="0.3">
      <c r="B5" s="215" t="s">
        <v>2</v>
      </c>
      <c r="C5" s="216"/>
      <c r="D5" s="216"/>
      <c r="E5" s="216"/>
      <c r="F5" s="216"/>
      <c r="G5" s="217"/>
    </row>
    <row r="8" spans="2:9" x14ac:dyDescent="0.25">
      <c r="B8" s="197" t="s">
        <v>51</v>
      </c>
      <c r="C8" s="197"/>
      <c r="D8" s="7"/>
    </row>
    <row r="9" spans="2:9" ht="34.799999999999997" customHeight="1" x14ac:dyDescent="0.25">
      <c r="B9" s="218" t="s">
        <v>52</v>
      </c>
      <c r="C9" s="219" t="s">
        <v>3</v>
      </c>
      <c r="D9" s="219"/>
      <c r="E9" s="220" t="s">
        <v>53</v>
      </c>
    </row>
    <row r="10" spans="2:9" ht="24" customHeight="1" x14ac:dyDescent="0.25">
      <c r="B10" s="221">
        <v>1</v>
      </c>
      <c r="C10" s="222" t="s">
        <v>82</v>
      </c>
      <c r="D10" s="222"/>
      <c r="E10" s="223">
        <f>'Installation and Decommission'!G53</f>
        <v>0</v>
      </c>
    </row>
    <row r="11" spans="2:9" ht="24" customHeight="1" x14ac:dyDescent="0.25">
      <c r="B11" s="221">
        <v>2</v>
      </c>
      <c r="C11" s="222" t="s">
        <v>54</v>
      </c>
      <c r="D11" s="222"/>
      <c r="E11" s="223">
        <f>'Schedule of Service'!E23</f>
        <v>0</v>
      </c>
    </row>
    <row r="12" spans="2:9" ht="14.4" customHeight="1" thickBot="1" x14ac:dyDescent="0.3">
      <c r="B12" s="224" t="s">
        <v>55</v>
      </c>
      <c r="C12" s="224"/>
      <c r="D12" s="224"/>
      <c r="E12" s="72">
        <f>SUM(E10:E11)</f>
        <v>0</v>
      </c>
    </row>
    <row r="13" spans="2:9" ht="14.4" thickTop="1" x14ac:dyDescent="0.25"/>
    <row r="15" spans="2:9" x14ac:dyDescent="0.25">
      <c r="B15" s="6"/>
      <c r="C15" s="6"/>
      <c r="D15" s="6"/>
      <c r="E15" s="6"/>
      <c r="F15" s="7"/>
    </row>
    <row r="16" spans="2:9" s="138" customFormat="1" ht="14.4" thickBot="1" x14ac:dyDescent="0.3">
      <c r="B16" s="137"/>
      <c r="C16" s="137"/>
      <c r="E16" s="137"/>
      <c r="G16" s="137"/>
      <c r="I16" s="137"/>
    </row>
    <row r="17" spans="2:9" x14ac:dyDescent="0.25">
      <c r="B17" s="196" t="s">
        <v>10</v>
      </c>
      <c r="C17" s="196"/>
      <c r="E17" s="74" t="s">
        <v>11</v>
      </c>
      <c r="F17" s="73"/>
      <c r="G17" s="73" t="s">
        <v>12</v>
      </c>
      <c r="H17" s="73"/>
      <c r="I17" s="73" t="s">
        <v>13</v>
      </c>
    </row>
    <row r="18" spans="2:9" x14ac:dyDescent="0.25">
      <c r="B18" s="6"/>
      <c r="C18" s="6"/>
      <c r="D18" s="6"/>
      <c r="E18" s="6"/>
      <c r="F18" s="7"/>
    </row>
  </sheetData>
  <sheetProtection algorithmName="SHA-512" hashValue="gKLqesoI3bKAwvUGq30yw3VDxVxzcMPQaNLawk+3EFdydhuAIAEeDALxby0SMBtgnZLUZ6DcN8RagkAxwbZOcw==" saltValue="sh8TBmTQN+5iZcc5/yN5Aw==" spinCount="100000" sheet="1" objects="1" scenarios="1"/>
  <mergeCells count="10">
    <mergeCell ref="B17:C17"/>
    <mergeCell ref="B8:C8"/>
    <mergeCell ref="C2:G2"/>
    <mergeCell ref="C3:G3"/>
    <mergeCell ref="C4:G4"/>
    <mergeCell ref="C5:G5"/>
    <mergeCell ref="C9:D9"/>
    <mergeCell ref="C10:D10"/>
    <mergeCell ref="C11:D11"/>
    <mergeCell ref="B12:D12"/>
  </mergeCells>
  <pageMargins left="0.70866141732283472" right="0.70866141732283472" top="0.74803149606299213" bottom="0.74803149606299213"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Installation and Decommission</vt:lpstr>
      <vt:lpstr>Schedule of Service</vt:lpstr>
      <vt:lpstr>Consolidated Price</vt:lpstr>
      <vt:lpstr>Instructions!Print_Area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Thabang Thinane</cp:lastModifiedBy>
  <dcterms:created xsi:type="dcterms:W3CDTF">2025-12-02T06:26:57Z</dcterms:created>
  <dcterms:modified xsi:type="dcterms:W3CDTF">2026-04-14T16:31:28Z</dcterms:modified>
</cp:coreProperties>
</file>