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rianmat\Documents\"/>
    </mc:Choice>
  </mc:AlternateContent>
  <xr:revisionPtr revIDLastSave="0" documentId="8_{B679A619-725E-445D-B7A5-D14BABA72A53}" xr6:coauthVersionLast="36" xr6:coauthVersionMax="36" xr10:uidLastSave="{00000000-0000-0000-0000-000000000000}"/>
  <bookViews>
    <workbookView xWindow="-110" yWindow="-110" windowWidth="23260" windowHeight="12460" xr2:uid="{00000000-000D-0000-FFFF-FFFF00000000}"/>
  </bookViews>
  <sheets>
    <sheet name="PRICING SCHEDULE LPT" sheetId="6" r:id="rId1"/>
  </sheets>
  <definedNames>
    <definedName name="_xlnm.Print_Area" localSheetId="0">'PRICING SCHEDULE LPT'!$A:$J</definedName>
    <definedName name="_xlnm.Print_Titles" localSheetId="0">'PRICING SCHEDULE LPT'!$1:$5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6" l="1"/>
  <c r="H20" i="6" s="1"/>
  <c r="G35" i="6"/>
  <c r="H35" i="6" s="1"/>
  <c r="G34" i="6"/>
  <c r="H34" i="6"/>
  <c r="G33" i="6"/>
  <c r="H33" i="6" s="1"/>
  <c r="G32" i="6"/>
  <c r="H32" i="6"/>
  <c r="G31" i="6"/>
  <c r="H31" i="6" s="1"/>
  <c r="G37" i="6"/>
  <c r="H37" i="6" s="1"/>
  <c r="G21" i="6"/>
  <c r="H21" i="6" s="1"/>
  <c r="G23" i="6"/>
  <c r="H23" i="6" s="1"/>
  <c r="G24" i="6"/>
  <c r="H24" i="6" s="1"/>
  <c r="G29" i="6"/>
  <c r="H29" i="6" s="1"/>
  <c r="G27" i="6"/>
  <c r="H27" i="6" s="1"/>
  <c r="G26" i="6"/>
  <c r="H26" i="6" s="1"/>
  <c r="H38" i="6" l="1"/>
  <c r="H39" i="6" s="1"/>
  <c r="H40" i="6" s="1"/>
  <c r="G38" i="6"/>
  <c r="G39" i="6" s="1"/>
  <c r="G40" i="6" s="1"/>
</calcChain>
</file>

<file path=xl/sharedStrings.xml><?xml version="1.0" encoding="utf-8"?>
<sst xmlns="http://schemas.openxmlformats.org/spreadsheetml/2006/main" count="70" uniqueCount="58">
  <si>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</si>
  <si>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</si>
  <si>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</si>
  <si>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</si>
  <si>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</si>
  <si>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</si>
  <si>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</si>
  <si>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</si>
  <si>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</si>
  <si>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 xml:space="preserve">Qty </t>
  </si>
  <si>
    <t>Unit Price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</si>
  <si>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</si>
  <si>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</si>
  <si>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</si>
  <si>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</si>
  <si>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</si>
  <si>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</si>
  <si>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</si>
  <si>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</si>
  <si>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</si>
  <si>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</si>
  <si>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</si>
  <si>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</si>
  <si>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</si>
  <si>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Price clarification comment</t>
  </si>
  <si>
    <t>(c)  Unit and Line prices must be VAT EXCLUSIVE and in South African Rand (ZAR) currency.</t>
  </si>
  <si>
    <t>Signature (above)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</si>
  <si>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</si>
  <si>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Pricing schedule</t>
  </si>
  <si>
    <t>BRAND / MODEL (if applicable)</t>
  </si>
  <si>
    <r>
      <rPr>
        <sz val="12"/>
        <color theme="1"/>
        <rFont val="Calibri"/>
        <family val="2"/>
        <scheme val="minor"/>
      </rPr>
      <t>(a)</t>
    </r>
    <r>
      <rPr>
        <b/>
        <sz val="12"/>
        <color theme="1"/>
        <rFont val="Calibri"/>
        <family val="2"/>
        <scheme val="minor"/>
      </rPr>
      <t xml:space="preserve">  THIS PRICING SCHEDULE MUST BE SUBMITTED SEPARATELY FROM THE TECHNICAL RESPONSE, failing which the BID may be DISQUALIFIED.</t>
    </r>
  </si>
  <si>
    <t>each</t>
  </si>
  <si>
    <t>Wifi Access points</t>
  </si>
  <si>
    <t>48 GE ports Layer 3 PoE+ switches</t>
  </si>
  <si>
    <t>Uninterruptible Power Supply</t>
  </si>
  <si>
    <t>RFB No</t>
  </si>
  <si>
    <t>RFB Title</t>
  </si>
  <si>
    <t>Supply, Delivery, and Installation of Uninterruptible Power Supplies, 48-port Power over Ethernet Switches, Wireless Access Points</t>
  </si>
  <si>
    <t>(d) The price must include all cost to deliver the goods or render the service, including all applicable taxes, duty fees, logistics/delivery, storage, labour, overtime and subsistance and travel</t>
  </si>
  <si>
    <r>
      <t xml:space="preserve">(e)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</si>
  <si>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RFB 3075-2024</t>
  </si>
  <si>
    <t>Supply, Delivery and Installation of Uninterruptible Power Supplies, 48-port Power over Ethernet Switches, Wireless Access Points, Training and Cabling for Limpopo Provincial Treasury</t>
  </si>
  <si>
    <t>EACH LINE ITEM TO BE PROVIDED WITH AN AMOUNT</t>
  </si>
  <si>
    <t>12 port Patch Panel</t>
  </si>
  <si>
    <t>8.1</t>
  </si>
  <si>
    <t>8.2</t>
  </si>
  <si>
    <t>8.3</t>
  </si>
  <si>
    <t>CAT 6 Patchleads (1 metre)</t>
  </si>
  <si>
    <t>Surface mount wall boxes for LAN points</t>
  </si>
  <si>
    <t>8.4</t>
  </si>
  <si>
    <t>8.5</t>
  </si>
  <si>
    <t>Cabling</t>
  </si>
  <si>
    <t>CAT 6 Flyleads (3 metre)</t>
  </si>
  <si>
    <t xml:space="preserve">Cat 6 50 meter </t>
  </si>
  <si>
    <t xml:space="preserve">Uninterruptible Power Supply training </t>
  </si>
  <si>
    <t>Uninterruptible Power Supply and batteries 3 years Warranty, 8x5 Next business day</t>
  </si>
  <si>
    <t>48 GE ports Layer 3 PoE+ switches 3 years Warranty, 8x5 Next business day</t>
  </si>
  <si>
    <t>Wifi Access points 3 years Warranty, 8x5 Next business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</si>
</sst>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-[$R-1C09]* #,##0.00_-;\-[$R-1C09]* #,##0.00_-;_-[$R-1C09]* &quot;-&quot;??_-;_-@_-"/>
  </numFmts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rgb="FF000000"/>
      <name val="Calibri Light"/>
      <family val="2"/>
    </font>
    <font>
      <sz val="11"/>
      <color theme="1"/>
      <name val="Aptos"/>
      <family val="2"/>
    </font>
    <font>
      <b/>
      <sz val="11"/>
      <color rgb="FFFF0000"/>
      <name val="Calibri"/>
      <family val="2"/>
      <scheme val="minor"/>
    </font>
    <font>
      <b/>
      <sz val="11"/>
      <color rgb="FF000000"/>
      <name val="Calibri Light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/>
        <bgColor indexed="64"/>
      </patternFill>
    </fill>
  </fills>
  <borders count="26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114">
    <xf numFmtId="0" fontId="0" fillId="0" borderId="0" xfId="0"/>
    <xf numFmtId="0" fontId="6" fillId="2" borderId="0" xfId="0" applyFont="1" applyFill="1"/>
    <xf numFmtId="0" fontId="7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center" vertical="top"/>
    </xf>
    <xf numFmtId="0" fontId="8" fillId="2" borderId="0" xfId="0" applyFont="1" applyFill="1" applyAlignment="1">
      <alignment horizontal="center" vertical="top"/>
    </xf>
    <xf numFmtId="0" fontId="2" fillId="3" borderId="0" xfId="0" applyFont="1" applyFill="1"/>
    <xf numFmtId="0" fontId="6" fillId="2" borderId="0" xfId="0" applyFont="1" applyFill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3" fillId="4" borderId="1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right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 wrapText="1"/>
    </xf>
    <xf numFmtId="44" fontId="3" fillId="4" borderId="4" xfId="0" applyNumberFormat="1" applyFont="1" applyFill="1" applyBorder="1" applyAlignment="1">
      <alignment vertical="top" wrapText="1"/>
    </xf>
    <xf numFmtId="0" fontId="4" fillId="3" borderId="0" xfId="0" applyFont="1" applyFill="1" applyAlignment="1">
      <alignment wrapText="1"/>
    </xf>
    <xf numFmtId="0" fontId="4" fillId="3" borderId="0" xfId="0" applyFont="1" applyFill="1"/>
    <xf numFmtId="0" fontId="9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44" fontId="2" fillId="3" borderId="0" xfId="0" applyNumberFormat="1" applyFont="1" applyFill="1" applyAlignment="1">
      <alignment horizontal="center" vertical="center" wrapText="1"/>
    </xf>
    <xf numFmtId="0" fontId="5" fillId="3" borderId="0" xfId="0" applyFont="1" applyFill="1"/>
    <xf numFmtId="0" fontId="5" fillId="3" borderId="0" xfId="0" applyFont="1" applyFill="1" applyAlignment="1">
      <alignment vertical="top"/>
    </xf>
    <xf numFmtId="0" fontId="5" fillId="3" borderId="0" xfId="0" applyFont="1" applyFill="1" applyAlignment="1">
      <alignment horizontal="left" vertical="top"/>
    </xf>
    <xf numFmtId="0" fontId="5" fillId="4" borderId="1" xfId="0" applyFont="1" applyFill="1" applyBorder="1" applyAlignment="1">
      <alignment horizontal="right" vertical="top"/>
    </xf>
    <xf numFmtId="0" fontId="2" fillId="0" borderId="1" xfId="1" applyNumberFormat="1" applyFont="1" applyFill="1" applyBorder="1" applyAlignment="1">
      <alignment horizontal="right" vertical="top" wrapText="1"/>
    </xf>
    <xf numFmtId="0" fontId="2" fillId="4" borderId="2" xfId="0" applyFont="1" applyFill="1" applyBorder="1" applyAlignment="1">
      <alignment horizontal="center" vertical="top" wrapText="1"/>
    </xf>
    <xf numFmtId="164" fontId="4" fillId="4" borderId="5" xfId="0" applyNumberFormat="1" applyFont="1" applyFill="1" applyBorder="1" applyAlignment="1">
      <alignment horizontal="left" vertical="top" wrapText="1"/>
    </xf>
    <xf numFmtId="164" fontId="4" fillId="4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vertical="top"/>
    </xf>
    <xf numFmtId="0" fontId="4" fillId="3" borderId="0" xfId="0" applyFont="1" applyFill="1" applyAlignment="1">
      <alignment horizontal="center" vertical="top" wrapText="1"/>
    </xf>
    <xf numFmtId="0" fontId="3" fillId="3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top" wrapText="1"/>
    </xf>
    <xf numFmtId="0" fontId="4" fillId="3" borderId="0" xfId="0" applyFont="1" applyFill="1" applyAlignment="1">
      <alignment vertical="top" wrapText="1"/>
    </xf>
    <xf numFmtId="0" fontId="2" fillId="4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6" fillId="0" borderId="0" xfId="0" applyFont="1"/>
    <xf numFmtId="0" fontId="1" fillId="3" borderId="11" xfId="0" applyFont="1" applyFill="1" applyBorder="1" applyAlignment="1">
      <alignment vertical="top"/>
    </xf>
    <xf numFmtId="0" fontId="4" fillId="2" borderId="1" xfId="0" applyFont="1" applyFill="1" applyBorder="1" applyAlignment="1">
      <alignment horizontal="center" vertical="top" wrapText="1"/>
    </xf>
    <xf numFmtId="0" fontId="1" fillId="3" borderId="9" xfId="0" applyFont="1" applyFill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3" borderId="0" xfId="0" applyFill="1"/>
    <xf numFmtId="0" fontId="0" fillId="0" borderId="0" xfId="0" applyAlignment="1">
      <alignment vertical="top"/>
    </xf>
    <xf numFmtId="44" fontId="0" fillId="4" borderId="2" xfId="0" applyNumberFormat="1" applyFill="1" applyBorder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4" fillId="0" borderId="0" xfId="0" applyFont="1"/>
    <xf numFmtId="0" fontId="3" fillId="2" borderId="2" xfId="0" applyFont="1" applyFill="1" applyBorder="1" applyAlignment="1">
      <alignment vertical="center" wrapText="1"/>
    </xf>
    <xf numFmtId="0" fontId="5" fillId="4" borderId="3" xfId="0" applyFont="1" applyFill="1" applyBorder="1" applyAlignment="1">
      <alignment horizontal="right" vertical="top"/>
    </xf>
    <xf numFmtId="0" fontId="5" fillId="0" borderId="0" xfId="0" applyFont="1" applyAlignment="1">
      <alignment horizontal="right" vertical="top"/>
    </xf>
    <xf numFmtId="0" fontId="4" fillId="0" borderId="0" xfId="0" applyFont="1" applyAlignment="1">
      <alignment wrapText="1"/>
    </xf>
    <xf numFmtId="0" fontId="4" fillId="0" borderId="3" xfId="0" applyFont="1" applyBorder="1" applyAlignment="1">
      <alignment horizontal="left" vertical="top" wrapText="1"/>
    </xf>
    <xf numFmtId="164" fontId="2" fillId="5" borderId="1" xfId="0" applyNumberFormat="1" applyFont="1" applyFill="1" applyBorder="1" applyAlignment="1">
      <alignment vertical="top" wrapText="1"/>
    </xf>
    <xf numFmtId="9" fontId="2" fillId="5" borderId="1" xfId="2" applyFont="1" applyFill="1" applyBorder="1" applyAlignment="1">
      <alignment horizontal="right" vertical="top" wrapText="1"/>
    </xf>
    <xf numFmtId="0" fontId="4" fillId="5" borderId="7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top"/>
    </xf>
    <xf numFmtId="0" fontId="12" fillId="5" borderId="22" xfId="0" applyFont="1" applyFill="1" applyBorder="1" applyAlignment="1">
      <alignment horizontal="left" vertical="top" wrapText="1"/>
    </xf>
    <xf numFmtId="0" fontId="12" fillId="5" borderId="1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5" fillId="4" borderId="7" xfId="0" applyFont="1" applyFill="1" applyBorder="1" applyAlignment="1">
      <alignment horizontal="right" vertical="top" wrapText="1"/>
    </xf>
    <xf numFmtId="0" fontId="3" fillId="4" borderId="22" xfId="0" applyFont="1" applyFill="1" applyBorder="1" applyAlignment="1">
      <alignment horizontal="right" vertical="top" wrapText="1"/>
    </xf>
    <xf numFmtId="0" fontId="14" fillId="0" borderId="1" xfId="0" applyFont="1" applyBorder="1" applyAlignment="1">
      <alignment horizontal="justify" vertical="center" wrapText="1"/>
    </xf>
    <xf numFmtId="0" fontId="3" fillId="4" borderId="2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164" fontId="4" fillId="2" borderId="3" xfId="0" applyNumberFormat="1" applyFont="1" applyFill="1" applyBorder="1" applyAlignment="1">
      <alignment horizontal="center" vertical="top" wrapText="1"/>
    </xf>
    <xf numFmtId="164" fontId="4" fillId="2" borderId="25" xfId="0" applyNumberFormat="1" applyFont="1" applyFill="1" applyBorder="1" applyAlignment="1">
      <alignment horizontal="center" vertical="top" wrapText="1"/>
    </xf>
    <xf numFmtId="164" fontId="4" fillId="2" borderId="25" xfId="0" applyNumberFormat="1" applyFont="1" applyFill="1" applyBorder="1" applyAlignment="1">
      <alignment horizontal="left" vertical="top" wrapText="1"/>
    </xf>
    <xf numFmtId="0" fontId="14" fillId="0" borderId="1" xfId="0" applyFont="1" applyBorder="1"/>
    <xf numFmtId="0" fontId="14" fillId="0" borderId="22" xfId="0" applyFont="1" applyBorder="1" applyAlignment="1">
      <alignment horizontal="justify" vertical="center" wrapText="1"/>
    </xf>
    <xf numFmtId="9" fontId="2" fillId="6" borderId="1" xfId="2" applyFont="1" applyFill="1" applyBorder="1" applyAlignment="1">
      <alignment horizontal="right" vertical="top" wrapText="1"/>
    </xf>
    <xf numFmtId="0" fontId="2" fillId="6" borderId="1" xfId="1" applyNumberFormat="1" applyFont="1" applyFill="1" applyBorder="1" applyAlignment="1">
      <alignment horizontal="right" vertical="top" wrapText="1"/>
    </xf>
    <xf numFmtId="164" fontId="2" fillId="6" borderId="1" xfId="0" applyNumberFormat="1" applyFont="1" applyFill="1" applyBorder="1" applyAlignment="1">
      <alignment vertical="top" wrapText="1"/>
    </xf>
    <xf numFmtId="164" fontId="5" fillId="6" borderId="1" xfId="0" applyNumberFormat="1" applyFont="1" applyFill="1" applyBorder="1" applyAlignment="1">
      <alignment horizontal="left" vertical="top" wrapText="1"/>
    </xf>
    <xf numFmtId="44" fontId="0" fillId="6" borderId="2" xfId="0" applyNumberFormat="1" applyFill="1" applyBorder="1" applyAlignment="1">
      <alignment vertical="top"/>
    </xf>
    <xf numFmtId="0" fontId="12" fillId="6" borderId="22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9" fontId="2" fillId="5" borderId="22" xfId="2" applyFont="1" applyFill="1" applyBorder="1" applyAlignment="1">
      <alignment horizontal="right" vertical="top" wrapText="1"/>
    </xf>
    <xf numFmtId="0" fontId="15" fillId="0" borderId="0" xfId="0" applyFont="1" applyAlignment="1">
      <alignment wrapText="1"/>
    </xf>
    <xf numFmtId="0" fontId="16" fillId="3" borderId="0" xfId="0" applyFont="1" applyFill="1" applyAlignment="1">
      <alignment horizontal="right" vertical="top"/>
    </xf>
    <xf numFmtId="0" fontId="14" fillId="0" borderId="1" xfId="0" applyFont="1" applyBorder="1" applyAlignment="1">
      <alignment wrapText="1"/>
    </xf>
    <xf numFmtId="0" fontId="17" fillId="0" borderId="22" xfId="0" applyFont="1" applyBorder="1" applyAlignment="1">
      <alignment horizontal="justify" vertical="center" wrapText="1"/>
    </xf>
    <xf numFmtId="0" fontId="3" fillId="2" borderId="7" xfId="0" applyFont="1" applyFill="1" applyBorder="1" applyAlignment="1">
      <alignment horizontal="center" vertical="center" wrapText="1"/>
    </xf>
    <xf numFmtId="44" fontId="13" fillId="3" borderId="22" xfId="0" applyNumberFormat="1" applyFont="1" applyFill="1" applyBorder="1" applyAlignment="1">
      <alignment horizontal="center" vertical="center" wrapText="1"/>
    </xf>
    <xf numFmtId="44" fontId="13" fillId="3" borderId="23" xfId="0" applyNumberFormat="1" applyFont="1" applyFill="1" applyBorder="1" applyAlignment="1">
      <alignment horizontal="center" vertical="center" wrapText="1"/>
    </xf>
    <xf numFmtId="44" fontId="13" fillId="3" borderId="1" xfId="0" applyNumberFormat="1" applyFont="1" applyFill="1" applyBorder="1" applyAlignment="1">
      <alignment horizontal="center" vertical="center" wrapText="1"/>
    </xf>
    <xf numFmtId="44" fontId="13" fillId="3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3" borderId="8" xfId="0" applyFont="1" applyFill="1" applyBorder="1" applyAlignment="1">
      <alignment horizontal="left" vertical="center" wrapText="1"/>
    </xf>
    <xf numFmtId="0" fontId="1" fillId="5" borderId="15" xfId="0" applyFont="1" applyFill="1" applyBorder="1" applyAlignment="1">
      <alignment horizontal="left" vertical="center" wrapText="1"/>
    </xf>
    <xf numFmtId="0" fontId="1" fillId="5" borderId="14" xfId="0" applyFont="1" applyFill="1" applyBorder="1" applyAlignment="1">
      <alignment horizontal="left" vertical="center" wrapText="1"/>
    </xf>
    <xf numFmtId="0" fontId="2" fillId="3" borderId="19" xfId="0" applyFont="1" applyFill="1" applyBorder="1" applyAlignment="1">
      <alignment horizontal="left" vertical="top" wrapText="1"/>
    </xf>
    <xf numFmtId="0" fontId="2" fillId="3" borderId="20" xfId="0" applyFont="1" applyFill="1" applyBorder="1" applyAlignment="1">
      <alignment horizontal="left" vertical="top" wrapText="1"/>
    </xf>
    <xf numFmtId="0" fontId="2" fillId="3" borderId="21" xfId="0" applyFont="1" applyFill="1" applyBorder="1" applyAlignment="1">
      <alignment horizontal="left" vertical="top" wrapText="1"/>
    </xf>
    <xf numFmtId="14" fontId="1" fillId="5" borderId="9" xfId="0" applyNumberFormat="1" applyFont="1" applyFill="1" applyBorder="1" applyAlignment="1">
      <alignment horizontal="left" vertical="center"/>
    </xf>
    <xf numFmtId="14" fontId="1" fillId="5" borderId="17" xfId="0" applyNumberFormat="1" applyFont="1" applyFill="1" applyBorder="1" applyAlignment="1">
      <alignment horizontal="left" vertical="center"/>
    </xf>
    <xf numFmtId="0" fontId="1" fillId="5" borderId="13" xfId="0" applyFont="1" applyFill="1" applyBorder="1" applyAlignment="1">
      <alignment horizontal="left" vertical="center" wrapText="1"/>
    </xf>
    <xf numFmtId="0" fontId="1" fillId="5" borderId="18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top"/>
    </xf>
    <xf numFmtId="0" fontId="1" fillId="3" borderId="10" xfId="0" applyFont="1" applyFill="1" applyBorder="1" applyAlignment="1">
      <alignment horizontal="left" vertical="top"/>
    </xf>
    <xf numFmtId="0" fontId="1" fillId="5" borderId="9" xfId="0" applyFont="1" applyFill="1" applyBorder="1" applyAlignment="1">
      <alignment horizontal="center" vertical="top"/>
    </xf>
    <xf numFmtId="0" fontId="1" fillId="5" borderId="10" xfId="0" applyFont="1" applyFill="1" applyBorder="1" applyAlignment="1">
      <alignment horizontal="center" vertical="top"/>
    </xf>
    <xf numFmtId="0" fontId="1" fillId="0" borderId="16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" fillId="3" borderId="24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left" vertical="top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8"/>
  <sheetViews>
    <sheetView tabSelected="1" topLeftCell="A18" zoomScale="90" zoomScaleNormal="90" workbookViewId="0">
      <selection activeCell="B32" sqref="B32"/>
    </sheetView>
  </sheetViews>
  <sheetFormatPr defaultColWidth="9.08984375" defaultRowHeight="14.5"/>
  <cols>
    <col min="1" max="1" width="13.54296875" style="49" customWidth="1"/>
    <col min="2" max="2" width="59.54296875" style="47" customWidth="1"/>
    <col min="3" max="3" width="13.36328125" style="50" customWidth="1"/>
    <col min="4" max="4" width="9.6328125" style="50" customWidth="1"/>
    <col min="5" max="5" width="7.54296875" style="50" customWidth="1"/>
    <col min="6" max="7" width="19.54296875" style="47" customWidth="1"/>
    <col min="8" max="8" width="17.36328125" style="47" customWidth="1"/>
    <col min="9" max="9" width="32.6328125" style="47" customWidth="1"/>
    <col min="10" max="10" width="36.6328125" style="47" customWidth="1"/>
    <col min="11" max="16384" width="9.08984375" style="47"/>
  </cols>
  <sheetData>
    <row r="1" spans="1:15" s="39" customFormat="1" ht="31">
      <c r="A1" s="6"/>
      <c r="B1" s="2" t="s">
        <v>13</v>
      </c>
      <c r="C1" s="3"/>
      <c r="D1" s="3"/>
      <c r="E1" s="1"/>
      <c r="F1" s="1"/>
      <c r="G1" s="1"/>
      <c r="H1" s="1"/>
      <c r="I1" s="1"/>
      <c r="J1" s="1"/>
    </row>
    <row r="2" spans="1:15" customFormat="1" ht="29" customHeight="1">
      <c r="A2" s="44"/>
      <c r="B2" s="35" t="s">
        <v>28</v>
      </c>
      <c r="C2" s="4"/>
      <c r="D2" s="4"/>
      <c r="E2" s="45"/>
      <c r="F2" s="45"/>
      <c r="G2" s="45"/>
      <c r="H2" s="45"/>
      <c r="I2" s="45"/>
      <c r="J2" s="45"/>
    </row>
    <row r="3" spans="1:15" customFormat="1" ht="15.5">
      <c r="A3" s="25" t="s">
        <v>35</v>
      </c>
      <c r="B3" s="43" t="s">
        <v>40</v>
      </c>
      <c r="C3" s="33"/>
      <c r="D3" s="33"/>
      <c r="E3" s="32"/>
      <c r="F3" s="32"/>
      <c r="G3" s="32"/>
      <c r="H3" s="46"/>
      <c r="I3" s="46"/>
      <c r="J3" s="46"/>
      <c r="K3" s="46"/>
      <c r="L3" s="46"/>
      <c r="M3" s="46"/>
      <c r="N3" s="46"/>
      <c r="O3" s="46"/>
    </row>
    <row r="4" spans="1:15" customFormat="1" ht="62">
      <c r="A4" s="53" t="s">
        <v>36</v>
      </c>
      <c r="B4" s="56" t="s">
        <v>41</v>
      </c>
      <c r="C4" s="33"/>
      <c r="D4" s="33"/>
      <c r="E4" s="36"/>
      <c r="F4" s="36"/>
      <c r="G4" s="36"/>
      <c r="H4" s="46"/>
      <c r="I4" s="46"/>
      <c r="J4" s="46"/>
      <c r="K4" s="46"/>
      <c r="L4" s="46"/>
      <c r="M4" s="46"/>
      <c r="N4" s="46"/>
      <c r="O4" s="46"/>
    </row>
    <row r="5" spans="1:15" customFormat="1" ht="15.5">
      <c r="A5" s="67" t="s">
        <v>14</v>
      </c>
      <c r="B5" s="60"/>
      <c r="C5" s="33"/>
      <c r="D5" s="33"/>
      <c r="E5" s="18"/>
      <c r="F5" s="18"/>
      <c r="G5" s="18"/>
      <c r="H5" s="46"/>
      <c r="I5" s="46"/>
      <c r="J5" s="46"/>
      <c r="K5" s="46"/>
      <c r="L5" s="46"/>
      <c r="M5" s="46"/>
      <c r="N5" s="46"/>
      <c r="O5" s="46"/>
    </row>
    <row r="6" spans="1:15" customFormat="1" ht="15.5">
      <c r="A6" s="54"/>
      <c r="B6" s="55"/>
      <c r="C6" s="33"/>
      <c r="D6" s="33"/>
      <c r="E6" s="18"/>
      <c r="F6" s="18"/>
      <c r="G6" s="18"/>
      <c r="H6" s="46"/>
      <c r="I6" s="46"/>
      <c r="J6" s="46"/>
      <c r="K6" s="46"/>
      <c r="L6" s="46"/>
      <c r="M6" s="46"/>
      <c r="N6" s="46"/>
      <c r="O6" s="46"/>
    </row>
    <row r="7" spans="1:15" s="46" customFormat="1" ht="15.5">
      <c r="A7" s="19" t="s">
        <v>7</v>
      </c>
      <c r="B7" s="20"/>
      <c r="C7" s="20"/>
      <c r="D7" s="21"/>
      <c r="E7" s="18"/>
      <c r="F7" s="18"/>
      <c r="G7" s="18"/>
    </row>
    <row r="8" spans="1:15" s="46" customFormat="1" ht="15.5">
      <c r="A8" s="34" t="s">
        <v>30</v>
      </c>
      <c r="B8" s="5"/>
      <c r="C8" s="5"/>
      <c r="D8" s="5"/>
      <c r="E8" s="18"/>
      <c r="F8" s="18"/>
      <c r="G8" s="18"/>
    </row>
    <row r="9" spans="1:15" s="46" customFormat="1" ht="15.5">
      <c r="A9" s="61" t="s">
        <v>27</v>
      </c>
      <c r="B9" s="22"/>
      <c r="C9" s="23"/>
      <c r="D9" s="23"/>
      <c r="E9" s="18"/>
      <c r="F9" s="18"/>
      <c r="G9" s="18"/>
    </row>
    <row r="10" spans="1:15" s="46" customFormat="1" ht="15.5">
      <c r="A10" s="31" t="s">
        <v>25</v>
      </c>
      <c r="B10" s="5"/>
      <c r="C10" s="5"/>
      <c r="D10" s="5"/>
      <c r="E10" s="18"/>
      <c r="F10" s="18"/>
      <c r="G10" s="18"/>
    </row>
    <row r="11" spans="1:15" s="46" customFormat="1" ht="15.5">
      <c r="A11" s="31" t="s">
        <v>38</v>
      </c>
      <c r="B11" s="5"/>
      <c r="C11" s="5"/>
      <c r="D11" s="5"/>
      <c r="E11" s="18"/>
      <c r="F11" s="18"/>
      <c r="G11" s="18"/>
    </row>
    <row r="12" spans="1:15" s="46" customFormat="1" ht="15.5">
      <c r="A12" s="30" t="s">
        <v>39</v>
      </c>
      <c r="B12" s="5"/>
      <c r="C12" s="5"/>
      <c r="D12" s="5"/>
      <c r="E12" s="18"/>
      <c r="F12" s="18"/>
      <c r="G12" s="18"/>
    </row>
    <row r="13" spans="1:15" s="46" customFormat="1" ht="15.5">
      <c r="A13" s="5"/>
      <c r="B13" s="52" t="s">
        <v>3</v>
      </c>
      <c r="C13" s="90" t="s">
        <v>4</v>
      </c>
      <c r="D13" s="90"/>
      <c r="E13" s="51"/>
      <c r="F13" s="18"/>
      <c r="G13" s="18"/>
    </row>
    <row r="14" spans="1:15" s="46" customFormat="1" ht="15.5">
      <c r="A14" s="5"/>
      <c r="B14" s="37" t="s">
        <v>5</v>
      </c>
      <c r="C14" s="91">
        <v>18.298500000000001</v>
      </c>
      <c r="D14" s="92"/>
      <c r="E14" s="59"/>
      <c r="F14" s="96" t="s">
        <v>21</v>
      </c>
      <c r="G14" s="18"/>
    </row>
    <row r="15" spans="1:15" s="46" customFormat="1" ht="15.65" customHeight="1">
      <c r="A15" s="5"/>
      <c r="B15" s="37" t="s">
        <v>6</v>
      </c>
      <c r="C15" s="93">
        <v>19.8978</v>
      </c>
      <c r="D15" s="94"/>
      <c r="E15" s="59"/>
      <c r="F15" s="96"/>
      <c r="G15" s="18"/>
    </row>
    <row r="16" spans="1:15" s="46" customFormat="1" ht="15.5">
      <c r="A16" s="5"/>
      <c r="B16" s="38" t="s">
        <v>8</v>
      </c>
      <c r="C16" s="93">
        <v>23.6188</v>
      </c>
      <c r="D16" s="94"/>
      <c r="E16" s="59"/>
      <c r="F16" s="96"/>
      <c r="G16" s="18"/>
    </row>
    <row r="17" spans="1:10" s="46" customFormat="1" ht="15.5">
      <c r="A17" s="24"/>
      <c r="B17" s="17"/>
      <c r="C17" s="33"/>
      <c r="D17" s="33"/>
      <c r="E17" s="18"/>
      <c r="F17" s="18"/>
      <c r="G17" s="18"/>
    </row>
    <row r="18" spans="1:10" customFormat="1" ht="15.5">
      <c r="A18" s="8"/>
      <c r="B18" s="9"/>
      <c r="C18" s="41"/>
      <c r="D18" s="41"/>
      <c r="E18" s="95"/>
      <c r="F18" s="95"/>
      <c r="G18" s="95"/>
      <c r="H18" s="46"/>
      <c r="I18" s="46"/>
    </row>
    <row r="19" spans="1:10" ht="31">
      <c r="A19" s="8" t="s">
        <v>0</v>
      </c>
      <c r="B19" s="9" t="s">
        <v>15</v>
      </c>
      <c r="C19" s="71" t="s">
        <v>1</v>
      </c>
      <c r="D19" s="71" t="s">
        <v>11</v>
      </c>
      <c r="E19" s="71" t="s">
        <v>9</v>
      </c>
      <c r="F19" s="72" t="s">
        <v>10</v>
      </c>
      <c r="G19" s="72" t="s">
        <v>22</v>
      </c>
      <c r="H19" s="73" t="s">
        <v>12</v>
      </c>
      <c r="I19" s="74" t="s">
        <v>29</v>
      </c>
      <c r="J19" s="74" t="s">
        <v>24</v>
      </c>
    </row>
    <row r="20" spans="1:10" ht="15.5">
      <c r="A20" s="7">
        <v>1</v>
      </c>
      <c r="B20" s="69" t="s">
        <v>34</v>
      </c>
      <c r="C20" s="10" t="s">
        <v>31</v>
      </c>
      <c r="D20" s="58"/>
      <c r="E20" s="26">
        <v>12</v>
      </c>
      <c r="F20" s="57"/>
      <c r="G20" s="13">
        <f>E20*F20</f>
        <v>0</v>
      </c>
      <c r="H20" s="48">
        <f>D20*G20</f>
        <v>0</v>
      </c>
      <c r="I20" s="62"/>
      <c r="J20" s="62"/>
    </row>
    <row r="21" spans="1:10" ht="29">
      <c r="A21" s="7">
        <v>2</v>
      </c>
      <c r="B21" s="69" t="s">
        <v>55</v>
      </c>
      <c r="C21" s="10" t="s">
        <v>31</v>
      </c>
      <c r="D21" s="58"/>
      <c r="E21" s="26">
        <v>12</v>
      </c>
      <c r="F21" s="57"/>
      <c r="G21" s="13">
        <f t="shared" ref="G21:G24" si="0">E21*F21</f>
        <v>0</v>
      </c>
      <c r="H21" s="48">
        <f t="shared" ref="H21:H24" si="1">D21*G21</f>
        <v>0</v>
      </c>
      <c r="I21" s="62"/>
      <c r="J21" s="62"/>
    </row>
    <row r="22" spans="1:10" ht="15.5">
      <c r="A22" s="7"/>
      <c r="B22" s="69"/>
      <c r="C22" s="83"/>
      <c r="D22" s="77"/>
      <c r="E22" s="78"/>
      <c r="F22" s="79"/>
      <c r="G22" s="80"/>
      <c r="H22" s="81"/>
      <c r="I22" s="82"/>
      <c r="J22" s="82"/>
    </row>
    <row r="23" spans="1:10" ht="15.5">
      <c r="A23" s="7">
        <v>3</v>
      </c>
      <c r="B23" s="75" t="s">
        <v>33</v>
      </c>
      <c r="C23" s="10" t="s">
        <v>31</v>
      </c>
      <c r="D23" s="58"/>
      <c r="E23" s="26">
        <v>13</v>
      </c>
      <c r="F23" s="57"/>
      <c r="G23" s="13">
        <f t="shared" si="0"/>
        <v>0</v>
      </c>
      <c r="H23" s="48">
        <f t="shared" si="1"/>
        <v>0</v>
      </c>
      <c r="I23" s="62"/>
      <c r="J23" s="62"/>
    </row>
    <row r="24" spans="1:10" ht="29">
      <c r="A24" s="7">
        <v>4</v>
      </c>
      <c r="B24" s="88" t="s">
        <v>56</v>
      </c>
      <c r="C24" s="10" t="s">
        <v>31</v>
      </c>
      <c r="D24" s="58"/>
      <c r="E24" s="26">
        <v>13</v>
      </c>
      <c r="F24" s="57"/>
      <c r="G24" s="13">
        <f t="shared" si="0"/>
        <v>0</v>
      </c>
      <c r="H24" s="48">
        <f t="shared" si="1"/>
        <v>0</v>
      </c>
      <c r="I24" s="62"/>
      <c r="J24" s="62"/>
    </row>
    <row r="25" spans="1:10" ht="15.5">
      <c r="A25" s="7"/>
      <c r="B25" s="75"/>
      <c r="C25" s="83"/>
      <c r="D25" s="77"/>
      <c r="E25" s="78"/>
      <c r="F25" s="79"/>
      <c r="G25" s="80"/>
      <c r="H25" s="81"/>
      <c r="I25" s="82"/>
      <c r="J25" s="82"/>
    </row>
    <row r="26" spans="1:10" ht="15.5">
      <c r="A26" s="7">
        <v>5</v>
      </c>
      <c r="B26" s="69" t="s">
        <v>32</v>
      </c>
      <c r="C26" s="47" t="s">
        <v>31</v>
      </c>
      <c r="D26" s="58"/>
      <c r="E26" s="26">
        <v>47</v>
      </c>
      <c r="F26" s="57"/>
      <c r="G26" s="13">
        <f t="shared" ref="G26:G37" si="2">E26*F26</f>
        <v>0</v>
      </c>
      <c r="H26" s="48">
        <f t="shared" ref="H26:H37" si="3">D26*G26</f>
        <v>0</v>
      </c>
      <c r="I26" s="62"/>
      <c r="J26" s="62"/>
    </row>
    <row r="27" spans="1:10" ht="15.5">
      <c r="A27" s="7">
        <v>6</v>
      </c>
      <c r="B27" s="69" t="s">
        <v>57</v>
      </c>
      <c r="C27" s="10" t="s">
        <v>31</v>
      </c>
      <c r="D27" s="58"/>
      <c r="E27" s="26">
        <v>47</v>
      </c>
      <c r="F27" s="57"/>
      <c r="G27" s="13">
        <f t="shared" si="2"/>
        <v>0</v>
      </c>
      <c r="H27" s="48">
        <f t="shared" si="3"/>
        <v>0</v>
      </c>
      <c r="I27" s="62"/>
      <c r="J27" s="62"/>
    </row>
    <row r="28" spans="1:10" ht="15.5">
      <c r="A28" s="7"/>
      <c r="C28" s="83"/>
      <c r="D28" s="77"/>
      <c r="E28" s="78"/>
      <c r="F28" s="79"/>
      <c r="G28" s="80"/>
      <c r="H28" s="81"/>
      <c r="I28" s="82"/>
      <c r="J28" s="82"/>
    </row>
    <row r="29" spans="1:10" ht="15.5">
      <c r="A29" s="7">
        <v>7</v>
      </c>
      <c r="B29" s="76" t="s">
        <v>54</v>
      </c>
      <c r="C29" s="10" t="s">
        <v>31</v>
      </c>
      <c r="D29" s="58"/>
      <c r="E29" s="26">
        <v>4</v>
      </c>
      <c r="F29" s="57"/>
      <c r="G29" s="13">
        <f t="shared" si="2"/>
        <v>0</v>
      </c>
      <c r="H29" s="48">
        <f t="shared" si="3"/>
        <v>0</v>
      </c>
      <c r="I29" s="62"/>
      <c r="J29" s="62"/>
    </row>
    <row r="30" spans="1:10" ht="15.5">
      <c r="A30" s="7">
        <v>8</v>
      </c>
      <c r="B30" s="89" t="s">
        <v>51</v>
      </c>
      <c r="C30" s="83"/>
      <c r="D30" s="77"/>
      <c r="E30" s="78"/>
      <c r="F30" s="79"/>
      <c r="G30" s="80"/>
      <c r="H30" s="81"/>
      <c r="I30" s="82"/>
      <c r="J30" s="82"/>
    </row>
    <row r="31" spans="1:10" ht="15.5">
      <c r="A31" s="7" t="s">
        <v>44</v>
      </c>
      <c r="B31" s="76" t="s">
        <v>53</v>
      </c>
      <c r="C31" s="10" t="s">
        <v>31</v>
      </c>
      <c r="D31" s="58"/>
      <c r="E31" s="26">
        <v>47</v>
      </c>
      <c r="F31" s="57"/>
      <c r="G31" s="13">
        <f t="shared" si="2"/>
        <v>0</v>
      </c>
      <c r="H31" s="48">
        <f t="shared" si="3"/>
        <v>0</v>
      </c>
      <c r="I31" s="62"/>
      <c r="J31" s="62"/>
    </row>
    <row r="32" spans="1:10" ht="15.5">
      <c r="A32" s="7" t="s">
        <v>45</v>
      </c>
      <c r="B32" s="76" t="s">
        <v>43</v>
      </c>
      <c r="C32" s="10" t="s">
        <v>31</v>
      </c>
      <c r="D32" s="58"/>
      <c r="E32" s="26">
        <v>9</v>
      </c>
      <c r="F32" s="57"/>
      <c r="G32" s="13">
        <f t="shared" si="2"/>
        <v>0</v>
      </c>
      <c r="H32" s="48">
        <f t="shared" si="3"/>
        <v>0</v>
      </c>
      <c r="I32" s="62"/>
      <c r="J32" s="62"/>
    </row>
    <row r="33" spans="1:10" ht="15.5">
      <c r="A33" s="7" t="s">
        <v>46</v>
      </c>
      <c r="B33" s="76" t="s">
        <v>47</v>
      </c>
      <c r="C33" s="10" t="s">
        <v>31</v>
      </c>
      <c r="D33" s="58"/>
      <c r="E33" s="26">
        <v>47</v>
      </c>
      <c r="F33" s="57"/>
      <c r="G33" s="13">
        <f t="shared" si="2"/>
        <v>0</v>
      </c>
      <c r="H33" s="48">
        <f t="shared" si="3"/>
        <v>0</v>
      </c>
      <c r="I33" s="62"/>
      <c r="J33" s="62"/>
    </row>
    <row r="34" spans="1:10" ht="15.5">
      <c r="A34" s="7" t="s">
        <v>49</v>
      </c>
      <c r="B34" s="76" t="s">
        <v>52</v>
      </c>
      <c r="C34" s="10" t="s">
        <v>31</v>
      </c>
      <c r="D34" s="58"/>
      <c r="E34" s="26">
        <v>47</v>
      </c>
      <c r="F34" s="57"/>
      <c r="G34" s="13">
        <f t="shared" si="2"/>
        <v>0</v>
      </c>
      <c r="H34" s="48">
        <f t="shared" si="3"/>
        <v>0</v>
      </c>
      <c r="I34" s="62"/>
      <c r="J34" s="62"/>
    </row>
    <row r="35" spans="1:10" ht="15.5">
      <c r="A35" s="7" t="s">
        <v>50</v>
      </c>
      <c r="B35" s="76" t="s">
        <v>48</v>
      </c>
      <c r="C35" s="10" t="s">
        <v>31</v>
      </c>
      <c r="D35" s="58"/>
      <c r="E35" s="26">
        <v>47</v>
      </c>
      <c r="F35" s="57"/>
      <c r="G35" s="13">
        <f t="shared" si="2"/>
        <v>0</v>
      </c>
      <c r="H35" s="48">
        <f t="shared" si="3"/>
        <v>0</v>
      </c>
      <c r="I35" s="62"/>
      <c r="J35" s="62"/>
    </row>
    <row r="36" spans="1:10" ht="15.5">
      <c r="A36" s="7"/>
      <c r="B36" s="76"/>
      <c r="C36" s="83"/>
      <c r="D36" s="77"/>
      <c r="E36" s="78"/>
      <c r="F36" s="79"/>
      <c r="G36" s="80"/>
      <c r="H36" s="48"/>
      <c r="I36" s="62"/>
      <c r="J36" s="62"/>
    </row>
    <row r="37" spans="1:10" ht="42.5" thickBot="1">
      <c r="A37" s="7"/>
      <c r="B37" s="86" t="s">
        <v>37</v>
      </c>
      <c r="C37" s="84" t="s">
        <v>31</v>
      </c>
      <c r="D37" s="85"/>
      <c r="E37" s="26">
        <v>1</v>
      </c>
      <c r="F37" s="57"/>
      <c r="G37" s="13">
        <f t="shared" si="2"/>
        <v>0</v>
      </c>
      <c r="H37" s="48">
        <f t="shared" si="3"/>
        <v>0</v>
      </c>
      <c r="I37" s="62"/>
      <c r="J37" s="62"/>
    </row>
    <row r="38" spans="1:10" ht="15.5">
      <c r="A38" s="11"/>
      <c r="B38" s="68" t="s">
        <v>16</v>
      </c>
      <c r="C38" s="70"/>
      <c r="D38" s="70"/>
      <c r="E38" s="15"/>
      <c r="F38" s="27"/>
      <c r="G38" s="16">
        <f>SUBTOTAL(9,G20:G37)</f>
        <v>0</v>
      </c>
      <c r="H38" s="16">
        <f>SUBTOTAL(9,H20:H37)</f>
        <v>0</v>
      </c>
      <c r="I38" s="63"/>
      <c r="J38" s="62"/>
    </row>
    <row r="39" spans="1:10" ht="15.5">
      <c r="A39" s="11"/>
      <c r="B39" s="12" t="s">
        <v>2</v>
      </c>
      <c r="C39" s="14"/>
      <c r="D39" s="14"/>
      <c r="E39" s="15"/>
      <c r="F39" s="27"/>
      <c r="G39" s="28">
        <f>G38*0.15</f>
        <v>0</v>
      </c>
      <c r="H39" s="28">
        <f>H38*0.15</f>
        <v>0</v>
      </c>
      <c r="I39" s="63"/>
      <c r="J39" s="62"/>
    </row>
    <row r="40" spans="1:10" ht="16" thickBot="1">
      <c r="A40" s="11"/>
      <c r="B40" s="12" t="s">
        <v>17</v>
      </c>
      <c r="C40" s="14"/>
      <c r="D40" s="14"/>
      <c r="E40" s="15"/>
      <c r="F40" s="27"/>
      <c r="G40" s="29">
        <f>G38+G39</f>
        <v>0</v>
      </c>
      <c r="H40" s="29">
        <f>H38+H39</f>
        <v>0</v>
      </c>
      <c r="I40" s="63"/>
      <c r="J40" s="62"/>
    </row>
    <row r="41" spans="1:10">
      <c r="A41" s="64"/>
      <c r="B41" s="87" t="s">
        <v>42</v>
      </c>
      <c r="C41" s="65"/>
      <c r="D41" s="65"/>
      <c r="E41" s="65"/>
      <c r="F41" s="66"/>
      <c r="G41" s="66"/>
      <c r="H41" s="66"/>
      <c r="I41" s="66"/>
      <c r="J41" s="66"/>
    </row>
    <row r="42" spans="1:10" ht="15" thickBot="1">
      <c r="A42" s="64"/>
      <c r="B42" s="66"/>
      <c r="C42" s="65"/>
      <c r="D42" s="65"/>
      <c r="E42" s="65"/>
      <c r="F42" s="66"/>
      <c r="G42" s="66"/>
      <c r="H42" s="66"/>
      <c r="I42" s="66"/>
      <c r="J42" s="66"/>
    </row>
    <row r="43" spans="1:10" ht="26" customHeight="1">
      <c r="A43" s="64"/>
      <c r="B43" s="99" t="s">
        <v>23</v>
      </c>
      <c r="C43" s="97"/>
      <c r="D43" s="98"/>
      <c r="E43" s="104"/>
      <c r="F43" s="105"/>
      <c r="G43" s="66"/>
      <c r="H43" s="66"/>
      <c r="I43" s="66"/>
      <c r="J43" s="66"/>
    </row>
    <row r="44" spans="1:10" ht="17.399999999999999" customHeight="1">
      <c r="A44" s="64"/>
      <c r="B44" s="100"/>
      <c r="C44" s="106" t="s">
        <v>18</v>
      </c>
      <c r="D44" s="107"/>
      <c r="E44" s="42" t="s">
        <v>20</v>
      </c>
      <c r="F44" s="40"/>
      <c r="G44" s="66"/>
      <c r="H44" s="66"/>
      <c r="I44" s="66"/>
      <c r="J44" s="66"/>
    </row>
    <row r="45" spans="1:10" ht="35" customHeight="1">
      <c r="A45" s="64"/>
      <c r="B45" s="100"/>
      <c r="C45" s="108"/>
      <c r="D45" s="109"/>
      <c r="E45" s="102"/>
      <c r="F45" s="103"/>
      <c r="G45" s="66"/>
      <c r="H45" s="66"/>
      <c r="I45" s="66"/>
      <c r="J45" s="66"/>
    </row>
    <row r="46" spans="1:10" ht="19.25" customHeight="1" thickBot="1">
      <c r="A46" s="64"/>
      <c r="B46" s="101"/>
      <c r="C46" s="110" t="s">
        <v>26</v>
      </c>
      <c r="D46" s="111"/>
      <c r="E46" s="112" t="s">
        <v>19</v>
      </c>
      <c r="F46" s="113"/>
      <c r="G46" s="66"/>
      <c r="H46" s="66"/>
      <c r="I46" s="66"/>
      <c r="J46" s="66"/>
    </row>
    <row r="47" spans="1:10">
      <c r="A47" s="64"/>
      <c r="B47" s="66"/>
      <c r="C47" s="65"/>
      <c r="D47" s="65"/>
      <c r="E47" s="65"/>
      <c r="F47" s="66"/>
      <c r="G47" s="66"/>
      <c r="H47" s="66"/>
      <c r="I47" s="66"/>
      <c r="J47" s="66"/>
    </row>
    <row r="48" spans="1:10">
      <c r="A48" s="64"/>
      <c r="B48" s="66"/>
      <c r="C48" s="65"/>
      <c r="D48" s="65"/>
      <c r="E48" s="65"/>
      <c r="F48" s="66"/>
      <c r="G48" s="66"/>
      <c r="H48" s="66"/>
      <c r="I48" s="66"/>
      <c r="J48" s="66"/>
    </row>
  </sheetData>
  <sheetProtection formatCells="0" formatColumns="0" formatRows="0" insertRows="0"/>
  <protectedRanges>
    <protectedRange sqref="C43:F45" name="Range7"/>
    <protectedRange sqref="I20:J40" name="Range6"/>
    <protectedRange sqref="B20:B27 C20:C25 C27:C28 B29:C29 A20:A37 D20:F29 B30:F37" name="Range3"/>
    <protectedRange sqref="C14:E16" name="Range2"/>
    <protectedRange sqref="B3:B5" name="Range1"/>
  </protectedRanges>
  <mergeCells count="14">
    <mergeCell ref="C43:D43"/>
    <mergeCell ref="B43:B46"/>
    <mergeCell ref="E45:F45"/>
    <mergeCell ref="E43:F43"/>
    <mergeCell ref="C44:D44"/>
    <mergeCell ref="C45:D45"/>
    <mergeCell ref="C46:D46"/>
    <mergeCell ref="E46:F46"/>
    <mergeCell ref="C13:D13"/>
    <mergeCell ref="C14:D14"/>
    <mergeCell ref="C15:D15"/>
    <mergeCell ref="C16:D16"/>
    <mergeCell ref="E18:G18"/>
    <mergeCell ref="F14:F16"/>
  </mergeCells>
  <phoneticPr fontId="11" type="noConversion"/>
  <dataValidations count="2">
    <dataValidation type="decimal" operator="greaterThanOrEqual" allowBlank="1" showInputMessage="1" showErrorMessage="1" sqref="C14:D16 E20:F37" xr:uid="{8C15FC5A-F30C-4ABB-9E84-56D0A532AF68}">
      <formula1>0</formula1>
    </dataValidation>
    <dataValidation type="list" allowBlank="1" showInputMessage="1" showErrorMessage="1" sqref="E14:E16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84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 LPT</vt:lpstr>
      <vt:lpstr>'PRICING SCHEDULE LPT'!Print_Area</vt:lpstr>
      <vt:lpstr>'PRICING SCHEDULE LPT'!Print_Titles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Brian Matemane</cp:lastModifiedBy>
  <cp:lastPrinted>2020-07-02T18:44:36Z</cp:lastPrinted>
  <dcterms:created xsi:type="dcterms:W3CDTF">2017-06-15T23:28:53Z</dcterms:created>
  <dcterms:modified xsi:type="dcterms:W3CDTF">2025-04-24T11:04:30Z</dcterms:modified>
</cp:coreProperties>
</file>