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eskom-my.sharepoint.com/personal/phuriwur_ntcsa_co_za/Documents/ESKOM/Eskom/Priced BOQ/Apollo Substation/Diesel Engines/Commercial/BOQ/"/>
    </mc:Choice>
  </mc:AlternateContent>
  <xr:revisionPtr revIDLastSave="249" documentId="8_{796F2F1A-F781-4A08-8111-190BC26871DA}" xr6:coauthVersionLast="47" xr6:coauthVersionMax="47" xr10:uidLastSave="{FE8735C3-601B-4DBC-A4E2-1B4B3EA04EC6}"/>
  <bookViews>
    <workbookView xWindow="-120" yWindow="-120" windowWidth="20730" windowHeight="11040" activeTab="1" xr2:uid="{00000000-000D-0000-FFFF-FFFF00000000}"/>
  </bookViews>
  <sheets>
    <sheet name="Cover Page" sheetId="6" r:id="rId1"/>
    <sheet name="Final Summary" sheetId="5" r:id="rId2"/>
    <sheet name="Maintenance and Repair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6" l="1"/>
  <c r="C10" i="6"/>
  <c r="D13" i="5"/>
  <c r="D15" i="5" s="1"/>
  <c r="D11" i="5"/>
  <c r="B4" i="4"/>
  <c r="B3" i="4"/>
  <c r="B2" i="4"/>
  <c r="C13" i="5"/>
  <c r="C11" i="5"/>
  <c r="G27" i="4"/>
  <c r="G24" i="4"/>
  <c r="G22" i="4"/>
  <c r="G20" i="4" s="1"/>
  <c r="G18" i="4"/>
  <c r="G16" i="4"/>
  <c r="G14" i="4"/>
  <c r="G12" i="4"/>
  <c r="G10" i="4" s="1"/>
  <c r="D16" i="5" l="1"/>
  <c r="D17" i="5" s="1"/>
</calcChain>
</file>

<file path=xl/sharedStrings.xml><?xml version="1.0" encoding="utf-8"?>
<sst xmlns="http://schemas.openxmlformats.org/spreadsheetml/2006/main" count="55" uniqueCount="48">
  <si>
    <t xml:space="preserve">A </t>
  </si>
  <si>
    <t>Environmental Management Plan (site and job specific)</t>
  </si>
  <si>
    <t>No</t>
  </si>
  <si>
    <t>Service, maintenance, and repairs of Apollo Converter Station diesel engine; Equipment: Mechanical; Type: Diesel Engine; Frequency: As and When Required Service; Generator Type/Model: CUMMINS NT 855 G5; Manufactured date: 1989; Fuel Type: Diesel; Fuel Tank Capacity: 200 litres.</t>
  </si>
  <si>
    <t xml:space="preserve">Service, maitenance, and repair of Pietersburg Repeater Station diesel Engine; Equipment: Mechanical; Type: Diesl Engine; Frequency: As and When Required Service; Generator Type/Model: DEUTZ F4L 912; Manufactured date: 2007; Fuel Type: Diesel; Fuel Tank Capacity: 500 litres.
</t>
  </si>
  <si>
    <t>PRICING INFORMATION</t>
  </si>
  <si>
    <t>BILL OF QUANTITIES</t>
  </si>
  <si>
    <t>ENQUIRY No.</t>
  </si>
  <si>
    <t>Procurement to provide</t>
  </si>
  <si>
    <t>NAME OF PACKAGE:</t>
  </si>
  <si>
    <t xml:space="preserve">TENDERER’S NAME:  </t>
  </si>
  <si>
    <t>CATEGORY OF OFFER (MAIN, ALTERNATIVE 1, ETC):</t>
  </si>
  <si>
    <t>MAIN</t>
  </si>
  <si>
    <t xml:space="preserve">Annexure IT 5.1 Price Schedules </t>
  </si>
  <si>
    <t>THE PRICE:  IN ZAR</t>
  </si>
  <si>
    <t>(excluding VAT)</t>
  </si>
  <si>
    <t>RAND VALUE IN WORDS</t>
  </si>
  <si>
    <t>ITEM NO.</t>
  </si>
  <si>
    <t>DESCRITPTION</t>
  </si>
  <si>
    <t>AMOUNT</t>
  </si>
  <si>
    <t>Sub-Total (Excl. VAT)</t>
  </si>
  <si>
    <t>VAT (15%)</t>
  </si>
  <si>
    <t>Total (Incl. VAT)</t>
  </si>
  <si>
    <t>DESCRIPTION</t>
  </si>
  <si>
    <t>UNIT</t>
  </si>
  <si>
    <t>QUANTITY</t>
  </si>
  <si>
    <t>RATE</t>
  </si>
  <si>
    <t>Sum</t>
  </si>
  <si>
    <t xml:space="preserve">Maintenance and Repairs </t>
  </si>
  <si>
    <t>EMPLOYER:</t>
  </si>
  <si>
    <t>Note: All cells locked - data to be entered into the rate column only.</t>
  </si>
  <si>
    <t>Maintenance reports to be submitted upon completion of work (Reports highlighting all repairs completed and tests conducted).</t>
  </si>
  <si>
    <t>NATIONAL TRANSMISSION COMPANY SOUTH AFRICA - ESKOM</t>
  </si>
  <si>
    <t>Call-Out Fees</t>
  </si>
  <si>
    <t>Health and Safety Plan (compliance with the OHS Act No. 83 0f 1993)</t>
  </si>
  <si>
    <t>Preliminaries and Generals</t>
  </si>
  <si>
    <t>B</t>
  </si>
  <si>
    <t>TOTAL - carried forward to FINAL SUMMARY</t>
  </si>
  <si>
    <t>APOLLO AND CONVERTER STATION</t>
  </si>
  <si>
    <t>SERVICE, MAINTENANCE &amp; REPAIRS OF DIESEL ENGINES</t>
  </si>
  <si>
    <t>SUBSTATION:</t>
  </si>
  <si>
    <t>PROJECT SCOPE:</t>
  </si>
  <si>
    <t>CONTRACT DETAILS:</t>
  </si>
  <si>
    <t>NEC3 TSC3</t>
  </si>
  <si>
    <t>FINAL SUMMARY</t>
  </si>
  <si>
    <t>FULL NAMES OF SIGNATORY:</t>
  </si>
  <si>
    <t>DESIGNATION OF SIGNATORY:</t>
  </si>
  <si>
    <t>SIGNATURE: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</si>
</sst>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164" formatCode="_-[$R-1C09]* #,##0.00_-;\-[$R-1C09]* #,##0.00_-;_-[$R-1C09]* &quot;-&quot;??_-;_-@_-"/>
    <numFmt numFmtId="165" formatCode="dd\-mmm\-yy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'"/>
    </font>
    <font>
      <b/>
      <sz val="10"/>
      <color theme="1"/>
      <name val="Ari'"/>
    </font>
    <font>
      <b/>
      <sz val="10"/>
      <name val="Ari'"/>
    </font>
    <font>
      <sz val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b/>
      <u/>
      <sz val="10"/>
      <name val="Arial"/>
      <family val="2"/>
    </font>
    <font>
      <i/>
      <sz val="10"/>
      <color theme="1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249977111117893"/>
        <bgColor indexed="64"/>
      </patternFill>
    </fill>
  </fills>
  <borders count="5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uble">
        <color auto="1"/>
      </left>
      <right style="medium">
        <color auto="1"/>
      </right>
      <top/>
      <bottom/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double">
        <color indexed="64"/>
      </left>
      <right style="medium">
        <color indexed="64"/>
      </right>
      <top style="thin">
        <color theme="2"/>
      </top>
      <bottom style="thin">
        <color theme="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/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auto="1"/>
      </left>
      <right/>
      <top style="thin">
        <color theme="2"/>
      </top>
      <bottom style="thin">
        <color theme="2"/>
      </bottom>
      <diagonal/>
    </border>
    <border>
      <left style="medium">
        <color auto="1"/>
      </left>
      <right style="thin">
        <color auto="1"/>
      </right>
      <top style="thin">
        <color theme="2"/>
      </top>
      <bottom/>
      <diagonal/>
    </border>
    <border>
      <left style="thin">
        <color auto="1"/>
      </left>
      <right style="thin">
        <color auto="1"/>
      </right>
      <top style="thin">
        <color theme="2"/>
      </top>
      <bottom/>
      <diagonal/>
    </border>
    <border>
      <left style="thin">
        <color auto="1"/>
      </left>
      <right/>
      <top style="thin">
        <color theme="2"/>
      </top>
      <bottom/>
      <diagonal/>
    </border>
    <border>
      <left style="double">
        <color auto="1"/>
      </left>
      <right style="medium">
        <color auto="1"/>
      </right>
      <top style="thin">
        <color theme="2"/>
      </top>
      <bottom/>
      <diagonal/>
    </border>
    <border>
      <left/>
      <right style="thin">
        <color auto="1"/>
      </right>
      <top style="thin">
        <color theme="2"/>
      </top>
      <bottom/>
      <diagonal/>
    </border>
    <border>
      <left style="double">
        <color auto="1"/>
      </left>
      <right style="medium">
        <color auto="1"/>
      </right>
      <top style="thin">
        <color theme="2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theme="2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2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theme="2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double">
        <color auto="1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2" fillId="0" borderId="0"/>
  </cellStyleXfs>
  <cellXfs count="150">
    <xf numFmtId="0" fontId="0" fillId="0" borderId="0" xfId="0"/>
    <xf numFmtId="0" fontId="4" fillId="0" borderId="0" xfId="0" applyFont="1"/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5" xfId="0" applyFont="1" applyBorder="1"/>
    <xf numFmtId="0" fontId="4" fillId="0" borderId="8" xfId="0" applyFont="1" applyBorder="1"/>
    <xf numFmtId="0" fontId="4" fillId="0" borderId="8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3" fillId="0" borderId="6" xfId="0" applyFont="1" applyBorder="1"/>
    <xf numFmtId="0" fontId="4" fillId="0" borderId="0" xfId="0" applyFont="1" applyAlignment="1">
      <alignment wrapText="1"/>
    </xf>
    <xf numFmtId="0" fontId="4" fillId="0" borderId="10" xfId="0" applyFont="1" applyBorder="1" applyAlignment="1">
      <alignment wrapText="1"/>
    </xf>
    <xf numFmtId="0" fontId="4" fillId="0" borderId="6" xfId="0" applyFont="1" applyBorder="1"/>
    <xf numFmtId="0" fontId="6" fillId="3" borderId="16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164" fontId="4" fillId="0" borderId="0" xfId="0" applyNumberFormat="1" applyFont="1"/>
    <xf numFmtId="9" fontId="4" fillId="0" borderId="0" xfId="2" applyFont="1"/>
    <xf numFmtId="44" fontId="4" fillId="0" borderId="0" xfId="1" applyFont="1"/>
    <xf numFmtId="44" fontId="4" fillId="0" borderId="0" xfId="0" applyNumberFormat="1" applyFont="1"/>
    <xf numFmtId="0" fontId="8" fillId="0" borderId="13" xfId="0" applyFont="1" applyBorder="1" applyAlignment="1">
      <alignment horizontal="center" vertical="center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44" fontId="8" fillId="0" borderId="25" xfId="1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>
      <alignment horizontal="center" vertical="center"/>
    </xf>
    <xf numFmtId="164" fontId="8" fillId="0" borderId="14" xfId="0" applyNumberFormat="1" applyFont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vertical="center" wrapText="1"/>
    </xf>
    <xf numFmtId="44" fontId="4" fillId="4" borderId="35" xfId="1" applyFont="1" applyFill="1" applyBorder="1" applyAlignment="1" applyProtection="1">
      <alignment horizontal="center" vertical="center"/>
      <protection locked="0"/>
    </xf>
    <xf numFmtId="44" fontId="3" fillId="4" borderId="26" xfId="1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164" fontId="7" fillId="0" borderId="26" xfId="0" applyNumberFormat="1" applyFont="1" applyBorder="1" applyAlignment="1">
      <alignment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vertical="center" wrapText="1"/>
    </xf>
    <xf numFmtId="0" fontId="8" fillId="0" borderId="33" xfId="0" applyFont="1" applyBorder="1" applyAlignment="1">
      <alignment horizontal="center" vertical="center"/>
    </xf>
    <xf numFmtId="44" fontId="8" fillId="0" borderId="35" xfId="1" applyFont="1" applyBorder="1" applyAlignment="1" applyProtection="1">
      <alignment horizontal="center" vertical="center" wrapText="1"/>
      <protection locked="0"/>
    </xf>
    <xf numFmtId="164" fontId="8" fillId="0" borderId="26" xfId="0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vertical="center" wrapText="1"/>
    </xf>
    <xf numFmtId="0" fontId="8" fillId="0" borderId="37" xfId="0" applyFont="1" applyBorder="1" applyAlignment="1">
      <alignment horizontal="center" vertical="center"/>
    </xf>
    <xf numFmtId="44" fontId="8" fillId="0" borderId="38" xfId="1" applyFont="1" applyBorder="1" applyAlignment="1" applyProtection="1">
      <alignment horizontal="center" vertical="center" wrapText="1"/>
      <protection locked="0"/>
    </xf>
    <xf numFmtId="164" fontId="8" fillId="0" borderId="39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7" fillId="0" borderId="34" xfId="0" applyFont="1" applyBorder="1" applyAlignment="1">
      <alignment vertical="center"/>
    </xf>
    <xf numFmtId="0" fontId="8" fillId="0" borderId="34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164" fontId="8" fillId="0" borderId="41" xfId="0" applyNumberFormat="1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vertical="center" wrapText="1"/>
    </xf>
    <xf numFmtId="0" fontId="8" fillId="0" borderId="43" xfId="0" applyFont="1" applyBorder="1" applyAlignment="1">
      <alignment horizontal="center" vertical="center"/>
    </xf>
    <xf numFmtId="44" fontId="8" fillId="0" borderId="44" xfId="1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/>
    </xf>
    <xf numFmtId="44" fontId="8" fillId="0" borderId="8" xfId="1" applyFont="1" applyBorder="1" applyAlignment="1" applyProtection="1">
      <alignment horizontal="center" vertical="center" wrapText="1"/>
      <protection locked="0"/>
    </xf>
    <xf numFmtId="164" fontId="8" fillId="0" borderId="31" xfId="0" applyNumberFormat="1" applyFont="1" applyBorder="1" applyAlignment="1">
      <alignment horizontal="center" vertical="center" wrapText="1"/>
    </xf>
    <xf numFmtId="0" fontId="4" fillId="0" borderId="16" xfId="0" applyFont="1" applyBorder="1"/>
    <xf numFmtId="0" fontId="4" fillId="0" borderId="17" xfId="0" applyFont="1" applyBorder="1"/>
    <xf numFmtId="0" fontId="4" fillId="0" borderId="17" xfId="0" applyFont="1" applyBorder="1" applyAlignment="1">
      <alignment wrapText="1"/>
    </xf>
    <xf numFmtId="0" fontId="3" fillId="0" borderId="6" xfId="0" applyFont="1" applyBorder="1" applyAlignment="1"/>
    <xf numFmtId="0" fontId="3" fillId="0" borderId="0" xfId="0" applyFont="1" applyBorder="1" applyAlignment="1"/>
    <xf numFmtId="0" fontId="4" fillId="0" borderId="15" xfId="0" applyFont="1" applyBorder="1" applyAlignment="1">
      <alignment wrapText="1"/>
    </xf>
    <xf numFmtId="164" fontId="3" fillId="0" borderId="45" xfId="0" applyNumberFormat="1" applyFont="1" applyBorder="1" applyAlignment="1">
      <alignment wrapText="1"/>
    </xf>
    <xf numFmtId="0" fontId="4" fillId="0" borderId="10" xfId="0" applyFont="1" applyBorder="1"/>
    <xf numFmtId="0" fontId="9" fillId="0" borderId="5" xfId="0" applyFont="1" applyBorder="1"/>
    <xf numFmtId="0" fontId="9" fillId="0" borderId="8" xfId="0" applyFont="1" applyBorder="1"/>
    <xf numFmtId="0" fontId="9" fillId="0" borderId="9" xfId="0" applyFont="1" applyBorder="1"/>
    <xf numFmtId="0" fontId="9" fillId="0" borderId="0" xfId="0" applyFont="1"/>
    <xf numFmtId="0" fontId="10" fillId="0" borderId="6" xfId="0" applyFont="1" applyBorder="1"/>
    <xf numFmtId="0" fontId="10" fillId="0" borderId="0" xfId="0" applyFont="1"/>
    <xf numFmtId="0" fontId="9" fillId="0" borderId="10" xfId="0" applyFont="1" applyBorder="1"/>
    <xf numFmtId="0" fontId="9" fillId="0" borderId="6" xfId="0" applyFont="1" applyBorder="1"/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44" fontId="9" fillId="0" borderId="0" xfId="0" applyNumberFormat="1" applyFont="1"/>
    <xf numFmtId="1" fontId="9" fillId="0" borderId="13" xfId="0" applyNumberFormat="1" applyFont="1" applyBorder="1" applyAlignment="1">
      <alignment horizontal="center"/>
    </xf>
    <xf numFmtId="0" fontId="11" fillId="0" borderId="7" xfId="0" applyFont="1" applyBorder="1" applyAlignment="1">
      <alignment horizontal="right"/>
    </xf>
    <xf numFmtId="44" fontId="10" fillId="0" borderId="14" xfId="1" applyFont="1" applyBorder="1"/>
    <xf numFmtId="44" fontId="9" fillId="0" borderId="15" xfId="1" applyFont="1" applyBorder="1"/>
    <xf numFmtId="0" fontId="10" fillId="0" borderId="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7" xfId="0" applyFont="1" applyBorder="1"/>
    <xf numFmtId="0" fontId="10" fillId="0" borderId="48" xfId="0" applyFont="1" applyBorder="1"/>
    <xf numFmtId="0" fontId="9" fillId="4" borderId="49" xfId="0" applyFont="1" applyFill="1" applyBorder="1" applyAlignment="1">
      <alignment horizontal="center"/>
    </xf>
    <xf numFmtId="0" fontId="9" fillId="4" borderId="50" xfId="0" applyFont="1" applyFill="1" applyBorder="1"/>
    <xf numFmtId="44" fontId="9" fillId="4" borderId="51" xfId="0" applyNumberFormat="1" applyFont="1" applyFill="1" applyBorder="1"/>
    <xf numFmtId="0" fontId="9" fillId="0" borderId="49" xfId="0" applyFont="1" applyBorder="1" applyAlignment="1">
      <alignment horizontal="center"/>
    </xf>
    <xf numFmtId="0" fontId="9" fillId="0" borderId="50" xfId="0" applyFont="1" applyBorder="1"/>
    <xf numFmtId="44" fontId="9" fillId="0" borderId="51" xfId="0" applyNumberFormat="1" applyFont="1" applyBorder="1"/>
    <xf numFmtId="0" fontId="9" fillId="0" borderId="52" xfId="0" applyFont="1" applyFill="1" applyBorder="1" applyAlignment="1">
      <alignment horizontal="center"/>
    </xf>
    <xf numFmtId="0" fontId="9" fillId="0" borderId="53" xfId="0" applyFont="1" applyFill="1" applyBorder="1"/>
    <xf numFmtId="44" fontId="9" fillId="0" borderId="54" xfId="0" applyNumberFormat="1" applyFont="1" applyFill="1" applyBorder="1"/>
    <xf numFmtId="0" fontId="11" fillId="0" borderId="7" xfId="0" applyFont="1" applyBorder="1" applyAlignment="1">
      <alignment horizontal="left"/>
    </xf>
    <xf numFmtId="44" fontId="9" fillId="0" borderId="14" xfId="1" applyFont="1" applyBorder="1"/>
    <xf numFmtId="1" fontId="9" fillId="0" borderId="16" xfId="0" applyNumberFormat="1" applyFont="1" applyBorder="1" applyAlignment="1">
      <alignment horizontal="center"/>
    </xf>
    <xf numFmtId="44" fontId="10" fillId="0" borderId="45" xfId="1" applyFont="1" applyBorder="1"/>
    <xf numFmtId="0" fontId="9" fillId="0" borderId="55" xfId="0" applyFont="1" applyBorder="1"/>
    <xf numFmtId="165" fontId="12" fillId="2" borderId="5" xfId="3" applyFont="1" applyFill="1" applyBorder="1" applyAlignment="1">
      <alignment vertical="center"/>
    </xf>
    <xf numFmtId="165" fontId="12" fillId="2" borderId="9" xfId="3" applyFont="1" applyFill="1" applyBorder="1" applyAlignment="1">
      <alignment vertical="center"/>
    </xf>
    <xf numFmtId="165" fontId="12" fillId="2" borderId="6" xfId="3" applyFont="1" applyFill="1" applyBorder="1" applyAlignment="1">
      <alignment vertical="center"/>
    </xf>
    <xf numFmtId="165" fontId="12" fillId="2" borderId="10" xfId="3" applyFont="1" applyFill="1" applyBorder="1" applyAlignment="1">
      <alignment vertical="center"/>
    </xf>
    <xf numFmtId="165" fontId="5" fillId="2" borderId="10" xfId="3" applyFont="1" applyFill="1" applyBorder="1" applyAlignment="1">
      <alignment vertical="center"/>
    </xf>
    <xf numFmtId="165" fontId="13" fillId="2" borderId="10" xfId="3" applyFont="1" applyFill="1" applyBorder="1" applyAlignment="1">
      <alignment horizontal="justify" vertical="center"/>
    </xf>
    <xf numFmtId="165" fontId="5" fillId="2" borderId="0" xfId="3" applyFont="1" applyFill="1" applyAlignment="1">
      <alignment horizontal="left" vertical="center"/>
    </xf>
    <xf numFmtId="165" fontId="12" fillId="2" borderId="0" xfId="3" applyFont="1" applyFill="1" applyAlignment="1">
      <alignment vertical="center"/>
    </xf>
    <xf numFmtId="0" fontId="5" fillId="2" borderId="6" xfId="3" applyNumberFormat="1" applyFont="1" applyFill="1" applyBorder="1" applyAlignment="1">
      <alignment horizontal="center" vertical="center"/>
    </xf>
    <xf numFmtId="0" fontId="5" fillId="2" borderId="10" xfId="3" applyNumberFormat="1" applyFont="1" applyFill="1" applyBorder="1" applyAlignment="1">
      <alignment horizontal="center" vertical="center"/>
    </xf>
    <xf numFmtId="165" fontId="5" fillId="2" borderId="6" xfId="3" applyFont="1" applyFill="1" applyBorder="1" applyAlignment="1">
      <alignment horizontal="center" vertical="center"/>
    </xf>
    <xf numFmtId="165" fontId="5" fillId="2" borderId="10" xfId="3" applyFont="1" applyFill="1" applyBorder="1" applyAlignment="1">
      <alignment horizontal="center" vertical="center"/>
    </xf>
    <xf numFmtId="165" fontId="5" fillId="2" borderId="10" xfId="3" applyFont="1" applyFill="1" applyBorder="1" applyAlignment="1">
      <alignment horizontal="centerContinuous" vertical="center"/>
    </xf>
    <xf numFmtId="165" fontId="14" fillId="2" borderId="10" xfId="3" applyFont="1" applyFill="1" applyBorder="1" applyAlignment="1" applyProtection="1">
      <alignment horizontal="left" vertical="center"/>
      <protection locked="0"/>
    </xf>
    <xf numFmtId="165" fontId="5" fillId="2" borderId="10" xfId="3" applyFont="1" applyFill="1" applyBorder="1" applyAlignment="1">
      <alignment horizontal="left" vertical="center" wrapText="1"/>
    </xf>
    <xf numFmtId="165" fontId="15" fillId="2" borderId="10" xfId="3" applyFont="1" applyFill="1" applyBorder="1" applyAlignment="1">
      <alignment horizontal="centerContinuous" vertical="center"/>
    </xf>
    <xf numFmtId="165" fontId="5" fillId="2" borderId="0" xfId="3" applyFont="1" applyFill="1" applyAlignment="1">
      <alignment horizontal="left" vertical="center" wrapText="1"/>
    </xf>
    <xf numFmtId="165" fontId="5" fillId="2" borderId="0" xfId="3" applyFont="1" applyFill="1" applyAlignment="1">
      <alignment horizontal="center" vertical="center"/>
    </xf>
    <xf numFmtId="165" fontId="5" fillId="2" borderId="0" xfId="3" applyFont="1" applyFill="1" applyAlignment="1">
      <alignment vertical="center" wrapText="1"/>
    </xf>
    <xf numFmtId="165" fontId="5" fillId="2" borderId="0" xfId="3" applyFont="1" applyFill="1" applyAlignment="1">
      <alignment vertical="center"/>
    </xf>
    <xf numFmtId="165" fontId="5" fillId="2" borderId="0" xfId="3" applyFont="1" applyFill="1" applyAlignment="1">
      <alignment vertical="top"/>
    </xf>
    <xf numFmtId="165" fontId="5" fillId="2" borderId="6" xfId="3" applyFont="1" applyFill="1" applyBorder="1" applyAlignment="1">
      <alignment vertical="center"/>
    </xf>
    <xf numFmtId="165" fontId="5" fillId="2" borderId="10" xfId="3" applyFont="1" applyFill="1" applyBorder="1" applyAlignment="1">
      <alignment horizontal="center" vertical="center"/>
    </xf>
    <xf numFmtId="165" fontId="17" fillId="5" borderId="10" xfId="3" applyFont="1" applyFill="1" applyBorder="1" applyAlignment="1" applyProtection="1">
      <alignment horizontal="left" vertical="center"/>
      <protection locked="0"/>
    </xf>
    <xf numFmtId="15" fontId="4" fillId="0" borderId="2" xfId="0" applyNumberFormat="1" applyFont="1" applyBorder="1" applyAlignment="1" applyProtection="1">
      <alignment horizontal="center"/>
      <protection locked="0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4" fillId="0" borderId="17" xfId="0" applyFont="1" applyBorder="1" applyProtection="1">
      <protection locked="0"/>
    </xf>
    <xf numFmtId="0" fontId="16" fillId="0" borderId="10" xfId="0" applyFont="1" applyBorder="1"/>
    <xf numFmtId="0" fontId="5" fillId="2" borderId="6" xfId="3" applyNumberFormat="1" applyFont="1" applyFill="1" applyBorder="1" applyAlignment="1">
      <alignment vertical="center"/>
    </xf>
    <xf numFmtId="165" fontId="12" fillId="2" borderId="0" xfId="3" applyFont="1" applyFill="1" applyBorder="1" applyAlignment="1">
      <alignment vertical="center"/>
    </xf>
    <xf numFmtId="165" fontId="12" fillId="2" borderId="6" xfId="3" applyFont="1" applyFill="1" applyBorder="1" applyAlignment="1">
      <alignment horizontal="center" vertical="center"/>
    </xf>
    <xf numFmtId="165" fontId="5" fillId="2" borderId="6" xfId="3" applyFont="1" applyFill="1" applyBorder="1" applyAlignment="1">
      <alignment horizontal="centerContinuous" vertical="center"/>
    </xf>
    <xf numFmtId="165" fontId="5" fillId="2" borderId="6" xfId="3" applyFont="1" applyFill="1" applyBorder="1" applyAlignment="1">
      <alignment horizontal="left" vertical="center"/>
    </xf>
    <xf numFmtId="165" fontId="17" fillId="0" borderId="12" xfId="3" applyFont="1" applyFill="1" applyBorder="1" applyAlignment="1" applyProtection="1">
      <alignment horizontal="left" vertical="center"/>
      <protection locked="0"/>
    </xf>
    <xf numFmtId="44" fontId="17" fillId="5" borderId="10" xfId="1" applyFont="1" applyFill="1" applyBorder="1" applyAlignment="1" applyProtection="1">
      <alignment horizontal="left" vertical="center"/>
      <protection locked="0"/>
    </xf>
  </cellXfs>
  <cellStyles count="4">
    <cellStyle name="Currency" xfId="1" builtinId="4"/>
    <cellStyle name="Normal" xfId="0" builtinId="0"/>
    <cellStyle name="Normal 2 11" xfId="3" xr:uid="{7C7914FA-7BB8-4007-9323-2B04118E940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1985432</xdr:colOff>
      <xdr:row>0</xdr:row>
      <xdr:rowOff>114301</xdr:rowOff>
    </xdr:from>
    <xdr:to>
      <xdr:col>2</xdr:col>
      <xdr:colOff>3438525</xdr:colOff>
      <xdr:row>4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3F5D58-574F-4016-8EC4-E93EE95F8D8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00132" y="114301"/>
          <a:ext cx="1453093" cy="6095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161926</xdr:rowOff>
    </xdr:from>
    <xdr:to>
      <xdr:col>3</xdr:col>
      <xdr:colOff>1295400</xdr:colOff>
      <xdr:row>4</xdr:row>
      <xdr:rowOff>66676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124C56-39DB-47ED-9F2D-2B7AC85A36F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95900" y="161926"/>
          <a:ext cx="1200150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645584</xdr:colOff>
      <xdr:row>0</xdr:row>
      <xdr:rowOff>131535</xdr:rowOff>
    </xdr:from>
    <xdr:to>
      <xdr:col>6</xdr:col>
      <xdr:colOff>1058334</xdr:colOff>
      <xdr:row>5</xdr:row>
      <xdr:rowOff>21166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40C00F-FE91-43B6-A77E-83394D5BE5D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96667" y="131535"/>
          <a:ext cx="1598083" cy="8421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3D454-72D3-4DEB-9537-1B9ED19EA70A}">
  <dimension ref="A1:C32"/>
  <sheetViews>
    <sheetView showGridLines="0" view="pageBreakPreview" topLeftCell="A14" zoomScale="90" zoomScaleNormal="100" zoomScaleSheetLayoutView="90" workbookViewId="0">
      <selection activeCell="B10" sqref="B10"/>
    </sheetView>
  </sheetViews>
  <sheetFormatPr defaultRowHeight="12.75"/>
  <cols>
    <col min="1" max="1" width="1.28515625" style="1" customWidth="1"/>
    <col min="2" max="2" width="47.5703125" style="1" customWidth="1"/>
    <col min="3" max="3" width="54" style="1" customWidth="1"/>
    <col min="4" max="4" width="2" style="1" customWidth="1"/>
    <col min="5" max="16384" width="9.140625" style="1"/>
  </cols>
  <sheetData>
    <row r="1" spans="1:3">
      <c r="A1" s="113"/>
      <c r="B1" s="113"/>
      <c r="C1" s="114"/>
    </row>
    <row r="2" spans="1:3">
      <c r="A2" s="143"/>
      <c r="B2" s="121" t="s">
        <v>38</v>
      </c>
      <c r="C2" s="122"/>
    </row>
    <row r="3" spans="1:3">
      <c r="A3" s="115"/>
      <c r="B3" s="145"/>
      <c r="C3" s="116"/>
    </row>
    <row r="4" spans="1:3">
      <c r="A4" s="134"/>
      <c r="B4" s="123" t="s">
        <v>5</v>
      </c>
      <c r="C4" s="124"/>
    </row>
    <row r="5" spans="1:3">
      <c r="A5" s="115"/>
      <c r="B5" s="145"/>
      <c r="C5" s="116"/>
    </row>
    <row r="6" spans="1:3">
      <c r="A6" s="134"/>
      <c r="B6" s="123" t="s">
        <v>6</v>
      </c>
      <c r="C6" s="124"/>
    </row>
    <row r="7" spans="1:3">
      <c r="A7" s="115"/>
      <c r="B7" s="146"/>
      <c r="C7" s="125"/>
    </row>
    <row r="8" spans="1:3">
      <c r="A8" s="144"/>
      <c r="B8" s="147" t="s">
        <v>7</v>
      </c>
      <c r="C8" s="126" t="s">
        <v>8</v>
      </c>
    </row>
    <row r="9" spans="1:3">
      <c r="A9" s="116"/>
      <c r="B9" s="119"/>
      <c r="C9" s="117"/>
    </row>
    <row r="10" spans="1:3">
      <c r="A10" s="116"/>
      <c r="B10" s="119" t="s">
        <v>9</v>
      </c>
      <c r="C10" s="127" t="str">
        <f>'Final Summary'!C3</f>
        <v>SERVICE, MAINTENANCE &amp; REPAIRS OF DIESEL ENGINES</v>
      </c>
    </row>
    <row r="11" spans="1:3">
      <c r="A11" s="116"/>
      <c r="B11" s="119"/>
      <c r="C11" s="128"/>
    </row>
    <row r="12" spans="1:3">
      <c r="A12" s="116"/>
      <c r="B12" s="119" t="s">
        <v>10</v>
      </c>
      <c r="C12" s="136"/>
    </row>
    <row r="13" spans="1:3">
      <c r="A13" s="116"/>
      <c r="B13" s="119"/>
      <c r="C13" s="128"/>
    </row>
    <row r="14" spans="1:3" ht="25.5">
      <c r="A14" s="116"/>
      <c r="B14" s="129" t="s">
        <v>11</v>
      </c>
      <c r="C14" s="136" t="s">
        <v>12</v>
      </c>
    </row>
    <row r="15" spans="1:3">
      <c r="A15" s="116"/>
      <c r="B15" s="130"/>
      <c r="C15" s="128"/>
    </row>
    <row r="16" spans="1:3">
      <c r="A16" s="116"/>
      <c r="B16" s="131" t="s">
        <v>13</v>
      </c>
      <c r="C16" s="117"/>
    </row>
    <row r="17" spans="1:3">
      <c r="A17" s="116"/>
      <c r="B17" s="132"/>
      <c r="C17" s="117"/>
    </row>
    <row r="18" spans="1:3">
      <c r="A18" s="116"/>
      <c r="B18" s="130"/>
      <c r="C18" s="117"/>
    </row>
    <row r="19" spans="1:3">
      <c r="A19" s="116"/>
      <c r="B19" s="119" t="s">
        <v>14</v>
      </c>
      <c r="C19" s="149">
        <f>'Final Summary'!D15</f>
        <v>0</v>
      </c>
    </row>
    <row r="20" spans="1:3">
      <c r="A20" s="116"/>
      <c r="B20" s="133" t="s">
        <v>15</v>
      </c>
      <c r="C20" s="118"/>
    </row>
    <row r="21" spans="1:3">
      <c r="A21" s="116"/>
      <c r="B21" s="119" t="s">
        <v>16</v>
      </c>
      <c r="C21" s="136"/>
    </row>
    <row r="22" spans="1:3">
      <c r="A22" s="116"/>
      <c r="B22" s="119"/>
      <c r="C22" s="136"/>
    </row>
    <row r="23" spans="1:3">
      <c r="A23" s="116"/>
      <c r="B23" s="119"/>
      <c r="C23" s="136"/>
    </row>
    <row r="24" spans="1:3">
      <c r="A24" s="116"/>
      <c r="B24" s="119"/>
      <c r="C24" s="117"/>
    </row>
    <row r="25" spans="1:3">
      <c r="A25" s="116"/>
      <c r="B25" s="120"/>
      <c r="C25" s="117"/>
    </row>
    <row r="26" spans="1:3">
      <c r="A26" s="116"/>
      <c r="B26" s="139" t="s">
        <v>45</v>
      </c>
      <c r="C26" s="136"/>
    </row>
    <row r="27" spans="1:3">
      <c r="A27" s="116"/>
      <c r="B27" s="139"/>
      <c r="C27" s="117"/>
    </row>
    <row r="28" spans="1:3">
      <c r="A28" s="116"/>
      <c r="B28" s="139" t="s">
        <v>46</v>
      </c>
      <c r="C28" s="136"/>
    </row>
    <row r="29" spans="1:3">
      <c r="A29" s="117"/>
      <c r="B29" s="139"/>
      <c r="C29" s="135"/>
    </row>
    <row r="30" spans="1:3" ht="32.25" customHeight="1">
      <c r="A30" s="75"/>
      <c r="B30" s="140" t="s">
        <v>47</v>
      </c>
      <c r="C30" s="148"/>
    </row>
    <row r="31" spans="1:3" ht="13.5" thickBot="1">
      <c r="A31" s="142"/>
      <c r="B31" s="141"/>
      <c r="C31" s="137"/>
    </row>
    <row r="32" spans="1:3">
      <c r="A32" s="138"/>
      <c r="B32" s="138"/>
      <c r="C32" s="138"/>
    </row>
  </sheetData>
  <mergeCells count="3">
    <mergeCell ref="B6:C6"/>
    <mergeCell ref="B4:C4"/>
    <mergeCell ref="B2:C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ADB22-7F0F-4F68-901B-5C5A7D5F8088}">
  <dimension ref="B1:E18"/>
  <sheetViews>
    <sheetView showGridLines="0" tabSelected="1" view="pageBreakPreview" zoomScale="90" zoomScaleNormal="90" zoomScaleSheetLayoutView="90" workbookViewId="0">
      <selection activeCell="C24" sqref="C24"/>
    </sheetView>
  </sheetViews>
  <sheetFormatPr defaultColWidth="9.140625" defaultRowHeight="12.75"/>
  <cols>
    <col min="1" max="1" width="0.7109375" style="79" customWidth="1"/>
    <col min="2" max="2" width="22.42578125" style="79" customWidth="1"/>
    <col min="3" max="3" width="58.85546875" style="79" customWidth="1"/>
    <col min="4" max="4" width="21.85546875" style="79" customWidth="1"/>
    <col min="5" max="5" width="2.28515625" style="79" customWidth="1"/>
    <col min="6" max="16384" width="9.140625" style="79"/>
  </cols>
  <sheetData>
    <row r="1" spans="2:5">
      <c r="B1" s="76"/>
      <c r="C1" s="77"/>
      <c r="D1" s="78"/>
    </row>
    <row r="2" spans="2:5">
      <c r="B2" s="80" t="s">
        <v>29</v>
      </c>
      <c r="C2" s="81" t="s">
        <v>32</v>
      </c>
      <c r="D2" s="82"/>
    </row>
    <row r="3" spans="2:5">
      <c r="B3" s="80" t="s">
        <v>41</v>
      </c>
      <c r="C3" s="81" t="s">
        <v>39</v>
      </c>
      <c r="D3" s="82"/>
    </row>
    <row r="4" spans="2:5">
      <c r="B4" s="80" t="s">
        <v>40</v>
      </c>
      <c r="C4" s="81" t="s">
        <v>38</v>
      </c>
      <c r="D4" s="82"/>
    </row>
    <row r="5" spans="2:5">
      <c r="B5" s="83"/>
      <c r="C5" s="81"/>
      <c r="D5" s="82"/>
    </row>
    <row r="6" spans="2:5">
      <c r="B6" s="80" t="s">
        <v>42</v>
      </c>
      <c r="C6" s="81" t="s">
        <v>43</v>
      </c>
      <c r="D6" s="82"/>
    </row>
    <row r="7" spans="2:5" ht="13.5" thickBot="1">
      <c r="B7" s="83"/>
      <c r="C7" s="81"/>
      <c r="D7" s="82"/>
    </row>
    <row r="8" spans="2:5" ht="12.75" customHeight="1" thickBot="1">
      <c r="B8" s="93" t="s">
        <v>44</v>
      </c>
      <c r="C8" s="94"/>
      <c r="D8" s="95"/>
    </row>
    <row r="9" spans="2:5" s="87" customFormat="1" ht="12.75" customHeight="1">
      <c r="B9" s="84" t="s">
        <v>17</v>
      </c>
      <c r="C9" s="85" t="s">
        <v>18</v>
      </c>
      <c r="D9" s="86" t="s">
        <v>19</v>
      </c>
    </row>
    <row r="10" spans="2:5">
      <c r="B10" s="96"/>
      <c r="C10" s="97"/>
      <c r="D10" s="98"/>
    </row>
    <row r="11" spans="2:5">
      <c r="B11" s="99">
        <v>1</v>
      </c>
      <c r="C11" s="100" t="str">
        <f>'Maintenance and Repairs'!C10</f>
        <v>Preliminaries and Generals</v>
      </c>
      <c r="D11" s="101">
        <f>'Maintenance and Repairs'!G10</f>
        <v>0</v>
      </c>
    </row>
    <row r="12" spans="2:5">
      <c r="B12" s="102"/>
      <c r="C12" s="103"/>
      <c r="D12" s="104"/>
    </row>
    <row r="13" spans="2:5">
      <c r="B13" s="99">
        <v>2</v>
      </c>
      <c r="C13" s="100" t="str">
        <f>'Maintenance and Repairs'!C20</f>
        <v xml:space="preserve">Maintenance and Repairs </v>
      </c>
      <c r="D13" s="101">
        <f>'Maintenance and Repairs'!G20</f>
        <v>0</v>
      </c>
      <c r="E13" s="88"/>
    </row>
    <row r="14" spans="2:5" ht="13.5" thickBot="1">
      <c r="B14" s="105"/>
      <c r="C14" s="106"/>
      <c r="D14" s="107"/>
      <c r="E14" s="88"/>
    </row>
    <row r="15" spans="2:5">
      <c r="B15" s="89"/>
      <c r="C15" s="90" t="s">
        <v>20</v>
      </c>
      <c r="D15" s="91">
        <f>D11+D13</f>
        <v>0</v>
      </c>
    </row>
    <row r="16" spans="2:5">
      <c r="B16" s="89"/>
      <c r="C16" s="108" t="s">
        <v>21</v>
      </c>
      <c r="D16" s="109">
        <f>D15*15%</f>
        <v>0</v>
      </c>
    </row>
    <row r="17" spans="2:4" ht="13.5" thickBot="1">
      <c r="B17" s="89"/>
      <c r="C17" s="90" t="s">
        <v>22</v>
      </c>
      <c r="D17" s="111">
        <f>D15+D16</f>
        <v>0</v>
      </c>
    </row>
    <row r="18" spans="2:4" ht="14.25" thickTop="1" thickBot="1">
      <c r="B18" s="110"/>
      <c r="C18" s="112"/>
      <c r="D18" s="92"/>
    </row>
  </sheetData>
  <mergeCells count="1">
    <mergeCell ref="B8:D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59578-BC4B-4125-8E26-47436FB54B6C}">
  <dimension ref="B1:K29"/>
  <sheetViews>
    <sheetView showGridLines="0" view="pageBreakPreview" topLeftCell="A3" zoomScale="90" zoomScaleNormal="90" zoomScaleSheetLayoutView="90" workbookViewId="0">
      <selection activeCell="F12" sqref="F12"/>
    </sheetView>
  </sheetViews>
  <sheetFormatPr defaultRowHeight="12.75"/>
  <cols>
    <col min="1" max="1" width="1.42578125" style="1" customWidth="1"/>
    <col min="2" max="2" width="11.85546875" style="1" customWidth="1"/>
    <col min="3" max="3" width="59.140625" style="1" customWidth="1"/>
    <col min="4" max="4" width="10.7109375" style="1" customWidth="1"/>
    <col min="5" max="5" width="13.28515625" style="1" customWidth="1"/>
    <col min="6" max="6" width="17.7109375" style="11" customWidth="1"/>
    <col min="7" max="7" width="20.140625" style="11" customWidth="1"/>
    <col min="8" max="8" width="1.85546875" style="1" customWidth="1"/>
    <col min="9" max="9" width="15.28515625" style="1" bestFit="1" customWidth="1"/>
    <col min="10" max="11" width="14.42578125" style="1" bestFit="1" customWidth="1"/>
    <col min="12" max="16384" width="9.140625" style="1"/>
  </cols>
  <sheetData>
    <row r="1" spans="2:9" ht="18" customHeight="1">
      <c r="B1" s="6"/>
      <c r="C1" s="7"/>
      <c r="D1" s="7"/>
      <c r="E1" s="7"/>
      <c r="F1" s="8"/>
      <c r="G1" s="9"/>
    </row>
    <row r="2" spans="2:9" ht="18.75" customHeight="1">
      <c r="B2" s="10" t="str">
        <f>'Final Summary'!C2</f>
        <v>NATIONAL TRANSMISSION COMPANY SOUTH AFRICA - ESKOM</v>
      </c>
      <c r="G2" s="12"/>
    </row>
    <row r="3" spans="2:9">
      <c r="B3" s="10" t="str">
        <f>'Final Summary'!C3</f>
        <v>SERVICE, MAINTENANCE &amp; REPAIRS OF DIESEL ENGINES</v>
      </c>
      <c r="G3" s="12"/>
    </row>
    <row r="4" spans="2:9">
      <c r="B4" s="10" t="str">
        <f>'Final Summary'!C4</f>
        <v>APOLLO AND CONVERTER STATION</v>
      </c>
      <c r="G4" s="12"/>
    </row>
    <row r="5" spans="2:9">
      <c r="B5" s="13"/>
      <c r="G5" s="12"/>
    </row>
    <row r="6" spans="2:9">
      <c r="B6" s="13"/>
      <c r="G6" s="12"/>
    </row>
    <row r="7" spans="2:9" s="18" customFormat="1" ht="20.25" customHeight="1" thickBot="1">
      <c r="B7" s="14" t="s">
        <v>30</v>
      </c>
      <c r="C7" s="15"/>
      <c r="D7" s="15"/>
      <c r="E7" s="15"/>
      <c r="F7" s="15"/>
      <c r="G7" s="16"/>
    </row>
    <row r="8" spans="2:9" ht="12.75" customHeight="1" thickBot="1">
      <c r="B8" s="2" t="s">
        <v>17</v>
      </c>
      <c r="C8" s="3" t="s">
        <v>23</v>
      </c>
      <c r="D8" s="3" t="s">
        <v>24</v>
      </c>
      <c r="E8" s="51" t="s">
        <v>25</v>
      </c>
      <c r="F8" s="4" t="s">
        <v>26</v>
      </c>
      <c r="G8" s="5" t="s">
        <v>19</v>
      </c>
    </row>
    <row r="9" spans="2:9" ht="12.75" customHeight="1">
      <c r="B9" s="26"/>
      <c r="C9" s="27"/>
      <c r="D9" s="27"/>
      <c r="E9" s="28"/>
      <c r="F9" s="29"/>
      <c r="G9" s="31"/>
    </row>
    <row r="10" spans="2:9" ht="12" customHeight="1">
      <c r="B10" s="33" t="s">
        <v>0</v>
      </c>
      <c r="C10" s="34" t="s">
        <v>35</v>
      </c>
      <c r="D10" s="56"/>
      <c r="E10" s="52"/>
      <c r="F10" s="35"/>
      <c r="G10" s="36">
        <f>SUM(G12:G18)</f>
        <v>0</v>
      </c>
    </row>
    <row r="11" spans="2:9" ht="12" customHeight="1">
      <c r="B11" s="37"/>
      <c r="C11" s="38"/>
      <c r="D11" s="38"/>
      <c r="E11" s="53"/>
      <c r="F11" s="39"/>
      <c r="G11" s="40"/>
    </row>
    <row r="12" spans="2:9" ht="12.75" customHeight="1">
      <c r="B12" s="41">
        <v>1</v>
      </c>
      <c r="C12" s="42" t="s">
        <v>34</v>
      </c>
      <c r="D12" s="43" t="s">
        <v>27</v>
      </c>
      <c r="E12" s="54">
        <v>1</v>
      </c>
      <c r="F12" s="44"/>
      <c r="G12" s="45">
        <f>E12*F12</f>
        <v>0</v>
      </c>
    </row>
    <row r="13" spans="2:9" ht="12.75" customHeight="1">
      <c r="B13" s="41"/>
      <c r="C13" s="42"/>
      <c r="D13" s="43"/>
      <c r="E13" s="54"/>
      <c r="F13" s="44"/>
      <c r="G13" s="45"/>
    </row>
    <row r="14" spans="2:9" ht="12" customHeight="1">
      <c r="B14" s="41">
        <v>2</v>
      </c>
      <c r="C14" s="42" t="s">
        <v>1</v>
      </c>
      <c r="D14" s="43" t="s">
        <v>27</v>
      </c>
      <c r="E14" s="54">
        <v>1</v>
      </c>
      <c r="F14" s="44"/>
      <c r="G14" s="45">
        <f>E14*F14</f>
        <v>0</v>
      </c>
      <c r="I14" s="19"/>
    </row>
    <row r="15" spans="2:9" ht="12.75" customHeight="1">
      <c r="B15" s="41"/>
      <c r="C15" s="42"/>
      <c r="D15" s="43"/>
      <c r="E15" s="54"/>
      <c r="F15" s="44"/>
      <c r="G15" s="45"/>
      <c r="I15" s="19"/>
    </row>
    <row r="16" spans="2:9" ht="27.75" customHeight="1">
      <c r="B16" s="41">
        <v>3</v>
      </c>
      <c r="C16" s="42" t="s">
        <v>31</v>
      </c>
      <c r="D16" s="43" t="s">
        <v>27</v>
      </c>
      <c r="E16" s="54">
        <v>1</v>
      </c>
      <c r="F16" s="44"/>
      <c r="G16" s="45">
        <f t="shared" ref="G16:G18" si="0">E16*F16</f>
        <v>0</v>
      </c>
    </row>
    <row r="17" spans="2:11" ht="12.75" customHeight="1">
      <c r="B17" s="41"/>
      <c r="C17" s="42"/>
      <c r="D17" s="43"/>
      <c r="E17" s="54"/>
      <c r="F17" s="44"/>
      <c r="G17" s="45"/>
    </row>
    <row r="18" spans="2:11" ht="12.75" customHeight="1">
      <c r="B18" s="41">
        <v>4</v>
      </c>
      <c r="C18" s="42" t="s">
        <v>33</v>
      </c>
      <c r="D18" s="43" t="s">
        <v>27</v>
      </c>
      <c r="E18" s="54">
        <v>1</v>
      </c>
      <c r="F18" s="44"/>
      <c r="G18" s="45">
        <f t="shared" si="0"/>
        <v>0</v>
      </c>
    </row>
    <row r="19" spans="2:11" ht="12.75" customHeight="1">
      <c r="B19" s="46"/>
      <c r="C19" s="47"/>
      <c r="D19" s="48"/>
      <c r="E19" s="55"/>
      <c r="F19" s="49"/>
      <c r="G19" s="50"/>
    </row>
    <row r="20" spans="2:11" ht="12.75" customHeight="1">
      <c r="B20" s="33" t="s">
        <v>36</v>
      </c>
      <c r="C20" s="34" t="s">
        <v>28</v>
      </c>
      <c r="D20" s="56"/>
      <c r="E20" s="52"/>
      <c r="F20" s="35"/>
      <c r="G20" s="36">
        <f>SUM(G22:G24)</f>
        <v>0</v>
      </c>
      <c r="I20" s="19"/>
      <c r="J20" s="20"/>
    </row>
    <row r="21" spans="2:11" ht="12.75" customHeight="1">
      <c r="B21" s="41"/>
      <c r="C21" s="42"/>
      <c r="D21" s="43"/>
      <c r="E21" s="54"/>
      <c r="F21" s="44"/>
      <c r="G21" s="45"/>
      <c r="I21" s="19"/>
      <c r="J21" s="20"/>
    </row>
    <row r="22" spans="2:11" ht="62.25" customHeight="1">
      <c r="B22" s="23">
        <v>1</v>
      </c>
      <c r="C22" s="57" t="s">
        <v>3</v>
      </c>
      <c r="D22" s="25" t="s">
        <v>2</v>
      </c>
      <c r="E22" s="25">
        <v>5</v>
      </c>
      <c r="F22" s="30"/>
      <c r="G22" s="32">
        <f>E22*F22</f>
        <v>0</v>
      </c>
      <c r="J22" s="21"/>
      <c r="K22" s="22"/>
    </row>
    <row r="23" spans="2:11" ht="12" customHeight="1">
      <c r="B23" s="41"/>
      <c r="C23" s="42"/>
      <c r="D23" s="43"/>
      <c r="E23" s="54"/>
      <c r="F23" s="44"/>
      <c r="G23" s="45"/>
      <c r="J23" s="21"/>
      <c r="K23" s="22"/>
    </row>
    <row r="24" spans="2:11" ht="76.5" customHeight="1">
      <c r="B24" s="23">
        <v>2</v>
      </c>
      <c r="C24" s="24" t="s">
        <v>4</v>
      </c>
      <c r="D24" s="25" t="s">
        <v>2</v>
      </c>
      <c r="E24" s="25">
        <v>5</v>
      </c>
      <c r="F24" s="30"/>
      <c r="G24" s="32">
        <f>E24*F24</f>
        <v>0</v>
      </c>
      <c r="J24" s="21"/>
      <c r="K24" s="22"/>
    </row>
    <row r="25" spans="2:11" ht="13.5" thickBot="1">
      <c r="B25" s="59"/>
      <c r="C25" s="60"/>
      <c r="D25" s="61"/>
      <c r="E25" s="61"/>
      <c r="F25" s="62"/>
      <c r="G25" s="58"/>
      <c r="J25" s="21"/>
      <c r="K25" s="22"/>
    </row>
    <row r="26" spans="2:11">
      <c r="B26" s="63"/>
      <c r="C26" s="64"/>
      <c r="D26" s="65"/>
      <c r="E26" s="65"/>
      <c r="F26" s="66"/>
      <c r="G26" s="67"/>
      <c r="J26" s="21"/>
      <c r="K26" s="22"/>
    </row>
    <row r="27" spans="2:11" ht="13.5" thickBot="1">
      <c r="B27" s="71"/>
      <c r="C27" s="72" t="s">
        <v>37</v>
      </c>
      <c r="D27" s="72"/>
      <c r="E27" s="72"/>
      <c r="F27" s="72"/>
      <c r="G27" s="74">
        <f>G10+G20</f>
        <v>0</v>
      </c>
    </row>
    <row r="28" spans="2:11" ht="14.25" thickTop="1" thickBot="1">
      <c r="B28" s="68"/>
      <c r="C28" s="69"/>
      <c r="D28" s="69"/>
      <c r="E28" s="69"/>
      <c r="F28" s="70"/>
      <c r="G28" s="73"/>
    </row>
    <row r="29" spans="2:11">
      <c r="C29" s="17"/>
    </row>
  </sheetData>
  <mergeCells count="1">
    <mergeCell ref="B7:G7"/>
  </mergeCells>
  <pageMargins left="0.7" right="0.7" top="0.75" bottom="0.75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93aedbdc-cc67-4652-aa12-d250a876ae79}" enabled="0" method="" siteId="{93aedbdc-cc67-4652-aa12-d250a876ae7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Page</vt:lpstr>
      <vt:lpstr>Final Summary</vt:lpstr>
      <vt:lpstr>Maintenance and Repairs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Mbali Chamane</dc:creator>
  <cp:lastModifiedBy>Unarine Phuriwa</cp:lastModifiedBy>
  <cp:lastPrinted>2026-03-16T06:05:50Z</cp:lastPrinted>
  <dcterms:created xsi:type="dcterms:W3CDTF">2022-12-15T09:14:52Z</dcterms:created>
  <dcterms:modified xsi:type="dcterms:W3CDTF">2026-06-29T13:55:02Z</dcterms:modified>
</cp:coreProperties>
</file>