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showInkAnnotation="0" defaultThemeVersion="124226"/>
  <mc:AlternateContent xmlns:mc="http://schemas.openxmlformats.org/markup-compatibility/2006">
    <mc:Choice Requires="x15">
      <x15ac:absPath xmlns:x15ac="http://schemas.microsoft.com/office/spreadsheetml/2010/11/ac" url="C:\Users\maririma\Documents\2022\2022 Project\2. Switchmode Chargers\Open Text- Switchmode\Tender Enquiry Re_issue\Enquiry\Finance\"/>
    </mc:Choice>
  </mc:AlternateContent>
  <xr:revisionPtr revIDLastSave="0" documentId="13_ncr:1_{E5BA4B27-8CE6-4138-B30C-E1F53F59441E}" xr6:coauthVersionLast="47" xr6:coauthVersionMax="47" xr10:uidLastSave="{00000000-0000-0000-0000-000000000000}"/>
  <bookViews>
    <workbookView xWindow="-120" yWindow="-120" windowWidth="20730" windowHeight="11160" xr2:uid="{00000000-000D-0000-FFFF-FFFF00000000}"/>
  </bookViews>
  <sheets>
    <sheet name="Switchmode Battery Chargers" sheetId="1" r:id="rId1"/>
    <sheet name="Tx Scope " sheetId="40" state="hidden" r:id="rId2"/>
    <sheet name="SHEET" sheetId="25" r:id="rId3"/>
  </sheets>
  <externalReferences>
    <externalReference r:id="rId4"/>
  </externalReferences>
  <definedNames>
    <definedName name="SMR_Full_List">'[1]SMR Full List'!$B$3:$R$196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82" i="40" l="1"/>
  <c r="G82" i="40"/>
  <c r="E82" i="40"/>
  <c r="F80" i="40"/>
  <c r="H80" i="40" s="1"/>
  <c r="I80" i="40" s="1"/>
  <c r="F79" i="40"/>
  <c r="H79" i="40" s="1"/>
  <c r="I79" i="40" s="1"/>
  <c r="F78" i="40"/>
  <c r="H78" i="40" s="1"/>
  <c r="I78" i="40" s="1"/>
  <c r="F77" i="40"/>
  <c r="H77" i="40" s="1"/>
  <c r="I77" i="40" s="1"/>
  <c r="F76" i="40"/>
  <c r="H76" i="40" s="1"/>
  <c r="I76" i="40" s="1"/>
  <c r="F75" i="40"/>
  <c r="H75" i="40" s="1"/>
  <c r="I75" i="40" s="1"/>
  <c r="F74" i="40"/>
  <c r="H74" i="40" s="1"/>
  <c r="I74" i="40" s="1"/>
  <c r="F73" i="40"/>
  <c r="H73" i="40" s="1"/>
  <c r="I73" i="40" s="1"/>
  <c r="F72" i="40"/>
  <c r="H72" i="40" s="1"/>
  <c r="I72" i="40" s="1"/>
  <c r="F71" i="40"/>
  <c r="H71" i="40" s="1"/>
  <c r="I71" i="40" s="1"/>
  <c r="F70" i="40"/>
  <c r="H70" i="40" s="1"/>
  <c r="I70" i="40" s="1"/>
  <c r="F69" i="40"/>
  <c r="H69" i="40" s="1"/>
  <c r="I69" i="40" s="1"/>
  <c r="F68" i="40"/>
  <c r="H68" i="40" s="1"/>
  <c r="I68" i="40" s="1"/>
  <c r="I67" i="40"/>
  <c r="F67" i="40"/>
  <c r="F65" i="40"/>
  <c r="H65" i="40" s="1"/>
  <c r="I65" i="40" s="1"/>
  <c r="F64" i="40"/>
  <c r="H64" i="40" s="1"/>
  <c r="I64" i="40" s="1"/>
  <c r="F63" i="40"/>
  <c r="H63" i="40" s="1"/>
  <c r="I63" i="40" s="1"/>
  <c r="F62" i="40"/>
  <c r="H62" i="40" s="1"/>
  <c r="I62" i="40" s="1"/>
  <c r="F61" i="40"/>
  <c r="H61" i="40" s="1"/>
  <c r="I61" i="40" s="1"/>
  <c r="F60" i="40"/>
  <c r="H60" i="40" s="1"/>
  <c r="I60" i="40" s="1"/>
  <c r="F59" i="40"/>
  <c r="H59" i="40" s="1"/>
  <c r="I59" i="40" s="1"/>
  <c r="F58" i="40"/>
  <c r="H58" i="40" s="1"/>
  <c r="I58" i="40" s="1"/>
  <c r="F57" i="40"/>
  <c r="H57" i="40" s="1"/>
  <c r="I57" i="40" s="1"/>
  <c r="F56" i="40"/>
  <c r="H55" i="40"/>
  <c r="I55" i="40" s="1"/>
  <c r="F55" i="40"/>
  <c r="F54" i="40"/>
  <c r="H54" i="40" s="1"/>
  <c r="I54" i="40" s="1"/>
  <c r="F53" i="40"/>
  <c r="H53" i="40" s="1"/>
  <c r="I53" i="40" s="1"/>
  <c r="F51" i="40"/>
  <c r="H51" i="40" s="1"/>
  <c r="I51" i="40" s="1"/>
  <c r="F50" i="40"/>
  <c r="F49" i="40"/>
  <c r="H49" i="40" s="1"/>
  <c r="I49" i="40" s="1"/>
  <c r="F47" i="40"/>
  <c r="H47" i="40" s="1"/>
  <c r="I47" i="40" s="1"/>
  <c r="F46" i="40"/>
  <c r="H46" i="40" s="1"/>
  <c r="I46" i="40" s="1"/>
  <c r="F45" i="40"/>
  <c r="H45" i="40" s="1"/>
  <c r="I45" i="40" s="1"/>
  <c r="F44" i="40"/>
  <c r="H44" i="40" s="1"/>
  <c r="I44" i="40" s="1"/>
  <c r="F43" i="40"/>
  <c r="H43" i="40" s="1"/>
  <c r="I43" i="40" s="1"/>
  <c r="F42" i="40"/>
  <c r="H42" i="40" s="1"/>
  <c r="I42" i="40" s="1"/>
  <c r="F41" i="40"/>
  <c r="H41" i="40" s="1"/>
  <c r="I41" i="40" s="1"/>
  <c r="F40" i="40"/>
  <c r="H40" i="40" s="1"/>
  <c r="I40" i="40" s="1"/>
  <c r="F39" i="40"/>
  <c r="H39" i="40" s="1"/>
  <c r="I39" i="40" s="1"/>
  <c r="F38" i="40"/>
  <c r="H38" i="40" s="1"/>
  <c r="I38" i="40" s="1"/>
  <c r="F37" i="40"/>
  <c r="H37" i="40" s="1"/>
  <c r="I37" i="40" s="1"/>
  <c r="F36" i="40"/>
  <c r="H36" i="40" s="1"/>
  <c r="I36" i="40" s="1"/>
  <c r="F35" i="40"/>
  <c r="H35" i="40" s="1"/>
  <c r="I35" i="40" s="1"/>
  <c r="F33" i="40"/>
  <c r="H33" i="40" s="1"/>
  <c r="I33" i="40" s="1"/>
  <c r="F32" i="40"/>
  <c r="H32" i="40" s="1"/>
  <c r="I32" i="40" s="1"/>
  <c r="F31" i="40"/>
  <c r="H31" i="40" s="1"/>
  <c r="I31" i="40" s="1"/>
  <c r="F30" i="40"/>
  <c r="H30" i="40" s="1"/>
  <c r="I30" i="40" s="1"/>
  <c r="F29" i="40"/>
  <c r="H29" i="40" s="1"/>
  <c r="I29" i="40" s="1"/>
  <c r="F28" i="40"/>
  <c r="H28" i="40" s="1"/>
  <c r="I28" i="40" s="1"/>
  <c r="F27" i="40"/>
  <c r="H27" i="40" s="1"/>
  <c r="I27" i="40" s="1"/>
  <c r="F26" i="40"/>
  <c r="H26" i="40" s="1"/>
  <c r="I26" i="40" s="1"/>
  <c r="H24" i="40"/>
  <c r="I24" i="40" s="1"/>
  <c r="F24" i="40"/>
  <c r="F23" i="40"/>
  <c r="H23" i="40" s="1"/>
  <c r="I23" i="40" s="1"/>
  <c r="F22" i="40"/>
  <c r="H22" i="40" s="1"/>
  <c r="I22" i="40" s="1"/>
  <c r="F21" i="40"/>
  <c r="H21" i="40" s="1"/>
  <c r="I21" i="40" s="1"/>
  <c r="F20" i="40"/>
  <c r="H20" i="40" s="1"/>
  <c r="I20" i="40" s="1"/>
  <c r="F19" i="40"/>
  <c r="H17" i="40"/>
  <c r="I17" i="40" s="1"/>
  <c r="F17" i="40"/>
  <c r="F16" i="40"/>
  <c r="H16" i="40" s="1"/>
  <c r="I16" i="40" s="1"/>
  <c r="F15" i="40"/>
  <c r="H15" i="40" s="1"/>
  <c r="I15" i="40" s="1"/>
  <c r="F14" i="40"/>
  <c r="H14" i="40" s="1"/>
  <c r="I14" i="40" s="1"/>
  <c r="F13" i="40"/>
  <c r="H13" i="40" s="1"/>
  <c r="I13" i="40" s="1"/>
  <c r="F12" i="40"/>
  <c r="H12" i="40" s="1"/>
  <c r="I12" i="40" s="1"/>
  <c r="F11" i="40"/>
  <c r="H11" i="40" s="1"/>
  <c r="I11" i="40" s="1"/>
  <c r="F10" i="40"/>
  <c r="H10" i="40" s="1"/>
  <c r="I10" i="40" s="1"/>
  <c r="F9" i="40"/>
  <c r="H9" i="40" s="1"/>
  <c r="I9" i="40" s="1"/>
  <c r="F8" i="40"/>
  <c r="H8" i="40" s="1"/>
  <c r="I8" i="40" s="1"/>
  <c r="F7" i="40"/>
  <c r="H7" i="40" s="1"/>
  <c r="I7" i="40" s="1"/>
  <c r="F6" i="40"/>
  <c r="F52" i="40" l="1"/>
  <c r="F34" i="40"/>
  <c r="H34" i="40" s="1"/>
  <c r="F18" i="40"/>
  <c r="H18" i="40" s="1"/>
  <c r="H6" i="40"/>
  <c r="I6" i="40" s="1"/>
  <c r="H19" i="40"/>
  <c r="I19" i="40" s="1"/>
  <c r="F66" i="40"/>
  <c r="H66" i="40" s="1"/>
  <c r="I66" i="40" s="1"/>
  <c r="F81" i="40"/>
  <c r="H81" i="40" s="1"/>
  <c r="H50" i="40"/>
  <c r="I50" i="40" s="1"/>
  <c r="H56" i="40"/>
  <c r="I56" i="40" s="1"/>
  <c r="F5" i="40"/>
  <c r="F48" i="40"/>
  <c r="H48" i="40" s="1"/>
  <c r="H5" i="40" l="1"/>
  <c r="H82" i="40" s="1"/>
  <c r="I82" i="40" s="1"/>
</calcChain>
</file>

<file path=xl/sharedStrings.xml><?xml version="1.0" encoding="utf-8"?>
<sst xmlns="http://schemas.openxmlformats.org/spreadsheetml/2006/main" count="340" uniqueCount="325">
  <si>
    <t>Switchmode Battery Chargers</t>
  </si>
  <si>
    <t>50V 25A Single Battery Charger with Distribution: One Sub-rack Charger, one type I and one type J Distribution modules, two battery shelves, integrated in a 19” 600x600x1500 fixed frame cabinet with blanking plates</t>
  </si>
  <si>
    <t>50V 50A Single Battery Charger with Distribution: One Sub-rack Charger, one type I and one type J Distribution modules, two battery shelves, integrated in a 19” 600x600x1500 fixed frame cabinet with blanking plates</t>
  </si>
  <si>
    <t>50V 100A Single Battery Charger with Distribution: One Sub-rack Charger, one Fused lever type battery islator one type J Distribution modules, two battery shelves, integrated in a 19” 600x600x1500 fixed frame cabinet with blanking plates</t>
  </si>
  <si>
    <t>50V 300A Single Battery Charger with Distribution: One Sub-rack Charger, one Fused lever type battery islator one type J Distribution modules, integrated in a 19” 600x600x1500 fixed frame cabinet with blanking plates</t>
  </si>
  <si>
    <t>50V 50A Single Battery Charger and Single DC Board with 2 x Type G modules + 25A Load Voltage Regulator.</t>
  </si>
  <si>
    <t>50V 100A Single Battery Charger and Single DC Board with 2 x Type G modules + 50A Load Voltage Regulator.</t>
  </si>
  <si>
    <t>50V 150A Single Battery Charger and Single DC Board with 2 x Type G modules + 75A Load Voltage Regulator.</t>
  </si>
  <si>
    <t>50V 200A Single Battery Charger and Single DC Board with 2 x Type G modules + 100A Load Voltage Regulator.</t>
  </si>
  <si>
    <t>50V 250A Single Battery Charger and Single DC Board with 2 x Type G modules + 125A Load Voltage Regulator.</t>
  </si>
  <si>
    <t>50V 300A Single Battery Charger and Single DC Board with 2 x Type G modules + 150A Load Voltage Regulator.</t>
  </si>
  <si>
    <t>50V 100A Dual Battery Charger with Single DC Board: Sub-rack Charger/s, Optional 100A Low Voltage Disconnect Module, one type K and one type J Distribution modules, charger and battery isolation modules, Optional 50A load voltage regulator module, diode combiner module, integrated in a 19” 800x600x2400 swingframe cabinet with blanking plates</t>
  </si>
  <si>
    <t>50V 200A Dual Battery Charger with Single DC Board: Sub-rack Charger/s, Optional 100A Low Voltage Disconnect Module, one type K and one type J Distribution modules, charger and battery isolation modules, Optional 100A load voltage regulator module, diode combiner module, integrated in a 19” 800x600x2400 swingframe cabinet with blanking plates</t>
  </si>
  <si>
    <t>50V 300A Dual Battery Charger with Single DC Board: Sub-rack Charger/s, Optional 100A Low Voltage Disconnect Module, one type K and one type J Distribution modules, charger and battery isolation modules, Optional 150A load voltage regulator module, diode combiner module, integrated in a 19” 800x600x2400 swingframe cabinet with blanking plates</t>
  </si>
  <si>
    <t>50V 50A Dual Battery Charger and Dual DC Board with 2 x Type G modules + 25A Load Voltage Regulator.</t>
  </si>
  <si>
    <t>50V 100A Dual Battery Charger and Dual DC Board with 2 x Type G modules + 50A Load Voltage Regulator.</t>
  </si>
  <si>
    <t>50V 150A Dual Battery Charger and Dual DC Board with 2 x Type G modules + 75A Load Voltage Regulator.</t>
  </si>
  <si>
    <t>110V 50A Single Battery Charger and Single DC Board with 4 x Type D modules</t>
  </si>
  <si>
    <t>110V 100A Single Battery Charger and Single DC Board with 4 x Type D modules</t>
  </si>
  <si>
    <t xml:space="preserve">110V 150A Single Battery Charger and Single DC Board with 4 x Type D modules </t>
  </si>
  <si>
    <t>110V 50A Dual Battery Charger and Dual DC Board with 4 x Type D modules</t>
  </si>
  <si>
    <t>110V 100A Dual Battery Charger and Dual DC Board with 4 x Type D modules</t>
  </si>
  <si>
    <t>110V 150A Dual Battery Charger and Dual DC Board with 4 x Type D modules</t>
  </si>
  <si>
    <t>110V 200A Dual Battery Charger and Dual DC Board with 4 x Type D modules</t>
  </si>
  <si>
    <t>110V 250A Dual Battery Charger and Dual DC Board with 4 x Type D modules</t>
  </si>
  <si>
    <t>110V 300A Dual Battery Charger and Dual DC Board with 4 x Type D modules</t>
  </si>
  <si>
    <t>110V 350A Dual Battery Charger and Dual DC Board with 4 x Type D modules</t>
  </si>
  <si>
    <t>110V 400A Dual Battery Charger and Dual DC Board with 4 x Type D modules</t>
  </si>
  <si>
    <t xml:space="preserve">220V 10A Sub-rack Battery Charger </t>
  </si>
  <si>
    <t xml:space="preserve">220V 20A Sub-rack Battery Charger </t>
  </si>
  <si>
    <t xml:space="preserve">220V 40A Sub-rack Battery Charger </t>
  </si>
  <si>
    <t>220V 50A Single Battery Charger and Single DC Board with 4 x Type D modules</t>
  </si>
  <si>
    <t xml:space="preserve">220V 100A Single Battery Charger and Single DC Board with 4 x Type D modules </t>
  </si>
  <si>
    <t xml:space="preserve">220V 150A Single Battery Charger and Single DC Board with 4 x Type D modules </t>
  </si>
  <si>
    <t>220V 50A Dual Battery Charger and Dual DC Board with 4 x Type D modules</t>
  </si>
  <si>
    <t>220V 100A Dual Battery Charger and Dual DC Board with4 x Type D modules</t>
  </si>
  <si>
    <t>220V 150A Dual Battery Charger and Dual DC Board with 4 x Type D modules</t>
  </si>
  <si>
    <t>220V 200A Dual Battery Charger and Dual DC Board with 4 x Type D modules</t>
  </si>
  <si>
    <t>220V 250A Dual Battery Charger and Dual DC Board with 4 x Type D modules</t>
  </si>
  <si>
    <t>220V 300A Dual Battery Charger and Dual DC Board with 4 x Type D modules</t>
  </si>
  <si>
    <t>220V 350A Dual Battery Charger and Dual DC Board with 4 x Type D modules</t>
  </si>
  <si>
    <t>Item No.</t>
  </si>
  <si>
    <t>Long Description</t>
  </si>
  <si>
    <t>50V 300A Dual Battery Charger and Dual DC Board with 2 x Type G modules + 150A Load Voltage Regulator.</t>
  </si>
  <si>
    <t>50V 250A Dual Battery Charger and Dual DC Board with 2 x Type G modules + 125A Load Voltage Regulator.</t>
  </si>
  <si>
    <t>50V 200A Dual Battery Charger and Dual DC Board with 2 x Type G modules + 100A Load Voltage Regulator.</t>
  </si>
  <si>
    <t>50V Rectifiers Modules</t>
  </si>
  <si>
    <t>110V Rectifiers Modules</t>
  </si>
  <si>
    <t>220V Rectifiers Modules</t>
  </si>
  <si>
    <t>Surge Arrestor Modules</t>
  </si>
  <si>
    <t>SPARES</t>
  </si>
  <si>
    <t>50V Controllers</t>
  </si>
  <si>
    <t>110V/220V Controllers</t>
  </si>
  <si>
    <r>
      <t xml:space="preserve">220V 100A Dual Battery Charger and Dual DC Board with4 x Type D modules </t>
    </r>
    <r>
      <rPr>
        <b/>
        <sz val="8"/>
        <rFont val="Arial"/>
        <family val="2"/>
      </rPr>
      <t>(Three Cabinets)</t>
    </r>
  </si>
  <si>
    <r>
      <t>110V 100A Dual Battery Charger and Dual DC Board with 4 x Type D modules</t>
    </r>
    <r>
      <rPr>
        <b/>
        <sz val="8"/>
        <rFont val="Arial"/>
        <family val="2"/>
      </rPr>
      <t xml:space="preserve"> (Three Cabinets)</t>
    </r>
  </si>
  <si>
    <t>50V 60A Single Battery Charger and Single DC Board with 2 x Type G modules + 25A Load Voltage Regulator.</t>
  </si>
  <si>
    <t>110V 60A Single Battery Charger and Single DC Board with 4 x Type D modules</t>
  </si>
  <si>
    <t>50V/198A Dual battery charger with NFC</t>
  </si>
  <si>
    <t>220V 100A Dual Battery Charger and Dual DC Board with 40 X 32A modules</t>
  </si>
  <si>
    <t>220V 200A Dual Battery Charger and Dual DC Board with 40 X 32A modules</t>
  </si>
  <si>
    <t>Temperature probes</t>
  </si>
  <si>
    <t>Load Voltage Regulation Module 50V/25A</t>
  </si>
  <si>
    <t>Load Voltage Regulation Module 50V/75A</t>
  </si>
  <si>
    <t>Load Voltage Regulation Module 50V/125A</t>
  </si>
  <si>
    <t>Load Voltage Regulation Module 50V/150A</t>
  </si>
  <si>
    <t xml:space="preserve">50V 40A Single Battery Charger with Distribution: </t>
  </si>
  <si>
    <t xml:space="preserve">50V/132A Single battery charger </t>
  </si>
  <si>
    <t>Load Disconnect module 50V/50A</t>
  </si>
  <si>
    <t>Load Disconnect module 50V/100A</t>
  </si>
  <si>
    <t>50V/200A Single battery charger</t>
  </si>
  <si>
    <t>"50V 396A PS Dual Battery Charger and Dual DC Board with 20 x 32A, 20 x 50A Load MCB's and 20 x 32A Combiner Load MCB's  + 150A Load Voltage Regulator, 150A blocking diodes, Parallel Switch, no LTS, 4xFF Cabinets, Bottom entry"</t>
  </si>
  <si>
    <t>50V 60A Dual Battery Charger and Dual DC Board with 2 x Type G modules + 25A Load Voltage Regulator.</t>
  </si>
  <si>
    <t>CPA form.</t>
  </si>
  <si>
    <t xml:space="preserve">Total </t>
  </si>
  <si>
    <t>Qty</t>
  </si>
  <si>
    <t>TOTAL</t>
  </si>
  <si>
    <t>SWITCHMODE BATTERY CHARGERS</t>
  </si>
  <si>
    <t>Rate of Exchange</t>
  </si>
  <si>
    <t>Unit price (Local)</t>
  </si>
  <si>
    <t>Total Unit price in ZAR</t>
  </si>
  <si>
    <t xml:space="preserve">Totals </t>
  </si>
  <si>
    <t xml:space="preserve">Foreign indicator: </t>
  </si>
  <si>
    <t>Item</t>
  </si>
  <si>
    <t>The supplier shall state the terms and conditions related to other costs that were not explicitly stated (requested) as part of the enquiry. These could include costs related to storage on behalf of Eskom where the site is not yet ready; cancellation fees - where an order was placed and needs to be amended / changed for other equipment, etc.</t>
  </si>
  <si>
    <t>Proposal with terms and conditions</t>
  </si>
  <si>
    <t>Short Description</t>
  </si>
  <si>
    <t>Unit Price</t>
  </si>
  <si>
    <t>Sheet</t>
  </si>
  <si>
    <t>MODULE:DBD220/CE001;DUAL; DC BOARD</t>
  </si>
  <si>
    <t>MODULE:DBD50/CE001;DUAL; DC BOARD</t>
  </si>
  <si>
    <t>MODULE:DBD220/CE001;SINGLE; DC BOARD</t>
  </si>
  <si>
    <t>MODULE:DBD50/CE001;SINGLE; DC BOARD</t>
  </si>
  <si>
    <t xml:space="preserve">CHARGER, BATTERY: TYPE: FIXED FRAME; POWER SOURCE: 110 V; OUTPUT: 60 A; SPECIFICATION: 240-53114248;110V 100A Single Battery Charger and Single DC Board with 4 x Type D modules. VENDORS ARE RESPONSIBLE FOR ENSURING THAT THEY ARE PERFORMING AGAINST THE CORRECT DRAWING REVISION NUMBER (IF APPLICABLE). </t>
  </si>
  <si>
    <t>24V Controllers</t>
  </si>
  <si>
    <t>24V Rectifiers Modules</t>
  </si>
  <si>
    <t>50V 30A 3Ph TOP DRAWER Battery Charger 800mm &amp; DB</t>
  </si>
  <si>
    <t>50V 200A Dual Battery Charger and Dual DC DB 4x CAB</t>
  </si>
  <si>
    <t>RETROFIT 50V 100A Dual Battery Charger &amp; Dual DB</t>
  </si>
  <si>
    <t>RETROFIT 50V 100A Single Battery Charger &amp; Single DB</t>
  </si>
  <si>
    <t>RETROFIT 50V 200A Dual Battery Charger &amp; Dual DB</t>
  </si>
  <si>
    <t>RETROFIT 50V 200A Single Battery Charger &amp; Single DB</t>
  </si>
  <si>
    <t>RETROFIT 110V 100A Dual Battery Charger &amp; Dual DB</t>
  </si>
  <si>
    <t>RETROFIT 110V 100A Single Battery Charger &amp; Single DB</t>
  </si>
  <si>
    <t>RETROFIT 110V 200A Dual Battery Charger &amp; Dual DB</t>
  </si>
  <si>
    <t>RETROFIT 110V 200A Single Battery Charger &amp; Single DB</t>
  </si>
  <si>
    <t>RETROFIT 220V 100A Dual Battery Charger &amp; Dual DB</t>
  </si>
  <si>
    <t>RETROFIT 220V 100A Single Battery Charger &amp; Single DB</t>
  </si>
  <si>
    <t>RETROFIT 220V 200A Dual Battery Charger &amp; Dual DB</t>
  </si>
  <si>
    <t>RETROFIT 220V 200A Single Battery Charger &amp; Single DB</t>
  </si>
  <si>
    <t>MODULE:DBD110/CE001;DUAL; DC BOARD</t>
  </si>
  <si>
    <t>50V 50A 3Ph Battery Charger, ContrOller, 2xBCB, 1620mm 2xShelf</t>
  </si>
  <si>
    <t>50V 20A 1 Ph SUB RACK Battery Charger, Rectifiers, Control Unit</t>
  </si>
  <si>
    <t>50V 40A 3Ph Battery Charger, Control Unit, 1xTypeA in S/F</t>
  </si>
  <si>
    <t>50V 20A Battery Charger, Left Hand Swingframe 800x 600x 1800mm Non Self Contained. Controller, Rectifiers (No Fans), 1x Type A Breaker Module (10 32A SP &amp; 4x 50A SP + Auxilliary), Type E Breaker Module AC Input Breaker, DEHNguard AC Surge, 2x Surge arrestor, CIS, BCB, LCB, Control Fuses. 230V 1 Phase AC Input. Generally to Specification 240-53114248.</t>
  </si>
  <si>
    <t>50V 25A Battery Charger, 1 Cabinet Self Contained Fixed Frame 600x 600x 1275mm with 2x Battery Shelves. Rectifiers (No Fans), Controller, 6x 20A SP Load Breakers, 2x 63A Battery Breakers, AC Input Breaker, 2x Rectifier Module Breakers, DEHNguard AC Surge,  Surge A, LIS. 400/230V 1/3 Phase Linkable AC Input, Control Fuses. Generally to Specification 240-53114248.</t>
  </si>
  <si>
    <t>50V 25A 3Ph Battery Charger, Control Unit 2xBCB 1275 2xShelf</t>
  </si>
  <si>
    <t>50V 15A 1Ph Battery Charger, Control Unit, Rectifiers,1xTypeA in S/F</t>
  </si>
  <si>
    <t>50V 50A 1Ph Battery Charger, Control unit, 2 x BCB 1410 2xShelf</t>
  </si>
  <si>
    <t>50V 50A Single Battery Charger with Distribution: One Sub-rack Charger, one type I and one type J Distribution modules, two battery shelves, two battery circuit breakers, integrated in a 19” 600x600x1500 fixed frame cabinet with blanking plates</t>
  </si>
  <si>
    <t>50V 50A 3Ph, Single Battery Charger and DC DB, 2x F/F CAB</t>
  </si>
  <si>
    <t>50V 60A 3Ph Dual Battery Charger &amp; DB Control Unit 2LR 2xTypeG</t>
  </si>
  <si>
    <t>50V 50A 3Ph Dual Battery Charger and Dual DC Board</t>
  </si>
  <si>
    <t>50V 75A 3Ph Single Battery Charger and DC DB, 2x F/F CAB</t>
  </si>
  <si>
    <t>50V 100A 3Ph Dual Battery Charger and Dual DC DB 4x CAB</t>
  </si>
  <si>
    <t>50V 100A 3Ph Single Battery Charger and Single DC Board 2 X CAB</t>
  </si>
  <si>
    <t>50V 150A 3Ph Single Battery Charger and DC DB, 2x CAB</t>
  </si>
  <si>
    <t>50V 150A 3Ph Battery Charger, Control Unit, 2 BCB, 38U 2 Shelf</t>
  </si>
  <si>
    <t>50V 150A 3Ph Single Integrated Charger</t>
  </si>
  <si>
    <t>50V 150A 3Ph Dual Battery Charger and Dual DC Board</t>
  </si>
  <si>
    <t>50V 150A 3Ph Battery Charger CXC-HP 4xBCB, 1xTypeG 2100FF</t>
  </si>
  <si>
    <t>50V 200A 3Ph Single Battery Charger and DC DB, 2x CAB</t>
  </si>
  <si>
    <t>50V 200A 3Ph Battery Charger, Control Unit, 2 BCB, 6 LB, 1800FF</t>
  </si>
  <si>
    <t>50V 250A , 3Ph Sngle Battery Charger +DB,Control Unit,FF</t>
  </si>
  <si>
    <t>50V 250A 3Ph Dual Battery Charger and Dual DC Board</t>
  </si>
  <si>
    <t>50V 300A 3Ph 2 x RHSF, Dual Battery Charger + Dual DB + common loads+LVR</t>
  </si>
  <si>
    <t>50V 300A 3Ph Single Battery Charger and DC DB, 2xF/F CAB</t>
  </si>
  <si>
    <t>50V 300A 3Ph Dual Battery Charger and Dual DC Board</t>
  </si>
  <si>
    <t>50V 300A 3Ph Dual Battery Charger 3 X CAB FF NFC CXC-HP 2xTypeG</t>
  </si>
  <si>
    <t xml:space="preserve">50V 400A 3Ph Dual Battery Charger and Dual DC </t>
  </si>
  <si>
    <t>50V 400A 3Ph 2 x RHSF, Dual Battery Charger + Dual DB + common loads+LVR</t>
  </si>
  <si>
    <t>50V 500A 3Ph 2 x RHSF, Dual Battery Charger + Dual DB + common loads+LVR</t>
  </si>
  <si>
    <t>50V 600A 3Ph 2 x RHSF, Dual Battery Charger + Dual DB + common loads+LVR</t>
  </si>
  <si>
    <t>50V 600A 3Ph 4 x RHSF, Dual Battery Charger + Dual DB + common loads+LVR</t>
  </si>
  <si>
    <t>50V 750A 3Ph 4 x RHSF, Dual Battery Charger + Dual DB + common loads+LVR</t>
  </si>
  <si>
    <t>50V 1250A 3Ph 4 x RHSF, Dual Battery Charger + Dual DB + common loads+LVR</t>
  </si>
  <si>
    <t>50V 1000A 3Ph 4 x RHSF, Dual Battery Charger + Dual DB + common loads+LVR</t>
  </si>
  <si>
    <t>50V 1500A 3Ph 4 x RHSF, Dual Battery Charger + Dual DB + common loads+LVR</t>
  </si>
  <si>
    <t>50V 1750A 3Ph 4 x RHSF, Dual Battery Charger + Dual DB + common loads+LVR</t>
  </si>
  <si>
    <t>50V 2000A 3Ph 4 x RHSF, Dual Battery Charger + Dual DB + common loads+LVR</t>
  </si>
  <si>
    <t>110V 50A 3Ph Dual Battery Charger and Dual DC DB 4x CAB</t>
  </si>
  <si>
    <t>110V 75A 3Ph Dual Battery Charger and Dual DC DB 4x CAB</t>
  </si>
  <si>
    <t>110V 75A 3Ph Sngl Battery Charger &amp; LTS, Control Unit 4xTypeD</t>
  </si>
  <si>
    <t>110V 100A 3Ph Single Battery Charger and Single DC Board</t>
  </si>
  <si>
    <t>110V 3Ph 100A Dual Battery Charger and Dual DC DB 4x CAB</t>
  </si>
  <si>
    <t>110V 150A 3Ph Dual Battery Charger &amp; Dual DC DB 4x CAB</t>
  </si>
  <si>
    <t>110V 200A 3Ph Dual Battery Charger and Dual DC DB 4x CAB</t>
  </si>
  <si>
    <t>220V 50A 3Ph Single Battery Charger and Single DB 2x CAB</t>
  </si>
  <si>
    <t>220V 50A 3Ph Dual Battery Charger and Dual DC Board</t>
  </si>
  <si>
    <t>220V 500A 3Ph Dual Battery Charger and Dual DC Board</t>
  </si>
  <si>
    <t>220V 400A 3Ph Dual Battery Charger and Dual DC Board</t>
  </si>
  <si>
    <t>220V 300A 3Ph Dual Battery Charger and Dual DCBoard</t>
  </si>
  <si>
    <t>220V 200A 3Ph Dual Battery Charger and Dual DC Board</t>
  </si>
  <si>
    <t>220V 150A 3Ph Dual Battery Charger CXC-HP, Dual DC Board,4 PNL FF</t>
  </si>
  <si>
    <t>220V 100A 3Ph Sngl Battery Charger,4 x TypeD,2 PNL FF</t>
  </si>
  <si>
    <t>220V 100A 3Ph Dual Battery Charger and Dual DC DB 4x CAB</t>
  </si>
  <si>
    <t>220V 75A 3Ph Dual Battery Charger and Dual DC DB 4x CAB</t>
  </si>
  <si>
    <t>50V 500A Battery Charger, 2 Cabinets SwingFrame 800x 600x 2200mm (Total Width 1600mm). Dual voltage regulator (100A) + Load parallel switch (250A), each feeding 2x Type-G Breaker Modules + 2 x Type G Breaker modules (common charger 1 and charger 2). EACH Charger Contains Rectifiers, Control Unit Controller, 2x Battery Breakers (200A), AC Input Breaker, NFC, 9x Rectifier Module Breakers, DEHNguard AC Surge, 2x Surge arrestor, Charger Circuit breaker (600A), LCB (250A), LV Battery Disconnect contactor, Control Fuses. 400V 3 Phase AC Input.  Generally to Specification 240-53114248.</t>
  </si>
  <si>
    <t>50V 50A Battery Charger, 1 Cabinet Self Contained Fixed Frame 600x 600x 1620mm with 2x Battery Shelves.3 phase input, 4x Control Unit, Rectifiers (No Fans), ContrOller Controller, 6x 20A SP Load Breakers, 2x 100A SP Battery Breakers, AC Input Breaker (20A- D curve), 3x Rectifier Module Breakers, DEHNguard AC Surge, 2x Surge arrestor, Load isolator. 400/230V 1/3 Phase Linkable AC Input, Control Fuses. Generally to Specification 240-53114248.</t>
  </si>
  <si>
    <t>50V 200A Dual Battery Charger, 2 Cabinet  800x 600x 2200mm 49U RH Swing Frame. Control Unit, 1 X Type G Breaker module, 3ph AC input Breaker,4 x Rectifier Module breakers, DEHNguard AC surge +SPD trip,NFC,  2x 200A Battery Breakers, 2  Surge arrestor, CCB (375A),LCB (200A), LV Battery Disconnect (400A), LVD reset P/B, dual 100A DDR, 2 x Type G load + 2 x Type G common load, LPS,Control Fuses. 400V 3 Phase AC Input. Generally to Specification 240-53114248.</t>
  </si>
  <si>
    <t>50V 200A Battery Charger, 1 Cabinet  800x 600x 1793mm 40U Left Hand Swing Frame. Rectifier, Control Unit, 1 X Type G Breaker module, 3ph AC input Breaker,4 x Rectifier Module breakers, DEHNguard AC surge +SPD trip, 2x 200A Battery Breakers, DC surge, CIS (250A),LIS (250A), LV Battery Disconnect (400A), LVD reset P/B, 100A DDR, Control Fuses. 400V 3 Phase AC Input. Generally to Specification 240-53114248.</t>
  </si>
  <si>
    <t>50V 200A 3Ph Dual Battery Charger Dual SSR,Dual DB,com DB,2 x2200 RHSF,</t>
  </si>
  <si>
    <t>50V 200A 3Ph Sngl Battery Charger, 1xTypeG 1793 Left HandSF,DDR,</t>
  </si>
  <si>
    <t>50V 200A 3Ph Dual Battery Charger 3 X CAB FF NFC 2xTypeG</t>
  </si>
  <si>
    <t>50V 200A 3Ph Dual Battery Charger RHSF NFC with  2xTypeG</t>
  </si>
  <si>
    <t>50V 150A 3Ph Sngl Battery Charger, 1xTypeG 1693 Left HandSF,DDR,</t>
  </si>
  <si>
    <t>50V 150A 3Ph Sngl Battery Charger Left HandSF LR, 1xTypeG</t>
  </si>
  <si>
    <t>50V 200A Battery Charger, 1 Cabinet NON Self Contained Fixed Frame 600x 600x 1800mm 36U. Rectifiers, Control Unit Controller, 6x 20A SP Load Breakers, 2x 100A Battery Breakers, AC Input Breaker, 4x Rectifier Module Breakers, DEHNguard AC Surge, 2x Surge arrestor, CIS, LIS, LV Battery Disconnect, Control Fuses. 400V 3 Phase AC Input. Generally to Specification 240-53114248.</t>
  </si>
  <si>
    <t>50V 150A Battery Charger, 1 Cabinet  800x 600x 1693mm 38U Left Hand Swing Frame. Rectifiers, Control Unit, 1 X Type G Breaker module, 3ph AC input Breaker, Rectifier Module breakers, DEHNguard AC surge +SPD trip, 2x 200A Battery Breakers, 2 s Surge arrestor, CIS (250A),LIS (125A), LV Battery Disconnect (400A), LVD reset P/B, 100A DDR, Control Fuses. 400V 3 Phase AC Input. Generally to Specification 240-53114248.</t>
  </si>
  <si>
    <t>50V 150A Battery Charger, 1 Cabinet  800x 600x 1800mm Left Hand Swing Frame. 3x Control Unit, 10x 32A &amp; 4x 50A SP Load Breakers, 2x 150A Battery Breakers, AC Input Breaker, Rectifier Module Breakers, DEHNguard AC Surge, 2x Surge arrestor, CIS, LIS, LV Battery Disconnect, 100A Load Voltage Regulator, Control Fuses. 400V 3 Phase AC Input. Generally to Specification 240-53114248.</t>
  </si>
  <si>
    <t>50V 150A Battery Charger, 1 Cabinet NON Self Contained Fixed Frame 600x 600x 2100mm 47U with 2x Battery Shelves. Rectifiers, Controller, 1x Type G Breaker Module, 2x 100A + 2 X 200A Battery Breakers, AC Input Breaker, 5x Rectifier Module Breakers, DEHNguard AC Surge, 2x Surge arrestor, CIS (250A), LIS (125A), LV Battery Disconnect (400A), Control Fuses. 400V 3 Phase AC Input. Generally to Specification 240-53114248.</t>
  </si>
  <si>
    <t>50V 150A Battery Charger, 1 Cabinet  800x 600x 1800mm Left Hand Swing Frame. Rectifiers, Controll Unit, 10x 32A &amp; 4x 50A SP Load Breakers, 2x 200A Battery Breakers, AC Input Breaker, Rectifier Module Breakers, DEHNguard AC Surge, 2x Surge arrestor, CIS, LIS, LV Battery Disconnect, 100A Load Voltage Regulator, Control Fuses. 230V 1 Phase AC Input. Generally to Specification 240-53114248</t>
  </si>
  <si>
    <t>50V 150A Battery Charger, 1 Cabinet Self Contained Fixed Frame 600x 600x 1750mm with 2x Battery Shelves.230/400V AC +MCB,Shunt trip, AC Module MCB, Rectifiers, Controll Unit,CCB (250A), LVD+Reset Pushbutton, LIS (125A), 6 x SP Load Breakers (20A), 2x 100A Battery Breakers, AC Input Breaker, Rectifier Module Breakers, DEHNguard AC Surge, 2x Surge arrestor, CIS, LIS, LV Battery Disconnect, Control Fuses. 400V 3 Phase AC Input. Generally to Specification 240-53114248.</t>
  </si>
  <si>
    <t>220V 2000A 3Ph Dual Battery Charger and Dual DC Board</t>
  </si>
  <si>
    <t>220V 1750A 3Ph Dual Battery Charger and Dual DC Board</t>
  </si>
  <si>
    <t>220V 1500A 3Ph Dual Battery Charger and Dual DC Board</t>
  </si>
  <si>
    <t>220V 1250A 3Ph Dual Battery Charger and Dual DC Board</t>
  </si>
  <si>
    <t>220V 1000A 3Ph Dual Battery Charger and Dual DC Board</t>
  </si>
  <si>
    <t>220V 750A 3Ph Dual Battery Charger and Dual DC Board</t>
  </si>
  <si>
    <t>220V 600A 3Ph Dual Battery Charger and Dual DC Board</t>
  </si>
  <si>
    <t>110V 400A 3Ph Dual Battery Charger and Dual DC Board</t>
  </si>
  <si>
    <t>110V 300A 3Ph Dual Battery Charger and Dual DC Board</t>
  </si>
  <si>
    <t>110V 250A 3Ph Dual Battery Charger and Dual DC Board</t>
  </si>
  <si>
    <t>MODULE:DBD110/CE001;SINGLE; DC BOARD</t>
  </si>
  <si>
    <t>Load Voltage Regulation Module 50V/50A</t>
  </si>
  <si>
    <t>50V 200A Battery Charger, 2 Cabinet Swing Frame 800x 600x 2200mm (Total Width 1600mm). Common Load Combiner &amp; 100A Load Regulator feeding 2x Type-G Breaker Modules. EACH Charger Contains Rectifiers, Controller, 2x 100A Arrestor, CIS, LIS, LV Battery Disconnect, Control Fuses. 400V 3 Phase AC Input. . Generally to Specification 240-53114248.</t>
  </si>
  <si>
    <t>CHARGER, BATTERY: TYPE: FIXED FRAME; POWER SOURCE: 50 V; OUTPUT: 250 A; SPECIFICATION: 240-53114248;50V 250A Dual Battery Charger and Dual DC Board, 600x 600x 2400mm, Each Dual Contains Rectifiers, Control Unit with 2 x Type G modules + 125A Load Voltage Regulator. VENDORS ARE RESPONSIBLE FOR ENSURING THAT THEY ARE PERFORMING AGAINST THE CORRECT DRAWING REVISION NUMBER (IF APPLICABLE).</t>
  </si>
  <si>
    <t>Dual 50V 600A Battery Charger &amp; Dual Distribution Board, 2 Cab Swingframe 800x 800x 2400mm. Each Dual Contains 3 ph 400V AC 3P MCB input,Shunt trip+NFC+Dehnguard surge, SP AC module mcb, Rectifiers, LV ADIO, Control Unit, CIS (750A), LVD + Pushbutton, 2 x BCB (375A),LIS (250A, DDR (100A), 1 x Type G regulated load (10 x 32A MCB+4 x 50A with aux), combined Ch1 + Ch2 -1 x Type G regulated load (10 x 32A MCB+4 x 50A with aux),LPS, Generally to Eskom Specification 240-53114248.</t>
  </si>
  <si>
    <t>50V 600A Battery Charger, 4 Cabinets Swing Frame 800x 800x 2200mm.  Load parallel switch (480A)in charger 1. EACH Charger  contains 400V 3 Phase AC Input + AC Input Breaker, DEHNguard AC Surge, NFC, Rectifier Module Breakers, Rectifier modules, Control Unit Controller, Battery Breaker 1 (375A)+Battery breaker 2 (375A), 2x Surge arrestor, Charger CB (750A), LCB (480A), LV Battery Disconnect contactor (400A), Control Fuses, Voltage regulator (250A) feeding 2x Type-G Breaker Modules + 2 x Type G Breaker modules (common charger 1 and charger 2).   Generally to Specification 240-53114248.</t>
  </si>
  <si>
    <t>50V 750A Battery Charger, 4 Cabinets Swing Frame 800x 800x 2200mm.  Load parallel switch in charger 1. EACH Charger  contains 400V 3 Phase AC Input + AC Input Breaker, DEHNguard AC Surge, NFC, Rectifier Module Breakers, Rectifier modules, Control Unit Controller, Battery Breaker 1+Battery breaker 2, 2x Surge arrestor, Charger CB, LCB, LV Battery Disconnect contactor, Control Fuses, Voltage regulator feeding 2x Type-G Breaker Modules + 2 x Type G Breaker modules (common charger 1 and charger 2).   Generally to Specification 240-53114248.</t>
  </si>
  <si>
    <t>50V 1000A Battery Charger, 4 Cabinets Swing Frame 800x 800x 2200mm.  Load parallel switch in charger 1. EACH Charger  contains 400V 3 Phase AC Input + AC Input Breaker, DEHNguard AC Surge, NFC, Rectifier Module Breakers, Rectifier modules, Control Unit Controller, Battery Breaker 1+Battery breaker 2, 2x Surge arrestor, Charger CB, LCB, LV Battery Disconnect contactor, Control Fuses, Voltage regulator feeding 2x Type-G Breaker Modules + 2 x Type G Breaker modules (common charger 1 and charger 2).   Generally to Specification 240-53114248.</t>
  </si>
  <si>
    <t>50V 1250A Battery Charger, 4 Cabinets Swing Frame 800x 800x 2200mm.  Load parallel switch in charger 1. EACH Charger  contains 400V 3 Phase AC Input + AC Input Breaker, DEHNguard AC Surge, NFC, Rectifier Module Breakers, Rectifier modules, Control Unit Controller, Battery Breaker 1+Battery breaker 2, 2x Surge arrestor, Charger CB, LCB, LV Battery Disconnect contactor, Control Fuses, Voltage regulator feeding 2x Type-G Breaker Modules + 2 x Type G Breaker modules (common charger 1 and charger 2).   Generally to Specification 240-53114248.</t>
  </si>
  <si>
    <t>50V 1500A Battery Charger, 4 Cabinets Swing Frame 800x 800x 2200mm.  Load parallel switch in charger 1. EACH Charger  contains 400V 3 Phase AC Input + AC Input Breaker, DEHNguard AC Surge, NFC, Rectifier Module Breakers, Rectifier modules, Control Unit Controller, Battery Breaker 1+Battery breaker 2, 2x Surge arrestor, Charger CB, LCB, LV Battery Disconnect contactor, Control Fuses, Voltage regulator feeding 2x Type-G Breaker Modules + 2 x Type G Breaker modules (common charger 1 and charger 2).   Generally to Specification 240-53114248.</t>
  </si>
  <si>
    <t>50V 1750A Battery Charger, 4 Cabinets Swing Frame 800x 800x 2200mm.  Load parallel switch in charger 1. EACH Charger  contains 400V 3 Phase AC Input + AC Input Breaker, DEHNguard AC Surge, NFC, Rectifier Module Breakers, Rectifier modules, Control Unit Controller, Battery Breaker 1+Battery breaker 2, 2x Surge arrestor, Charger CB, LCB, LV Battery Disconnect contactor, Control Fuses, Voltage regulator feeding 2x Type-G Breaker Modules + 2 x Type G Breaker modules (common charger 1 and charger 2).   Generally to Specification 240-53114248.</t>
  </si>
  <si>
    <t>50V 2000A Battery Charger, 4 Cabinets Swing Frame 800x 800x 2200mm.  Load parallel switch in charger 1. EACH Charger  contains 400V 3 Phase AC Input + AC Input Breaker, DEHNguard AC Surge, NFC, Rectifier Module Breakers, Rectifier modules, Control Unit Controller, Battery Breaker 1+Battery breaker 2, 2x Surge arrestor, Charger CB, LCB, LV Battery Disconnect contactor, Control Fuses, Voltage regulator feeding 2x Type-G Breaker Modules + 2 x Type G Breaker modules (common charger 1 and charger 2).   Generally to Specification 240-53114248.</t>
  </si>
  <si>
    <t>110V 15A 3Ph Sngl Battery Charger and Sngl DC DB 2 x CAB</t>
  </si>
  <si>
    <t>110V 30A 3Ph Sngl Battery Charger and Sngl DC DB  2 x CAB</t>
  </si>
  <si>
    <t xml:space="preserve">CHARGER, BATTERY: TYPE: FIXED FRAME; POWER SOURCE: 110 V; OUTPUT: 50 A; SPECIFICATION: 240-53114248;110V 50A Single Battery Charger and Single DC Board, Fixed Frame 600x 600x 2400mm  with 4 x Type D modules. VENDORS ARE RESPONSIBLE FOR ENSURING THAT THEY ARE PERFORMING AGAINST THE CORRECT DRAWING REVISION NUMBER (IF APPLICABLE). </t>
  </si>
  <si>
    <t>110V 50A 3Ph Sngl Battery Charger and Single DC Board</t>
  </si>
  <si>
    <t>220V 30A 3Ph SUB RACK, Rectifiers, Control Unit</t>
  </si>
  <si>
    <t>220V 15A 3Ph SUB RACK, Rectifiers, Control Unit</t>
  </si>
  <si>
    <t>220V 15A Battery Charger, Sub Rack &amp; Back Plane, 800mm (width), 3 phase ACB(25A)+ LCB DP (32A), 2x Control Unit, Rectifiers (No Fans), Control Unit, Surge arrestor, Control Fuses. 400/230V 1/3 Phase Linkable AC Input. Generally to Specification 240-53114248.</t>
  </si>
  <si>
    <t>220V 30A Battery Charger, Sub Rack &amp; Back Plane, 800 mm (width) 3 phase ACB(25A)+ LCB DP (32A), 2x Control Unit, Rectifiers (No Fans), Control Unit, Surge arrestor, Control Fuses. 400/230V 1/3 Phase Linkable AC Input. Generally to Specification 240-53114248.</t>
  </si>
  <si>
    <t>Type DC1: 19" 4U DX module,DC INPUT MCB, LOAD-4X6A SP,2X10A SP, 4X16A SP,2X32ASP,2x surge,4U COVER PLATE.</t>
  </si>
  <si>
    <t>Type DC2: 19" 4U DX module,DC INPUT MCB 50A, LOAD-12X6A SP,2x surge,4U COVER PLATE.</t>
  </si>
  <si>
    <t>Type DC3: 19" 4U DX module,DC input terminals, LOAD-12X6A SP,4U COVER PLATE.</t>
  </si>
  <si>
    <t>Type DC3: 19" 4U DX module,DC input terminals, LOAD-4x6A +2x10A+4X16A+2X32A SP,4U COVER PLATE.</t>
  </si>
  <si>
    <t>50V 40A Battery Charger, Left Hand Swingframe 800x 600x 1800mm Non Self Contained. Rectifiers (No Fans), Control Unit, 1x Type A Breaker Module (10 32A SP &amp; 4x 50A SP + Auxilliary), Type E Breaker Module AC Input Breaker, DEHNguard AC Surge, 2x Surge arrestor, CIS, BCB, LCB, Control Fuses. 400/230V 1/3 Phase Linkable AC Input. Generally to Specification 240-53114248.</t>
  </si>
  <si>
    <t>Width x Depth x Height</t>
  </si>
  <si>
    <t>Battery Isolator Switch</t>
  </si>
  <si>
    <t>Charger Isolator Switch</t>
  </si>
  <si>
    <t>Load Isolator Switch</t>
  </si>
  <si>
    <t>Load Transfer Switch</t>
  </si>
  <si>
    <t>Battery Circuit Breaker</t>
  </si>
  <si>
    <t>Load Circuit Breaker</t>
  </si>
  <si>
    <t>Single 50V 50A Battery Charger &amp; Single Distribution Board, 2 Cabinet Non Self Contained Fixed Frame 600x 600x 2400mm. Contains  Rectifiers,  Control Unit, 2x Type G Breaker Modules (10x 32A SP and 4x 50A SP + Auxilliary), AC Input Breaker, Rectifier Module Breakers, DEHNguard AC Surge, 2x Surge arrestor, CIS, BIS, LIS, 25A Load Regulator, Control Fuses. 400V 3 Phase AC Input. Generally to Eskom Specification 240-53114248.</t>
  </si>
  <si>
    <t>50V 75A Single Battery Charger and DC DB, 2 Cabinet Non Self Contained Fixed Frame 600x 600x 2400mm. Charger Contains Rectifiers, Control Unit, 4x Type D Breaker Modules (8x 32A DP and 2x 50A DP + Auxilliary), AC Input Breaker, Rectifier Module Breakers, DEHNguard AC Surge, 2x Surge arrestor, CIS, BIS, LIS, Control Fuses. 400V 3 Phase AC Input. Generally to Eskom Specification 240-53114248.</t>
  </si>
  <si>
    <t>Single 50V 100A Battery Charger &amp; Single Distribution Board, 2 Cabinet Non Self Contained Fixed Frame 600x 600x 2400mm - Total Width 2400mm. Charger contains Rectifiers, Control Unit, 2x Type G Breaker Modules (10x 32A SP[unregulated] and 4x 50A SP + Auxilliary[regulated]), 3 Ph AC Input Breaker (50A)+ Shunt trip + Dehnguard surge, 5x Rectifier Module Breakers, 2x Surge arrestor, CIS (500A), BIS (160A), LIS (250A), , 50A 2 stage Load Voltage Regulator, 400V 3 Phase AC Input. Generally to Eskom Specification 240-53114248.</t>
  </si>
  <si>
    <t>Dual 50V 100A Battery Charger &amp; Dual Distribution Board, 4 Cabinet Non Self Contained Fixed Frame 600x 600x 2400mm - Total Width 2400mnm. Each Dual Contains Rectifiers, Control Unit, 2x Type G Breaker Modules (10x 32A SP[unregulated] and 4x 50A SP + Auxilliary[regulated]), 3 Ph AC Input Breaker (50A), 5x Rectifier Module Breakers, DEHNguard AC Surge, 2x Surge arrestor, CIS (500A), BIS (160A), LIS (250A), LTS + Lamp, 50A 2 stage Load Voltage Regulator, 400V 3 Phase AC Input. Generally to Eskom Specification 240-53114248.</t>
  </si>
  <si>
    <t>Single 50V 150A Battery Charger &amp; Single Distribution Board, 2 Cabinet Non Self Contained Fixed Frame 600x 600x 2400mm - Total Width 1200mnm. Contains, Rectifiers, Control Unit, 2x Type G Breaker Modules (10x 32A SP and 4x 50A SP + Auxilliary), AC Input Breaker, Rectifier Module Breakers, DEHNguard AC Surge, Surge Arrestor, CIS, BIS, LIS, 75A Load Regulator, Control Fuses. 400V 3 Phase AC Input. Generally to Eskom Specification 240-53114248.</t>
  </si>
  <si>
    <t>50V 150A Dual Battery Charger, 4 Cabinets, 600x 600x 2400mm Fixed Frame. Each Battery Charger -3 ph 400V AC input+ Breaker,  DEHNguard AC Surge+shunt trip, Rectifier Module Breakers, Rectifiers, Control Unit, CIS (500A),BIS (160A fuses)+centre tap, Reverse connection diode, LIS DP (500A),DDR (75A) 2 x Type G Load mcb (10x 32A &amp; 4x 50A SP), 2x Surge arrestor,Load parallel switch -Generally to Specification 240-53114248.</t>
  </si>
  <si>
    <t>Single 50V 200A Battery Charger &amp; Single Distribution Board, 2 Cabinet Non Self Contained Fixed Frame 600x 600x 2400mm - Total Width 1200mnm. Contains Rectifiers, Control Unit, 2x Type G Breaker Modules (10x 32A SP and 4x 50A SP + Auxilliary), AC Input Breaker, 5x Rectifier Module Breakers, DEHNguard AC Surge, 2x Surge arrestor, CIS, BIS, LIS, 100A Load Regulator, Control Fuses. 400V 3 Phase AC Input. Generally to Eskom Specification 240-53114248.</t>
  </si>
  <si>
    <t>Dual 50V 200A Battery Charger &amp; Dual Distribution Board, 4 Cabinet Non Self Contained Fixed Frame 600x 600x 2400mm. Each Dual Contains Rectifiers, Control Unit, 2x Type G Breaker Modules (10x 32A SP[regulated] and 4x 50A SP + Auxilliary[unregulated]), 3 Ph AC Input Breaker (50A), 5x Rectifier Module Breakers, DEHNguard AC Surge, 2x Surge arrestor, CIS (500A), BIS (160A), LIS (250A), LTS + Lamp, 100A 2 stage Load Voltage Regulator, 400V 3 Phase AC Input. Generally to Eskom Specification 240-53114248.</t>
  </si>
  <si>
    <t>50V 250A Single Battery Charger + DB (2 x panel FF) 600x 600x 2400mm, SPD+NFC,Rectifiers, Control Unit, 150A LVR, BIS (160A Fuse), 2xtype G DC racks, Specification 240-53114248</t>
  </si>
  <si>
    <t>Single 50V 300A Battery Charger &amp; Single Distribution Board, 2 Cabinet Non Self Contained Fixed Frame 600x 600x 2400mm - Total Width 1200mnm. Contains Rectifiers, Control Unit, 2x Type G Breaker Modules (10x 32A SP and 4x 50A SP + Auxilliary), 3 PH AC Input Breaker + Shunt trip + Dehnguard surge, 5x Rectifier Module Breakers, DEHNguard AC Surge, 2x Surge arrestor, CIS (500A), BIS (200A), LIS (250A), 100A Load Regulator for 50A Breakers only. Generally to Eskom Specification 240-53114248.</t>
  </si>
  <si>
    <t>CHARGER, BATTERY: TYPE: FIXED FRAME; POWER SOURCE: 110 V; OUTPUT: 15 A; SPECIFICATION: 240-53114248;110V 15A Single Battery Charger and Single DC Board, 2 Cabinet Non Self Contained Fixed Frame 600x 600x 2400mm. Charger Contains Rectifiers, Control Unit, 4x Type D Breaker Modules (8x 32A DP and 2x 50A DP + Auxilliary), AC Input Breaker, Rectifier Module Breakers, DEHNguard AC Surge, 2x Surge arrestor, CIS, BIS, LIS, Control Fuses. 400V 3 Phase AC Input. Generally to Eskom Specification 240-53114248.</t>
  </si>
  <si>
    <t>CHARGER, BATTERY: TYPE: FIXED FRAME; POWER SOURCE: 110 V; OUTPUT: 30 A; SPECIFICATION: 240-53114248;110V 30A Single Battery Charger and Single DC Board, 2 Cabinet Non Self Contained Fixed Frame 600x 600x 2400mm. Charger Contains Rectifiers, Control Unit, 4x Type D Breaker Modules (8x 32A DP and 2x 50A DP + Auxilliary), AC Input Breaker, Rectifier Module Breakers, DEHNguard AC Surge, 2x Surge arrestor, CIS, BIS, LIS, Control Fuses. 400V 3 Phase AC Input. Generally to Eskom Specification 240-53114248.</t>
  </si>
  <si>
    <t>Dual 110V 50A Battery Charger &amp; Dual Distribution Board, 4 Cabinet Non Self Contained Fixed Frame 600x 600x 2400mm. Each Dual Contains Rectifiers, Control Unit, 4x Type D Breaker Modules (8x 32A DP and 2x 50A DP + Auxilliary), AC Input Breaker, 5x Rectifier Module Breakers, DEHNguard AC Surge, 2x Surge arrestor, CIS, BIS, LIS, LTS and Lamp, Control Fuses. 400V 3 Phase AC Input. Eskom Specification 240-53114248.</t>
  </si>
  <si>
    <t>Dual 110V 100A Battery Charger &amp; Dual Distribution Board, 4 Cabinet Non Self Contained Fixed Frame 600x 600x 2400mm. Each Dual Contains Rectifiers, Control Unit, 4x Type D Breaker Modules (8x 32A DP and 2x 50A DP + Auxilliary), AC Input Breaker, Rectifier Module Breakers, DEHNguard AC Surge, 2x Surge arrestor, CIS, BIS, LIS, LTS and Lamp, Control Fuses. 400V 3 Phase AC Input. Generally to Eskom Specification 240-53114248.</t>
  </si>
  <si>
    <t>Dual 110V 150A Battery Charger &amp; Dual Distribution Board, 4 Cabinet Non Self Contained Fixed Frame 600x 600x 2400mm. Each Dual Contains Rectifiers, Control Unit, 4x Type D Breaker Modules (8x 32A DP and 2x 50A DP + Auxilliary), AC Input Breaker, Rectifier Module Breakers, DEHNguard AC Surge, 2x Surge arrestor, CIS, BIS, LIS, LTS and Lamp, Control Fuses. 400V 3 Phase AC Input. Generally to Eskom Specification 240-53114248.</t>
  </si>
  <si>
    <t>Dual 110V 200A Battery Charger &amp; Dual Distribution Board, 4 Cabinet Non Self Contained Fixed Frame 600x 600x 2400mm. Each Dual Contains Rectifiers, 2x Shelves, Control Unit, 4x Type D Breaker Modules (8x 32A DP and 2x 50A DP + Auxilliary), AC Input Breaker, Rectifier Module Breakers, DEHNguard AC Surge, 2x Surge arrestor, CIS, BIS, LIS, LTS and Lamp, Control Fuses. 400V 3 Phase AC Input. Generally to Eskom Specification 240-53114248.</t>
  </si>
  <si>
    <t>CHARGER, BATTERY: TYPE: FIXED FRAME; POWER SOURCE: 3 PHASE 400V +-25%; OUTPUT: 110V, 250 A; SPECIFICATION: 240-53114248; 110V 250A Dual Battery Charger and Dual DC Board 4 Cabinet Non Self Contained Fixed Frame 600x 600x 2400mm. Each Dual Contains Rectifiers, 2x Shelves, Control Unit, 4x Type D Breaker Modules (8x 32A DP and 2x 50A DP + Auxilliary), AC Input Breaker, Rectifier Module Breakers, DEHNguard AC Surge, 2x Surge arrestor, CIS, BIS, LIS, LTS and Lamp, Control Fuses. 400V 3 Phase AC Input. Generally to Eskom Specification 240-53114248.</t>
  </si>
  <si>
    <t>CHARGER, BATTERY: TYPE: FIXED FRAME; POWER SOURCE: 3 PHASE 400V +-25%; OUTPUT: 110V, 300 A; SPECIFICATION: 240-53114248; 110V 300A Dual Battery Charger and Dual DC Board 4 Cabinet Non Self Contained Fixed Frame 600x 600x 2400mm. Each Dual Contains Rectifiers, 2x Shelves, Control Unit, 4x Type D Breaker Modules (8x 32A DP and 2x 50A DP + Auxilliary), AC Input Breaker, Rectifier Module Breakers, DEHNguard AC Surge, 2x Surge arrestor, CIS, BIS, LIS, LTS and Lamp, Control Fuses. 400V 3 Phase AC Input. Generally to Eskom Specification 240-53114248.</t>
  </si>
  <si>
    <t>CHARGER, BATTERY: TYPE: FIXED FRAME; POWER SOURCE: 3 PHASE 400V +-25%; OUTPUT: 110V, 400 A; SPECIFICATION: 240-53114248; 110V 400A Dual Battery Charger and Dual DC Board 4 Cabinet Non Self Contained Fixed Frame 600x 600x 2400mm. Each Dual Contains Rectifiers, 2x Shelves, Control Unit, 4x Type D Breaker Modules (8x 32A DP and 2x 50A DP + Auxilliary), AC Input Breaker, Rectifier Module Breakers, DEHNguard AC Surge, 2x Surge arrestor, CIS, BIS, LIS, LTS and Lamp, Control Fuses. 400V 3 Phase AC Input. Generally to Eskom Specification 240-53114248.</t>
  </si>
  <si>
    <t>Single 220V 50A Battery Charger &amp; Single Distribution Board, 2 Cabinet Non Self Contained Fixed Frame 600x 600x 1200mm - Total Width 1200mnm. Charger Contains Rectifiers, Control Unit, 4x Type D Breaker Modules (8x 32A DP and 2x 50A DP + Auxilliary), AC Input Breaker, Rectifier Module Breakers, DEHNguard AC Surge, 2x Surge arrestor, CIS, BIS, LIS, Control Fuses. 400V 3 Phase AC Input.Generally to Eskom Specification 240-53114248.</t>
  </si>
  <si>
    <t>CHARGER, BATTERY: TYPE: FIXED FRAME; POWER SOURCE: 3 PHASE 400V +-25%; OUTPUT: 220V, 50A; SPECIFICATION: 240-53114248; 220V 50A Dual Battery Charger and Dual DC Board,4 Cabinet Non Self Contained Fixed Frame 600x 600x 2400mm. Each Dual Contains Rectifiers, 2x Shelves, Control Unit, 4x Type D Breaker Modules (8x 32A DP and 2x 50A DP + Auxilliary), AC Input Breaker, Rectifier Module Breakers, DEHNguard AC Surge, 2x Surge arrestor, CIS, BIS, LIS, LTS and Lamp, Control Fuses. 400V 3 Phase AC Input. Generally to Eskom Specification 240-53114248. with 4 x Type D modules</t>
  </si>
  <si>
    <t>220V 75A Battery Charger, Dual Battery Charger and Dual DC DB 4 Cabinet Non Self Contained Fixed Frame 600x 600x 2400mm. Each Dual Contains Rectifiers, 2x Shelves, Control Unit, 4x Type D Breaker Modules (8x 32A DP and 2x 50A DP + Auxilliary), AC Input Breaker, Rectifier Module Breakers, DEHNguard AC Surge, 2x Surge arrestor, CIS, BIS, LIS, LTS and Lamp, Control Fuses. 400V 3 Phase AC Input. Generally to Eskom Specification 240-53114248.</t>
  </si>
  <si>
    <t>Dual 220V 100A Battery Charger &amp; Dual Distribution Board, 4 Cabinet Non Self Contained Fixed Frame 600x 600x 2400mm. Each Dual Contains Rectifiers, 1x Shelf, Control Unit, 4x Type D Breaker Modules (8x 32A DP and 2x 50A DP + Auxilliary), AC Input Breaker, Rectifier Module Breakers, DEHNguard AC Surge, 2x Surge arrestor, CIS, BIS, LIS, LTS and Lamp, Control Fuses. 400V 3 Phase AC Input.Generally to Eskom Specification 240-53114248.</t>
  </si>
  <si>
    <t>220V 100A Single Battery Charger, 2 Cabinet  600x 600x 2400mm 54U Fixed Frame. Rectifiers, Control Unit, 4 X Type D Breaker module, 3ph AC input Breaker, Rectifier Module breakers, DEHNguard AC surge +SPD trip,  BIS (125A), 2  Surge arrestor, CIS (125A),LIS (125A), Control Fuses. 400V 3 Phase AC Input. Generally to Specification 240-53114248.</t>
  </si>
  <si>
    <t>220V 150A Dual Battery Charger, 4 Cabinet  600x 600x 2400mm 54U Fixed Frame. Rectifiers, Control Unit, 8 X Type D Breaker module, 3ph AC input Breaker, Rectifier Module breakers, DEHNguard AC surge +SPD trip,  BIS (160A), 2  Surge arrestor, CIS (200A),LIS (160A), LTS,Control Fuses. 400V 3 Phase AC Input. Generally to Specification 240-53114248.</t>
  </si>
  <si>
    <t>Dual 220V 300A Battery Charger &amp; Dual Distribution Board, 4 Cabinet Non Self Contained Fixed Frame 600x 600x 2400mm. Each Dual Contains Rectifiers, 3x Shelf, Control Unit, 4x Type D Breaker Modules (8x 32A DP and 2x 50A DP + Auxilliary), AC Input Breaker, Rectifier Module Breakers, DEHNguard AC Surge, 2x Surge arrestor, CIS, BIS, LIS, LTS and Lamp, Control Fuses. 400V 3 Phase AC Input.Generally to Eskom Specification 240-53114248.</t>
  </si>
  <si>
    <t>Dual 220V 400A Battery Charger &amp; Dual Distribution Board, 4 Cabinet Non Self Contained Fixed Frame 600x 600x 2400mm. Each Dual Contains Rectifiers, 3x Shelf, Control Unit, 4x Type D Breaker Modules (8x 32A DP and 2x 50A DP + Auxilliary), AC Input Breaker, Rectifier Module Breakers, DEHNguard AC Surge, 2x Surge arrestor, CIS, BIS, LIS, LTS and Lamp, Control Fuses. 400V 3 Phase AC Input.Generally to Eskom Specification 240-53114248.</t>
  </si>
  <si>
    <t>Dual 220V 500A Battery Charger &amp; Dual Distribution Board, 4 Cabinet Non Self Contained Fixed Frame 600x 600x 2400mm. Each Dual Contains Rectifiers, 3x Shelf, Control Unit, 4x Type D Breaker Modules (8x 32A DP and 2x 50A DP + Auxilliary), AC Input Breaker, Rectifier Module Breakers, DEHNguard AC Surge, 2x Surge arrestor, CIS, BIS, LIS, LTS and Lamp, Control Fuses. 400V 3 Phase AC Input.Generally to Eskom Specification 240-53114248.</t>
  </si>
  <si>
    <t>Dual 220V 600A Battery Charger &amp; Dual Distribution Board, 4 Cabinet Non Self Contained Fixed Frame 600x 600x 2400mm. Each Dual Contains Rectifiers, 3x Shelf, Control Unit, 4x Type D Breaker Modules (8x 32A DP and 2x 50A DP + Auxilliary), AC Input Breaker, Rectifier Module Breakers, DEHNguard AC Surge, 2x Surge arrestor, CIS, BIS, LIS, LTS and Lamp, Control Fuses. 400V 3 Phase AC Input.Generally to Eskom Specification 240-53114248.</t>
  </si>
  <si>
    <t>Dual 220V 750A Battery Charger &amp; Dual Distribution Board, 4 Cabinet Non Self Contained Fixed Frame 600x 600x 2400mm. Each Dual Contains Rectifiers, 3x Shelf, Control Unit, 4x Type D Breaker Modules (8x 32A DP and 2x 50A DP + Auxilliary), AC Input Breaker, Rectifier Module Breakers, DEHNguard AC Surge, 2x Surge arrestor, CIS, BIS, LIS, LTS and Lamp, Control Fuses. 400V 3 Phase AC Input.Generally to Eskom Specification 240-53114248.</t>
  </si>
  <si>
    <t>Dual 220V 1250A Battery Charger &amp; Dual Distribution Board, 4 Cabinet Non Self Contained Fixed Frame 600x 600x 2400mm. Each Dual Contains Rectifiers, 3x Shelf, Control Unit, 4x Type D Breaker Modules (8x 32A DP and 2x 50A DP + Auxilliary), AC Input Breaker, Rectifier Module Breakers, DEHNguard AC Surge, 2x Surge arrestor, CIS, BIS, LIS, LTS and Lamp, Control Fuses. 400V 3 Phase AC Input.Generally to Eskom Specification 240-53114248.</t>
  </si>
  <si>
    <t>Dual 220V 1750A Battery Charger &amp; Dual Distribution Board, 4 Cabinet Non Self Contained Fixed Frame 600x 600x 2400mm. Each Dual Contains Rectifiers, 3x Shelf, Control Unit, 4x Type D Breaker Modules (8x 32A DP and 2x 50A DP + Auxilliary), AC Input Breaker, Rectifier Module Breakers, DEHNguard AC Surge, 2x Surge arrestor, CIS, BIS, LIS, LTS and Lamp, Control Fuses. 400V 3 Phase AC Input.Generally to Eskom Specification 240-53114248.</t>
  </si>
  <si>
    <t>Dual 220V 2000A Battery Charger &amp; Dual Distribution Board, 4 Cabinet Non Self Contained Fixed Frame 600x 600x 2400mm. Each Dual Contains Rectifiers, 3x Shelf, Control Unit, 4x Type D Breaker Modules (8x 32A DP and 2x 50A DP + Auxilliary), AC Input Breaker, Rectifier Module Breakers, DEHNguard AC Surge, 2x Surge arrestor, CIS, BIS, LIS, LTS and Lamp, Control Fuses. 400V 3 Phase AC Input.Generally to Eskom Specification 240-53114248.</t>
  </si>
  <si>
    <t>Dual 50V 60A Battery Charger (No Fans) &amp; Dual Distribution Board, 2 Cabinet Non Self Contained Fixed Frame 600x 600x 2400mm. Each Unit Contains 3x Controller Rectifiers, Control Unit, 2x Type G Breaker Modules (10x 32A SP and 4x 50A SP + Auxilliary), AC Input Breaker,  Rectifier Module Breakers, DEHNguard AC Surge, 2x Surge arrestor, CIS, BIS, LIS, LTS, 50A Load Regulator, Control Fuses. 400V 3 Phase AC Input. Generally to Eskom Specification 240-53114248.</t>
  </si>
  <si>
    <t>Dual 50V 50A Battery Charger (Fans) &amp; Dual Distribution Board, 4 Cabinets Non Self Contained Fixed Frame -Total width 600x 600x 2400mm Each Unit Contains a Controller, Rectifiers, LTS, DDR 50A, 2x Type G Breaker Modules unregulated (10x 32A SP + Auxilliary)+ 2x Type G Breaker Modules regulated (10x 32A SP + Auxilliary), AC Input Breaker + Trip, 5 x Rectifier Module Breakers, DEHNguard AC Surge, 2x Surge arrestor, CIS(250A), BIS (160A), LIS(125A), LTS, 50A Load Regulator, Control Fuses. 400V 3 Phase AC Input. Generally to Eskom Specification 240-53114248.</t>
  </si>
  <si>
    <t>50V 200A Battery Charger, 3 Cabinet Fixed Frame 600x 600x 1800mm. Each charger contains - 3 ph AC +shunt trip+NFC+Dehnguard surge,5 x AC SP Module MCB, controller, rectifier modules, CIS (200A), LVD + reset pushbutton, 2 x BCB (125A), LIS SP (125A), Common Load Combiner &amp; Single Load Regulator (100A),  feeding 2x Type-G Breaker Modules. Generally to Specification 240-53114248.</t>
  </si>
  <si>
    <t>50V 300A Battery Charger, 2 Cabinets SwingFrame 800x 800x 2400mm. Dual voltage regulator (100A) + Load parallel switch (250A), each feeding 2x Type-G Breaker Modules + 2 x Type G Breaker modules (common charger 1 and charger 2). EACH Charger Contains Rectifiers, Control Unit Controller, 2x Battery Breakers (250A), AC Input Breaker, NFC, 12x Rectifier Module Breakers, DEHNguard AC Surge, 2x Surge arrestor, Charger MCCB (480A), LCB (250A), LV Battery Disconnect contactor, Control Fuses. 400V 3 Phase AC Input.  Generally to Specification 240-53114248.</t>
  </si>
  <si>
    <t>50V 300A Battery Charger, 3 Cabinet Fixed Frame 600x 600x 1800mm. Common Load Combiner &amp; 100A Load Regulator feeding 2x Type-G Breaker Modules. EACH Charger Contains Rectifiers, Control Unit Controller, 2x Battery Breakers, AC Input Breaker, Rectifier Module Breakers, DEHNguard AC Surge, 2x Surge arrestor, CIS, LIS, LV Battery Disconnect, Control Fuses. 400V 3 Phase AC Input. . Generally to Specification 240-53114248.</t>
  </si>
  <si>
    <t>50V 400A Battery Charger, 2 Cabinets SwingFrame 800x 800x 2400mm. Dual voltage regulator (100A) + Load parallel switch (250A), each feeding 2x Type-G Breaker Modules + 2 x Type G Breaker modules (common charger 1 and charger 2). EACH Charger Contains Rectifiers, Control Unit Controller, 2x Battery Breakers (250A), AC Input Breaker, NFC, 12x Rectifier Module Breakers, DEHNguard AC Surge, 2x Surge arrestor, Charger MCCB (480A), LCB (250A), LV Battery Disconnect contactor, Control Fuses. 400V 3 Phase AC Input.  Generally to Specification 240-53114248.</t>
  </si>
  <si>
    <t>110V 75A Battery Charger, Dual Battery Charger and Dual DC DB, 2 Cabinet Non Self Contained Fixed Frame 600x 600x 2400mm. Charger Contains Rectifiers, Control Unit, 4x Type D Breaker Modules (8x 32A DP and 2x 50A DP + Auxilliary), AC Input Breaker, Rectifier Module Breakers, DEHNguard AC Surge, 2x Surge arrestor, CIS, BIS, LIS, LTS and Lamp, Control Fuses. 400V 3 Phase AC Input. Generally to Eskom Specification 240-53114248.</t>
  </si>
  <si>
    <t>Single 110V 75A Battery Charger &amp; Main &amp; Backup Distribution Boards, 2 Cabinet Non Self Contained Fixed Frame 600x 600x 2400mm. Charger Contains Rectifiers, Control Unit, 4x Type D Breaker Modules (8x 32A DP and 2x 50A DP + Auxilliary), AC Input Breaker, Rectifier Module Breakers, DEHNguard AC Surge, 2x Surge arrestor, CIS, BIS, LIS,Control Fuses. 400V 3 Phase AC Input. Generally to Eskom Specification 240-53114248.</t>
  </si>
  <si>
    <t>Dual 220V 200A Battery Charger &amp; Dual Distribution Board, 4 Cabinet Non Self Contained Fixed Frame 600x 600x 2400mm. Each Dual Contains Rectifiers, 3x Shelf, Control Unit, 4x Type D Breaker Modules (8x 32A DP and 2x 50A DP + Auxilliary), AC Input Breaker, Rectifier Module Breakers, DEHNguard AC Surge, 2x Surge arrestor, CIS, BIS, LIS, LTS and Lamp, Control Fuses. 400V 3 Phase AC Input.Generally to Eskom Specification 240-53114248.</t>
  </si>
  <si>
    <t>Dual 220V 1000A Battery Charger &amp; Dual Distribution Board, 4 Cabinet Non Self Contained Fixed Frame 600x 600x 2400mm. Each Dual Contains Rectifiers, 3x Shelf, Control Unit, 4x Type D Breaker Modules (8x 32A DP and 2x 50A DP + Auxilliary), AC Input Breaker, Rectifier Module Breakers, DEHNguard AC Surge, 2x Surge arrestor, CIS, BIS, LIS, LTS and Lamp, Control Fuses. 400V 3 Phase AC Input.Generally to Eskom Specification 240-53114248.</t>
  </si>
  <si>
    <t>Dual 220V 1500A Battery Charger &amp; Dual Distribution Board, 4 Cabinet Non Self Contained Fixed Frame 600x 600x 2400mm. Each Dual Contains Rectifiers, 3x Shelf, Control Unit, 4x Type D Breaker Modules (8x 32A DP and 2x 50A DP + Auxilliary), AC Input Breaker, Rectifier Module Breakers, DEHNguard AC Surge, 2x Surge arrestor, CIS, BIS, LIS, LTS and Lamp, Control Fuses. 400V 3 Phase AC Input.Generally to Eskom Specification 240-53114248.</t>
  </si>
  <si>
    <t xml:space="preserve">MODULE: TYPE: SINGLE ; DC BOARD; INPUT: 110 VDC; OUTPUT: 110 VDC; POWER SOURCE: 380 VAC; APPLICATION: BATTERY CHARGER; DIMENSIONS: WD 600 MM X HT 2.4 M X DP 600 MM; 4x Type D Breaker Modules (8x 32A DP and 2x 50A DP + Auxilliary), SPECIFICATION: 240-53114248; PART NO: DBD220/CE001; </t>
  </si>
  <si>
    <t>MODULE: TYPE: ; DC BOARD; INPUT: 110 VDC; OUTPUT: 110 VDC; POWER SOURCE: 380 VAC; APPLICATION: BATTERY CHARGER; DIMENSIONS: WD 600 MM X HT 2.4 M X DP 600 MM;  4x Type D Breaker Modules (8x 32A DP and 2x 50A DP + Auxilliary), SPECIFICATION: 240-53114248; PART NO: DBD50/CE001;</t>
  </si>
  <si>
    <t xml:space="preserve">MODULE: TYPE: SINGLE; DC BOARD; INPUT: 220 VDC; OUTPUT: 220 VDC; POWER SOURCE: 380 VAC; APPLICATION: BATTERY CHARGER; DIMENSIONS: WD 600 MM X HT 2.4 M X DP 600 MM;  4x Type D Breaker Modules (8x 32A DP and 2x 50A DP + Auxilliary), SPECIFICATION: 240-53114248; PART NO: DBD220/CE001; </t>
  </si>
  <si>
    <t xml:space="preserve">MODULE: TYPE: DUAL; DC BOARD; INPUT: 220 VDC; OUTPUT: 220 VDC; POWER SOURCE: 380 VAC; APPLICATION: BATTERY CHARGER; DIMENSIONS: WD 600 MM X HT 2.4 M X DP 600 MM;  4x Type D Breaker Modules (8x 32A DP and 2x 50A DP + Auxilliary), SPECIFICATION: 240-53114248; PART NO: DBD220/CE001; </t>
  </si>
  <si>
    <t xml:space="preserve">MODULE: TYPE: SINGLE; DC BOARD; INPUT: 50 VDC; OUTPUT: 50 VDC; POWER SOURCE: 380 VAC; APPLICATION: BATTERY CHARGER; DIMENSIONS: WD 600 MM X HT 2.4 M X DP 600 MM; 2x Type G Breaker Modules (10x 32A SP[regulated] and 4x 50A SP + Auxilliary[unregulated]) SPECIFICATION: 240-53114248; PART NO: DBD50/CE001; </t>
  </si>
  <si>
    <t xml:space="preserve">MODULE: TYPE: DUAL; DC BOARD; INPUT: 50 VDC; OUTPUT: 50 VDC; POWER SOURCE: 380 VAC; APPLICATION: BATTERY CHARGER; DIMENSIONS: WD 600 MM X HT 2.4 M X DP 600 MM; 2x Type G Breaker Modules (10x 32A SP[regulated] and 4x 50A SP + Auxilliary[unregulated]) SPECIFICATION: 240-53114248; PART NO: DBD50/CE001; </t>
  </si>
  <si>
    <t>Retrofit To Existing Dual 50V 100A Battery Charger &amp; Dual Distribution Board, 600x 600x 2400mm. 400V 3 Phase AC Input. Each Dual Retrofitted with Rectifiers, Control Unit, AC Input Breaker, Rectifier Module Breakers, DEHNguard AC Surge, Surge arrestors, Shunt. Generally to Eskom Specification 240-53114248.</t>
  </si>
  <si>
    <t>Retrofit To Existing Single 50V 100A Battery Charger &amp; Single Distribution Board, 600x 600x 2400mm. 400V 3 Phase AC Input. Retrofitted with Rectifiers Control Unit, AC Input Breaker,  Rectifier Module Breakers, DEHNguard AC Surge, Surge arrestors, Shunt.  Generally to Eskom Specification 240-53114248.</t>
  </si>
  <si>
    <t>Retrofit To Existing Single 220V 200A Battery Charger &amp; Single Distribution Board, 600x 600x 2400mm. 400V 3 Phase AC Input. Retrofitted with Rectifiers Control Unit, AC Input Breaker,  Rectifier Module Breakers, DEHNguard AC Surge, Surge arrestors, Shunt. Generally to Eskom Specification 240-53114248.</t>
  </si>
  <si>
    <t>50V 20A Battery Charger, Sub Rack &amp; Back Plate ONLY (No AC &amp; DC Breakers) 800mm. Rectifiers (No Fans), Contrloler,Surge Cards/ARRESTORS, CIS, Control Fuses. 230V 1 Phase AC Input. Generally to Specification 240-53114248.</t>
  </si>
  <si>
    <t>Retrofit To Existing Dual 50V 100A Battery Charger &amp; Dual Distribution Board, 600x 600x 2400mm. 400V 3 Phase AC Input. Each Dual  to be retrofitted with Rectifiers, Control Unit, Rack (for rectifiers) AC Input Breaker,  Rectifier Module Breakers, DEHNguard AC Surge, Surge arrestors, Shunt/s. Generally to Eskom Specification 240-53114248..</t>
  </si>
  <si>
    <t>Retrofit To Existing Dual 110V 100A Battery Charger &amp; Dual Distribution Board, 600x 600x 2400mm. 400V 3 Phase AC Input. Each Dual to be retrofitted with Rectifiers, Control Unit, Rack (for rectifiers) AC Input Breaker,  Rectifier Module Breakers, DEHNguard AC Surge, Surge arrestors, Shunt/s. Generally to Eskom Specification 240-53114248..</t>
  </si>
  <si>
    <t>Retrofit To Existing Single 50V 100A Battery Charger &amp; Single Distribution Board, 600x 600x 2400mm. 400V 3 Phase AC Input. To be retrofitted with Rectifiers, Control Unit, Rack (for rectifiers) AC Input Breaker,  Rectifier Module Breakers, DEHNguard AC Surge, Surge arrestors, Shunt/s. Generally to Eskom Specification 240-53114248..</t>
  </si>
  <si>
    <t>Retrofit To Existing Dual 110V 200A Battery Charger &amp; Dual Distribution Board, 600x 600x 2400mm. 400V 3 Phase AC Input. Each Dual to be retrofitted with Rectifiers, Control Unit, Rack (for rectifiers) AC Input Breaker,  Rectifier Module Breakers, DEHNguard AC Surge, Surge arrestors, Shunt/s. Generally to Eskom Specification 240-53114248..</t>
  </si>
  <si>
    <t>Retrofit To Existing Single 110V 100A Battery Charger &amp; Single Distribution Board, 600x 600x 2400mm. 400V 3 Phase AC Input.  To be retrofitted with Rectifiers, Control Unit, Rack (for rectifiers) AC Input Breaker,  Rectifier Module Breakers, DEHNguard AC Surge, Surge arrestors, Shunt/s. Generally to Eskom Specification 240-53114248..</t>
  </si>
  <si>
    <t>Retrofit To Existing Dual 220V 100A Battery Charger &amp; Dual Distribution Board, 600x 600x 2400mm. 400V 3 Phase AC Input. Each Dual to be retrofitted with Rectifiers, Control Unit, Rack (for rectifiers) AC Input Breaker,  Rectifier Module Breakers, DEHNguard AC Surge, Surge arrestors, Shunt/s. Generally to Eskom Specification 240-53114248..</t>
  </si>
  <si>
    <t>Retrofit To Existing Single 110V 200A Battery Charger &amp; Single Distribution Board, 600x 600x 2400mm. 400V 3 Phase AC Input.  To be retrofitted with Rectifiers, Control Unit, Rack (for rectifiers) AC Input Breaker,  Rectifier Module Breakers, DEHNguard AC Surge, Surge arrestors, Shunt/s. Generally to Eskom Specification 240-53114248..</t>
  </si>
  <si>
    <t>Retrofit To Existing Single 220V 100A Battery Charger &amp; Single Distribution Board, 600x 600x 2400mm. 400V 3 Phase AC Input.  To be retrofitted with Rectifiers, Control Unit, Rack (for rectifiers) AC Input Breaker,  Rectifier Module Breakers, DEHNguard AC Surge, Surge arrestors, Shunt/s. Generally to Eskom Specification 240-53114248..</t>
  </si>
  <si>
    <t>Retrofit To Existing Dual 220V 200A Battery Charger &amp; Dual Distribution Board, 600x 600x 2400mm. 400V 3 Phase AC Input. Each Dual  to be retrofitted with Rectifiers, Control Unit, Rack (for rectifiers) AC Input Breaker,  Rectifier Module Breakers, DEHNguard AC Surge, Surge arrestors, Shunt/s. Generally to Eskom Specification 240-53114248..</t>
  </si>
  <si>
    <t>Low Voltage</t>
  </si>
  <si>
    <t>Dual Pole</t>
  </si>
  <si>
    <t>Load Voltage Regulator</t>
  </si>
  <si>
    <t>Surge Protection Device</t>
  </si>
  <si>
    <t xml:space="preserve">NOTE: the Supplier shall indicate below if the Item is offered or Not </t>
  </si>
  <si>
    <t>Yes</t>
  </si>
  <si>
    <t>SWITCHMODE BATTERY CHARGERS: NOTE: The Supplier must complete the far right columns to indicate each item they have offered with it's technical schedule</t>
  </si>
  <si>
    <t>NO</t>
  </si>
  <si>
    <t>50V 20A Battery Charger, Top Drawer 800mm (width) Non Self Contained. 2x Controller, Rectifier/s (No Fans),Controller, AC Input Breaker, DEHNguard AC Surge,CIS, BCB, LCB, 5x 32A SP Load Breakers, Control Fuses. 400/230V 1/3 Phase Linkable AC Input. Generally to Specification 240-53114248.</t>
  </si>
  <si>
    <t>"50V 400A Dual Battery Charger and Dual DC Board, Fixed Frame, 600x 600x 2400mm.  with 20 x 32A, 20 x 50A Load MCB's and 20 x 32A Combiner Load MCB's  + 150A Load Voltage Regulator, 150A blocking diodes, Parallel Switch, no LTS, 4xFF Cabinets, Bottom entry"</t>
  </si>
  <si>
    <t>CHARGER, BATTERY: TYPE: FIXED FRAME; POWER SOURCE: 50 V; OUTPUT: 300 A; SPECIFICATION: 240-53114248;50V 300A Dual Battery Charger and Dual DC Board, 600x 600x 2400mm.  with 2 x Type G modules + 125A Load Voltage Regulator. VENDORS ARE RESPONSIBLE FOR ENSURING THAT THEY ARE PERFORMING AGAINST THE CORRECT DRAWING REVISION NUMBER (IF APPLICABLE).</t>
  </si>
  <si>
    <t>Notes:</t>
  </si>
  <si>
    <t xml:space="preserve">Dimensions: </t>
  </si>
  <si>
    <t>Abbreviations</t>
  </si>
  <si>
    <t>BIS</t>
  </si>
  <si>
    <t>BCB</t>
  </si>
  <si>
    <t>CIS</t>
  </si>
  <si>
    <t>DP</t>
  </si>
  <si>
    <t>LCB</t>
  </si>
  <si>
    <t>LIS</t>
  </si>
  <si>
    <t>LTS</t>
  </si>
  <si>
    <t>LV</t>
  </si>
  <si>
    <t>LVR</t>
  </si>
  <si>
    <t>SPD</t>
  </si>
  <si>
    <t>Load Voltage Regulation Module 50V/175A</t>
  </si>
  <si>
    <t>Load Voltage Regulation Module 50V/200A</t>
  </si>
  <si>
    <t>Load Voltage Regulation Module 50V/250A</t>
  </si>
  <si>
    <t>Load Voltage Regulation Module 50V/300A</t>
  </si>
  <si>
    <t>Load Voltage Regulation Module 50V/350A</t>
  </si>
  <si>
    <t>Load Voltage Regulation Module 50V/400A</t>
  </si>
  <si>
    <t>Load Voltage Regulation Module 50V/450A</t>
  </si>
  <si>
    <t>Load Voltage Regulation Module 50V/500A</t>
  </si>
  <si>
    <t>Load Voltage Regulation Module 50V/550A</t>
  </si>
  <si>
    <t>Load Voltage Regulation Module 50V/600A</t>
  </si>
  <si>
    <t>Load Voltage Regulation Module 50V/650A</t>
  </si>
  <si>
    <t>Load Voltage Regulation Module 50V/700A</t>
  </si>
  <si>
    <t>Load Voltage Regulation Module 50V/750A</t>
  </si>
  <si>
    <t>Load Voltage Regulation Module 50V/800A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</si>
</sst>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 #,##0.00_ ;_ * \-#,##0.00_ ;_ * &quot;-&quot;??_ ;_ @_ "/>
    <numFmt numFmtId="165" formatCode="&quot;R&quot;\ #,##0.00"/>
  </numFmts>
  <fonts count="20" x14ac:knownFonts="1">
    <font>
      <sz val="11"/>
      <color theme="1"/>
      <name val="Calibri"/>
      <family val="2"/>
      <scheme val="minor"/>
    </font>
    <font>
      <b/>
      <sz val="11"/>
      <color theme="1"/>
      <name val="Calibri"/>
      <family val="2"/>
      <scheme val="minor"/>
    </font>
    <font>
      <sz val="8"/>
      <name val="Arial"/>
      <family val="2"/>
    </font>
    <font>
      <sz val="8"/>
      <color rgb="FFFF0000"/>
      <name val="Arial"/>
      <family val="2"/>
    </font>
    <font>
      <sz val="10"/>
      <name val="Arial"/>
      <family val="2"/>
    </font>
    <font>
      <sz val="11"/>
      <name val="Calibri"/>
      <family val="2"/>
      <scheme val="minor"/>
    </font>
    <font>
      <b/>
      <sz val="11"/>
      <name val="Calibri"/>
      <family val="2"/>
      <scheme val="minor"/>
    </font>
    <font>
      <b/>
      <sz val="8"/>
      <name val="Arial"/>
      <family val="2"/>
    </font>
    <font>
      <sz val="14"/>
      <color theme="1"/>
      <name val="Calibri"/>
      <family val="2"/>
      <scheme val="minor"/>
    </font>
    <font>
      <sz val="8"/>
      <color theme="1"/>
      <name val="Arial"/>
      <family val="2"/>
    </font>
    <font>
      <b/>
      <sz val="14"/>
      <color theme="1"/>
      <name val="Calibri"/>
      <family val="2"/>
      <scheme val="minor"/>
    </font>
    <font>
      <sz val="11"/>
      <color theme="1"/>
      <name val="Calibri"/>
      <family val="2"/>
      <scheme val="minor"/>
    </font>
    <font>
      <b/>
      <sz val="12"/>
      <name val="Arial"/>
      <family val="2"/>
    </font>
    <font>
      <b/>
      <sz val="11"/>
      <name val="Arial"/>
      <family val="2"/>
    </font>
    <font>
      <b/>
      <i/>
      <sz val="10"/>
      <name val="Arial"/>
      <family val="2"/>
    </font>
    <font>
      <u/>
      <sz val="11"/>
      <color theme="10"/>
      <name val="Calibri"/>
      <family val="2"/>
      <scheme val="minor"/>
    </font>
    <font>
      <sz val="8"/>
      <name val="Calibri"/>
      <family val="2"/>
      <scheme val="minor"/>
    </font>
    <font>
      <sz val="11"/>
      <name val="Arial"/>
      <family val="2"/>
    </font>
    <font>
      <b/>
      <sz val="11"/>
      <color theme="1"/>
      <name val="Arial"/>
      <family val="2"/>
    </font>
    <font>
      <sz val="11"/>
      <color theme="1"/>
      <name val="Arial"/>
      <family val="2"/>
    </font>
  </fonts>
  <fills count="7">
    <fill>
      <patternFill patternType="none"/>
    </fill>
    <fill>
      <patternFill patternType="gray125"/>
    </fill>
    <fill>
      <patternFill patternType="solid">
        <fgColor rgb="FFFFFF00"/>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indexed="42"/>
        <bgColor indexed="64"/>
      </patternFill>
    </fill>
    <fill>
      <patternFill patternType="solid">
        <fgColor theme="0"/>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top/>
      <bottom style="thin">
        <color indexed="64"/>
      </bottom>
      <diagonal/>
    </border>
    <border>
      <left/>
      <right/>
      <top/>
      <bottom style="thin">
        <color indexed="64"/>
      </bottom>
      <diagonal/>
    </border>
  </borders>
  <cellStyleXfs count="7">
    <xf numFmtId="0" fontId="0" fillId="0" borderId="0"/>
    <xf numFmtId="0" fontId="4" fillId="0" borderId="0"/>
    <xf numFmtId="164" fontId="11" fillId="0" borderId="0" applyFont="0" applyFill="0" applyBorder="0" applyAlignment="0" applyProtection="0"/>
    <xf numFmtId="0" fontId="15" fillId="0" borderId="0" applyNumberFormat="0" applyFill="0" applyBorder="0" applyAlignment="0" applyProtection="0"/>
    <xf numFmtId="0" fontId="4" fillId="0" borderId="0"/>
    <xf numFmtId="0" fontId="4" fillId="0" borderId="0"/>
    <xf numFmtId="0" fontId="11" fillId="0" borderId="0"/>
  </cellStyleXfs>
  <cellXfs count="107">
    <xf numFmtId="0" fontId="0" fillId="0" borderId="0" xfId="0"/>
    <xf numFmtId="0" fontId="0" fillId="0" borderId="0" xfId="0"/>
    <xf numFmtId="0" fontId="0" fillId="0" borderId="1" xfId="0" applyBorder="1"/>
    <xf numFmtId="0" fontId="1" fillId="0" borderId="1" xfId="0" applyFont="1" applyBorder="1"/>
    <xf numFmtId="0" fontId="1" fillId="4" borderId="1" xfId="0" applyFont="1" applyFill="1" applyBorder="1"/>
    <xf numFmtId="0" fontId="2" fillId="4" borderId="1" xfId="1" applyFont="1" applyFill="1" applyBorder="1" applyAlignment="1">
      <alignment vertical="top" wrapText="1"/>
    </xf>
    <xf numFmtId="0" fontId="5" fillId="0" borderId="0" xfId="0" applyFont="1"/>
    <xf numFmtId="0" fontId="0" fillId="0" borderId="1" xfId="0" applyBorder="1" applyAlignment="1">
      <alignment horizontal="center" vertical="center"/>
    </xf>
    <xf numFmtId="0" fontId="1" fillId="0" borderId="2" xfId="0" applyFont="1" applyBorder="1"/>
    <xf numFmtId="0" fontId="1" fillId="3" borderId="1" xfId="0" applyFont="1" applyFill="1" applyBorder="1" applyAlignment="1">
      <alignment vertical="center" wrapText="1"/>
    </xf>
    <xf numFmtId="0" fontId="6" fillId="3" borderId="1" xfId="0" applyFont="1" applyFill="1" applyBorder="1" applyAlignment="1">
      <alignment vertical="center"/>
    </xf>
    <xf numFmtId="0" fontId="1" fillId="3" borderId="1" xfId="0" applyFont="1" applyFill="1" applyBorder="1" applyAlignment="1">
      <alignment horizontal="center" vertical="center"/>
    </xf>
    <xf numFmtId="0" fontId="8" fillId="0" borderId="0" xfId="0" applyFont="1"/>
    <xf numFmtId="164" fontId="0" fillId="0" borderId="1" xfId="2" applyFont="1" applyBorder="1"/>
    <xf numFmtId="165" fontId="0" fillId="0" borderId="1" xfId="0" applyNumberFormat="1" applyBorder="1" applyAlignment="1">
      <alignment vertical="center"/>
    </xf>
    <xf numFmtId="0" fontId="6" fillId="0" borderId="2" xfId="0" applyFont="1" applyBorder="1"/>
    <xf numFmtId="0" fontId="1" fillId="0" borderId="2" xfId="0" applyFont="1" applyBorder="1" applyAlignment="1">
      <alignment horizontal="center"/>
    </xf>
    <xf numFmtId="0" fontId="1" fillId="0" borderId="0" xfId="0" applyFont="1" applyBorder="1"/>
    <xf numFmtId="0" fontId="0" fillId="2" borderId="0" xfId="0" applyFill="1"/>
    <xf numFmtId="164" fontId="0" fillId="2" borderId="1" xfId="2" applyFont="1" applyFill="1" applyBorder="1"/>
    <xf numFmtId="0" fontId="1" fillId="2" borderId="2" xfId="0" applyFont="1" applyFill="1" applyBorder="1" applyAlignment="1">
      <alignment horizontal="center"/>
    </xf>
    <xf numFmtId="0" fontId="0" fillId="2" borderId="1" xfId="0" applyFill="1" applyBorder="1"/>
    <xf numFmtId="0" fontId="0" fillId="0" borderId="0" xfId="0" applyAlignment="1">
      <alignment horizontal="center"/>
    </xf>
    <xf numFmtId="0" fontId="12" fillId="0" borderId="6" xfId="0" applyFont="1" applyBorder="1" applyAlignment="1">
      <alignment horizontal="center"/>
    </xf>
    <xf numFmtId="0" fontId="12" fillId="0" borderId="7" xfId="0" applyFont="1" applyBorder="1" applyAlignment="1">
      <alignment horizontal="center"/>
    </xf>
    <xf numFmtId="0" fontId="0" fillId="5" borderId="8" xfId="0" applyFill="1" applyBorder="1" applyAlignment="1" applyProtection="1">
      <alignment horizontal="center"/>
      <protection locked="0"/>
    </xf>
    <xf numFmtId="0" fontId="0" fillId="5" borderId="10" xfId="0" applyFill="1" applyBorder="1" applyAlignment="1" applyProtection="1">
      <alignment horizontal="center"/>
      <protection locked="0"/>
    </xf>
    <xf numFmtId="0" fontId="0" fillId="5" borderId="9" xfId="0" applyFill="1" applyBorder="1" applyAlignment="1" applyProtection="1">
      <alignment horizontal="center"/>
      <protection locked="0"/>
    </xf>
    <xf numFmtId="0" fontId="0" fillId="5" borderId="11" xfId="0" applyFill="1" applyBorder="1" applyAlignment="1" applyProtection="1">
      <alignment horizontal="center"/>
      <protection locked="0"/>
    </xf>
    <xf numFmtId="165" fontId="0" fillId="2" borderId="0" xfId="0" applyNumberFormat="1" applyFill="1"/>
    <xf numFmtId="165" fontId="1" fillId="2" borderId="2" xfId="0" applyNumberFormat="1" applyFont="1" applyFill="1" applyBorder="1" applyAlignment="1">
      <alignment horizontal="center"/>
    </xf>
    <xf numFmtId="165" fontId="1" fillId="2" borderId="1" xfId="0" applyNumberFormat="1" applyFont="1" applyFill="1" applyBorder="1" applyAlignment="1">
      <alignment horizontal="center" vertical="center"/>
    </xf>
    <xf numFmtId="165" fontId="1" fillId="2" borderId="1" xfId="2" applyNumberFormat="1" applyFont="1" applyFill="1" applyBorder="1"/>
    <xf numFmtId="0" fontId="0" fillId="0" borderId="0" xfId="0" applyFill="1"/>
    <xf numFmtId="0" fontId="1" fillId="0" borderId="1" xfId="0" applyFont="1" applyFill="1" applyBorder="1"/>
    <xf numFmtId="0" fontId="2" fillId="0" borderId="1" xfId="1" applyFont="1" applyFill="1" applyBorder="1" applyAlignment="1">
      <alignment vertical="top" wrapText="1"/>
    </xf>
    <xf numFmtId="0" fontId="0" fillId="0" borderId="1" xfId="0" applyFill="1" applyBorder="1" applyAlignment="1">
      <alignment horizontal="center" vertical="center"/>
    </xf>
    <xf numFmtId="165" fontId="0" fillId="0" borderId="1" xfId="0" applyNumberFormat="1" applyFill="1" applyBorder="1" applyAlignment="1">
      <alignment vertical="center"/>
    </xf>
    <xf numFmtId="164" fontId="0" fillId="0" borderId="1" xfId="2" applyFont="1" applyFill="1" applyBorder="1"/>
    <xf numFmtId="165" fontId="0" fillId="0" borderId="1" xfId="2" applyNumberFormat="1" applyFont="1" applyFill="1" applyBorder="1"/>
    <xf numFmtId="0" fontId="0" fillId="0" borderId="1" xfId="0" applyFill="1" applyBorder="1"/>
    <xf numFmtId="0" fontId="9" fillId="0" borderId="1" xfId="0" applyFont="1" applyFill="1" applyBorder="1" applyAlignment="1">
      <alignment wrapText="1"/>
    </xf>
    <xf numFmtId="165" fontId="1" fillId="0" borderId="1" xfId="2" applyNumberFormat="1" applyFont="1" applyFill="1" applyBorder="1"/>
    <xf numFmtId="0" fontId="3" fillId="0" borderId="1" xfId="1" applyFont="1" applyFill="1" applyBorder="1" applyAlignment="1">
      <alignment vertical="top" wrapText="1"/>
    </xf>
    <xf numFmtId="0" fontId="5" fillId="0" borderId="1" xfId="0" applyFont="1" applyFill="1" applyBorder="1"/>
    <xf numFmtId="0" fontId="6" fillId="0" borderId="1" xfId="0" applyFont="1" applyFill="1" applyBorder="1"/>
    <xf numFmtId="0" fontId="1" fillId="0" borderId="1" xfId="0" applyFont="1" applyFill="1" applyBorder="1" applyAlignment="1">
      <alignment horizontal="center" vertical="center"/>
    </xf>
    <xf numFmtId="165" fontId="1" fillId="0" borderId="1" xfId="0" applyNumberFormat="1" applyFont="1" applyFill="1" applyBorder="1" applyAlignment="1">
      <alignment vertical="center"/>
    </xf>
    <xf numFmtId="0" fontId="6" fillId="0" borderId="1" xfId="0" applyFont="1" applyFill="1" applyBorder="1" applyAlignment="1">
      <alignment horizontal="center"/>
    </xf>
    <xf numFmtId="0" fontId="1" fillId="0" borderId="1" xfId="0" applyFont="1" applyFill="1" applyBorder="1" applyAlignment="1">
      <alignment horizontal="center"/>
    </xf>
    <xf numFmtId="164" fontId="10" fillId="0" borderId="1" xfId="2" applyFont="1" applyFill="1" applyBorder="1" applyAlignment="1">
      <alignment horizontal="center"/>
    </xf>
    <xf numFmtId="165" fontId="10" fillId="0" borderId="1" xfId="2" applyNumberFormat="1" applyFont="1" applyFill="1" applyBorder="1" applyAlignment="1">
      <alignment horizontal="center"/>
    </xf>
    <xf numFmtId="0" fontId="1" fillId="0" borderId="2" xfId="0" applyFont="1" applyFill="1" applyBorder="1"/>
    <xf numFmtId="0" fontId="5" fillId="0" borderId="0" xfId="0" applyFont="1" applyFill="1"/>
    <xf numFmtId="165" fontId="0" fillId="0" borderId="0" xfId="0" applyNumberFormat="1" applyFill="1"/>
    <xf numFmtId="0" fontId="18" fillId="6" borderId="0" xfId="0" applyFont="1" applyFill="1" applyBorder="1"/>
    <xf numFmtId="0" fontId="19" fillId="6" borderId="0" xfId="0" applyFont="1" applyFill="1"/>
    <xf numFmtId="0" fontId="18" fillId="6" borderId="2" xfId="0" applyFont="1" applyFill="1" applyBorder="1" applyAlignment="1">
      <alignment vertical="center" wrapText="1"/>
    </xf>
    <xf numFmtId="0" fontId="13" fillId="6" borderId="2" xfId="0" applyFont="1" applyFill="1" applyBorder="1" applyAlignment="1">
      <alignment vertical="center"/>
    </xf>
    <xf numFmtId="0" fontId="19" fillId="6" borderId="1" xfId="0" applyFont="1" applyFill="1" applyBorder="1" applyAlignment="1">
      <alignment vertical="center" wrapText="1"/>
    </xf>
    <xf numFmtId="0" fontId="17" fillId="6" borderId="1" xfId="0" applyFont="1" applyFill="1" applyBorder="1" applyAlignment="1">
      <alignment horizontal="center" vertical="center"/>
    </xf>
    <xf numFmtId="0" fontId="17" fillId="6" borderId="1" xfId="1" applyFont="1" applyFill="1" applyBorder="1" applyAlignment="1">
      <alignment horizontal="center" vertical="center" wrapText="1"/>
    </xf>
    <xf numFmtId="0" fontId="19" fillId="6" borderId="1" xfId="0" applyFont="1" applyFill="1" applyBorder="1" applyAlignment="1">
      <alignment horizontal="center" vertical="center"/>
    </xf>
    <xf numFmtId="0" fontId="17" fillId="6" borderId="1" xfId="0" applyFont="1" applyFill="1" applyBorder="1" applyAlignment="1">
      <alignment horizontal="center" vertical="center" wrapText="1"/>
    </xf>
    <xf numFmtId="0" fontId="17" fillId="6" borderId="0" xfId="0" applyFont="1" applyFill="1"/>
    <xf numFmtId="0" fontId="17" fillId="6" borderId="1" xfId="3" applyFont="1" applyFill="1" applyBorder="1" applyAlignment="1">
      <alignment horizontal="left" vertical="center" wrapText="1"/>
    </xf>
    <xf numFmtId="0" fontId="19" fillId="6" borderId="1" xfId="0" applyFont="1" applyFill="1" applyBorder="1" applyAlignment="1">
      <alignment wrapText="1"/>
    </xf>
    <xf numFmtId="0" fontId="18" fillId="6" borderId="1" xfId="0" applyFont="1" applyFill="1" applyBorder="1"/>
    <xf numFmtId="0" fontId="13" fillId="6" borderId="1" xfId="0" applyFont="1" applyFill="1" applyBorder="1"/>
    <xf numFmtId="0" fontId="18" fillId="6" borderId="1" xfId="0" applyFont="1" applyFill="1" applyBorder="1" applyAlignment="1">
      <alignment horizontal="center" vertical="center"/>
    </xf>
    <xf numFmtId="0" fontId="17" fillId="6" borderId="1" xfId="0" applyFont="1" applyFill="1" applyBorder="1"/>
    <xf numFmtId="0" fontId="17" fillId="6" borderId="1" xfId="1" applyFont="1" applyFill="1" applyBorder="1" applyAlignment="1">
      <alignment vertical="top" wrapText="1"/>
    </xf>
    <xf numFmtId="0" fontId="17" fillId="6" borderId="1" xfId="1" applyFont="1" applyFill="1" applyBorder="1" applyAlignment="1">
      <alignment horizontal="left" vertical="center" wrapText="1"/>
    </xf>
    <xf numFmtId="0" fontId="17" fillId="0" borderId="1" xfId="3" applyFont="1" applyFill="1" applyBorder="1" applyAlignment="1">
      <alignment horizontal="left" vertical="center" wrapText="1"/>
    </xf>
    <xf numFmtId="0" fontId="17" fillId="0" borderId="1" xfId="0" applyFont="1" applyFill="1" applyBorder="1" applyAlignment="1">
      <alignment horizontal="center" vertical="center" wrapText="1"/>
    </xf>
    <xf numFmtId="0" fontId="19" fillId="0" borderId="1" xfId="0" applyFont="1" applyFill="1" applyBorder="1" applyAlignment="1">
      <alignment horizontal="center" vertical="center"/>
    </xf>
    <xf numFmtId="0" fontId="19" fillId="0" borderId="0" xfId="0" applyFont="1" applyFill="1"/>
    <xf numFmtId="0" fontId="17" fillId="0" borderId="1" xfId="1" applyFont="1" applyFill="1" applyBorder="1" applyAlignment="1">
      <alignment horizontal="left" vertical="center" wrapText="1"/>
    </xf>
    <xf numFmtId="0" fontId="17" fillId="6" borderId="0" xfId="0" applyFont="1" applyFill="1" applyBorder="1"/>
    <xf numFmtId="0" fontId="19" fillId="6" borderId="0" xfId="0" applyFont="1" applyFill="1" applyBorder="1" applyAlignment="1">
      <alignment horizontal="center" vertical="center"/>
    </xf>
    <xf numFmtId="0" fontId="17" fillId="6" borderId="1" xfId="0" applyFont="1" applyFill="1" applyBorder="1" applyAlignment="1">
      <alignment wrapText="1"/>
    </xf>
    <xf numFmtId="0" fontId="19" fillId="6" borderId="0" xfId="0" applyFont="1" applyFill="1" applyAlignment="1">
      <alignment vertical="top"/>
    </xf>
    <xf numFmtId="0" fontId="17" fillId="0" borderId="1" xfId="1" applyFont="1" applyFill="1" applyBorder="1" applyAlignment="1">
      <alignment horizontal="center" vertical="center" wrapText="1"/>
    </xf>
    <xf numFmtId="0" fontId="19" fillId="0" borderId="1" xfId="0" applyFont="1" applyFill="1" applyBorder="1" applyAlignment="1" applyProtection="1">
      <alignment horizontal="center" vertical="center"/>
      <protection locked="0"/>
    </xf>
    <xf numFmtId="0" fontId="19" fillId="0" borderId="1" xfId="0" applyFont="1" applyFill="1" applyBorder="1"/>
    <xf numFmtId="0" fontId="19" fillId="0" borderId="1" xfId="0" applyFont="1" applyFill="1" applyBorder="1" applyAlignment="1" applyProtection="1">
      <alignment horizontal="left" wrapText="1"/>
      <protection locked="0"/>
    </xf>
    <xf numFmtId="0" fontId="19" fillId="6" borderId="0" xfId="0" applyFont="1" applyFill="1"/>
    <xf numFmtId="0" fontId="19" fillId="6" borderId="1" xfId="0" applyFont="1" applyFill="1" applyBorder="1"/>
    <xf numFmtId="0" fontId="18" fillId="6" borderId="1" xfId="0" applyFont="1" applyFill="1" applyBorder="1"/>
    <xf numFmtId="0" fontId="17" fillId="6" borderId="1" xfId="0" applyFont="1" applyFill="1" applyBorder="1"/>
    <xf numFmtId="0" fontId="17" fillId="0" borderId="1" xfId="3" applyFont="1" applyFill="1" applyBorder="1" applyAlignment="1">
      <alignment horizontal="left" vertical="center" wrapText="1"/>
    </xf>
    <xf numFmtId="0" fontId="19" fillId="0" borderId="1" xfId="0" applyFont="1" applyFill="1" applyBorder="1" applyAlignment="1">
      <alignment vertical="center" wrapText="1"/>
    </xf>
    <xf numFmtId="0" fontId="17" fillId="0" borderId="1" xfId="0" applyFont="1" applyFill="1" applyBorder="1" applyAlignment="1">
      <alignment horizontal="center" vertical="center" wrapText="1"/>
    </xf>
    <xf numFmtId="0" fontId="19" fillId="0" borderId="1" xfId="0" applyFont="1" applyFill="1" applyBorder="1" applyAlignment="1">
      <alignment horizontal="center" vertical="center"/>
    </xf>
    <xf numFmtId="0" fontId="19" fillId="0" borderId="0" xfId="0" applyFont="1" applyFill="1"/>
    <xf numFmtId="0" fontId="19" fillId="6" borderId="1" xfId="0" applyFont="1" applyFill="1" applyBorder="1" applyAlignment="1">
      <alignment vertical="top"/>
    </xf>
    <xf numFmtId="0" fontId="19" fillId="6" borderId="1" xfId="0" applyFont="1" applyFill="1" applyBorder="1" applyAlignment="1">
      <alignment horizontal="center" vertical="center" wrapText="1"/>
    </xf>
    <xf numFmtId="0" fontId="19" fillId="6" borderId="1" xfId="3" applyFont="1" applyFill="1" applyBorder="1" applyAlignment="1">
      <alignment horizontal="left" vertical="center" wrapText="1"/>
    </xf>
    <xf numFmtId="0" fontId="19" fillId="6" borderId="1" xfId="1" applyFont="1" applyFill="1" applyBorder="1" applyAlignment="1">
      <alignment horizontal="left" vertical="center" wrapText="1"/>
    </xf>
    <xf numFmtId="0" fontId="18" fillId="6" borderId="1" xfId="0" applyFont="1" applyFill="1" applyBorder="1" applyAlignment="1">
      <alignment horizontal="center"/>
    </xf>
    <xf numFmtId="0" fontId="18" fillId="6" borderId="1" xfId="0" applyFont="1" applyFill="1" applyBorder="1" applyAlignment="1">
      <alignment horizontal="center" wrapText="1"/>
    </xf>
    <xf numFmtId="0" fontId="18" fillId="6" borderId="12" xfId="0" applyFont="1" applyFill="1" applyBorder="1" applyAlignment="1">
      <alignment horizontal="center"/>
    </xf>
    <xf numFmtId="0" fontId="18" fillId="6" borderId="13"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2" borderId="5" xfId="0" applyFont="1" applyFill="1" applyBorder="1" applyAlignment="1">
      <alignment horizontal="center"/>
    </xf>
    <xf numFmtId="0" fontId="14" fillId="0" borderId="0" xfId="0" applyFont="1" applyAlignment="1">
      <alignment horizontal="left" vertical="center" wrapText="1"/>
    </xf>
  </cellXfs>
  <cellStyles count="7">
    <cellStyle name="Comma" xfId="2" builtinId="3"/>
    <cellStyle name="Hyperlink" xfId="3" builtinId="8"/>
    <cellStyle name="Normal" xfId="0" builtinId="0"/>
    <cellStyle name="Normal 2" xfId="1" xr:uid="{00000000-0005-0000-0000-000004000000}"/>
    <cellStyle name="Normal 3" xfId="6" xr:uid="{4E871F1D-D553-415F-9037-BD4917F87F58}"/>
    <cellStyle name="Normal 4" xfId="5" xr:uid="{DB5DF35C-F3E9-4ECC-9875-1E49A9943B99}"/>
    <cellStyle name="Normal 7" xfId="4" xr:uid="{986B7EAC-B940-431F-8D33-D6943A8B28B8}"/>
  </cellStyles>
  <dxfs count="0"/>
  <tableStyles count="0" defaultTableStyle="TableStyleMedium2" defaultPivotStyle="PivotStyleLight16"/>
  <colors>
    <mruColors>
      <color rgb="FFCC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ongaBN/Desktop/Switchmode%20Enquiry%20TX/Forecasts/ET/Power%20Electronics_Forecasts_10%20Years_%20WP27Jan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UPS_Forecasts_Template"/>
      <sheetName val="PCR_Forecasts_Template"/>
      <sheetName val="PCR Full List"/>
      <sheetName val="UPS Full List"/>
      <sheetName val="UPS Lists"/>
      <sheetName val="PCR Lists"/>
      <sheetName val="SMR_Forecasts_Template"/>
      <sheetName val="SMR Full List"/>
      <sheetName val="SMR Lists"/>
      <sheetName val="NiCad_Forecasts_Template"/>
      <sheetName val="Dx_Summary_FY21-FY26"/>
      <sheetName val="Dx_Summary"/>
      <sheetName val="GOU_KR"/>
      <sheetName val="LOU_EM"/>
      <sheetName val="WCOU_CvS"/>
      <sheetName val="ECOU_RR"/>
      <sheetName val="KZNOU_JH"/>
      <sheetName val="NWOU_VN"/>
      <sheetName val="NCOU_NO"/>
      <sheetName val="MOU_PB"/>
      <sheetName val="Vented Lead Acid Forecasts"/>
      <sheetName val="VRLA Forecasts"/>
      <sheetName val="Switched Mode Charger Forecasts"/>
      <sheetName val="FSOU_ML"/>
      <sheetName val="NiCad Lists"/>
      <sheetName val="VLA Lists"/>
      <sheetName val="VRLA Lists"/>
      <sheetName val="ET Chargers"/>
      <sheetName val="Dx Chargers"/>
      <sheetName val="Tx Chargers"/>
      <sheetName val="Charger Lists"/>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row r="3">
          <cell r="B3" t="str">
            <v>110V 10A 1Ph SUB RACK</v>
          </cell>
          <cell r="C3" t="str">
            <v>0640912</v>
          </cell>
          <cell r="D3" t="str">
            <v>CHARGER,BATTERY:1V11010/SR001;110 V</v>
          </cell>
          <cell r="E3" t="str">
            <v>110V 10A 1Ph SUB RACK</v>
          </cell>
          <cell r="F3" t="str">
            <v>110V  Charger</v>
          </cell>
          <cell r="G3" t="str">
            <v>SUB RACK</v>
          </cell>
          <cell r="H3"/>
          <cell r="I3"/>
          <cell r="J3"/>
          <cell r="K3" t="str">
            <v>DX</v>
          </cell>
          <cell r="L3">
            <v>24192.15</v>
          </cell>
          <cell r="M3" t="str">
            <v>ZAR</v>
          </cell>
          <cell r="N3"/>
          <cell r="O3">
            <v>110</v>
          </cell>
          <cell r="P3">
            <v>10</v>
          </cell>
          <cell r="Q3" t="str">
            <v>X</v>
          </cell>
          <cell r="R3"/>
        </row>
        <row r="4">
          <cell r="B4" t="str">
            <v>110V 20A 1Ph SUB RACK</v>
          </cell>
          <cell r="C4" t="str">
            <v>0640913</v>
          </cell>
          <cell r="D4" t="str">
            <v>CHARGER,BATTERY:1V11020/SR001;110 V</v>
          </cell>
          <cell r="E4" t="str">
            <v>110V 20A 1Ph SUB RACK</v>
          </cell>
          <cell r="F4" t="str">
            <v>110V  Charger</v>
          </cell>
          <cell r="G4" t="str">
            <v>SUB RACK</v>
          </cell>
          <cell r="H4"/>
          <cell r="I4"/>
          <cell r="J4"/>
          <cell r="K4" t="str">
            <v>DX</v>
          </cell>
          <cell r="L4">
            <v>29988.43</v>
          </cell>
          <cell r="M4" t="str">
            <v>ZAR</v>
          </cell>
          <cell r="N4"/>
          <cell r="O4">
            <v>110</v>
          </cell>
          <cell r="P4">
            <v>20</v>
          </cell>
          <cell r="Q4" t="str">
            <v>X</v>
          </cell>
          <cell r="R4"/>
        </row>
        <row r="5">
          <cell r="B5" t="str">
            <v>110V 40A 1Ph SUB RACK</v>
          </cell>
          <cell r="C5" t="str">
            <v>0640914</v>
          </cell>
          <cell r="D5" t="str">
            <v>CHARGER,BATTERY:1V11040/SR001;110 V</v>
          </cell>
          <cell r="E5" t="str">
            <v>110V 40A 1Ph SUB RACK</v>
          </cell>
          <cell r="F5" t="str">
            <v>110V  Charger</v>
          </cell>
          <cell r="G5" t="str">
            <v>SUB RACK</v>
          </cell>
          <cell r="H5"/>
          <cell r="I5"/>
          <cell r="J5"/>
          <cell r="K5" t="str">
            <v>DX</v>
          </cell>
          <cell r="L5">
            <v>40217.69</v>
          </cell>
          <cell r="M5" t="str">
            <v>ZAR</v>
          </cell>
          <cell r="N5"/>
          <cell r="O5">
            <v>110</v>
          </cell>
          <cell r="P5">
            <v>40</v>
          </cell>
          <cell r="Q5" t="str">
            <v>X</v>
          </cell>
          <cell r="R5"/>
        </row>
        <row r="6">
          <cell r="B6" t="str">
            <v>110V 60A 1Ph SUB RACK</v>
          </cell>
          <cell r="C6" t="str">
            <v>0640915</v>
          </cell>
          <cell r="D6" t="str">
            <v>CHARGER,BATTERY:1V11060/SR001;110 V</v>
          </cell>
          <cell r="E6" t="str">
            <v>110V 60A 1Ph SUB RACK</v>
          </cell>
          <cell r="F6" t="str">
            <v>110V  Charger</v>
          </cell>
          <cell r="G6" t="str">
            <v>SUB RACK</v>
          </cell>
          <cell r="H6"/>
          <cell r="I6"/>
          <cell r="J6"/>
          <cell r="K6" t="str">
            <v>DX</v>
          </cell>
          <cell r="L6">
            <v>53420.68</v>
          </cell>
          <cell r="M6" t="str">
            <v>ZAR</v>
          </cell>
          <cell r="N6"/>
          <cell r="O6">
            <v>110</v>
          </cell>
          <cell r="P6">
            <v>60</v>
          </cell>
          <cell r="Q6" t="str">
            <v>X</v>
          </cell>
          <cell r="R6"/>
        </row>
        <row r="7">
          <cell r="B7" t="str">
            <v>110V 20A 1Ph TOP DRAWER CVC 1200mm NO DB</v>
          </cell>
          <cell r="C7" t="str">
            <v>0640918</v>
          </cell>
          <cell r="D7" t="str">
            <v>CHARGER,BATTERY:1V11020/TD001;110 V</v>
          </cell>
          <cell r="E7" t="str">
            <v>110V 20A 1Ph TOP DRAWER CVC 1200mm NO DB</v>
          </cell>
          <cell r="F7" t="str">
            <v>110V  Charger</v>
          </cell>
          <cell r="G7" t="str">
            <v>Top Drawer</v>
          </cell>
          <cell r="H7"/>
          <cell r="I7"/>
          <cell r="J7"/>
          <cell r="K7" t="str">
            <v>DX</v>
          </cell>
          <cell r="L7">
            <v>43503.74</v>
          </cell>
          <cell r="M7" t="str">
            <v>ZAR</v>
          </cell>
          <cell r="N7"/>
          <cell r="O7">
            <v>110</v>
          </cell>
          <cell r="P7">
            <v>20</v>
          </cell>
          <cell r="Q7" t="str">
            <v>X</v>
          </cell>
          <cell r="R7"/>
        </row>
        <row r="8">
          <cell r="B8" t="str">
            <v>110V 20A 1Ph TOP DRAWER CVC 900mm NO DB</v>
          </cell>
          <cell r="C8" t="str">
            <v>0640919</v>
          </cell>
          <cell r="D8" t="str">
            <v>CHARGER,BATTERY:1V11020/TD002;110 V</v>
          </cell>
          <cell r="E8" t="str">
            <v>110V 20A 1Ph TOP DRAWER CVC 900mm NO DB</v>
          </cell>
          <cell r="F8" t="str">
            <v>110V  Charger</v>
          </cell>
          <cell r="G8" t="str">
            <v>Top Drawer</v>
          </cell>
          <cell r="H8"/>
          <cell r="I8"/>
          <cell r="J8"/>
          <cell r="K8" t="str">
            <v>DX</v>
          </cell>
          <cell r="L8">
            <v>43503.74</v>
          </cell>
          <cell r="M8" t="str">
            <v>ZAR</v>
          </cell>
          <cell r="N8"/>
          <cell r="O8">
            <v>110</v>
          </cell>
          <cell r="P8">
            <v>20</v>
          </cell>
          <cell r="Q8" t="str">
            <v>X</v>
          </cell>
          <cell r="R8"/>
        </row>
        <row r="9">
          <cell r="B9" t="str">
            <v>110V 20A 1Ph CVC, - -, 1xTypeC in S/F</v>
          </cell>
          <cell r="C9" t="str">
            <v>0640920</v>
          </cell>
          <cell r="D9" t="str">
            <v>CHARGER,BATTERY:1V11020/CE001;110 V</v>
          </cell>
          <cell r="E9" t="str">
            <v>110V 20A 1Ph CVC, - -, 1xTypeC in S/F</v>
          </cell>
          <cell r="F9" t="str">
            <v>110V  Charger</v>
          </cell>
          <cell r="G9" t="str">
            <v>Swing Frame</v>
          </cell>
          <cell r="H9"/>
          <cell r="I9"/>
          <cell r="J9"/>
          <cell r="K9" t="str">
            <v>DX</v>
          </cell>
          <cell r="L9">
            <v>85172.6</v>
          </cell>
          <cell r="M9" t="str">
            <v>ZAR</v>
          </cell>
          <cell r="N9">
            <v>1</v>
          </cell>
          <cell r="O9">
            <v>110</v>
          </cell>
          <cell r="P9">
            <v>20</v>
          </cell>
          <cell r="Q9" t="str">
            <v>X</v>
          </cell>
          <cell r="R9"/>
        </row>
        <row r="10">
          <cell r="B10" t="str">
            <v>110V 150A Dual CVC &amp; Dual DC DB 4x CAB</v>
          </cell>
          <cell r="C10" t="str">
            <v>0640921</v>
          </cell>
          <cell r="D10" t="str">
            <v>CHARGER,BATTERY:3V110150/CE001;110 V</v>
          </cell>
          <cell r="E10" t="str">
            <v>110V 150A Dual CVC &amp; Dual DC DB 4x CAB</v>
          </cell>
          <cell r="F10" t="str">
            <v>110V  Charger</v>
          </cell>
          <cell r="G10" t="str">
            <v>F/F</v>
          </cell>
          <cell r="H10"/>
          <cell r="I10"/>
          <cell r="J10"/>
          <cell r="K10" t="str">
            <v>TX</v>
          </cell>
          <cell r="L10">
            <v>356545.5</v>
          </cell>
          <cell r="M10" t="str">
            <v>ZAR</v>
          </cell>
          <cell r="N10">
            <v>4</v>
          </cell>
          <cell r="O10">
            <v>110</v>
          </cell>
          <cell r="P10">
            <v>150</v>
          </cell>
          <cell r="Q10"/>
          <cell r="R10" t="str">
            <v>X</v>
          </cell>
        </row>
        <row r="11">
          <cell r="B11" t="str">
            <v>110V 50A Dual CVC and Dual DC DB 4x CAB</v>
          </cell>
          <cell r="C11" t="str">
            <v>0643186</v>
          </cell>
          <cell r="D11" t="str">
            <v>CHARGER,BATTERY:3V11050/CE002;DUAL;110 V</v>
          </cell>
          <cell r="E11" t="str">
            <v>110V 50A Dual CVC and Dual DC DB 4x CAB</v>
          </cell>
          <cell r="F11" t="str">
            <v>110V  Charger</v>
          </cell>
          <cell r="G11" t="str">
            <v>F/F</v>
          </cell>
          <cell r="H11"/>
          <cell r="I11"/>
          <cell r="J11"/>
          <cell r="K11" t="str">
            <v>TX</v>
          </cell>
          <cell r="L11">
            <v>131361.35999999999</v>
          </cell>
          <cell r="M11" t="str">
            <v>ZAR</v>
          </cell>
          <cell r="N11">
            <v>4</v>
          </cell>
          <cell r="O11">
            <v>110</v>
          </cell>
          <cell r="P11">
            <v>50</v>
          </cell>
          <cell r="Q11"/>
          <cell r="R11" t="str">
            <v>X</v>
          </cell>
        </row>
        <row r="12">
          <cell r="B12" t="str">
            <v>110V 50A Single Battery Charger and Single DC Board</v>
          </cell>
          <cell r="C12" t="str">
            <v>0643182</v>
          </cell>
          <cell r="D12" t="str">
            <v>CHARGER,BATTERY:3V11050/CE001;SINGLE</v>
          </cell>
          <cell r="E12" t="str">
            <v>110V 50A Single Battery Charger and Single DC Board</v>
          </cell>
          <cell r="F12" t="str">
            <v>110V  Charger</v>
          </cell>
          <cell r="G12" t="str">
            <v>F/F</v>
          </cell>
          <cell r="H12"/>
          <cell r="I12"/>
          <cell r="J12"/>
          <cell r="K12" t="str">
            <v>TX</v>
          </cell>
          <cell r="L12">
            <v>151430.07999999999</v>
          </cell>
          <cell r="M12" t="str">
            <v>ZAR</v>
          </cell>
          <cell r="N12">
            <v>2</v>
          </cell>
          <cell r="O12">
            <v>110</v>
          </cell>
          <cell r="P12">
            <v>50</v>
          </cell>
          <cell r="Q12"/>
          <cell r="R12" t="str">
            <v>X</v>
          </cell>
        </row>
        <row r="13">
          <cell r="B13" t="str">
            <v>110V 75A Single Battery Charger and Single DC Board</v>
          </cell>
          <cell r="C13" t="str">
            <v>0643183</v>
          </cell>
          <cell r="D13" t="str">
            <v>CHARGER,BATTERY:3V11060/CE001;SINGLE</v>
          </cell>
          <cell r="E13" t="str">
            <v>110V 75A Single Battery Charger and Single DC Board</v>
          </cell>
          <cell r="F13" t="str">
            <v>110V  Charger</v>
          </cell>
          <cell r="G13" t="str">
            <v>F/F</v>
          </cell>
          <cell r="H13"/>
          <cell r="I13"/>
          <cell r="J13"/>
          <cell r="K13" t="str">
            <v>TX</v>
          </cell>
          <cell r="L13">
            <v>152215.72</v>
          </cell>
          <cell r="M13" t="str">
            <v>ZAR</v>
          </cell>
          <cell r="N13">
            <v>2</v>
          </cell>
          <cell r="O13">
            <v>110</v>
          </cell>
          <cell r="P13">
            <v>60</v>
          </cell>
          <cell r="Q13"/>
          <cell r="R13" t="str">
            <v>X</v>
          </cell>
        </row>
        <row r="14">
          <cell r="B14" t="str">
            <v>110V 100A Single Battery Charger and Single DC Board</v>
          </cell>
          <cell r="C14" t="str">
            <v>0643184</v>
          </cell>
          <cell r="D14" t="str">
            <v>CHARGER,BATTERY:3V110100/CE001;SINGLE</v>
          </cell>
          <cell r="E14" t="str">
            <v>110V 100A Single Battery Charger and Single DC Board</v>
          </cell>
          <cell r="F14" t="str">
            <v>110V  Charger</v>
          </cell>
          <cell r="G14" t="str">
            <v>F/F</v>
          </cell>
          <cell r="H14"/>
          <cell r="I14"/>
          <cell r="J14"/>
          <cell r="K14" t="str">
            <v>TX</v>
          </cell>
          <cell r="L14">
            <v>161300.37</v>
          </cell>
          <cell r="M14" t="str">
            <v>ZAR</v>
          </cell>
          <cell r="N14">
            <v>2</v>
          </cell>
          <cell r="O14">
            <v>110</v>
          </cell>
          <cell r="P14">
            <v>100</v>
          </cell>
          <cell r="Q14"/>
          <cell r="R14" t="str">
            <v>X</v>
          </cell>
        </row>
        <row r="15">
          <cell r="B15" t="str">
            <v>110V 150A Single Battery Charger and Single DC Board</v>
          </cell>
          <cell r="C15" t="str">
            <v>0643185</v>
          </cell>
          <cell r="D15" t="str">
            <v>CHARGER,BATTERY:3V110150/CE002;SINGLE</v>
          </cell>
          <cell r="E15" t="str">
            <v>110V 150A Single Battery Charger and Single DC Board</v>
          </cell>
          <cell r="F15" t="str">
            <v>110V  Charger</v>
          </cell>
          <cell r="G15" t="str">
            <v>F/F</v>
          </cell>
          <cell r="H15"/>
          <cell r="I15"/>
          <cell r="J15"/>
          <cell r="K15" t="str">
            <v>TX</v>
          </cell>
          <cell r="L15">
            <v>176430.4</v>
          </cell>
          <cell r="M15" t="str">
            <v>ZAR</v>
          </cell>
          <cell r="N15">
            <v>2</v>
          </cell>
          <cell r="O15">
            <v>110</v>
          </cell>
          <cell r="P15">
            <v>150</v>
          </cell>
          <cell r="Q15"/>
          <cell r="R15" t="str">
            <v>X</v>
          </cell>
        </row>
        <row r="16">
          <cell r="B16" t="str">
            <v>110V 50A Dual CVC and Dual DC DB 4x CAB</v>
          </cell>
          <cell r="C16" t="str">
            <v>0643186</v>
          </cell>
          <cell r="D16" t="str">
            <v>CHARGER,BATTERY:3V11050/CE002;DUAL;110 V</v>
          </cell>
          <cell r="E16" t="str">
            <v>110V 50A Dual CVC and Dual DC DB 4x CAB</v>
          </cell>
          <cell r="F16" t="str">
            <v>110V  Charger</v>
          </cell>
          <cell r="G16" t="str">
            <v>F/F</v>
          </cell>
          <cell r="H16"/>
          <cell r="I16"/>
          <cell r="J16"/>
          <cell r="K16" t="str">
            <v>TX</v>
          </cell>
          <cell r="L16">
            <v>333647.05</v>
          </cell>
          <cell r="M16" t="str">
            <v>ZAR</v>
          </cell>
          <cell r="N16">
            <v>4</v>
          </cell>
          <cell r="O16">
            <v>110</v>
          </cell>
          <cell r="P16">
            <v>50</v>
          </cell>
          <cell r="Q16"/>
          <cell r="R16" t="str">
            <v>X</v>
          </cell>
        </row>
        <row r="17">
          <cell r="B17" t="str">
            <v>110V 100A Dual CVC and Dual DC DB 4x CAB</v>
          </cell>
          <cell r="C17" t="str">
            <v>0643187</v>
          </cell>
          <cell r="D17" t="str">
            <v>CHARGER,BATTERY:3V110100/CE002;DUAL</v>
          </cell>
          <cell r="E17" t="str">
            <v>110V 100A Dual CVC and Dual DC DB 4x CAB</v>
          </cell>
          <cell r="F17" t="str">
            <v>110V  Charger</v>
          </cell>
          <cell r="G17" t="str">
            <v>F/F</v>
          </cell>
          <cell r="H17"/>
          <cell r="I17"/>
          <cell r="J17"/>
          <cell r="K17" t="str">
            <v>TX</v>
          </cell>
          <cell r="L17">
            <v>338182.26</v>
          </cell>
          <cell r="M17" t="str">
            <v>ZAR</v>
          </cell>
          <cell r="N17">
            <v>4</v>
          </cell>
          <cell r="O17">
            <v>110</v>
          </cell>
          <cell r="P17">
            <v>100</v>
          </cell>
          <cell r="Q17"/>
          <cell r="R17" t="str">
            <v>X</v>
          </cell>
        </row>
        <row r="18">
          <cell r="B18" t="str">
            <v>110V 150A Dual Battery Charger and Dual DC Board</v>
          </cell>
          <cell r="C18" t="str">
            <v>0643188</v>
          </cell>
          <cell r="D18" t="str">
            <v>CHARGER,BATTERY:3V110150/CE003;DUAL</v>
          </cell>
          <cell r="E18" t="str">
            <v>110V 150A Dual Battery Charger and Dual DC Board</v>
          </cell>
          <cell r="F18" t="str">
            <v>110V  Charger</v>
          </cell>
          <cell r="G18" t="str">
            <v>F/F</v>
          </cell>
          <cell r="H18"/>
          <cell r="I18"/>
          <cell r="J18"/>
          <cell r="K18" t="str">
            <v>TX</v>
          </cell>
          <cell r="L18">
            <v>312682.32</v>
          </cell>
          <cell r="M18" t="str">
            <v>ZAR</v>
          </cell>
          <cell r="N18">
            <v>4</v>
          </cell>
          <cell r="O18">
            <v>110</v>
          </cell>
          <cell r="P18">
            <v>150</v>
          </cell>
          <cell r="Q18"/>
          <cell r="R18" t="str">
            <v>X</v>
          </cell>
        </row>
        <row r="19">
          <cell r="B19" t="str">
            <v>110V 200A Dual CVC and Dual DC DB 4x CAB</v>
          </cell>
          <cell r="C19" t="str">
            <v>0643189</v>
          </cell>
          <cell r="D19" t="str">
            <v>CHARGER,BATTERY:3V110200/CE001;DUAL</v>
          </cell>
          <cell r="E19" t="str">
            <v>110V 200A Dual CVC and Dual DC DB 4x CAB</v>
          </cell>
          <cell r="F19" t="str">
            <v>110V  Charger</v>
          </cell>
          <cell r="G19" t="str">
            <v>F/F</v>
          </cell>
          <cell r="H19"/>
          <cell r="I19"/>
          <cell r="J19"/>
          <cell r="K19" t="str">
            <v>TX</v>
          </cell>
          <cell r="L19">
            <v>374908.73</v>
          </cell>
          <cell r="M19" t="str">
            <v>ZAR</v>
          </cell>
          <cell r="N19">
            <v>4</v>
          </cell>
          <cell r="O19">
            <v>110</v>
          </cell>
          <cell r="P19">
            <v>200</v>
          </cell>
          <cell r="Q19"/>
          <cell r="R19" t="str">
            <v>X</v>
          </cell>
        </row>
        <row r="20">
          <cell r="B20" t="str">
            <v>110V 250A Dual Battery Charger and Dual DC Board</v>
          </cell>
          <cell r="C20" t="str">
            <v>0643190</v>
          </cell>
          <cell r="D20" t="str">
            <v>CHARGER,BATTERY:3V110250/CE001;DUAL</v>
          </cell>
          <cell r="E20" t="str">
            <v>110V 250A Dual Battery Charger and Dual DC Board</v>
          </cell>
          <cell r="F20" t="str">
            <v>110V  Charger</v>
          </cell>
          <cell r="G20" t="str">
            <v>F/F</v>
          </cell>
          <cell r="H20"/>
          <cell r="I20"/>
          <cell r="J20"/>
          <cell r="K20" t="str">
            <v>TX</v>
          </cell>
          <cell r="L20">
            <v>420282.45</v>
          </cell>
          <cell r="M20" t="str">
            <v>ZAR</v>
          </cell>
          <cell r="N20">
            <v>4</v>
          </cell>
          <cell r="O20">
            <v>110</v>
          </cell>
          <cell r="P20">
            <v>250</v>
          </cell>
          <cell r="Q20"/>
          <cell r="R20" t="str">
            <v>X</v>
          </cell>
        </row>
        <row r="21">
          <cell r="B21" t="str">
            <v>110V 300A Dual Battery Charger and Dual DC Board:</v>
          </cell>
          <cell r="C21" t="str">
            <v>0643191</v>
          </cell>
          <cell r="D21" t="str">
            <v>CHARGER,BATTERY:3V110300/CE001;DUAL</v>
          </cell>
          <cell r="E21" t="str">
            <v>110V 300A Dual Battery Charger and Dual DC Board:</v>
          </cell>
          <cell r="F21" t="str">
            <v>110V  Charger</v>
          </cell>
          <cell r="G21" t="str">
            <v>F/F</v>
          </cell>
          <cell r="H21"/>
          <cell r="I21"/>
          <cell r="J21"/>
          <cell r="K21" t="str">
            <v>TX</v>
          </cell>
          <cell r="L21">
            <v>438645.68</v>
          </cell>
          <cell r="M21" t="str">
            <v>ZAR</v>
          </cell>
          <cell r="N21">
            <v>4</v>
          </cell>
          <cell r="O21">
            <v>110</v>
          </cell>
          <cell r="P21">
            <v>300</v>
          </cell>
          <cell r="Q21"/>
          <cell r="R21" t="str">
            <v>X</v>
          </cell>
        </row>
        <row r="22">
          <cell r="B22" t="str">
            <v>110V 350A Dual Battery Charger and Dual DC Board</v>
          </cell>
          <cell r="C22" t="str">
            <v>0643192</v>
          </cell>
          <cell r="D22" t="str">
            <v>CHARGER,BATTERY:3V110350/CE001;DUAL</v>
          </cell>
          <cell r="E22" t="str">
            <v>110V 350A Dual Battery Charger and Dual DC Board</v>
          </cell>
          <cell r="F22" t="str">
            <v>110V  Charger</v>
          </cell>
          <cell r="G22" t="str">
            <v>F/F</v>
          </cell>
          <cell r="H22"/>
          <cell r="I22"/>
          <cell r="J22"/>
          <cell r="K22" t="str">
            <v>TX</v>
          </cell>
          <cell r="L22">
            <v>457008.92</v>
          </cell>
          <cell r="M22" t="str">
            <v>ZAR</v>
          </cell>
          <cell r="N22">
            <v>4</v>
          </cell>
          <cell r="O22">
            <v>110</v>
          </cell>
          <cell r="P22">
            <v>350</v>
          </cell>
          <cell r="Q22"/>
          <cell r="R22" t="str">
            <v>X</v>
          </cell>
        </row>
        <row r="23">
          <cell r="B23" t="str">
            <v>110V 400A Dual Battery Charger and Dual DC Board</v>
          </cell>
          <cell r="C23" t="str">
            <v>0643193</v>
          </cell>
          <cell r="D23" t="str">
            <v>CHARGER,BATTERY:3V110400/CE001;DUAL</v>
          </cell>
          <cell r="E23" t="str">
            <v>110V 400A Dual Battery Charger and Dual DC Board</v>
          </cell>
          <cell r="F23" t="str">
            <v>110V  Charger</v>
          </cell>
          <cell r="G23" t="str">
            <v>F/F</v>
          </cell>
          <cell r="H23"/>
          <cell r="I23"/>
          <cell r="J23"/>
          <cell r="K23" t="str">
            <v>TX</v>
          </cell>
          <cell r="L23">
            <v>475372.16</v>
          </cell>
          <cell r="M23" t="str">
            <v>ZAR</v>
          </cell>
          <cell r="N23">
            <v>4</v>
          </cell>
          <cell r="O23">
            <v>110</v>
          </cell>
          <cell r="P23">
            <v>400</v>
          </cell>
          <cell r="Q23"/>
          <cell r="R23" t="str">
            <v>X</v>
          </cell>
        </row>
        <row r="24">
          <cell r="B24" t="str">
            <v>110V 80A Sngl CVC &amp; LTS, - - 4xTypeD</v>
          </cell>
          <cell r="C24" t="str">
            <v>0646451</v>
          </cell>
          <cell r="D24" t="str">
            <v>CHARGER,BATTERY:3V11080/CE001;50 VDC</v>
          </cell>
          <cell r="E24" t="str">
            <v>110V 80A Sngl CVC &amp; LTS, - - 4xTypeD</v>
          </cell>
          <cell r="F24" t="str">
            <v>110V  Charger</v>
          </cell>
          <cell r="G24"/>
          <cell r="H24"/>
          <cell r="I24"/>
          <cell r="J24"/>
          <cell r="K24" t="str">
            <v>TX</v>
          </cell>
          <cell r="L24">
            <v>184758</v>
          </cell>
          <cell r="M24" t="str">
            <v>ZAR</v>
          </cell>
          <cell r="N24">
            <v>2</v>
          </cell>
          <cell r="O24">
            <v>110</v>
          </cell>
          <cell r="P24">
            <v>80</v>
          </cell>
          <cell r="Q24"/>
          <cell r="R24" t="str">
            <v>X</v>
          </cell>
        </row>
        <row r="25">
          <cell r="B25" t="str">
            <v>110V 20A 1Ph CVC, - -, No TypeC in S/F</v>
          </cell>
          <cell r="C25" t="str">
            <v>0656266</v>
          </cell>
          <cell r="D25" t="str">
            <v>CHARGER BATTERY:1V11020/CE002</v>
          </cell>
          <cell r="E25" t="str">
            <v>110V 20A 1Ph CVC, - -, No TypeC in S/F</v>
          </cell>
          <cell r="F25" t="str">
            <v>110V  Charger</v>
          </cell>
          <cell r="G25" t="str">
            <v>Swing Frame</v>
          </cell>
          <cell r="H25"/>
          <cell r="I25"/>
          <cell r="J25"/>
          <cell r="K25" t="str">
            <v>DX</v>
          </cell>
          <cell r="L25">
            <v>56637</v>
          </cell>
          <cell r="M25" t="str">
            <v>ZAR</v>
          </cell>
          <cell r="N25">
            <v>1</v>
          </cell>
          <cell r="O25">
            <v>110</v>
          </cell>
          <cell r="P25">
            <v>20</v>
          </cell>
          <cell r="Q25" t="str">
            <v>X</v>
          </cell>
          <cell r="R25"/>
        </row>
        <row r="26">
          <cell r="B26" t="str">
            <v>110V 10A 3Ph SUB RACK</v>
          </cell>
          <cell r="C26" t="str">
            <v>0662787</v>
          </cell>
          <cell r="D26" t="str">
            <v>CHARGER BATT:3V11010/SR001;-</v>
          </cell>
          <cell r="E26" t="str">
            <v>110V 10A 3Ph SUB RACK</v>
          </cell>
          <cell r="F26" t="str">
            <v>110V  Charger</v>
          </cell>
          <cell r="G26" t="str">
            <v>SUB RACK</v>
          </cell>
          <cell r="H26"/>
          <cell r="I26"/>
          <cell r="J26"/>
          <cell r="K26" t="str">
            <v>DX</v>
          </cell>
          <cell r="L26">
            <v>37192</v>
          </cell>
          <cell r="M26" t="str">
            <v>ZAR</v>
          </cell>
          <cell r="N26"/>
          <cell r="O26">
            <v>110</v>
          </cell>
          <cell r="P26">
            <v>10</v>
          </cell>
          <cell r="Q26"/>
          <cell r="R26" t="str">
            <v>X</v>
          </cell>
        </row>
        <row r="27">
          <cell r="B27" t="str">
            <v>110V 20A 3Ph SUB RACK</v>
          </cell>
          <cell r="C27" t="str">
            <v>0662789</v>
          </cell>
          <cell r="D27" t="str">
            <v>CHARGER BATT:3V11020/SR001;-</v>
          </cell>
          <cell r="E27" t="str">
            <v>110V 20A 3Ph SUB RACK</v>
          </cell>
          <cell r="F27" t="str">
            <v>110V  Charger</v>
          </cell>
          <cell r="G27" t="str">
            <v>SUB RACK</v>
          </cell>
          <cell r="H27"/>
          <cell r="I27"/>
          <cell r="J27"/>
          <cell r="K27" t="str">
            <v>DX</v>
          </cell>
          <cell r="L27">
            <v>42988</v>
          </cell>
          <cell r="M27" t="str">
            <v>ZAR</v>
          </cell>
          <cell r="N27"/>
          <cell r="O27">
            <v>110</v>
          </cell>
          <cell r="P27">
            <v>20</v>
          </cell>
          <cell r="Q27"/>
          <cell r="R27" t="str">
            <v>X</v>
          </cell>
        </row>
        <row r="28">
          <cell r="B28" t="str">
            <v>110V 40A 3Ph SUB RACK</v>
          </cell>
          <cell r="C28" t="str">
            <v>0662790</v>
          </cell>
          <cell r="D28" t="str">
            <v>CHARGER BATT:3V11040/SR001;-</v>
          </cell>
          <cell r="E28" t="str">
            <v>110V 40A 3Ph SUB RACK</v>
          </cell>
          <cell r="F28" t="str">
            <v>110V  Charger</v>
          </cell>
          <cell r="G28" t="str">
            <v>SUB RACK</v>
          </cell>
          <cell r="H28"/>
          <cell r="I28"/>
          <cell r="J28"/>
          <cell r="K28" t="str">
            <v>DX</v>
          </cell>
          <cell r="L28">
            <v>57550</v>
          </cell>
          <cell r="M28" t="str">
            <v>ZAR</v>
          </cell>
          <cell r="N28"/>
          <cell r="O28">
            <v>110</v>
          </cell>
          <cell r="P28">
            <v>40</v>
          </cell>
          <cell r="Q28"/>
          <cell r="R28" t="str">
            <v>X</v>
          </cell>
        </row>
        <row r="29">
          <cell r="B29" t="str">
            <v>110V 60A 3Ph SUB RACK</v>
          </cell>
          <cell r="C29" t="str">
            <v>0662790</v>
          </cell>
          <cell r="D29" t="str">
            <v>CHARGER BATT:3V11040/SR001;-</v>
          </cell>
          <cell r="E29" t="str">
            <v>110V 60A 3Ph SUB RACK</v>
          </cell>
          <cell r="F29" t="str">
            <v>110V  Charger</v>
          </cell>
          <cell r="G29" t="str">
            <v>SUB RACK</v>
          </cell>
          <cell r="H29"/>
          <cell r="I29"/>
          <cell r="J29"/>
          <cell r="K29" t="str">
            <v>DX</v>
          </cell>
          <cell r="L29">
            <v>66420</v>
          </cell>
          <cell r="M29" t="str">
            <v>ZAR</v>
          </cell>
          <cell r="N29"/>
          <cell r="O29">
            <v>110</v>
          </cell>
          <cell r="P29">
            <v>40</v>
          </cell>
          <cell r="Q29"/>
          <cell r="R29" t="str">
            <v>X</v>
          </cell>
        </row>
        <row r="30">
          <cell r="B30" t="str">
            <v>110V 10A 3Ph TOP DRAWER CVC 1200mm NO DB</v>
          </cell>
          <cell r="C30" t="str">
            <v>0662792</v>
          </cell>
          <cell r="D30" t="str">
            <v>CHARGER BATT:3V11010/TD001;-</v>
          </cell>
          <cell r="E30" t="str">
            <v>110V 10A 3Ph TOP DRAWER CVC 1200mm NO DB</v>
          </cell>
          <cell r="F30" t="str">
            <v>110V  Charger</v>
          </cell>
          <cell r="G30" t="str">
            <v>Top Drawer</v>
          </cell>
          <cell r="H30"/>
          <cell r="I30"/>
          <cell r="J30"/>
          <cell r="K30" t="str">
            <v>DX</v>
          </cell>
          <cell r="L30">
            <v>50982</v>
          </cell>
          <cell r="M30" t="str">
            <v>ZAR</v>
          </cell>
          <cell r="N30"/>
          <cell r="O30">
            <v>110</v>
          </cell>
          <cell r="P30">
            <v>10</v>
          </cell>
          <cell r="Q30"/>
          <cell r="R30" t="str">
            <v>X</v>
          </cell>
        </row>
        <row r="31">
          <cell r="B31" t="str">
            <v>110V 10A 3Ph TOP DRAWER CVC 900mm NO DB</v>
          </cell>
          <cell r="C31" t="str">
            <v>0662795</v>
          </cell>
          <cell r="D31" t="str">
            <v>CHARGER BATT:3V11020/TD002;-</v>
          </cell>
          <cell r="E31" t="str">
            <v>110V 10A 3Ph TOP DRAWER CVC 900mm NO DB</v>
          </cell>
          <cell r="F31" t="str">
            <v>110V  Charger</v>
          </cell>
          <cell r="G31" t="str">
            <v>Top Drawer</v>
          </cell>
          <cell r="H31"/>
          <cell r="I31"/>
          <cell r="J31"/>
          <cell r="K31" t="str">
            <v>DX</v>
          </cell>
          <cell r="L31">
            <v>50707</v>
          </cell>
          <cell r="M31" t="str">
            <v>ZAR</v>
          </cell>
          <cell r="N31"/>
          <cell r="O31">
            <v>110</v>
          </cell>
          <cell r="P31">
            <v>20</v>
          </cell>
          <cell r="Q31"/>
          <cell r="R31" t="str">
            <v>X</v>
          </cell>
        </row>
        <row r="32">
          <cell r="B32" t="str">
            <v>110V 20A 3Ph TOP DRAWER CVC 1200mm NO DB</v>
          </cell>
          <cell r="C32" t="str">
            <v>0662794</v>
          </cell>
          <cell r="D32" t="str">
            <v>CHARGER BATT:3V11020/TD001;-</v>
          </cell>
          <cell r="E32" t="str">
            <v>110V 20A 3Ph TOP DRAWER CVC 1200mm NO DB</v>
          </cell>
          <cell r="F32" t="str">
            <v>110V  Charger</v>
          </cell>
          <cell r="G32" t="str">
            <v>Top Drawer</v>
          </cell>
          <cell r="H32"/>
          <cell r="I32"/>
          <cell r="J32"/>
          <cell r="K32" t="str">
            <v>DX</v>
          </cell>
          <cell r="L32">
            <v>56503</v>
          </cell>
          <cell r="M32" t="str">
            <v>ZAR</v>
          </cell>
          <cell r="N32"/>
          <cell r="O32">
            <v>110</v>
          </cell>
          <cell r="P32">
            <v>20</v>
          </cell>
          <cell r="Q32"/>
          <cell r="R32" t="str">
            <v>X</v>
          </cell>
        </row>
        <row r="33">
          <cell r="B33" t="str">
            <v>110V 20A 3Ph TOP DRAWER CVC 900mm NO DB</v>
          </cell>
          <cell r="C33" t="str">
            <v>0662795</v>
          </cell>
          <cell r="D33" t="str">
            <v>CHARGER BATT:3V11020/TD002;-</v>
          </cell>
          <cell r="E33" t="str">
            <v>110V 20A 3Ph TOP DRAWER CVC 900mm NO DB</v>
          </cell>
          <cell r="F33" t="str">
            <v>110V  Charger</v>
          </cell>
          <cell r="G33" t="str">
            <v>Top Drawer</v>
          </cell>
          <cell r="H33"/>
          <cell r="I33"/>
          <cell r="J33"/>
          <cell r="K33" t="str">
            <v>DX</v>
          </cell>
          <cell r="L33">
            <v>56503</v>
          </cell>
          <cell r="M33" t="str">
            <v>ZAR</v>
          </cell>
          <cell r="N33"/>
          <cell r="O33">
            <v>110</v>
          </cell>
          <cell r="P33">
            <v>20</v>
          </cell>
          <cell r="Q33"/>
          <cell r="R33" t="str">
            <v>X</v>
          </cell>
        </row>
        <row r="34">
          <cell r="B34" t="str">
            <v>110V 20A 3Ph CVC, - -, 1xTypeC in LHS/F</v>
          </cell>
          <cell r="C34" t="str">
            <v>0662797</v>
          </cell>
          <cell r="D34" t="str">
            <v>CHARGER BATT:3V11020/CE001;-</v>
          </cell>
          <cell r="E34" t="str">
            <v>110V 20A 3Ph CVC, - -, 1xTypeC in LHS/F</v>
          </cell>
          <cell r="F34" t="str">
            <v>110V  Charger</v>
          </cell>
          <cell r="G34" t="str">
            <v>Swing Frame</v>
          </cell>
          <cell r="H34"/>
          <cell r="I34"/>
          <cell r="J34"/>
          <cell r="K34" t="str">
            <v>DX</v>
          </cell>
          <cell r="L34">
            <v>98173</v>
          </cell>
          <cell r="M34" t="str">
            <v>ZAR</v>
          </cell>
          <cell r="N34">
            <v>1</v>
          </cell>
          <cell r="O34"/>
          <cell r="P34"/>
          <cell r="Q34"/>
          <cell r="R34" t="str">
            <v>X</v>
          </cell>
        </row>
        <row r="35">
          <cell r="B35" t="str">
            <v>110V 20A 3Ph CVC, - -, No TypeC in S/F</v>
          </cell>
          <cell r="C35" t="str">
            <v>0662798</v>
          </cell>
          <cell r="D35" t="str">
            <v>CHARGER BATT:3V11020/CE002;-</v>
          </cell>
          <cell r="E35" t="str">
            <v>110V 20A 3Ph CVC, - -, No TypeC in S/F</v>
          </cell>
          <cell r="F35" t="str">
            <v>110V  Charger</v>
          </cell>
          <cell r="G35" t="str">
            <v>Swing Frame</v>
          </cell>
          <cell r="H35"/>
          <cell r="I35"/>
          <cell r="J35"/>
          <cell r="K35" t="str">
            <v>DX</v>
          </cell>
          <cell r="L35">
            <v>93391</v>
          </cell>
          <cell r="M35" t="str">
            <v>ZAR</v>
          </cell>
          <cell r="N35">
            <v>1</v>
          </cell>
          <cell r="O35"/>
          <cell r="P35"/>
          <cell r="Q35"/>
          <cell r="R35" t="str">
            <v>X</v>
          </cell>
        </row>
        <row r="36">
          <cell r="B36" t="str">
            <v>110V 60A 3Ph SUB RACK</v>
          </cell>
          <cell r="C36" t="str">
            <v>0662791</v>
          </cell>
          <cell r="D36" t="str">
            <v>CHARGER BATT:3V11060/SR001;-</v>
          </cell>
          <cell r="E36" t="str">
            <v>110V 60A 3Ph SUB RACK</v>
          </cell>
          <cell r="F36" t="str">
            <v>110V  Charger</v>
          </cell>
          <cell r="G36" t="str">
            <v>SUB RACK</v>
          </cell>
          <cell r="H36"/>
          <cell r="I36"/>
          <cell r="J36"/>
          <cell r="K36" t="str">
            <v>DX</v>
          </cell>
          <cell r="L36">
            <v>66420</v>
          </cell>
          <cell r="M36" t="str">
            <v>ZAR</v>
          </cell>
          <cell r="N36"/>
          <cell r="O36">
            <v>110</v>
          </cell>
          <cell r="P36">
            <v>60</v>
          </cell>
          <cell r="Q36"/>
          <cell r="R36" t="str">
            <v>X</v>
          </cell>
        </row>
        <row r="37">
          <cell r="B37" t="str">
            <v>110V 10A 1Ph TOP DRAWER CVC 1200mm NO DB</v>
          </cell>
          <cell r="C37" t="str">
            <v>0640916</v>
          </cell>
          <cell r="D37" t="str">
            <v>CHARGER BATT:1V11010/TD001;SWITCH MODE</v>
          </cell>
          <cell r="E37" t="str">
            <v>110V 10A 1Ph TOP DRAWER CVC 1200mm NO DB</v>
          </cell>
          <cell r="F37" t="str">
            <v>110V  Charger</v>
          </cell>
          <cell r="G37" t="str">
            <v>Top Drawer</v>
          </cell>
          <cell r="H37"/>
          <cell r="I37"/>
          <cell r="J37"/>
          <cell r="K37" t="str">
            <v>DX</v>
          </cell>
          <cell r="L37">
            <v>37982.949999999997</v>
          </cell>
          <cell r="M37" t="str">
            <v>ZAR</v>
          </cell>
          <cell r="N37"/>
          <cell r="O37">
            <v>110</v>
          </cell>
          <cell r="P37">
            <v>10</v>
          </cell>
          <cell r="Q37" t="str">
            <v>X</v>
          </cell>
          <cell r="R37"/>
        </row>
        <row r="38">
          <cell r="B38" t="str">
            <v>110V 10A 1Ph TOP DRAWER CVC 900mm NO DB</v>
          </cell>
          <cell r="C38" t="str">
            <v>0640917</v>
          </cell>
          <cell r="D38" t="str">
            <v>CHARGER BATT:1V11010/TD002;SWITCH MODE</v>
          </cell>
          <cell r="E38" t="str">
            <v>110V 10A 1Ph TOP DRAWER CVC 900mm NO DB</v>
          </cell>
          <cell r="F38" t="str">
            <v>110V  Charger</v>
          </cell>
          <cell r="G38" t="str">
            <v>Top Drawer</v>
          </cell>
          <cell r="H38"/>
          <cell r="I38"/>
          <cell r="J38"/>
          <cell r="K38" t="str">
            <v>DX</v>
          </cell>
          <cell r="L38">
            <v>37707.230000000003</v>
          </cell>
          <cell r="M38" t="str">
            <v>ZAR</v>
          </cell>
          <cell r="N38"/>
          <cell r="O38">
            <v>110</v>
          </cell>
          <cell r="P38">
            <v>10</v>
          </cell>
          <cell r="Q38" t="str">
            <v>X</v>
          </cell>
          <cell r="R38"/>
        </row>
        <row r="39">
          <cell r="B39" t="str">
            <v>110V 20A 1Ph CVC, - -, No TypeC in S/F</v>
          </cell>
          <cell r="C39" t="str">
            <v>0656266</v>
          </cell>
          <cell r="D39" t="str">
            <v>CHARGER BATT:1V11020/CE002;230 VAC</v>
          </cell>
          <cell r="E39" t="str">
            <v>110V 20A 1Ph CVC, - -, No TypeC in S/F</v>
          </cell>
          <cell r="F39" t="str">
            <v>110V  Charger</v>
          </cell>
          <cell r="G39" t="str">
            <v>Swing Frame</v>
          </cell>
          <cell r="H39"/>
          <cell r="I39"/>
          <cell r="J39"/>
          <cell r="K39" t="str">
            <v>DX</v>
          </cell>
          <cell r="L39">
            <v>56637</v>
          </cell>
          <cell r="M39" t="str">
            <v>ZAR</v>
          </cell>
          <cell r="N39"/>
          <cell r="O39">
            <v>110</v>
          </cell>
          <cell r="P39">
            <v>20</v>
          </cell>
          <cell r="Q39" t="str">
            <v>X</v>
          </cell>
          <cell r="R39"/>
        </row>
        <row r="40">
          <cell r="B40" t="str">
            <v>220V 100A Dual CVC and Dual DC DB 4x CAB</v>
          </cell>
          <cell r="C40" t="str">
            <v>0640922</v>
          </cell>
          <cell r="D40" t="str">
            <v>CHARGER,BATTERY:3V220100/CE001;220 V</v>
          </cell>
          <cell r="E40" t="str">
            <v>220V 100A Dual CVC and Dual DC DB 4x CAB</v>
          </cell>
          <cell r="F40" t="str">
            <v>220V  Charger</v>
          </cell>
          <cell r="G40" t="str">
            <v>F/F</v>
          </cell>
          <cell r="H40"/>
          <cell r="I40"/>
          <cell r="J40"/>
          <cell r="K40" t="str">
            <v>TX</v>
          </cell>
          <cell r="L40">
            <v>370400.32</v>
          </cell>
          <cell r="M40" t="str">
            <v>ZAR</v>
          </cell>
          <cell r="N40">
            <v>4</v>
          </cell>
          <cell r="O40">
            <v>220</v>
          </cell>
          <cell r="P40">
            <v>100</v>
          </cell>
          <cell r="Q40"/>
          <cell r="R40" t="str">
            <v>X</v>
          </cell>
        </row>
        <row r="41">
          <cell r="B41" t="str">
            <v>220V 10A 3Ph SUB RACK</v>
          </cell>
          <cell r="C41" t="str">
            <v>0643194</v>
          </cell>
          <cell r="D41" t="str">
            <v>CHARGER,BATTERY:3V22010/SR001;SUB RACK</v>
          </cell>
          <cell r="E41" t="str">
            <v>220V 10A 3Ph SUB RACK</v>
          </cell>
          <cell r="F41" t="str">
            <v>220V  Charger</v>
          </cell>
          <cell r="G41" t="str">
            <v>SUB RACK</v>
          </cell>
          <cell r="H41"/>
          <cell r="I41"/>
          <cell r="J41"/>
          <cell r="K41" t="str">
            <v>DX</v>
          </cell>
          <cell r="L41">
            <v>37395</v>
          </cell>
          <cell r="M41" t="str">
            <v>ZAR</v>
          </cell>
          <cell r="N41"/>
          <cell r="O41">
            <v>220</v>
          </cell>
          <cell r="P41">
            <v>10</v>
          </cell>
          <cell r="Q41"/>
          <cell r="R41" t="str">
            <v>X</v>
          </cell>
        </row>
        <row r="42">
          <cell r="B42" t="str">
            <v>220V 20A 3Ph SUB RACK</v>
          </cell>
          <cell r="C42" t="str">
            <v>0643195</v>
          </cell>
          <cell r="D42" t="str">
            <v>CHARGER,BATTERY:3V22020/SR001;SUB RACK</v>
          </cell>
          <cell r="E42" t="str">
            <v>220V 20A 3Ph SUB RACK</v>
          </cell>
          <cell r="F42" t="str">
            <v>220V  Charger</v>
          </cell>
          <cell r="G42" t="str">
            <v>SUB RACK</v>
          </cell>
          <cell r="H42"/>
          <cell r="I42"/>
          <cell r="J42"/>
          <cell r="K42" t="str">
            <v>DX</v>
          </cell>
          <cell r="L42">
            <v>40901.1</v>
          </cell>
          <cell r="M42" t="str">
            <v>ZAR</v>
          </cell>
          <cell r="N42"/>
          <cell r="O42">
            <v>220</v>
          </cell>
          <cell r="P42">
            <v>20</v>
          </cell>
          <cell r="Q42"/>
          <cell r="R42" t="str">
            <v>X</v>
          </cell>
        </row>
        <row r="43">
          <cell r="B43" t="str">
            <v>220V 40A Sub-rack Battery Charger</v>
          </cell>
          <cell r="C43" t="str">
            <v>0643196</v>
          </cell>
          <cell r="D43" t="str">
            <v>CHARGER,BATTERY:3V22040/SR001;SUB RACK</v>
          </cell>
          <cell r="E43" t="str">
            <v>220V 40A Sub-rack Battery Charger</v>
          </cell>
          <cell r="F43" t="str">
            <v>220V  Charger</v>
          </cell>
          <cell r="G43" t="str">
            <v>SUB RACK</v>
          </cell>
          <cell r="H43"/>
          <cell r="I43"/>
          <cell r="J43"/>
          <cell r="K43" t="str">
            <v>DX</v>
          </cell>
          <cell r="L43">
            <v>66289.03</v>
          </cell>
          <cell r="M43" t="str">
            <v>ZAR</v>
          </cell>
          <cell r="N43"/>
          <cell r="O43">
            <v>220</v>
          </cell>
          <cell r="P43">
            <v>40</v>
          </cell>
          <cell r="Q43"/>
          <cell r="R43" t="str">
            <v>X</v>
          </cell>
        </row>
        <row r="44">
          <cell r="B44" t="str">
            <v>220V 50A Single CVC and Single DB 2x CAB</v>
          </cell>
          <cell r="C44" t="str">
            <v>0643197</v>
          </cell>
          <cell r="D44" t="str">
            <v>CHARGER,BATTERY:3V22050/CE001;SINGLE</v>
          </cell>
          <cell r="E44" t="str">
            <v>220V 50A Single CVC and Single DB 2x CAB</v>
          </cell>
          <cell r="F44" t="str">
            <v>220V  Charger</v>
          </cell>
          <cell r="G44" t="str">
            <v>220V 50A Single CVC and DC DB, 2 x F/F CAB</v>
          </cell>
          <cell r="H44"/>
          <cell r="I44"/>
          <cell r="J44"/>
          <cell r="K44" t="str">
            <v>TX</v>
          </cell>
          <cell r="L44">
            <v>125008.97</v>
          </cell>
          <cell r="M44" t="str">
            <v>ZAR</v>
          </cell>
          <cell r="N44">
            <v>2</v>
          </cell>
          <cell r="O44">
            <v>220</v>
          </cell>
          <cell r="P44">
            <v>50</v>
          </cell>
          <cell r="Q44"/>
          <cell r="R44" t="str">
            <v>X</v>
          </cell>
        </row>
        <row r="45">
          <cell r="B45" t="str">
            <v>220V 100A Single Battery Charger and Single DC Board</v>
          </cell>
          <cell r="C45" t="str">
            <v>0643198</v>
          </cell>
          <cell r="D45" t="str">
            <v>CHARGER,BATTERY:3V220100/CE002;SINGLE</v>
          </cell>
          <cell r="E45" t="str">
            <v>220V 100A Single Battery Charger and Single DC Board</v>
          </cell>
          <cell r="F45" t="str">
            <v>220V  Charger</v>
          </cell>
          <cell r="G45" t="str">
            <v>F/F</v>
          </cell>
          <cell r="H45"/>
          <cell r="I45"/>
          <cell r="J45"/>
          <cell r="K45" t="str">
            <v>TX</v>
          </cell>
          <cell r="L45">
            <v>142546.35</v>
          </cell>
          <cell r="M45" t="str">
            <v>ZAR</v>
          </cell>
          <cell r="N45">
            <v>2</v>
          </cell>
          <cell r="O45">
            <v>220</v>
          </cell>
          <cell r="P45">
            <v>100</v>
          </cell>
          <cell r="Q45"/>
          <cell r="R45" t="str">
            <v>X</v>
          </cell>
        </row>
        <row r="46">
          <cell r="B46" t="str">
            <v>220V 150A Single Battery Charger and Single DC Board</v>
          </cell>
          <cell r="C46" t="str">
            <v>0643199</v>
          </cell>
          <cell r="D46" t="str">
            <v>CHARGER,BATTERY:3V220150/CE001;SINGLE</v>
          </cell>
          <cell r="E46" t="str">
            <v>220V 150A Single Battery Charger and Single DC Board</v>
          </cell>
          <cell r="F46" t="str">
            <v>220V  Charger</v>
          </cell>
          <cell r="G46" t="str">
            <v>F/F</v>
          </cell>
          <cell r="H46"/>
          <cell r="I46"/>
          <cell r="J46"/>
          <cell r="K46" t="str">
            <v>TX</v>
          </cell>
          <cell r="L46">
            <v>172738.81</v>
          </cell>
          <cell r="M46" t="str">
            <v>ZAR</v>
          </cell>
          <cell r="N46">
            <v>2</v>
          </cell>
          <cell r="O46">
            <v>220</v>
          </cell>
          <cell r="P46">
            <v>150</v>
          </cell>
          <cell r="Q46"/>
          <cell r="R46" t="str">
            <v>X</v>
          </cell>
        </row>
        <row r="47">
          <cell r="B47" t="str">
            <v>220V 50A Dual Battery Charger and Dual DC Board:</v>
          </cell>
          <cell r="C47" t="str">
            <v>0643200</v>
          </cell>
          <cell r="D47" t="str">
            <v>CHARGER,BATTERY:3V22050/CE002;SINGLE</v>
          </cell>
          <cell r="E47" t="str">
            <v>220V 50A Dual Battery Charger and Dual DC Board:</v>
          </cell>
          <cell r="F47" t="str">
            <v>220V  Charger</v>
          </cell>
          <cell r="G47" t="str">
            <v>F/F</v>
          </cell>
          <cell r="H47"/>
          <cell r="I47"/>
          <cell r="J47"/>
          <cell r="K47" t="str">
            <v>TX</v>
          </cell>
          <cell r="L47">
            <v>335001.96999999997</v>
          </cell>
          <cell r="M47" t="str">
            <v>ZAR</v>
          </cell>
          <cell r="N47">
            <v>4</v>
          </cell>
          <cell r="O47">
            <v>220</v>
          </cell>
          <cell r="P47">
            <v>50</v>
          </cell>
          <cell r="Q47"/>
          <cell r="R47" t="str">
            <v>X</v>
          </cell>
        </row>
        <row r="48">
          <cell r="B48" t="str">
            <v>220V 100A Dual Battery Charger and Dual DC Board</v>
          </cell>
          <cell r="C48" t="str">
            <v>0643228</v>
          </cell>
          <cell r="D48" t="str">
            <v>CHARGER,BATTERY:3V220100/CE003;DUAL</v>
          </cell>
          <cell r="E48" t="str">
            <v>220V 100A Dual Battery Charger and Dual DC Board</v>
          </cell>
          <cell r="F48" t="str">
            <v>220V  Charger</v>
          </cell>
          <cell r="G48" t="str">
            <v>F/F</v>
          </cell>
          <cell r="H48"/>
          <cell r="I48"/>
          <cell r="J48"/>
          <cell r="K48" t="str">
            <v>TX</v>
          </cell>
          <cell r="L48">
            <v>344884.21</v>
          </cell>
          <cell r="M48" t="str">
            <v>ZAR</v>
          </cell>
          <cell r="N48">
            <v>4</v>
          </cell>
          <cell r="O48">
            <v>220</v>
          </cell>
          <cell r="P48">
            <v>100</v>
          </cell>
          <cell r="Q48"/>
          <cell r="R48" t="str">
            <v>X</v>
          </cell>
        </row>
        <row r="49">
          <cell r="B49" t="str">
            <v>220V 150A Dual Battery Charger and Dual DC Board</v>
          </cell>
          <cell r="C49" t="str">
            <v>0643229</v>
          </cell>
          <cell r="D49" t="str">
            <v>CHARGER,BATTERY:3V220150/CE002;DUAL</v>
          </cell>
          <cell r="E49" t="str">
            <v>220V 150A Dual Battery Charger and Dual DC Board</v>
          </cell>
          <cell r="F49" t="str">
            <v>220V  Charger</v>
          </cell>
          <cell r="G49" t="str">
            <v>F/F</v>
          </cell>
          <cell r="H49"/>
          <cell r="I49"/>
          <cell r="J49"/>
          <cell r="K49" t="str">
            <v>TX</v>
          </cell>
          <cell r="L49">
            <v>431270.66</v>
          </cell>
          <cell r="M49" t="str">
            <v>ZAR</v>
          </cell>
          <cell r="N49">
            <v>4</v>
          </cell>
          <cell r="O49">
            <v>220</v>
          </cell>
          <cell r="P49">
            <v>150</v>
          </cell>
          <cell r="Q49"/>
          <cell r="R49" t="str">
            <v>X</v>
          </cell>
        </row>
        <row r="50">
          <cell r="B50" t="str">
            <v>220V 200A Dual Battery Charger and Dual DC Board</v>
          </cell>
          <cell r="C50" t="str">
            <v>0643230</v>
          </cell>
          <cell r="D50" t="str">
            <v>CHARGER,BATTERY:3V220200/CE001;DUAL</v>
          </cell>
          <cell r="E50" t="str">
            <v>220V 200A Dual Battery Charger and Dual DC Board</v>
          </cell>
          <cell r="F50" t="str">
            <v>220V  Charger</v>
          </cell>
          <cell r="G50" t="str">
            <v>F/F</v>
          </cell>
          <cell r="H50"/>
          <cell r="I50"/>
          <cell r="J50"/>
          <cell r="K50" t="str">
            <v>TX</v>
          </cell>
          <cell r="L50">
            <v>466669.02</v>
          </cell>
          <cell r="M50" t="str">
            <v>ZAR</v>
          </cell>
          <cell r="N50">
            <v>4</v>
          </cell>
          <cell r="O50">
            <v>220</v>
          </cell>
          <cell r="P50">
            <v>200</v>
          </cell>
          <cell r="Q50"/>
          <cell r="R50" t="str">
            <v>X</v>
          </cell>
        </row>
        <row r="51">
          <cell r="B51" t="str">
            <v>220V 250A Dual Battery Charger and Dual DC Board</v>
          </cell>
          <cell r="C51" t="str">
            <v>0643231</v>
          </cell>
          <cell r="D51" t="str">
            <v>CHARGER,BATTERY:3V220250/CE001;DUAL</v>
          </cell>
          <cell r="E51" t="str">
            <v>220V 250A Dual Battery Charger and Dual DC Board</v>
          </cell>
          <cell r="F51" t="str">
            <v>220V  Charger</v>
          </cell>
          <cell r="G51" t="str">
            <v>F/F</v>
          </cell>
          <cell r="H51"/>
          <cell r="I51"/>
          <cell r="J51"/>
          <cell r="K51" t="str">
            <v>TX</v>
          </cell>
          <cell r="L51">
            <v>527539.35</v>
          </cell>
          <cell r="M51" t="str">
            <v>ZAR</v>
          </cell>
          <cell r="N51">
            <v>4</v>
          </cell>
          <cell r="O51">
            <v>220</v>
          </cell>
          <cell r="P51">
            <v>250</v>
          </cell>
          <cell r="Q51"/>
          <cell r="R51" t="str">
            <v>X</v>
          </cell>
        </row>
        <row r="52">
          <cell r="B52" t="str">
            <v>220V 300A Dual Battery Charger and Dual DC Board</v>
          </cell>
          <cell r="C52" t="str">
            <v>0643232</v>
          </cell>
          <cell r="D52" t="str">
            <v>CHARGER,BATTERY:3V220300/CE001;DUAL</v>
          </cell>
          <cell r="E52" t="str">
            <v>220V 300A Dual Battery Charger and Dual DC Board</v>
          </cell>
          <cell r="F52" t="str">
            <v>220V  Charger</v>
          </cell>
          <cell r="G52" t="str">
            <v>F/F</v>
          </cell>
          <cell r="H52"/>
          <cell r="I52"/>
          <cell r="J52"/>
          <cell r="K52" t="str">
            <v>TX</v>
          </cell>
          <cell r="L52">
            <v>562937.71</v>
          </cell>
          <cell r="M52" t="str">
            <v>ZAR</v>
          </cell>
          <cell r="N52">
            <v>4</v>
          </cell>
          <cell r="O52">
            <v>220</v>
          </cell>
          <cell r="P52">
            <v>300</v>
          </cell>
          <cell r="Q52"/>
          <cell r="R52" t="str">
            <v>X</v>
          </cell>
        </row>
        <row r="53">
          <cell r="B53" t="str">
            <v xml:space="preserve">220V 350A Dual Battery Charger and Dual DC Board </v>
          </cell>
          <cell r="C53" t="str">
            <v>0643233</v>
          </cell>
          <cell r="D53" t="str">
            <v>CHARGER,BATTERY:3V220350/CE001;DUAL</v>
          </cell>
          <cell r="E53" t="str">
            <v xml:space="preserve">220V 350A Dual Battery Charger and Dual DC Board </v>
          </cell>
          <cell r="F53" t="str">
            <v>220V  Charger</v>
          </cell>
          <cell r="G53" t="str">
            <v>F/F</v>
          </cell>
          <cell r="H53"/>
          <cell r="I53"/>
          <cell r="J53"/>
          <cell r="K53" t="str">
            <v>TX</v>
          </cell>
          <cell r="L53">
            <v>588733.29</v>
          </cell>
          <cell r="M53" t="str">
            <v>ZAR</v>
          </cell>
          <cell r="N53">
            <v>4</v>
          </cell>
          <cell r="O53">
            <v>220</v>
          </cell>
          <cell r="P53">
            <v>350</v>
          </cell>
          <cell r="Q53"/>
          <cell r="R53" t="str">
            <v>X</v>
          </cell>
        </row>
        <row r="54">
          <cell r="B54" t="str">
            <v xml:space="preserve">220V 100A Dual Battery Charger and Dual DC Board: </v>
          </cell>
          <cell r="C54" t="str">
            <v>0643234</v>
          </cell>
          <cell r="D54" t="str">
            <v>CHARGER,BATTERY:3V220100/CE004;DUAL</v>
          </cell>
          <cell r="E54" t="str">
            <v xml:space="preserve">220V 100A Dual Battery Charger and Dual DC Board: </v>
          </cell>
          <cell r="F54" t="str">
            <v>220V  Charger</v>
          </cell>
          <cell r="G54" t="str">
            <v>F/F</v>
          </cell>
          <cell r="H54"/>
          <cell r="I54"/>
          <cell r="J54"/>
          <cell r="K54" t="str">
            <v>TX</v>
          </cell>
          <cell r="L54">
            <v>370400.32</v>
          </cell>
          <cell r="M54" t="str">
            <v>ZAR</v>
          </cell>
          <cell r="N54">
            <v>4</v>
          </cell>
          <cell r="O54">
            <v>220</v>
          </cell>
          <cell r="P54">
            <v>100</v>
          </cell>
          <cell r="Q54"/>
          <cell r="R54" t="str">
            <v>X</v>
          </cell>
        </row>
        <row r="55">
          <cell r="B55" t="str">
            <v xml:space="preserve">220V 200A Dual Battery Charger and Dual DC Board </v>
          </cell>
          <cell r="C55" t="str">
            <v>0643235</v>
          </cell>
          <cell r="D55" t="str">
            <v>CHARGER,BATTERY:3V220200/CE002;DUAL</v>
          </cell>
          <cell r="E55" t="str">
            <v xml:space="preserve">220V 200A Dual Battery Charger and Dual DC Board </v>
          </cell>
          <cell r="F55" t="str">
            <v>220V  Charger</v>
          </cell>
          <cell r="G55" t="str">
            <v>F/F</v>
          </cell>
          <cell r="H55"/>
          <cell r="I55"/>
          <cell r="J55"/>
          <cell r="K55" t="str">
            <v>TX</v>
          </cell>
          <cell r="L55">
            <v>466669.02</v>
          </cell>
          <cell r="M55" t="str">
            <v>ZAR</v>
          </cell>
          <cell r="N55">
            <v>4</v>
          </cell>
          <cell r="O55">
            <v>220</v>
          </cell>
          <cell r="P55">
            <v>200</v>
          </cell>
          <cell r="Q55"/>
          <cell r="R55" t="str">
            <v>X</v>
          </cell>
        </row>
        <row r="56">
          <cell r="B56" t="str">
            <v>220V 10A 3Ph SUB RACK</v>
          </cell>
          <cell r="C56" t="str">
            <v>0667107</v>
          </cell>
          <cell r="D56" t="str">
            <v>CHARGER BATT:3V22010/SR001-1;-</v>
          </cell>
          <cell r="E56" t="str">
            <v>220V 10A 3Ph SUB RACK</v>
          </cell>
          <cell r="F56" t="str">
            <v>220V  Charger</v>
          </cell>
          <cell r="G56" t="str">
            <v>SUB RACK</v>
          </cell>
          <cell r="H56"/>
          <cell r="I56"/>
          <cell r="J56"/>
          <cell r="K56" t="str">
            <v>DX</v>
          </cell>
          <cell r="L56">
            <v>39989</v>
          </cell>
          <cell r="M56" t="str">
            <v>ZAR</v>
          </cell>
          <cell r="N56"/>
          <cell r="O56">
            <v>220</v>
          </cell>
          <cell r="P56">
            <v>10</v>
          </cell>
          <cell r="Q56"/>
          <cell r="R56" t="str">
            <v>X</v>
          </cell>
        </row>
        <row r="57">
          <cell r="B57" t="str">
            <v>220V 25A 3Ph SUB RACK</v>
          </cell>
          <cell r="C57" t="str">
            <v>0666083</v>
          </cell>
          <cell r="D57" t="str">
            <v>CHARGER BATT:3V22025/SR001;230 VAC</v>
          </cell>
          <cell r="E57" t="str">
            <v>220V 25A 3Ph SUB RACK</v>
          </cell>
          <cell r="F57" t="str">
            <v>220V  Charger</v>
          </cell>
          <cell r="G57" t="str">
            <v>SUB RACK</v>
          </cell>
          <cell r="H57"/>
          <cell r="I57"/>
          <cell r="J57"/>
          <cell r="K57" t="str">
            <v>DX</v>
          </cell>
          <cell r="L57">
            <v>52055</v>
          </cell>
          <cell r="M57" t="str">
            <v>ZAR</v>
          </cell>
          <cell r="N57"/>
          <cell r="O57">
            <v>220</v>
          </cell>
          <cell r="P57">
            <v>25</v>
          </cell>
          <cell r="Q57"/>
          <cell r="R57" t="str">
            <v>X</v>
          </cell>
        </row>
        <row r="58">
          <cell r="B58" t="str">
            <v>24V 15A SUBRACK CVC 1 Phase</v>
          </cell>
          <cell r="C58" t="str">
            <v>0660163</v>
          </cell>
          <cell r="D58" t="str">
            <v>CHARGER, BATTERY:1V1V02415/SR001</v>
          </cell>
          <cell r="E58" t="str">
            <v>24V 15A SUBRACK CVC 1 Phase</v>
          </cell>
          <cell r="F58" t="str">
            <v>24V  Charger</v>
          </cell>
          <cell r="G58"/>
          <cell r="H58"/>
          <cell r="I58"/>
          <cell r="J58"/>
          <cell r="K58" t="str">
            <v>ET</v>
          </cell>
          <cell r="L58">
            <v>27064</v>
          </cell>
          <cell r="M58" t="str">
            <v>ZAR</v>
          </cell>
          <cell r="N58">
            <v>1</v>
          </cell>
          <cell r="O58">
            <v>24</v>
          </cell>
          <cell r="P58">
            <v>15</v>
          </cell>
          <cell r="Q58" t="str">
            <v>X</v>
          </cell>
          <cell r="R58"/>
        </row>
        <row r="59">
          <cell r="B59" t="str">
            <v>24V 15A SUBRACK CVC 1 Phase</v>
          </cell>
          <cell r="C59" t="str">
            <v>0662805</v>
          </cell>
          <cell r="D59" t="str">
            <v>CHARGER BATT:1V02415/SR001;-</v>
          </cell>
          <cell r="E59" t="str">
            <v>24V 15A SUBRACK CVC 1 Phase</v>
          </cell>
          <cell r="F59" t="str">
            <v>24V  Charger</v>
          </cell>
          <cell r="G59" t="str">
            <v>SUB RACK</v>
          </cell>
          <cell r="H59"/>
          <cell r="I59"/>
          <cell r="J59"/>
          <cell r="K59" t="str">
            <v>DX</v>
          </cell>
          <cell r="L59">
            <v>27064</v>
          </cell>
          <cell r="M59" t="str">
            <v>ZAR</v>
          </cell>
          <cell r="N59">
            <v>1</v>
          </cell>
          <cell r="O59">
            <v>24</v>
          </cell>
          <cell r="P59">
            <v>15</v>
          </cell>
          <cell r="Q59" t="str">
            <v>X</v>
          </cell>
          <cell r="R59"/>
        </row>
        <row r="60">
          <cell r="B60" t="str">
            <v>50V 40A 1Ph SUB RACK</v>
          </cell>
          <cell r="C60" t="str">
            <v>0640895</v>
          </cell>
          <cell r="D60" t="str">
            <v>CHARGER,BATTERY:1V05040/SR001;50 V</v>
          </cell>
          <cell r="E60" t="str">
            <v>50V 40A 1Ph SUB RACK</v>
          </cell>
          <cell r="F60" t="str">
            <v>50V  Charger</v>
          </cell>
          <cell r="G60"/>
          <cell r="H60"/>
          <cell r="I60"/>
          <cell r="J60" t="str">
            <v>Lethabo</v>
          </cell>
          <cell r="K60" t="str">
            <v>GX</v>
          </cell>
          <cell r="L60">
            <v>31098.21</v>
          </cell>
          <cell r="M60" t="str">
            <v>ZAR</v>
          </cell>
          <cell r="N60"/>
          <cell r="O60">
            <v>50</v>
          </cell>
          <cell r="P60">
            <v>40</v>
          </cell>
          <cell r="Q60" t="str">
            <v>X</v>
          </cell>
          <cell r="R60"/>
        </row>
        <row r="61">
          <cell r="B61" t="str">
            <v>50V 100A 1Ph SUB RACK CVC</v>
          </cell>
          <cell r="C61" t="str">
            <v>0640896</v>
          </cell>
          <cell r="D61" t="str">
            <v>CHARGER,BATTERY:1V050100/SR001;50 V</v>
          </cell>
          <cell r="E61" t="str">
            <v>50V 100A 1Ph SUB RACK CVC</v>
          </cell>
          <cell r="F61" t="str">
            <v>50V  Charger</v>
          </cell>
          <cell r="G61" t="str">
            <v>SUB RACK</v>
          </cell>
          <cell r="H61"/>
          <cell r="I61"/>
          <cell r="J61"/>
          <cell r="K61" t="str">
            <v>DX</v>
          </cell>
          <cell r="L61">
            <v>46177.11</v>
          </cell>
          <cell r="M61" t="str">
            <v>ZAR</v>
          </cell>
          <cell r="N61"/>
          <cell r="O61">
            <v>50</v>
          </cell>
          <cell r="P61">
            <v>100</v>
          </cell>
          <cell r="Q61" t="str">
            <v>X</v>
          </cell>
          <cell r="R61"/>
        </row>
        <row r="62">
          <cell r="B62" t="str">
            <v>50V 40A 1Ph TOP DRAWER CVC 800mm NO DB</v>
          </cell>
          <cell r="C62" t="str">
            <v>0640897</v>
          </cell>
          <cell r="D62" t="str">
            <v>CHARGER,BATTERY:1V05040/TD001;50 V</v>
          </cell>
          <cell r="E62" t="str">
            <v>50V 40A 1Ph TOP DRAWER CVC 800mm NO DB</v>
          </cell>
          <cell r="F62" t="str">
            <v>50V  Charger</v>
          </cell>
          <cell r="G62" t="str">
            <v>Top Drawer</v>
          </cell>
          <cell r="H62"/>
          <cell r="I62"/>
          <cell r="J62"/>
          <cell r="K62" t="str">
            <v>DX</v>
          </cell>
          <cell r="L62">
            <v>36231.18</v>
          </cell>
          <cell r="M62" t="str">
            <v>ZAR</v>
          </cell>
          <cell r="N62"/>
          <cell r="O62">
            <v>50</v>
          </cell>
          <cell r="P62">
            <v>40</v>
          </cell>
          <cell r="Q62" t="str">
            <v>X</v>
          </cell>
          <cell r="R62"/>
        </row>
        <row r="63">
          <cell r="B63" t="str">
            <v>50V 40A 1Ph TOP DRAWER CVC 950mm NO DB</v>
          </cell>
          <cell r="C63" t="str">
            <v>0640898</v>
          </cell>
          <cell r="D63" t="str">
            <v>CHARGER,BATTERY:1V05040/TD002;50 V</v>
          </cell>
          <cell r="E63" t="str">
            <v>50V 40A 1Ph TOP DRAWER CVC 950mm NO DB</v>
          </cell>
          <cell r="F63" t="str">
            <v>50V  Charger</v>
          </cell>
          <cell r="G63" t="str">
            <v>Top Drawer</v>
          </cell>
          <cell r="H63"/>
          <cell r="I63"/>
          <cell r="J63"/>
          <cell r="K63" t="str">
            <v>DX</v>
          </cell>
          <cell r="L63">
            <v>39515.89</v>
          </cell>
          <cell r="M63" t="str">
            <v>ZAR</v>
          </cell>
          <cell r="N63"/>
          <cell r="O63">
            <v>50</v>
          </cell>
          <cell r="P63">
            <v>40</v>
          </cell>
          <cell r="Q63" t="str">
            <v>X</v>
          </cell>
          <cell r="R63"/>
        </row>
        <row r="64">
          <cell r="B64" t="str">
            <v>50V 40A 1Ph TOP DRAWER CVC 800mm &amp; DB</v>
          </cell>
          <cell r="C64" t="str">
            <v>0640899</v>
          </cell>
          <cell r="D64" t="str">
            <v>CHARGER,BATTERY:1V05040/TD003;50 V</v>
          </cell>
          <cell r="E64" t="str">
            <v>50V 40A 1Ph TOP DRAWER CVC 800mm &amp; DB</v>
          </cell>
          <cell r="F64" t="str">
            <v>50V  Charger</v>
          </cell>
          <cell r="G64" t="str">
            <v>Top Drawer</v>
          </cell>
          <cell r="H64"/>
          <cell r="I64"/>
          <cell r="J64"/>
          <cell r="K64" t="str">
            <v>DX</v>
          </cell>
          <cell r="L64">
            <v>40192.01</v>
          </cell>
          <cell r="M64" t="str">
            <v>ZAR</v>
          </cell>
          <cell r="N64"/>
          <cell r="O64">
            <v>50</v>
          </cell>
          <cell r="P64">
            <v>40</v>
          </cell>
          <cell r="Q64" t="str">
            <v>X</v>
          </cell>
          <cell r="R64"/>
        </row>
        <row r="65">
          <cell r="B65" t="str">
            <v>50V 20A 1Ph TOP DRAWER CVC 950mm &amp; DB</v>
          </cell>
          <cell r="C65" t="str">
            <v>0640900</v>
          </cell>
          <cell r="D65" t="str">
            <v>CHARGER,BATTERY:1V05020/TD001;50 V</v>
          </cell>
          <cell r="E65" t="str">
            <v>50V 20A 1Ph TOP DRAWER CVC 950mm &amp; DB</v>
          </cell>
          <cell r="F65" t="str">
            <v>50V  Charger</v>
          </cell>
          <cell r="G65" t="str">
            <v>Top Drawer</v>
          </cell>
          <cell r="H65"/>
          <cell r="I65"/>
          <cell r="J65"/>
          <cell r="K65" t="str">
            <v>DX</v>
          </cell>
          <cell r="L65">
            <v>36490.17</v>
          </cell>
          <cell r="M65" t="str">
            <v>ZAR</v>
          </cell>
          <cell r="N65"/>
          <cell r="O65">
            <v>50</v>
          </cell>
          <cell r="P65">
            <v>20</v>
          </cell>
          <cell r="Q65" t="str">
            <v>X</v>
          </cell>
          <cell r="R65"/>
        </row>
        <row r="66">
          <cell r="B66" t="str">
            <v>50V 40A 1Ph CVC, - -, 1xTypeA in S/F</v>
          </cell>
          <cell r="C66" t="str">
            <v>0640902</v>
          </cell>
          <cell r="D66" t="str">
            <v>CHARGER,BATTERY:1V05040/CE001;50 V</v>
          </cell>
          <cell r="E66" t="str">
            <v>50V 40A 1Ph CVC, - -, 1xTypeA in S/F</v>
          </cell>
          <cell r="F66" t="str">
            <v>50V  Charger</v>
          </cell>
          <cell r="G66" t="str">
            <v>Swing Frame</v>
          </cell>
          <cell r="H66"/>
          <cell r="I66"/>
          <cell r="J66"/>
          <cell r="K66" t="str">
            <v>DX</v>
          </cell>
          <cell r="L66">
            <v>86796.91</v>
          </cell>
          <cell r="M66" t="str">
            <v>ZAR</v>
          </cell>
          <cell r="N66">
            <v>1</v>
          </cell>
          <cell r="O66">
            <v>50</v>
          </cell>
          <cell r="P66">
            <v>40</v>
          </cell>
          <cell r="Q66" t="str">
            <v>X</v>
          </cell>
          <cell r="R66"/>
        </row>
        <row r="67">
          <cell r="B67" t="str">
            <v>50V 150A CVC, --, 2 BCB, 38U 2 Shelf---</v>
          </cell>
          <cell r="C67" t="str">
            <v>0640903</v>
          </cell>
          <cell r="D67" t="str">
            <v>CHARGER,BATTERY:3V050150/CE001;50 V</v>
          </cell>
          <cell r="E67" t="str">
            <v>50V 150A CVC, --, 2 BCB, 38U 2 Shelf---</v>
          </cell>
          <cell r="F67" t="str">
            <v>50V  Charger</v>
          </cell>
          <cell r="G67" t="str">
            <v>Fixed Frame</v>
          </cell>
          <cell r="H67"/>
          <cell r="I67"/>
          <cell r="J67"/>
          <cell r="K67" t="str">
            <v>ET</v>
          </cell>
          <cell r="L67">
            <v>77839.55</v>
          </cell>
          <cell r="M67" t="str">
            <v>ZAR</v>
          </cell>
          <cell r="N67">
            <v>1</v>
          </cell>
          <cell r="O67">
            <v>50</v>
          </cell>
          <cell r="P67">
            <v>150</v>
          </cell>
          <cell r="Q67"/>
          <cell r="R67" t="str">
            <v>X</v>
          </cell>
        </row>
        <row r="68">
          <cell r="B68" t="str">
            <v>50V 200A CVC, --, 2 BCB, 6 LB, 1800FF</v>
          </cell>
          <cell r="C68" t="str">
            <v>0640909</v>
          </cell>
          <cell r="D68" t="str">
            <v>CHARGER,BATTERY:3V050200/CE003;50 V</v>
          </cell>
          <cell r="E68" t="str">
            <v>50V 200A CVC, --, 2 BCB, 6 LB, 1800FF</v>
          </cell>
          <cell r="F68" t="str">
            <v>50V  Charger</v>
          </cell>
          <cell r="G68" t="str">
            <v>Fixed Frame</v>
          </cell>
          <cell r="H68"/>
          <cell r="I68"/>
          <cell r="J68"/>
          <cell r="K68" t="str">
            <v>ET</v>
          </cell>
          <cell r="L68">
            <v>98568.86</v>
          </cell>
          <cell r="M68" t="str">
            <v>ZAR</v>
          </cell>
          <cell r="N68">
            <v>1</v>
          </cell>
          <cell r="O68">
            <v>50</v>
          </cell>
          <cell r="P68">
            <v>200</v>
          </cell>
          <cell r="Q68"/>
          <cell r="R68" t="str">
            <v>X</v>
          </cell>
        </row>
        <row r="69">
          <cell r="B69" t="str">
            <v>50V 200A Single CVC and DC DB, 2x CAB</v>
          </cell>
          <cell r="C69" t="str">
            <v>0640910</v>
          </cell>
          <cell r="D69" t="str">
            <v>CHARGER,BATTERY:3V050200/CE001;50 V</v>
          </cell>
          <cell r="E69" t="str">
            <v>50V 200A Single CVC and DC DB, 2x CAB</v>
          </cell>
          <cell r="F69" t="str">
            <v>50V  Charger</v>
          </cell>
          <cell r="G69" t="str">
            <v>F/F</v>
          </cell>
          <cell r="H69"/>
          <cell r="I69"/>
          <cell r="J69"/>
          <cell r="K69" t="str">
            <v>TX</v>
          </cell>
          <cell r="L69">
            <v>161957.99</v>
          </cell>
          <cell r="M69" t="str">
            <v>ZAR</v>
          </cell>
          <cell r="N69">
            <v>2</v>
          </cell>
          <cell r="O69">
            <v>50</v>
          </cell>
          <cell r="P69">
            <v>200</v>
          </cell>
          <cell r="Q69"/>
          <cell r="R69" t="str">
            <v>X</v>
          </cell>
        </row>
        <row r="70">
          <cell r="B70" t="str">
            <v>50V 200A Dual CVC and Dual DC DB 4x CAB</v>
          </cell>
          <cell r="C70" t="str">
            <v>0640911</v>
          </cell>
          <cell r="D70" t="str">
            <v>CHARGER,BATTERY:3V050200/CE002;50 V</v>
          </cell>
          <cell r="E70" t="str">
            <v>50V 200A Dual CVC and Dual DC DB 4x CAB</v>
          </cell>
          <cell r="F70" t="str">
            <v>50V  Charger</v>
          </cell>
          <cell r="G70" t="str">
            <v>F/F</v>
          </cell>
          <cell r="H70"/>
          <cell r="I70"/>
          <cell r="J70"/>
          <cell r="K70" t="str">
            <v>TX</v>
          </cell>
          <cell r="L70">
            <v>333124.57</v>
          </cell>
          <cell r="M70" t="str">
            <v>ZAR</v>
          </cell>
          <cell r="N70">
            <v>4</v>
          </cell>
          <cell r="O70">
            <v>50</v>
          </cell>
          <cell r="P70">
            <v>200</v>
          </cell>
          <cell r="Q70"/>
          <cell r="R70" t="str">
            <v>X</v>
          </cell>
        </row>
        <row r="71">
          <cell r="B71" t="str">
            <v>50V 300A Dual CVC+ Dual DB + common loads+LVR</v>
          </cell>
          <cell r="C71" t="str">
            <v>0642592</v>
          </cell>
          <cell r="D71" t="str">
            <v>CHARGER,BATTERY:3V050300/CE001;DUAL</v>
          </cell>
          <cell r="E71" t="str">
            <v>50V 300A Dual CVC+ Dual DB + common loads+LVR</v>
          </cell>
          <cell r="F71" t="str">
            <v>50V  Charger</v>
          </cell>
          <cell r="G71" t="str">
            <v>Swing Frame</v>
          </cell>
          <cell r="H71"/>
          <cell r="I71"/>
          <cell r="J71"/>
          <cell r="K71" t="str">
            <v>ET</v>
          </cell>
          <cell r="L71">
            <v>369559</v>
          </cell>
          <cell r="M71" t="str">
            <v>ZAR</v>
          </cell>
          <cell r="N71">
            <v>2</v>
          </cell>
          <cell r="O71">
            <v>50</v>
          </cell>
          <cell r="P71">
            <v>300</v>
          </cell>
          <cell r="Q71"/>
          <cell r="R71" t="str">
            <v>X</v>
          </cell>
        </row>
        <row r="72">
          <cell r="B72" t="str">
            <v>50V 50A 1Ph CVC, -I 2xBCB 1410 2xShelf</v>
          </cell>
          <cell r="C72" t="str">
            <v>0643163</v>
          </cell>
          <cell r="D72" t="str">
            <v>CHARGER,BATTERY:1V05050/CE001;SINGLE</v>
          </cell>
          <cell r="E72" t="str">
            <v>50V 50A 1Ph CVC, -I 2xBCB 1410 2xShelf</v>
          </cell>
          <cell r="F72" t="str">
            <v>50V  Charger</v>
          </cell>
          <cell r="G72" t="str">
            <v>Fixed Frame</v>
          </cell>
          <cell r="H72"/>
          <cell r="I72"/>
          <cell r="J72"/>
          <cell r="K72" t="str">
            <v>ET</v>
          </cell>
          <cell r="L72">
            <v>66953.119999999995</v>
          </cell>
          <cell r="M72" t="str">
            <v>ZAR</v>
          </cell>
          <cell r="N72">
            <v>1</v>
          </cell>
          <cell r="O72">
            <v>50</v>
          </cell>
          <cell r="P72">
            <v>50</v>
          </cell>
          <cell r="Q72" t="str">
            <v>X</v>
          </cell>
          <cell r="R72"/>
        </row>
        <row r="73">
          <cell r="B73" t="str">
            <v>50V 20A 1Ph TOP DRAWER CVC 950mm NO DB</v>
          </cell>
          <cell r="C73" t="str">
            <v>0643158</v>
          </cell>
          <cell r="D73" t="str">
            <v>CHARGER,BATTERY:1V05020/TD003;TOP DRAWER</v>
          </cell>
          <cell r="E73" t="str">
            <v>50V 20A 1Ph TOP DRAWER CVC 950mm NO DB</v>
          </cell>
          <cell r="F73" t="str">
            <v>50V  Charger</v>
          </cell>
          <cell r="G73" t="str">
            <v>Top Drawer</v>
          </cell>
          <cell r="H73"/>
          <cell r="I73"/>
          <cell r="J73"/>
          <cell r="K73" t="str">
            <v>DX</v>
          </cell>
          <cell r="L73">
            <v>32726.09</v>
          </cell>
          <cell r="M73" t="str">
            <v>ZAR</v>
          </cell>
          <cell r="N73"/>
          <cell r="O73">
            <v>50</v>
          </cell>
          <cell r="P73">
            <v>20</v>
          </cell>
          <cell r="Q73" t="str">
            <v>X</v>
          </cell>
          <cell r="R73"/>
        </row>
        <row r="74">
          <cell r="B74" t="str">
            <v>50V 20A 1Ph TOP DRAWER CVC 800mm &amp; DB</v>
          </cell>
          <cell r="C74" t="str">
            <v>0643159</v>
          </cell>
          <cell r="D74" t="str">
            <v>CHARGER,BATTERY:1V05020/TD004;50 V</v>
          </cell>
          <cell r="E74" t="str">
            <v>50V 20A 1Ph TOP DRAWER CVC 800mm &amp; DB</v>
          </cell>
          <cell r="F74" t="str">
            <v>50V  Charger</v>
          </cell>
          <cell r="G74" t="str">
            <v>Top Drawer</v>
          </cell>
          <cell r="H74"/>
          <cell r="I74"/>
          <cell r="J74"/>
          <cell r="K74" t="str">
            <v>DX</v>
          </cell>
          <cell r="L74">
            <v>35163.879999999997</v>
          </cell>
          <cell r="M74" t="str">
            <v>ZAR</v>
          </cell>
          <cell r="N74"/>
          <cell r="O74">
            <v>50</v>
          </cell>
          <cell r="P74">
            <v>20</v>
          </cell>
          <cell r="Q74" t="str">
            <v>X</v>
          </cell>
          <cell r="R74"/>
        </row>
        <row r="75">
          <cell r="B75" t="str">
            <v>50V 20A 1Ph CVC, - -, 1xTypeA in S/F</v>
          </cell>
          <cell r="C75" t="str">
            <v>0643160</v>
          </cell>
          <cell r="D75" t="str">
            <v>CHARGER,BATTERY:1V05020/CE001;50 V</v>
          </cell>
          <cell r="E75" t="str">
            <v>50V 20A 1Ph CVC, - -, 1xTypeA in S/F</v>
          </cell>
          <cell r="F75" t="str">
            <v>50V  Charger</v>
          </cell>
          <cell r="G75" t="str">
            <v>Swing Frame</v>
          </cell>
          <cell r="H75"/>
          <cell r="I75"/>
          <cell r="J75"/>
          <cell r="K75" t="str">
            <v>DX</v>
          </cell>
          <cell r="L75">
            <v>81754.570000000007</v>
          </cell>
          <cell r="M75" t="str">
            <v>ZAR</v>
          </cell>
          <cell r="N75">
            <v>1</v>
          </cell>
          <cell r="O75">
            <v>50</v>
          </cell>
          <cell r="P75">
            <v>20</v>
          </cell>
          <cell r="Q75" t="str">
            <v>X</v>
          </cell>
          <cell r="R75"/>
        </row>
        <row r="76">
          <cell r="B76" t="str">
            <v>50V 100A DUAL CHARGER WITH SINGLE DC BOARD</v>
          </cell>
          <cell r="C76" t="str">
            <v>0643167</v>
          </cell>
          <cell r="D76" t="str">
            <v>CHARGER,BATTERY:3V050100/CE001;DUAL;50 V</v>
          </cell>
          <cell r="E76" t="str">
            <v>50V 100A DUAL CHARGER WITH SINGLE DC BOARD</v>
          </cell>
          <cell r="F76" t="str">
            <v>50V  Charger</v>
          </cell>
          <cell r="G76" t="str">
            <v>F/F</v>
          </cell>
          <cell r="H76"/>
          <cell r="I76"/>
          <cell r="J76"/>
          <cell r="K76" t="str">
            <v>TX</v>
          </cell>
          <cell r="L76">
            <v>201949.17</v>
          </cell>
          <cell r="M76" t="str">
            <v>ZAR</v>
          </cell>
          <cell r="N76">
            <v>4</v>
          </cell>
          <cell r="O76">
            <v>50</v>
          </cell>
          <cell r="P76">
            <v>100</v>
          </cell>
          <cell r="Q76"/>
          <cell r="R76" t="str">
            <v>X</v>
          </cell>
        </row>
        <row r="77">
          <cell r="B77" t="str">
            <v>50V 200A DUAL CHARGER WITH SINGLE DC BOARD</v>
          </cell>
          <cell r="C77" t="str">
            <v>0643168</v>
          </cell>
          <cell r="D77" t="str">
            <v>CHARGER,BATTERY:3V050200/CE005;DUAL;50 V</v>
          </cell>
          <cell r="E77" t="str">
            <v>50V 200A DUAL CHARGER WITH SINGLE DC BOARD</v>
          </cell>
          <cell r="F77" t="str">
            <v>50V  Charger</v>
          </cell>
          <cell r="G77" t="str">
            <v>F/F</v>
          </cell>
          <cell r="H77"/>
          <cell r="I77"/>
          <cell r="J77"/>
          <cell r="K77" t="str">
            <v>TX</v>
          </cell>
          <cell r="L77">
            <v>221311.26</v>
          </cell>
          <cell r="M77" t="str">
            <v>ZAR</v>
          </cell>
          <cell r="N77">
            <v>4</v>
          </cell>
          <cell r="O77">
            <v>200</v>
          </cell>
          <cell r="P77">
            <v>200</v>
          </cell>
          <cell r="Q77"/>
          <cell r="R77" t="str">
            <v>X</v>
          </cell>
        </row>
        <row r="78">
          <cell r="B78" t="str">
            <v>50V 400A PS Dual Battery Charger and Dual DC Board</v>
          </cell>
          <cell r="C78" t="str">
            <v>0643169</v>
          </cell>
          <cell r="D78" t="str">
            <v>CHARGER,BATTERY:3V050400/CE001;DUAL;50 V</v>
          </cell>
          <cell r="E78" t="str">
            <v>50V 400A PS Dual Battery Charger and Dual DC Board</v>
          </cell>
          <cell r="F78" t="str">
            <v>50V  Charger</v>
          </cell>
          <cell r="G78" t="str">
            <v>Fixed Frame</v>
          </cell>
          <cell r="H78"/>
          <cell r="I78"/>
          <cell r="J78"/>
          <cell r="K78" t="str">
            <v>ET</v>
          </cell>
          <cell r="L78">
            <v>460287.38</v>
          </cell>
          <cell r="M78" t="str">
            <v>ZAR</v>
          </cell>
          <cell r="N78">
            <v>4</v>
          </cell>
          <cell r="O78">
            <v>50</v>
          </cell>
          <cell r="P78">
            <v>400</v>
          </cell>
          <cell r="Q78"/>
          <cell r="R78" t="str">
            <v>X</v>
          </cell>
        </row>
        <row r="79">
          <cell r="B79" t="str">
            <v>50V 50A Single CVC and DC DB, 2x F/F CAB</v>
          </cell>
          <cell r="C79" t="str">
            <v>0643170</v>
          </cell>
          <cell r="D79" t="str">
            <v>CHARGER,BATTERY:3V05050/CE001;SINGLE</v>
          </cell>
          <cell r="E79" t="str">
            <v>50V 50A Single CVC and DC DB, 2x F/F CAB</v>
          </cell>
          <cell r="F79" t="str">
            <v>50V  Charger</v>
          </cell>
          <cell r="G79" t="str">
            <v>F/F</v>
          </cell>
          <cell r="H79"/>
          <cell r="I79"/>
          <cell r="J79"/>
          <cell r="K79" t="str">
            <v>TX</v>
          </cell>
          <cell r="L79">
            <v>138466.79999999999</v>
          </cell>
          <cell r="M79" t="str">
            <v>ZAR</v>
          </cell>
          <cell r="N79">
            <v>2</v>
          </cell>
          <cell r="O79">
            <v>50</v>
          </cell>
          <cell r="P79">
            <v>50</v>
          </cell>
          <cell r="Q79"/>
          <cell r="R79" t="str">
            <v>X</v>
          </cell>
        </row>
        <row r="80">
          <cell r="B80" t="str">
            <v>50V 75A Single CVC and DC DB, 2x F/F CAB</v>
          </cell>
          <cell r="C80" t="str">
            <v>0643171</v>
          </cell>
          <cell r="D80" t="str">
            <v>CHARGER,BATTERY:3V05060/CE001;SINGLE</v>
          </cell>
          <cell r="E80" t="str">
            <v>50V 75A Single CVC and DC DB, 2x F/F CAB</v>
          </cell>
          <cell r="F80" t="str">
            <v>50V  Charger</v>
          </cell>
          <cell r="G80" t="str">
            <v>F/F</v>
          </cell>
          <cell r="H80"/>
          <cell r="I80"/>
          <cell r="J80"/>
          <cell r="K80" t="str">
            <v>TX</v>
          </cell>
          <cell r="L80">
            <v>137890.31</v>
          </cell>
          <cell r="M80" t="str">
            <v>ZAR</v>
          </cell>
          <cell r="N80">
            <v>2</v>
          </cell>
          <cell r="O80">
            <v>50</v>
          </cell>
          <cell r="P80">
            <v>60</v>
          </cell>
          <cell r="Q80"/>
          <cell r="R80" t="str">
            <v>X</v>
          </cell>
        </row>
        <row r="81">
          <cell r="B81" t="str">
            <v>50V 100A Single Battery Charger and Single DC Board</v>
          </cell>
          <cell r="C81" t="str">
            <v>0643172</v>
          </cell>
          <cell r="D81" t="str">
            <v>CHARGER,BATTERY:3V050100/CE002;SINGLE</v>
          </cell>
          <cell r="E81" t="str">
            <v>50V 100A Single Battery Charger and Single DC Board</v>
          </cell>
          <cell r="F81" t="str">
            <v>50V  Charger</v>
          </cell>
          <cell r="G81" t="str">
            <v>F/F</v>
          </cell>
          <cell r="H81"/>
          <cell r="I81"/>
          <cell r="J81"/>
          <cell r="K81" t="str">
            <v>TX</v>
          </cell>
          <cell r="L81">
            <v>149680.9</v>
          </cell>
          <cell r="M81" t="str">
            <v>ZAR</v>
          </cell>
          <cell r="N81">
            <v>4</v>
          </cell>
          <cell r="O81">
            <v>50</v>
          </cell>
          <cell r="P81">
            <v>100</v>
          </cell>
          <cell r="Q81"/>
          <cell r="R81" t="str">
            <v>X</v>
          </cell>
        </row>
        <row r="82">
          <cell r="B82" t="str">
            <v>50V 150A Single CVC and DC DB, 2x CAB</v>
          </cell>
          <cell r="C82" t="str">
            <v>0643173</v>
          </cell>
          <cell r="D82" t="str">
            <v>CHARGER,BATTERY:3V050150/CE003;SINGLE</v>
          </cell>
          <cell r="E82" t="str">
            <v>50V 150A Single CVC and DC DB, 2x CAB</v>
          </cell>
          <cell r="F82" t="str">
            <v>50V  Charger</v>
          </cell>
          <cell r="G82" t="str">
            <v>Fixed Frame</v>
          </cell>
          <cell r="H82"/>
          <cell r="I82"/>
          <cell r="J82"/>
          <cell r="K82" t="str">
            <v>ET</v>
          </cell>
          <cell r="L82">
            <v>151623.85999999999</v>
          </cell>
          <cell r="M82" t="str">
            <v>ZAR</v>
          </cell>
          <cell r="N82">
            <v>2</v>
          </cell>
          <cell r="O82">
            <v>50</v>
          </cell>
          <cell r="P82">
            <v>150</v>
          </cell>
          <cell r="Q82"/>
          <cell r="R82" t="str">
            <v>X</v>
          </cell>
        </row>
        <row r="83">
          <cell r="B83" t="str">
            <v>50V 300A Single Battery Charger and Single DC Board</v>
          </cell>
          <cell r="C83" t="str">
            <v>0643174</v>
          </cell>
          <cell r="D83" t="str">
            <v>CHARGER,BATTERY:3V050250/CE001;SINGLE</v>
          </cell>
          <cell r="E83" t="str">
            <v>50V 300A Single Battery Charger and Single DC Board</v>
          </cell>
          <cell r="F83" t="str">
            <v>50V  Charger</v>
          </cell>
          <cell r="G83" t="str">
            <v>Fixed Frame</v>
          </cell>
          <cell r="H83"/>
          <cell r="I83"/>
          <cell r="J83"/>
          <cell r="K83" t="str">
            <v>ET</v>
          </cell>
          <cell r="L83">
            <v>174972.99</v>
          </cell>
          <cell r="M83" t="str">
            <v>ZAR</v>
          </cell>
          <cell r="N83">
            <v>2</v>
          </cell>
          <cell r="O83">
            <v>50</v>
          </cell>
          <cell r="P83">
            <v>250</v>
          </cell>
          <cell r="Q83"/>
          <cell r="R83" t="str">
            <v>X</v>
          </cell>
        </row>
        <row r="84">
          <cell r="B84" t="str">
            <v>50V 300A Single CVC and DC DB, 2xF/F CAB</v>
          </cell>
          <cell r="C84" t="str">
            <v>0643175</v>
          </cell>
          <cell r="D84" t="str">
            <v>CHARGER,BATTERY:3V050300/CE003;SINGLE</v>
          </cell>
          <cell r="E84" t="str">
            <v>50V 300A Single CVC and DC DB, 2xF/F CAB</v>
          </cell>
          <cell r="F84" t="str">
            <v>50V  Charger</v>
          </cell>
          <cell r="G84" t="str">
            <v>F/F</v>
          </cell>
          <cell r="H84"/>
          <cell r="I84"/>
          <cell r="J84"/>
          <cell r="K84" t="str">
            <v>TX</v>
          </cell>
          <cell r="L84">
            <v>177053.3</v>
          </cell>
          <cell r="M84" t="str">
            <v>ZAR</v>
          </cell>
          <cell r="N84">
            <v>2</v>
          </cell>
          <cell r="O84">
            <v>50</v>
          </cell>
          <cell r="P84">
            <v>300</v>
          </cell>
          <cell r="Q84"/>
          <cell r="R84" t="str">
            <v>X</v>
          </cell>
        </row>
        <row r="85">
          <cell r="B85" t="str">
            <v>50V 50A Dual Battery Charger and Dual DC Board</v>
          </cell>
          <cell r="C85" t="str">
            <v>0643176</v>
          </cell>
          <cell r="D85" t="str">
            <v>CHARGER,BATTERY:3V05050/CE002;DUAL;50 V</v>
          </cell>
          <cell r="E85" t="str">
            <v>50V 50A Dual Battery Charger and Dual DC Board</v>
          </cell>
          <cell r="F85" t="str">
            <v>50V  Charger</v>
          </cell>
          <cell r="G85" t="str">
            <v>F/F</v>
          </cell>
          <cell r="H85"/>
          <cell r="I85"/>
          <cell r="J85"/>
          <cell r="K85" t="str">
            <v>TX</v>
          </cell>
          <cell r="L85">
            <v>286196.84999999998</v>
          </cell>
          <cell r="M85" t="str">
            <v>ZAR</v>
          </cell>
          <cell r="N85">
            <v>4</v>
          </cell>
          <cell r="O85">
            <v>50</v>
          </cell>
          <cell r="P85">
            <v>50</v>
          </cell>
          <cell r="Q85"/>
          <cell r="R85" t="str">
            <v>X</v>
          </cell>
        </row>
        <row r="86">
          <cell r="B86" t="str">
            <v>50V 75A Dual Battery Charger and Dual DC Board</v>
          </cell>
          <cell r="C86" t="str">
            <v>0643177</v>
          </cell>
          <cell r="D86" t="str">
            <v>CHARGER,BATTERY:3V05060/CE002;DUAL;50 V</v>
          </cell>
          <cell r="E86" t="str">
            <v>50V 75A Dual Battery Charger and Dual DC Board</v>
          </cell>
          <cell r="F86" t="str">
            <v>50V  Charger</v>
          </cell>
          <cell r="G86" t="str">
            <v>F/F</v>
          </cell>
          <cell r="H86"/>
          <cell r="I86"/>
          <cell r="J86"/>
          <cell r="K86" t="str">
            <v>TX</v>
          </cell>
          <cell r="L86">
            <v>298098.95</v>
          </cell>
          <cell r="M86" t="str">
            <v>ZAR</v>
          </cell>
          <cell r="N86">
            <v>4</v>
          </cell>
          <cell r="O86">
            <v>50</v>
          </cell>
          <cell r="P86">
            <v>60</v>
          </cell>
          <cell r="Q86"/>
          <cell r="R86" t="str">
            <v>X</v>
          </cell>
        </row>
        <row r="87">
          <cell r="B87" t="str">
            <v>50V 100A Dual CVC and Dual DC DB 4x CAB</v>
          </cell>
          <cell r="C87" t="str">
            <v>0643178</v>
          </cell>
          <cell r="D87" t="str">
            <v>CHARGER,BATTERY:3V050100/CE003;DUAL;50 V</v>
          </cell>
          <cell r="E87" t="str">
            <v>50V 100A Dual CVC and Dual DC DB 4x CAB</v>
          </cell>
          <cell r="F87" t="str">
            <v>50V  Charger</v>
          </cell>
          <cell r="G87" t="str">
            <v>F/F</v>
          </cell>
          <cell r="H87"/>
          <cell r="I87"/>
          <cell r="J87"/>
          <cell r="K87" t="str">
            <v>TX</v>
          </cell>
          <cell r="L87">
            <v>308570.40000000002</v>
          </cell>
          <cell r="M87" t="str">
            <v>ZAR</v>
          </cell>
          <cell r="N87">
            <v>4</v>
          </cell>
          <cell r="O87">
            <v>50</v>
          </cell>
          <cell r="P87">
            <v>100</v>
          </cell>
          <cell r="Q87"/>
          <cell r="R87" t="str">
            <v>X</v>
          </cell>
        </row>
        <row r="88">
          <cell r="B88" t="str">
            <v>50V 150A Dual Battery Charger and Dual DC Board</v>
          </cell>
          <cell r="C88" t="str">
            <v>0643179</v>
          </cell>
          <cell r="D88" t="str">
            <v>CHARGER,BATTERY:3V050150/CE004;DUAL;50 V</v>
          </cell>
          <cell r="E88" t="str">
            <v>50V 150A Dual Battery Charger and Dual DC Board</v>
          </cell>
          <cell r="F88" t="str">
            <v>50V  Charger</v>
          </cell>
          <cell r="G88" t="str">
            <v>F/F</v>
          </cell>
          <cell r="H88"/>
          <cell r="I88"/>
          <cell r="J88"/>
          <cell r="K88" t="str">
            <v>TX</v>
          </cell>
          <cell r="L88">
            <v>331888.32</v>
          </cell>
          <cell r="M88" t="str">
            <v>ZAR</v>
          </cell>
          <cell r="N88">
            <v>4</v>
          </cell>
          <cell r="O88">
            <v>50</v>
          </cell>
          <cell r="P88">
            <v>150</v>
          </cell>
          <cell r="Q88"/>
          <cell r="R88" t="str">
            <v>X</v>
          </cell>
        </row>
        <row r="89">
          <cell r="B89" t="str">
            <v>50V 250A Dual Battery Charger and Dual DC Board</v>
          </cell>
          <cell r="C89" t="str">
            <v>0643180</v>
          </cell>
          <cell r="D89" t="str">
            <v>CHARGER,BATTERY:3V050250/CE002;DUAL;50 V</v>
          </cell>
          <cell r="E89" t="str">
            <v>50V 250A Dual Battery Charger and Dual DC Board</v>
          </cell>
          <cell r="F89" t="str">
            <v>50V  Charger</v>
          </cell>
          <cell r="G89" t="str">
            <v>F/F</v>
          </cell>
          <cell r="H89"/>
          <cell r="I89"/>
          <cell r="J89"/>
          <cell r="K89" t="str">
            <v>TX</v>
          </cell>
          <cell r="L89">
            <v>355052.94</v>
          </cell>
          <cell r="M89" t="str">
            <v>ZAR</v>
          </cell>
          <cell r="N89">
            <v>2</v>
          </cell>
          <cell r="O89">
            <v>50</v>
          </cell>
          <cell r="P89">
            <v>250</v>
          </cell>
          <cell r="Q89"/>
          <cell r="R89" t="str">
            <v>X</v>
          </cell>
        </row>
        <row r="90">
          <cell r="B90" t="str">
            <v>50V 300A Dual Battery Charger and Dual DC Board</v>
          </cell>
          <cell r="C90" t="str">
            <v>0643181</v>
          </cell>
          <cell r="D90" t="str">
            <v>CHARGER,BATTERY:3V050300/CE004;DUAL;50 V</v>
          </cell>
          <cell r="E90" t="str">
            <v>50V 300A Dual Battery Charger and Dual DC Board</v>
          </cell>
          <cell r="F90" t="str">
            <v>50V  Charger</v>
          </cell>
          <cell r="G90" t="str">
            <v>F/F</v>
          </cell>
          <cell r="H90"/>
          <cell r="I90"/>
          <cell r="J90"/>
          <cell r="K90" t="str">
            <v>TX</v>
          </cell>
          <cell r="L90">
            <v>355885.06</v>
          </cell>
          <cell r="M90" t="str">
            <v>ZAR</v>
          </cell>
          <cell r="N90">
            <v>4</v>
          </cell>
          <cell r="O90">
            <v>50</v>
          </cell>
          <cell r="P90">
            <v>300</v>
          </cell>
          <cell r="Q90"/>
          <cell r="R90" t="str">
            <v>X</v>
          </cell>
        </row>
        <row r="91">
          <cell r="B91" t="str">
            <v>50V 300A Dual Battery Charger RHSF with NFC with Single Distribution</v>
          </cell>
          <cell r="C91" t="str">
            <v>0643237</v>
          </cell>
          <cell r="D91" t="str">
            <v>CHARGER,BATTERY:3V050350/CE001;DUAL</v>
          </cell>
          <cell r="E91" t="str">
            <v>50V 300A Dual Battery Charger RHSF with NFC with Single Distribution</v>
          </cell>
          <cell r="F91" t="str">
            <v>50V  Charger</v>
          </cell>
          <cell r="G91" t="str">
            <v>Swing Frame</v>
          </cell>
          <cell r="H91"/>
          <cell r="I91"/>
          <cell r="J91"/>
          <cell r="K91" t="str">
            <v>ET</v>
          </cell>
          <cell r="L91">
            <v>323340.43</v>
          </cell>
          <cell r="M91" t="str">
            <v>ZAR</v>
          </cell>
          <cell r="N91">
            <v>2</v>
          </cell>
          <cell r="O91">
            <v>50</v>
          </cell>
          <cell r="P91">
            <v>330</v>
          </cell>
          <cell r="Q91"/>
          <cell r="R91" t="str">
            <v>X</v>
          </cell>
        </row>
        <row r="92">
          <cell r="B92" t="str">
            <v>50V 600A 2 x RHSF, Dual CVC + Dual DB + Common loads with diode combiner+LVR</v>
          </cell>
          <cell r="C92" t="str">
            <v>0643239</v>
          </cell>
          <cell r="D92" t="str">
            <v>CHARGER,BATTERY:3V050600/CE001;DUAL;50 V</v>
          </cell>
          <cell r="E92" t="str">
            <v>50V 600A 2 x RHSF, Dual CVC + Dual DB + Common loads with diode combiner+LVR</v>
          </cell>
          <cell r="F92" t="str">
            <v>50V  Charger</v>
          </cell>
          <cell r="G92" t="str">
            <v>Swing Frame</v>
          </cell>
          <cell r="H92"/>
          <cell r="I92"/>
          <cell r="J92"/>
          <cell r="K92" t="str">
            <v>ET</v>
          </cell>
          <cell r="L92">
            <v>532364.42000000004</v>
          </cell>
          <cell r="M92" t="str">
            <v>ZAR</v>
          </cell>
          <cell r="N92">
            <v>2</v>
          </cell>
          <cell r="O92">
            <v>50</v>
          </cell>
          <cell r="P92">
            <v>600</v>
          </cell>
          <cell r="Q92"/>
          <cell r="R92" t="str">
            <v>X</v>
          </cell>
        </row>
        <row r="93">
          <cell r="B93" t="str">
            <v>50V 75A Dual CVC &amp; DB - - 2LVR 2xTypeG</v>
          </cell>
          <cell r="C93" t="str">
            <v>0646449</v>
          </cell>
          <cell r="D93" t="str">
            <v>CHARGER,BATTERY:3V05060/CE001;50 VDC</v>
          </cell>
          <cell r="E93" t="str">
            <v>50V 75A Dual CVC &amp; DB - - 2LVR 2xTypeG</v>
          </cell>
          <cell r="F93" t="str">
            <v>50V  Charger</v>
          </cell>
          <cell r="G93" t="str">
            <v>F/F</v>
          </cell>
          <cell r="H93"/>
          <cell r="I93"/>
          <cell r="J93"/>
          <cell r="K93" t="str">
            <v>TX</v>
          </cell>
          <cell r="L93">
            <v>323805</v>
          </cell>
          <cell r="M93" t="str">
            <v>ZAR</v>
          </cell>
          <cell r="N93">
            <v>2</v>
          </cell>
          <cell r="O93">
            <v>50</v>
          </cell>
          <cell r="P93">
            <v>60</v>
          </cell>
          <cell r="Q93"/>
          <cell r="R93" t="str">
            <v>X</v>
          </cell>
        </row>
        <row r="94">
          <cell r="B94" t="str">
            <v>50V 150A Sngl CVC LHSF LR -M4, 1xTypeG</v>
          </cell>
          <cell r="C94" t="str">
            <v>0646450</v>
          </cell>
          <cell r="D94" t="str">
            <v>CHARGER,BATTERY:3V050150/CE007;50 VDC</v>
          </cell>
          <cell r="E94" t="str">
            <v>50V 150A Sngl CVC LHSF LR -M4, 1xTypeG</v>
          </cell>
          <cell r="F94" t="str">
            <v>50V  Charger</v>
          </cell>
          <cell r="G94" t="str">
            <v>Swing Frame</v>
          </cell>
          <cell r="H94"/>
          <cell r="I94"/>
          <cell r="J94"/>
          <cell r="K94" t="str">
            <v>ET</v>
          </cell>
          <cell r="L94">
            <v>180858</v>
          </cell>
          <cell r="M94" t="str">
            <v>ZAR</v>
          </cell>
          <cell r="N94">
            <v>1</v>
          </cell>
          <cell r="O94">
            <v>50</v>
          </cell>
          <cell r="P94">
            <v>150</v>
          </cell>
          <cell r="Q94"/>
          <cell r="R94" t="str">
            <v>X</v>
          </cell>
        </row>
        <row r="95">
          <cell r="B95" t="str">
            <v>50V 200A Sngl CVC LHSF LR -M4, 1xTypeG</v>
          </cell>
          <cell r="C95" t="str">
            <v>0656851</v>
          </cell>
          <cell r="D95" t="str">
            <v>CHARGER, BATTERY:3V050200/CE008;380 VAC</v>
          </cell>
          <cell r="E95" t="str">
            <v>50V 200A Sngl CVC LHSF LR -M4, 1xTypeG</v>
          </cell>
          <cell r="F95" t="str">
            <v>50V  Charger</v>
          </cell>
          <cell r="G95" t="str">
            <v>Swing Frame</v>
          </cell>
          <cell r="H95"/>
          <cell r="I95"/>
          <cell r="J95"/>
          <cell r="K95" t="str">
            <v>ET</v>
          </cell>
          <cell r="L95">
            <v>79160</v>
          </cell>
          <cell r="M95" t="str">
            <v>ZAR</v>
          </cell>
          <cell r="N95">
            <v>1</v>
          </cell>
          <cell r="O95">
            <v>50</v>
          </cell>
          <cell r="P95">
            <v>200</v>
          </cell>
          <cell r="Q95"/>
          <cell r="R95" t="str">
            <v>X</v>
          </cell>
        </row>
        <row r="96">
          <cell r="B96" t="str">
            <v xml:space="preserve">50V 20A 3 Ph SUB RACK CVC </v>
          </cell>
          <cell r="C96" t="str">
            <v>0662720</v>
          </cell>
          <cell r="D96" t="str">
            <v>CHARGER BATT:3V05020/SR001;-</v>
          </cell>
          <cell r="E96" t="str">
            <v xml:space="preserve">50V 20A 3 Ph SUB RACK CVC </v>
          </cell>
          <cell r="F96" t="str">
            <v>50V  Charger</v>
          </cell>
          <cell r="G96" t="str">
            <v>SUB RACK</v>
          </cell>
          <cell r="H96"/>
          <cell r="I96"/>
          <cell r="J96"/>
          <cell r="K96" t="str">
            <v>DX</v>
          </cell>
          <cell r="L96">
            <v>40249</v>
          </cell>
          <cell r="M96" t="str">
            <v>ZAR</v>
          </cell>
          <cell r="N96"/>
          <cell r="O96">
            <v>50</v>
          </cell>
          <cell r="P96">
            <v>20</v>
          </cell>
          <cell r="Q96"/>
          <cell r="R96" t="str">
            <v>X</v>
          </cell>
        </row>
        <row r="97">
          <cell r="B97" t="str">
            <v>50V 40A 3 Ph SUB RACK CVC</v>
          </cell>
          <cell r="C97" t="str">
            <v>0662763</v>
          </cell>
          <cell r="D97" t="str">
            <v>CHARGER BATT:3V05040/SR001;-</v>
          </cell>
          <cell r="E97" t="str">
            <v>50V 40A 3 Ph SUB RACK CVC</v>
          </cell>
          <cell r="F97" t="str">
            <v>50V  Charger</v>
          </cell>
          <cell r="G97" t="str">
            <v>SUB RACK</v>
          </cell>
          <cell r="H97"/>
          <cell r="I97"/>
          <cell r="J97"/>
          <cell r="K97" t="str">
            <v>DX</v>
          </cell>
          <cell r="L97">
            <v>40348</v>
          </cell>
          <cell r="M97" t="str">
            <v>ZAR</v>
          </cell>
          <cell r="N97"/>
          <cell r="O97">
            <v>50</v>
          </cell>
          <cell r="P97">
            <v>40</v>
          </cell>
          <cell r="Q97"/>
          <cell r="R97" t="str">
            <v>X</v>
          </cell>
        </row>
        <row r="98">
          <cell r="B98" t="str">
            <v xml:space="preserve">50V 100A 3Ph SUB RACK CVC </v>
          </cell>
          <cell r="C98" t="str">
            <v>0662772</v>
          </cell>
          <cell r="D98" t="str">
            <v>CHARGER BATT:3V050100/SR001;-</v>
          </cell>
          <cell r="E98" t="str">
            <v xml:space="preserve">50V 100A 3Ph SUB RACK CVC </v>
          </cell>
          <cell r="F98" t="str">
            <v>50V  Charger</v>
          </cell>
          <cell r="G98" t="str">
            <v>SUB RACK</v>
          </cell>
          <cell r="H98"/>
          <cell r="I98"/>
          <cell r="J98"/>
          <cell r="K98" t="str">
            <v>DX</v>
          </cell>
          <cell r="L98">
            <v>55578</v>
          </cell>
          <cell r="M98" t="str">
            <v>ZAR</v>
          </cell>
          <cell r="N98"/>
          <cell r="O98">
            <v>50</v>
          </cell>
          <cell r="P98">
            <v>100</v>
          </cell>
          <cell r="Q98"/>
          <cell r="R98" t="str">
            <v>X</v>
          </cell>
        </row>
        <row r="99">
          <cell r="B99" t="str">
            <v>50V 20A 3Ph TOP DRAWER CVC 800mm NO DB</v>
          </cell>
          <cell r="C99" t="str">
            <v>0662776</v>
          </cell>
          <cell r="D99" t="str">
            <v>CHARGER BATT:3V05040/TD002;-</v>
          </cell>
          <cell r="E99" t="str">
            <v>50V 20A 3Ph TOP DRAWER CVC 800mm NO DB</v>
          </cell>
          <cell r="F99" t="str">
            <v>50V  Charger</v>
          </cell>
          <cell r="G99" t="str">
            <v>Top Drawer</v>
          </cell>
          <cell r="H99"/>
          <cell r="I99"/>
          <cell r="J99"/>
          <cell r="K99" t="str">
            <v>DX</v>
          </cell>
          <cell r="L99">
            <v>40348</v>
          </cell>
          <cell r="M99" t="str">
            <v>ZAR</v>
          </cell>
          <cell r="N99"/>
          <cell r="O99">
            <v>50</v>
          </cell>
          <cell r="P99">
            <v>40</v>
          </cell>
          <cell r="Q99"/>
          <cell r="R99" t="str">
            <v>X</v>
          </cell>
        </row>
        <row r="100">
          <cell r="B100" t="str">
            <v>50V 40A 3Ph TOP DRAWER CVC 800mm NO DB</v>
          </cell>
          <cell r="C100" t="str">
            <v>0662774</v>
          </cell>
          <cell r="D100" t="str">
            <v>CHARGER BATT:3V05040/TD001;-</v>
          </cell>
          <cell r="E100" t="str">
            <v>50V 40A 3Ph TOP DRAWER CVC 800mm NO DB</v>
          </cell>
          <cell r="F100" t="str">
            <v>50V  Charger</v>
          </cell>
          <cell r="G100" t="str">
            <v>Top Drawer</v>
          </cell>
          <cell r="H100"/>
          <cell r="I100"/>
          <cell r="J100"/>
          <cell r="K100" t="str">
            <v>DX</v>
          </cell>
          <cell r="L100">
            <v>49232</v>
          </cell>
          <cell r="M100" t="str">
            <v>ZAR</v>
          </cell>
          <cell r="N100"/>
          <cell r="O100">
            <v>50</v>
          </cell>
          <cell r="P100">
            <v>40</v>
          </cell>
          <cell r="Q100"/>
          <cell r="R100" t="str">
            <v>X</v>
          </cell>
        </row>
        <row r="101">
          <cell r="B101" t="str">
            <v>50V 20A 3Ph TOP DRAWER CVC 950mm NO DB</v>
          </cell>
          <cell r="C101" t="str">
            <v>0662775</v>
          </cell>
          <cell r="D101" t="str">
            <v>CHARGER BATT:3V05020/TD003;-</v>
          </cell>
          <cell r="E101" t="str">
            <v>50V 20A 3Ph TOP DRAWER CVC 950mm NO DB</v>
          </cell>
          <cell r="F101" t="str">
            <v>50V  Charger</v>
          </cell>
          <cell r="G101" t="str">
            <v>Top Drawer</v>
          </cell>
          <cell r="H101"/>
          <cell r="I101"/>
          <cell r="J101"/>
          <cell r="K101" t="str">
            <v>DX</v>
          </cell>
          <cell r="L101">
            <v>45726</v>
          </cell>
          <cell r="M101" t="str">
            <v>ZAR</v>
          </cell>
          <cell r="N101"/>
          <cell r="O101">
            <v>50</v>
          </cell>
          <cell r="P101">
            <v>20</v>
          </cell>
          <cell r="Q101"/>
          <cell r="R101" t="str">
            <v>X</v>
          </cell>
        </row>
        <row r="102">
          <cell r="B102" t="str">
            <v>50V 40A 3Ph TOP DRAWER CVC 950mm NO DB</v>
          </cell>
          <cell r="C102" t="str">
            <v>0662776</v>
          </cell>
          <cell r="D102" t="str">
            <v>CHARGER BATT:3V05040/TD002;-</v>
          </cell>
          <cell r="E102" t="str">
            <v>50V 40A 3Ph TOP DRAWER CVC 950mm NO DB</v>
          </cell>
          <cell r="F102" t="str">
            <v>50V  Charger</v>
          </cell>
          <cell r="G102" t="str">
            <v>Top Drawer</v>
          </cell>
          <cell r="H102"/>
          <cell r="I102"/>
          <cell r="J102"/>
          <cell r="K102" t="str">
            <v>DX</v>
          </cell>
          <cell r="L102">
            <v>52515</v>
          </cell>
          <cell r="M102" t="str">
            <v>ZAR</v>
          </cell>
          <cell r="N102"/>
          <cell r="O102">
            <v>50</v>
          </cell>
          <cell r="P102">
            <v>40</v>
          </cell>
          <cell r="Q102"/>
          <cell r="R102" t="str">
            <v>X</v>
          </cell>
        </row>
        <row r="103">
          <cell r="B103" t="str">
            <v>50V 20A 3Ph TOP DRAWER CVC 800mm &amp; DB</v>
          </cell>
          <cell r="C103" t="str">
            <v>0662777</v>
          </cell>
          <cell r="D103" t="str">
            <v>CHARGER BATT:3V05020/TD004;-</v>
          </cell>
          <cell r="E103" t="str">
            <v>50V 20A 3Ph TOP DRAWER CVC 800mm &amp; DB</v>
          </cell>
          <cell r="F103" t="str">
            <v>50V  Charger</v>
          </cell>
          <cell r="G103" t="str">
            <v>Top Drawer</v>
          </cell>
          <cell r="H103"/>
          <cell r="I103"/>
          <cell r="J103"/>
          <cell r="K103" t="str">
            <v>DX</v>
          </cell>
          <cell r="L103">
            <v>48164</v>
          </cell>
          <cell r="M103" t="str">
            <v>ZAR</v>
          </cell>
          <cell r="N103"/>
          <cell r="O103">
            <v>50</v>
          </cell>
          <cell r="P103">
            <v>20</v>
          </cell>
          <cell r="Q103"/>
          <cell r="R103" t="str">
            <v>X</v>
          </cell>
        </row>
        <row r="104">
          <cell r="B104" t="str">
            <v>50V 40A 3Ph TOP DRAWER CVC 800mm &amp; DB</v>
          </cell>
          <cell r="C104" t="str">
            <v>0662778</v>
          </cell>
          <cell r="D104" t="str">
            <v>CHARGER BATT:3V05040/TD003;-</v>
          </cell>
          <cell r="E104" t="str">
            <v>50V 40A 3Ph TOP DRAWER CVC 800mm &amp; DB</v>
          </cell>
          <cell r="F104" t="str">
            <v>50V  Charger</v>
          </cell>
          <cell r="G104" t="str">
            <v>Top Drawer</v>
          </cell>
          <cell r="H104"/>
          <cell r="I104"/>
          <cell r="J104"/>
          <cell r="K104" t="str">
            <v>DX</v>
          </cell>
          <cell r="L104">
            <v>53192</v>
          </cell>
          <cell r="M104" t="str">
            <v>ZAR</v>
          </cell>
          <cell r="N104"/>
          <cell r="O104">
            <v>50</v>
          </cell>
          <cell r="P104">
            <v>40</v>
          </cell>
          <cell r="Q104"/>
          <cell r="R104" t="str">
            <v>X</v>
          </cell>
        </row>
        <row r="105">
          <cell r="B105" t="str">
            <v>50V 20A 3Ph TOP DRAWER CVC 950mm &amp; DB</v>
          </cell>
          <cell r="C105" t="str">
            <v>0662779</v>
          </cell>
          <cell r="D105" t="str">
            <v>CHARGER BATT:3V05020/TD001;-</v>
          </cell>
          <cell r="E105" t="str">
            <v>50V 20A 3Ph TOP DRAWER CVC 950mm &amp; DB</v>
          </cell>
          <cell r="F105" t="str">
            <v>50V  Charger</v>
          </cell>
          <cell r="G105" t="str">
            <v>Top Drawer</v>
          </cell>
          <cell r="H105"/>
          <cell r="I105"/>
          <cell r="J105"/>
          <cell r="K105" t="str">
            <v>DX</v>
          </cell>
          <cell r="L105">
            <v>49490</v>
          </cell>
          <cell r="M105" t="str">
            <v>ZAR</v>
          </cell>
          <cell r="N105"/>
          <cell r="O105">
            <v>50</v>
          </cell>
          <cell r="P105">
            <v>20</v>
          </cell>
          <cell r="Q105"/>
          <cell r="R105" t="str">
            <v>X</v>
          </cell>
        </row>
        <row r="106">
          <cell r="B106" t="str">
            <v>50V 40A 3Ph TOP DRAWER CVC 950mm &amp; DB</v>
          </cell>
          <cell r="C106" t="str">
            <v>0662780</v>
          </cell>
          <cell r="D106" t="str">
            <v>CHARGER BATT:3V05040/TD004;-</v>
          </cell>
          <cell r="E106" t="str">
            <v>50V 40A 3Ph TOP DRAWER CVC 950mm &amp; DB</v>
          </cell>
          <cell r="F106" t="str">
            <v>50V  Charger</v>
          </cell>
          <cell r="G106" t="str">
            <v>Top Drawer</v>
          </cell>
          <cell r="H106"/>
          <cell r="I106"/>
          <cell r="J106"/>
          <cell r="K106" t="str">
            <v>DX</v>
          </cell>
          <cell r="L106">
            <v>54516</v>
          </cell>
          <cell r="M106" t="str">
            <v>ZAR</v>
          </cell>
          <cell r="N106"/>
          <cell r="O106">
            <v>50</v>
          </cell>
          <cell r="P106">
            <v>40</v>
          </cell>
          <cell r="Q106"/>
          <cell r="R106" t="str">
            <v>X</v>
          </cell>
        </row>
        <row r="107">
          <cell r="B107" t="str">
            <v>50V 20A 3Ph CVC, - -, 1xTypeA in S/F</v>
          </cell>
          <cell r="C107" t="str">
            <v>0662781</v>
          </cell>
          <cell r="D107" t="str">
            <v>CHARGER BATT:3V05020/CE001;-</v>
          </cell>
          <cell r="E107" t="str">
            <v>50V 20A 3Ph CVC, - -, 1xTypeA in S/F</v>
          </cell>
          <cell r="F107" t="str">
            <v>50V  Charger</v>
          </cell>
          <cell r="G107" t="str">
            <v>Swing Frame</v>
          </cell>
          <cell r="H107"/>
          <cell r="I107"/>
          <cell r="J107"/>
          <cell r="K107" t="str">
            <v>DX</v>
          </cell>
          <cell r="L107">
            <v>94755</v>
          </cell>
          <cell r="M107" t="str">
            <v>ZAR</v>
          </cell>
          <cell r="N107">
            <v>1</v>
          </cell>
          <cell r="O107">
            <v>50</v>
          </cell>
          <cell r="P107">
            <v>20</v>
          </cell>
          <cell r="Q107"/>
          <cell r="R107" t="str">
            <v>X</v>
          </cell>
        </row>
        <row r="108">
          <cell r="B108" t="str">
            <v>50V 40A 3Ph CVC, - -, 1xTypeA in S/F</v>
          </cell>
          <cell r="C108" t="str">
            <v>0662784</v>
          </cell>
          <cell r="D108" t="str">
            <v>CHARGER BATT:3V05040/CE001;-</v>
          </cell>
          <cell r="E108" t="str">
            <v>50V 40A 3Ph CVC, - -, 1xTypeA in S/F</v>
          </cell>
          <cell r="F108" t="str">
            <v>50V  Charger</v>
          </cell>
          <cell r="G108" t="str">
            <v>Swing Frame</v>
          </cell>
          <cell r="H108"/>
          <cell r="I108"/>
          <cell r="J108"/>
          <cell r="K108" t="str">
            <v>DX</v>
          </cell>
          <cell r="L108">
            <v>99797</v>
          </cell>
          <cell r="M108" t="str">
            <v>ZAR</v>
          </cell>
          <cell r="N108">
            <v>1</v>
          </cell>
          <cell r="O108">
            <v>50</v>
          </cell>
          <cell r="P108">
            <v>40</v>
          </cell>
          <cell r="Q108"/>
          <cell r="R108" t="str">
            <v>X</v>
          </cell>
        </row>
        <row r="109">
          <cell r="B109" t="str">
            <v>50V 50A 3Ph CVC, -I 2xBCB 1600 2xShelf</v>
          </cell>
          <cell r="C109" t="str">
            <v>0662786</v>
          </cell>
          <cell r="D109" t="str">
            <v>CHARGER BATT:3V05040/CE002;-</v>
          </cell>
          <cell r="E109" t="str">
            <v>50V 50A 3Ph CVC, -I 2xBCB 1600 2xShelf</v>
          </cell>
          <cell r="F109" t="str">
            <v>50V  Charger</v>
          </cell>
          <cell r="G109" t="str">
            <v>Fixed frame</v>
          </cell>
          <cell r="H109"/>
          <cell r="I109"/>
          <cell r="J109"/>
          <cell r="K109" t="str">
            <v>ET</v>
          </cell>
          <cell r="L109">
            <v>73994</v>
          </cell>
          <cell r="M109" t="str">
            <v>ZAR</v>
          </cell>
          <cell r="N109">
            <v>1</v>
          </cell>
          <cell r="O109">
            <v>50</v>
          </cell>
          <cell r="P109">
            <v>40</v>
          </cell>
          <cell r="Q109"/>
          <cell r="R109" t="str">
            <v>X</v>
          </cell>
        </row>
        <row r="110">
          <cell r="B110" t="str">
            <v>50V 300A Dual CVC and Sngl DC DB 3x CAB</v>
          </cell>
          <cell r="C110" t="str">
            <v>0662799</v>
          </cell>
          <cell r="D110" t="str">
            <v>CHARGER BATT:3V050320/CE002;-</v>
          </cell>
          <cell r="E110" t="str">
            <v>50V 300A Dual CVC and Sngl DC DB 3x CAB</v>
          </cell>
          <cell r="F110" t="str">
            <v>50V  Charger</v>
          </cell>
          <cell r="G110" t="str">
            <v>Fixed frame</v>
          </cell>
          <cell r="H110"/>
          <cell r="I110"/>
          <cell r="J110"/>
          <cell r="K110" t="str">
            <v>ET</v>
          </cell>
          <cell r="L110">
            <v>315740</v>
          </cell>
          <cell r="M110" t="str">
            <v>ZAR</v>
          </cell>
          <cell r="N110">
            <v>3</v>
          </cell>
          <cell r="O110">
            <v>50</v>
          </cell>
          <cell r="P110">
            <v>320</v>
          </cell>
          <cell r="Q110"/>
          <cell r="R110" t="str">
            <v>X</v>
          </cell>
        </row>
        <row r="111">
          <cell r="B111" t="str">
            <v>50V 200A Dual CVC 3 X CAB FF NFC --- 2xTypeG</v>
          </cell>
          <cell r="C111" t="str">
            <v>0662806</v>
          </cell>
          <cell r="D111" t="str">
            <v>CHARGER BATT:3V050200/CE007;-</v>
          </cell>
          <cell r="E111" t="str">
            <v>50V 200A Dual CVC 3 X CAB FF NFC --- 2xTypeG</v>
          </cell>
          <cell r="F111" t="str">
            <v>50V  Charger</v>
          </cell>
          <cell r="G111" t="str">
            <v>Fixed frame</v>
          </cell>
          <cell r="H111"/>
          <cell r="I111"/>
          <cell r="J111"/>
          <cell r="K111" t="str">
            <v>ET</v>
          </cell>
          <cell r="L111">
            <v>363921</v>
          </cell>
          <cell r="M111" t="str">
            <v>ZAR</v>
          </cell>
          <cell r="N111">
            <v>3</v>
          </cell>
          <cell r="O111">
            <v>50</v>
          </cell>
          <cell r="P111">
            <v>200</v>
          </cell>
          <cell r="Q111"/>
          <cell r="R111" t="str">
            <v>X</v>
          </cell>
        </row>
        <row r="112">
          <cell r="B112" t="str">
            <v>50V 300A 2 x RHSF, Dual CVC + Dual DB + Common loads with diode combiner+LVR</v>
          </cell>
          <cell r="C112" t="str">
            <v>0666082</v>
          </cell>
          <cell r="D112" t="str">
            <v>CHARGER BATT:3V050320/CE001;230 VAC</v>
          </cell>
          <cell r="E112" t="str">
            <v>50V 300A 2 x RHSF, Dual CVC + Dual DB + Common loads with diode combiner+LVR</v>
          </cell>
          <cell r="F112" t="str">
            <v>50V  Charger</v>
          </cell>
          <cell r="G112" t="str">
            <v>Swing Frame</v>
          </cell>
          <cell r="H112"/>
          <cell r="I112"/>
          <cell r="J112"/>
          <cell r="K112" t="str">
            <v>ET</v>
          </cell>
          <cell r="L112">
            <v>369559</v>
          </cell>
          <cell r="M112" t="str">
            <v>ZAR</v>
          </cell>
          <cell r="N112">
            <v>2</v>
          </cell>
          <cell r="O112">
            <v>50</v>
          </cell>
          <cell r="P112">
            <v>320</v>
          </cell>
          <cell r="Q112"/>
          <cell r="R112" t="str">
            <v>X</v>
          </cell>
        </row>
        <row r="113">
          <cell r="B113" t="str">
            <v>50V 200A 2 x RHSF, Dual CVC + Dual DB + Common loads with diode combiner+LVR</v>
          </cell>
          <cell r="C113" t="str">
            <v>0666081</v>
          </cell>
          <cell r="D113" t="str">
            <v>CHARGER BATT:3V050200/CE009;230 VAC</v>
          </cell>
          <cell r="E113" t="str">
            <v>50V 200A 2 x RHSF, Dual CVC + Dual DB + Common loads with diode combiner+LVR</v>
          </cell>
          <cell r="F113" t="str">
            <v>50V  Charger</v>
          </cell>
          <cell r="G113" t="str">
            <v>Swing Frame</v>
          </cell>
          <cell r="H113"/>
          <cell r="I113"/>
          <cell r="J113"/>
          <cell r="K113" t="str">
            <v>ET</v>
          </cell>
          <cell r="L113">
            <v>296543.92</v>
          </cell>
          <cell r="M113" t="str">
            <v>ZAR</v>
          </cell>
          <cell r="N113">
            <v>2</v>
          </cell>
          <cell r="O113">
            <v>50</v>
          </cell>
          <cell r="P113">
            <v>200</v>
          </cell>
          <cell r="Q113"/>
          <cell r="R113" t="str">
            <v>X</v>
          </cell>
        </row>
        <row r="114">
          <cell r="B114" t="str">
            <v>50V 20A 1Ph TOP DRAWER CVC 800mm NO DB</v>
          </cell>
          <cell r="C114" t="str">
            <v>0643157</v>
          </cell>
          <cell r="D114" t="str">
            <v>CHARGER BATT:1V05020TD002;TOP DRAWER</v>
          </cell>
          <cell r="E114" t="str">
            <v>50V 20A 1Ph TOP DRAWER CVC 800mm NO DB</v>
          </cell>
          <cell r="F114" t="str">
            <v>50V  Charger</v>
          </cell>
          <cell r="G114" t="str">
            <v>Top Drawer</v>
          </cell>
          <cell r="H114"/>
          <cell r="I114"/>
          <cell r="J114"/>
          <cell r="K114" t="str">
            <v>DX</v>
          </cell>
          <cell r="L114">
            <v>31204.87</v>
          </cell>
          <cell r="M114" t="str">
            <v>ZAR</v>
          </cell>
          <cell r="N114"/>
          <cell r="O114">
            <v>50</v>
          </cell>
          <cell r="P114">
            <v>20</v>
          </cell>
          <cell r="Q114" t="str">
            <v>X</v>
          </cell>
          <cell r="R114"/>
        </row>
        <row r="115">
          <cell r="B115" t="str">
            <v>50V 40A 1Ph TOP DRAWER CVC 950mm &amp; DB</v>
          </cell>
          <cell r="C115" t="str">
            <v>0640901</v>
          </cell>
          <cell r="D115" t="str">
            <v>CHARGER BATT:1V05040/TD004;SWITCH MODE</v>
          </cell>
          <cell r="E115" t="str">
            <v>50V 40A 1Ph TOP DRAWER CVC 950mm &amp; DB</v>
          </cell>
          <cell r="F115" t="str">
            <v>50V  Charger</v>
          </cell>
          <cell r="G115" t="str">
            <v>Top Drawer</v>
          </cell>
          <cell r="H115"/>
          <cell r="I115"/>
          <cell r="J115"/>
          <cell r="K115" t="str">
            <v>DX</v>
          </cell>
          <cell r="L115">
            <v>41516.230000000003</v>
          </cell>
          <cell r="M115" t="str">
            <v>ZAR</v>
          </cell>
          <cell r="N115"/>
          <cell r="O115">
            <v>50</v>
          </cell>
          <cell r="P115">
            <v>40</v>
          </cell>
          <cell r="Q115" t="str">
            <v>X</v>
          </cell>
          <cell r="R115"/>
        </row>
        <row r="116">
          <cell r="B116" t="str">
            <v>50V 150A CVC --- 4xBCB, 1xTypeG 2100FF</v>
          </cell>
          <cell r="C116" t="str">
            <v>0672451</v>
          </cell>
          <cell r="D116" t="str">
            <v>CHARGER BATT:3V050150/CE005_1;230 VAC</v>
          </cell>
          <cell r="E116" t="str">
            <v>50V 150A CVC --- 4xBCB, 1xTypeG 2100FF</v>
          </cell>
          <cell r="F116" t="str">
            <v>50V  Charger</v>
          </cell>
          <cell r="G116" t="str">
            <v>Fixed frame</v>
          </cell>
          <cell r="H116"/>
          <cell r="I116"/>
          <cell r="J116"/>
          <cell r="K116" t="str">
            <v>ET</v>
          </cell>
          <cell r="L116">
            <v>107690</v>
          </cell>
          <cell r="M116" t="str">
            <v>ZAR</v>
          </cell>
          <cell r="N116">
            <v>1</v>
          </cell>
          <cell r="O116">
            <v>50</v>
          </cell>
          <cell r="P116">
            <v>150</v>
          </cell>
          <cell r="Q116"/>
          <cell r="R116" t="str">
            <v>X</v>
          </cell>
        </row>
        <row r="117">
          <cell r="B117" t="str">
            <v>50V 400A 2 x RHSF, Dual CVC + Dual DB + Common loads with diode combiner+LVR</v>
          </cell>
          <cell r="C117" t="str">
            <v>0672266</v>
          </cell>
          <cell r="D117" t="str">
            <v>CHARGER BATT:3V050400/CE002_1;230 VAC</v>
          </cell>
          <cell r="E117" t="str">
            <v>50V 400A 2 x RHSF, Dual CVC + Dual DB + Common loads with diode combiner+LVR</v>
          </cell>
          <cell r="F117" t="str">
            <v>50V  Charger</v>
          </cell>
          <cell r="G117" t="str">
            <v>Swing Frame</v>
          </cell>
          <cell r="H117"/>
          <cell r="I117"/>
          <cell r="J117"/>
          <cell r="K117" t="str">
            <v>ET</v>
          </cell>
          <cell r="L117">
            <v>397141</v>
          </cell>
          <cell r="M117" t="str">
            <v>ZAR</v>
          </cell>
          <cell r="N117">
            <v>2</v>
          </cell>
          <cell r="O117">
            <v>50</v>
          </cell>
          <cell r="P117">
            <v>400</v>
          </cell>
          <cell r="Q117"/>
          <cell r="R117" t="str">
            <v>X</v>
          </cell>
        </row>
        <row r="118">
          <cell r="B118" t="str">
            <v>50V 500A 2 x RHSF, Dual CVC + Dual DB + Common loads with diode combiner+LVR</v>
          </cell>
          <cell r="C118" t="str">
            <v>0672261</v>
          </cell>
          <cell r="D118" t="str">
            <v>CHARGER BATT:3V050500/CE001;230 VAC</v>
          </cell>
          <cell r="E118" t="str">
            <v>50V 500A 2 x RHSF, Dual CVC + Dual DB + Common loads with diode combiner+LVR</v>
          </cell>
          <cell r="F118" t="str">
            <v>50V  Charger</v>
          </cell>
          <cell r="G118" t="str">
            <v>Swing Frame</v>
          </cell>
          <cell r="H118"/>
          <cell r="I118"/>
          <cell r="J118"/>
          <cell r="K118" t="str">
            <v>ET</v>
          </cell>
          <cell r="L118">
            <v>138466.79999999999</v>
          </cell>
          <cell r="M118" t="str">
            <v>ZAR</v>
          </cell>
          <cell r="N118">
            <v>2</v>
          </cell>
          <cell r="O118">
            <v>50</v>
          </cell>
          <cell r="P118">
            <v>500</v>
          </cell>
          <cell r="Q118"/>
          <cell r="R118" t="str">
            <v>X</v>
          </cell>
        </row>
        <row r="119">
          <cell r="B119" t="str">
            <v>50V 600A 4 x RHSF, Dual CVC + Dual DB + Common loads with diode combiner+LVR</v>
          </cell>
          <cell r="C119" t="str">
            <v>0673853</v>
          </cell>
          <cell r="D119" t="str">
            <v>CHARGER BATT:3V050600/CE003;DUAL;230 V</v>
          </cell>
          <cell r="E119" t="str">
            <v>50V 600A 4 x RHSF, Dual CVC + Dual DB + Common loads with diode combiner+LVR</v>
          </cell>
          <cell r="F119" t="str">
            <v>50V  Charger</v>
          </cell>
          <cell r="G119" t="str">
            <v>Swing Frame</v>
          </cell>
          <cell r="H119"/>
          <cell r="I119"/>
          <cell r="J119"/>
          <cell r="K119" t="str">
            <v>ET</v>
          </cell>
          <cell r="L119">
            <v>687999.13</v>
          </cell>
          <cell r="M119" t="str">
            <v>ZAR</v>
          </cell>
          <cell r="N119">
            <v>4</v>
          </cell>
          <cell r="O119">
            <v>50</v>
          </cell>
          <cell r="P119">
            <v>600</v>
          </cell>
          <cell r="Q119"/>
          <cell r="R119" t="str">
            <v>X</v>
          </cell>
        </row>
        <row r="120">
          <cell r="B120" t="str">
            <v>50V 200A 2x RHSF,Dual CVC +Single DB +Ch1 and CH2 combined regulated load</v>
          </cell>
          <cell r="C120" t="str">
            <v>0690761</v>
          </cell>
          <cell r="D120" t="str">
            <v>CHARGER BATT:3V050200/CE006-1;230 VAC</v>
          </cell>
          <cell r="E120" t="str">
            <v>50V 200A 2x RHSF,Dual CVC +Single DB +Ch1 and CH2 combined regulated load</v>
          </cell>
          <cell r="F120" t="str">
            <v>50V  Charger</v>
          </cell>
          <cell r="G120" t="str">
            <v>Swing Frame</v>
          </cell>
          <cell r="H120"/>
          <cell r="I120"/>
          <cell r="J120"/>
          <cell r="K120" t="str">
            <v>ET</v>
          </cell>
          <cell r="L120">
            <v>419079.32</v>
          </cell>
          <cell r="M120" t="str">
            <v>ZAR</v>
          </cell>
          <cell r="N120">
            <v>2</v>
          </cell>
          <cell r="O120">
            <v>50</v>
          </cell>
          <cell r="P120">
            <v>200</v>
          </cell>
          <cell r="Q120"/>
          <cell r="R120" t="str">
            <v>X</v>
          </cell>
        </row>
        <row r="121">
          <cell r="B121" t="str">
            <v>Cables Supply to batteries/Battery Cabinet</v>
          </cell>
          <cell r="C121"/>
          <cell r="D121" t="str">
            <v>Cables Supply to batteries/Battery Cabinet</v>
          </cell>
          <cell r="E121" t="str">
            <v>Cables Supply to batteries/Battery Cabinet</v>
          </cell>
          <cell r="F121" t="str">
            <v>Accessories</v>
          </cell>
          <cell r="G121"/>
          <cell r="H121"/>
          <cell r="I121"/>
          <cell r="J121"/>
          <cell r="K121"/>
          <cell r="L121"/>
          <cell r="M121"/>
          <cell r="N121"/>
          <cell r="O121"/>
          <cell r="P121"/>
          <cell r="Q121"/>
          <cell r="R121"/>
        </row>
        <row r="122">
          <cell r="B122" t="str">
            <v>Cable installation /m cost</v>
          </cell>
          <cell r="C122"/>
          <cell r="D122" t="str">
            <v>Cable installation /m cost</v>
          </cell>
          <cell r="E122" t="str">
            <v>Cable installation /m cost</v>
          </cell>
          <cell r="F122" t="str">
            <v>Accessories</v>
          </cell>
          <cell r="G122"/>
          <cell r="H122"/>
          <cell r="I122"/>
          <cell r="J122"/>
          <cell r="K122"/>
          <cell r="L122"/>
          <cell r="M122"/>
          <cell r="N122"/>
          <cell r="O122"/>
          <cell r="P122"/>
          <cell r="Q122"/>
          <cell r="R122"/>
        </row>
        <row r="123">
          <cell r="B123" t="str">
            <v>AC COC</v>
          </cell>
          <cell r="C123"/>
          <cell r="D123" t="str">
            <v>AC COC</v>
          </cell>
          <cell r="E123" t="str">
            <v>AC COC</v>
          </cell>
          <cell r="F123" t="str">
            <v>Accessories</v>
          </cell>
          <cell r="G123"/>
          <cell r="H123"/>
          <cell r="I123"/>
          <cell r="J123"/>
          <cell r="K123"/>
          <cell r="L123"/>
          <cell r="M123"/>
          <cell r="N123"/>
          <cell r="O123"/>
          <cell r="P123"/>
          <cell r="Q123"/>
          <cell r="R123"/>
        </row>
        <row r="124">
          <cell r="B124" t="str">
            <v>Arrestor:Electrical: Type Silicon Avalanche diode;Voltage protection level: 480V; Specification IEC61643-1 Class 2. Blue Module L-N;Northern Technologies; Max discharge current - 20KA; DIN rail mounted with remote contacts (Make Northern Technologies)</v>
          </cell>
          <cell r="C124">
            <v>232646</v>
          </cell>
          <cell r="D124" t="str">
            <v>Surge Protection Module SAD20PR;480 V-2KV</v>
          </cell>
          <cell r="E124" t="str">
            <v>Arrestor:Electrical: Type Silicon Avalanche diode;Voltage protection level: 480V; Specification IEC61643-1 Class 2. Blue Module L-N;Northern Technologies; Max discharge current - 20KA; DIN rail mounted with remote contacts (Make Northern Technologies)</v>
          </cell>
          <cell r="F124" t="str">
            <v>Accessories</v>
          </cell>
          <cell r="G124"/>
          <cell r="H124"/>
          <cell r="I124"/>
          <cell r="J124"/>
          <cell r="K124" t="str">
            <v>Components</v>
          </cell>
          <cell r="L124"/>
          <cell r="M124"/>
          <cell r="N124"/>
          <cell r="O124"/>
          <cell r="P124"/>
          <cell r="Q124"/>
          <cell r="R124"/>
        </row>
        <row r="125">
          <cell r="B125" t="str">
            <v>Arrestor:Electrical: Type Metal Oxide Varistor; Voltage protection level: 1,5KV; Specification IEC61643-1 Class 2. Module L-N;Max discharge current - 40KA; DIN rail mounted with remote contacts- BLACK BAND (Make Northern Technologies)</v>
          </cell>
          <cell r="C125">
            <v>588781</v>
          </cell>
          <cell r="D125" t="str">
            <v>Surge Protection Module Protec-C-1,5-2KV</v>
          </cell>
          <cell r="E125" t="str">
            <v>Arrestor:Electrical: Type Metal Oxide Varistor; Voltage protection level: 1,5KV; Specification IEC61643-1 Class 2. Module L-N;Max discharge current - 40KA; DIN rail mounted with remote contacts- BLACK BAND (Make Northern Technologies)</v>
          </cell>
          <cell r="F125" t="str">
            <v>Accessories</v>
          </cell>
          <cell r="G125"/>
          <cell r="H125"/>
          <cell r="I125"/>
          <cell r="J125"/>
          <cell r="K125" t="str">
            <v>Components</v>
          </cell>
          <cell r="L125"/>
          <cell r="M125"/>
          <cell r="N125"/>
          <cell r="O125"/>
          <cell r="P125"/>
          <cell r="Q125"/>
          <cell r="R125"/>
        </row>
        <row r="126">
          <cell r="B126" t="str">
            <v>Arrestor:Electrical: Type Discharge tube; Voltage protection level: 1,0KV; Specification IEC61643-1 Class 2. N-G Gas discharge tube Module N-PE;Max discharge current - 40KA; DIN rail mounted with remote contact RED BAND</v>
          </cell>
          <cell r="C126">
            <v>588782</v>
          </cell>
          <cell r="D126" t="str">
            <v>Surge Protection Module Protube-C;Discharge tube</v>
          </cell>
          <cell r="E126" t="str">
            <v>Arrestor:Electrical: Type Discharge tube; Voltage protection level: 1,0KV; Specification IEC61643-1 Class 2. N-G Gas discharge tube Module N-PE;Max discharge current - 40KA; DIN rail mounted with remote contact RED BAND</v>
          </cell>
          <cell r="F126" t="str">
            <v>Accessories</v>
          </cell>
          <cell r="G126"/>
          <cell r="H126"/>
          <cell r="I126"/>
          <cell r="J126"/>
          <cell r="K126" t="str">
            <v>Components</v>
          </cell>
          <cell r="L126"/>
          <cell r="M126"/>
          <cell r="N126"/>
          <cell r="O126"/>
          <cell r="P126"/>
          <cell r="Q126"/>
          <cell r="R126"/>
        </row>
        <row r="127">
          <cell r="B127" t="str">
            <v>24V Rectfier Natural Cooled</v>
          </cell>
          <cell r="C127"/>
          <cell r="D127"/>
          <cell r="E127" t="str">
            <v>24V Rectfier Natural Cooled</v>
          </cell>
          <cell r="F127" t="str">
            <v>Accessories</v>
          </cell>
          <cell r="G127"/>
          <cell r="H127"/>
          <cell r="I127"/>
          <cell r="J127"/>
          <cell r="K127"/>
          <cell r="L127"/>
          <cell r="M127"/>
          <cell r="N127"/>
          <cell r="O127"/>
          <cell r="P127"/>
          <cell r="Q127"/>
          <cell r="R127"/>
        </row>
        <row r="128">
          <cell r="B128" t="str">
            <v>24V Rectfier Forced Cooling</v>
          </cell>
          <cell r="C128"/>
          <cell r="D128"/>
          <cell r="E128" t="str">
            <v>24V Rectfier Forced Cooling</v>
          </cell>
          <cell r="F128" t="str">
            <v>Accessories</v>
          </cell>
          <cell r="G128"/>
          <cell r="H128"/>
          <cell r="I128"/>
          <cell r="J128"/>
          <cell r="K128"/>
          <cell r="L128"/>
          <cell r="M128"/>
          <cell r="N128"/>
          <cell r="O128"/>
          <cell r="P128"/>
          <cell r="Q128"/>
          <cell r="R128"/>
        </row>
        <row r="129">
          <cell r="B129" t="str">
            <v>50V Rectifier Natural Cooling</v>
          </cell>
          <cell r="C129"/>
          <cell r="D129"/>
          <cell r="E129" t="str">
            <v>50V Rectifier Natural Cooling</v>
          </cell>
          <cell r="F129" t="str">
            <v>Accessories</v>
          </cell>
          <cell r="G129"/>
          <cell r="H129"/>
          <cell r="I129"/>
          <cell r="J129"/>
          <cell r="K129"/>
          <cell r="L129"/>
          <cell r="M129"/>
          <cell r="N129"/>
          <cell r="O129"/>
          <cell r="P129"/>
          <cell r="Q129"/>
          <cell r="R129"/>
        </row>
        <row r="130">
          <cell r="B130" t="str">
            <v>50V Rectifier Forced Cooling</v>
          </cell>
          <cell r="C130"/>
          <cell r="D130"/>
          <cell r="E130" t="str">
            <v>50V Rectifier Forced Cooling</v>
          </cell>
          <cell r="F130" t="str">
            <v>Accessories</v>
          </cell>
          <cell r="G130"/>
          <cell r="H130"/>
          <cell r="I130"/>
          <cell r="J130"/>
          <cell r="K130"/>
          <cell r="L130"/>
          <cell r="M130"/>
          <cell r="N130"/>
          <cell r="O130"/>
          <cell r="P130"/>
          <cell r="Q130"/>
          <cell r="R130"/>
        </row>
        <row r="131">
          <cell r="B131" t="str">
            <v>110V Rectifier Natural Cooling</v>
          </cell>
          <cell r="C131"/>
          <cell r="D131"/>
          <cell r="E131" t="str">
            <v>110V Rectifier Natural Cooling</v>
          </cell>
          <cell r="F131" t="str">
            <v>Accessories</v>
          </cell>
          <cell r="G131"/>
          <cell r="H131"/>
          <cell r="I131"/>
          <cell r="J131"/>
          <cell r="K131"/>
          <cell r="L131"/>
          <cell r="M131"/>
          <cell r="N131"/>
          <cell r="O131"/>
          <cell r="P131"/>
          <cell r="Q131"/>
          <cell r="R131"/>
        </row>
        <row r="132">
          <cell r="B132" t="str">
            <v>110V Rectifier Forced Cooling</v>
          </cell>
          <cell r="C132"/>
          <cell r="D132"/>
          <cell r="E132" t="str">
            <v>110V Rectifier Forced Cooling</v>
          </cell>
          <cell r="F132" t="str">
            <v>Accessories</v>
          </cell>
          <cell r="G132"/>
          <cell r="H132"/>
          <cell r="I132"/>
          <cell r="J132"/>
          <cell r="K132"/>
          <cell r="L132"/>
          <cell r="M132"/>
          <cell r="N132"/>
          <cell r="O132"/>
          <cell r="P132"/>
          <cell r="Q132"/>
          <cell r="R132"/>
        </row>
        <row r="133">
          <cell r="B133" t="str">
            <v>220V Rectifier Natural Cooling</v>
          </cell>
          <cell r="C133"/>
          <cell r="D133"/>
          <cell r="E133" t="str">
            <v>220V Rectifier Natural Cooling</v>
          </cell>
          <cell r="F133" t="str">
            <v>Accessories</v>
          </cell>
          <cell r="G133"/>
          <cell r="H133"/>
          <cell r="I133"/>
          <cell r="J133"/>
          <cell r="K133"/>
          <cell r="L133"/>
          <cell r="M133"/>
          <cell r="N133"/>
          <cell r="O133"/>
          <cell r="P133"/>
          <cell r="Q133"/>
          <cell r="R133"/>
        </row>
        <row r="134">
          <cell r="B134" t="str">
            <v>220V Rectifier Forced Cooling</v>
          </cell>
          <cell r="C134"/>
          <cell r="D134"/>
          <cell r="E134" t="str">
            <v>220V Rectifier Forced Cooling</v>
          </cell>
          <cell r="F134" t="str">
            <v>Accessories</v>
          </cell>
          <cell r="G134"/>
          <cell r="H134"/>
          <cell r="I134"/>
          <cell r="J134"/>
          <cell r="K134"/>
          <cell r="L134"/>
          <cell r="M134"/>
          <cell r="N134"/>
          <cell r="O134"/>
          <cell r="P134"/>
          <cell r="Q134"/>
          <cell r="R134"/>
        </row>
        <row r="135">
          <cell r="B135" t="str">
            <v>24V Controller</v>
          </cell>
          <cell r="C135"/>
          <cell r="D135"/>
          <cell r="E135" t="str">
            <v>24V Controller</v>
          </cell>
          <cell r="F135" t="str">
            <v>Accessories</v>
          </cell>
          <cell r="G135"/>
          <cell r="H135"/>
          <cell r="I135"/>
          <cell r="J135"/>
          <cell r="K135"/>
          <cell r="L135"/>
          <cell r="M135"/>
          <cell r="N135"/>
          <cell r="O135"/>
          <cell r="P135"/>
          <cell r="Q135"/>
          <cell r="R135"/>
        </row>
        <row r="136">
          <cell r="B136" t="str">
            <v>50V Controller</v>
          </cell>
          <cell r="C136"/>
          <cell r="D136"/>
          <cell r="E136" t="str">
            <v>50V Controller</v>
          </cell>
          <cell r="F136" t="str">
            <v>Accessories</v>
          </cell>
          <cell r="G136"/>
          <cell r="H136"/>
          <cell r="I136"/>
          <cell r="J136"/>
          <cell r="K136"/>
          <cell r="L136"/>
          <cell r="M136"/>
          <cell r="N136"/>
          <cell r="O136"/>
          <cell r="P136"/>
          <cell r="Q136"/>
          <cell r="R136"/>
        </row>
        <row r="137">
          <cell r="B137" t="str">
            <v>50A Load Transfer Switch</v>
          </cell>
          <cell r="C137"/>
          <cell r="D137"/>
          <cell r="E137" t="str">
            <v>50A Load Transfer Switch</v>
          </cell>
          <cell r="F137" t="str">
            <v>Accessories</v>
          </cell>
          <cell r="G137"/>
          <cell r="H137"/>
          <cell r="I137"/>
          <cell r="J137"/>
          <cell r="K137"/>
          <cell r="L137"/>
          <cell r="M137"/>
          <cell r="N137"/>
          <cell r="O137"/>
          <cell r="P137"/>
          <cell r="Q137"/>
          <cell r="R137"/>
        </row>
        <row r="138">
          <cell r="B138" t="str">
            <v>100A Load Transfer Switch</v>
          </cell>
          <cell r="C138"/>
          <cell r="D138"/>
          <cell r="E138" t="str">
            <v>100A Load Transfer Switch</v>
          </cell>
          <cell r="F138" t="str">
            <v>Accessories</v>
          </cell>
          <cell r="G138"/>
          <cell r="H138"/>
          <cell r="I138"/>
          <cell r="J138"/>
          <cell r="K138"/>
          <cell r="L138"/>
          <cell r="M138"/>
          <cell r="N138"/>
          <cell r="O138"/>
          <cell r="P138"/>
          <cell r="Q138"/>
          <cell r="R138"/>
        </row>
        <row r="139">
          <cell r="B139" t="str">
            <v>125A Load Transfer Switch</v>
          </cell>
          <cell r="C139"/>
          <cell r="D139"/>
          <cell r="E139" t="str">
            <v>125A Load Transfer Switch</v>
          </cell>
          <cell r="F139" t="str">
            <v>Accessories</v>
          </cell>
          <cell r="G139"/>
          <cell r="H139"/>
          <cell r="I139"/>
          <cell r="J139"/>
          <cell r="K139"/>
          <cell r="L139"/>
          <cell r="M139"/>
          <cell r="N139"/>
          <cell r="O139"/>
          <cell r="P139"/>
          <cell r="Q139"/>
          <cell r="R139"/>
        </row>
        <row r="140">
          <cell r="B140" t="str">
            <v>150 Load Transfer Switch</v>
          </cell>
          <cell r="C140"/>
          <cell r="D140"/>
          <cell r="E140" t="str">
            <v>150 Load Transfer Switch</v>
          </cell>
          <cell r="F140" t="str">
            <v>Accessories</v>
          </cell>
          <cell r="G140"/>
          <cell r="H140"/>
          <cell r="I140"/>
          <cell r="J140"/>
          <cell r="K140"/>
          <cell r="L140"/>
          <cell r="M140"/>
          <cell r="N140"/>
          <cell r="O140"/>
          <cell r="P140"/>
          <cell r="Q140"/>
          <cell r="R140"/>
        </row>
        <row r="141">
          <cell r="B141" t="str">
            <v>200A Load Transfer Switch</v>
          </cell>
          <cell r="C141"/>
          <cell r="D141"/>
          <cell r="E141" t="str">
            <v>200A Load Transfer Switch</v>
          </cell>
          <cell r="F141" t="str">
            <v>Accessories</v>
          </cell>
          <cell r="G141"/>
          <cell r="H141"/>
          <cell r="I141"/>
          <cell r="J141"/>
          <cell r="K141"/>
          <cell r="L141"/>
          <cell r="M141"/>
          <cell r="N141"/>
          <cell r="O141"/>
          <cell r="P141"/>
          <cell r="Q141"/>
          <cell r="R141"/>
        </row>
        <row r="142">
          <cell r="B142" t="str">
            <v>300A Load Transfer Switch</v>
          </cell>
          <cell r="C142"/>
          <cell r="D142"/>
          <cell r="E142" t="str">
            <v>300A Load Transfer Switch</v>
          </cell>
          <cell r="F142" t="str">
            <v>Accessories</v>
          </cell>
          <cell r="G142"/>
          <cell r="H142"/>
          <cell r="I142"/>
          <cell r="J142"/>
          <cell r="K142"/>
          <cell r="L142"/>
          <cell r="M142"/>
          <cell r="N142"/>
          <cell r="O142"/>
          <cell r="P142"/>
          <cell r="Q142"/>
          <cell r="R142"/>
        </row>
        <row r="143">
          <cell r="B143" t="str">
            <v>400A Load Transfer Switch</v>
          </cell>
          <cell r="C143"/>
          <cell r="D143"/>
          <cell r="E143" t="str">
            <v>400A Load Transfer Switch</v>
          </cell>
          <cell r="F143" t="str">
            <v>Accessories</v>
          </cell>
          <cell r="G143"/>
          <cell r="H143"/>
          <cell r="I143"/>
          <cell r="J143"/>
          <cell r="K143"/>
          <cell r="L143"/>
          <cell r="M143"/>
          <cell r="N143"/>
          <cell r="O143"/>
          <cell r="P143"/>
          <cell r="Q143"/>
          <cell r="R143"/>
        </row>
        <row r="144">
          <cell r="B144" t="str">
            <v>600A Load Transfer Switch</v>
          </cell>
          <cell r="C144"/>
          <cell r="D144"/>
          <cell r="E144" t="str">
            <v>600A Load Transfer Switch</v>
          </cell>
          <cell r="F144" t="str">
            <v>Accessories</v>
          </cell>
          <cell r="G144"/>
          <cell r="H144"/>
          <cell r="I144"/>
          <cell r="J144"/>
          <cell r="K144"/>
          <cell r="L144"/>
          <cell r="M144"/>
          <cell r="N144"/>
          <cell r="O144"/>
          <cell r="P144"/>
          <cell r="Q144"/>
          <cell r="R144"/>
        </row>
        <row r="145">
          <cell r="B145" t="str">
            <v>800A Load Transfer Switch</v>
          </cell>
          <cell r="C145"/>
          <cell r="D145"/>
          <cell r="E145" t="str">
            <v>800A Load Transfer Switch</v>
          </cell>
          <cell r="F145" t="str">
            <v>Accessories</v>
          </cell>
          <cell r="G145"/>
          <cell r="H145"/>
          <cell r="I145"/>
          <cell r="J145"/>
          <cell r="K145"/>
          <cell r="L145"/>
          <cell r="M145"/>
          <cell r="N145"/>
          <cell r="O145"/>
          <cell r="P145"/>
          <cell r="Q145"/>
          <cell r="R145"/>
        </row>
        <row r="146">
          <cell r="B146" t="str">
            <v>Voltage and Current Transducer DC Kit</v>
          </cell>
          <cell r="C146"/>
          <cell r="D146"/>
          <cell r="E146" t="str">
            <v>Voltage and Current Transducer DC Kit</v>
          </cell>
          <cell r="F146" t="str">
            <v>Accessories</v>
          </cell>
          <cell r="G146"/>
          <cell r="H146"/>
          <cell r="I146"/>
          <cell r="J146"/>
          <cell r="K146"/>
          <cell r="L146"/>
          <cell r="M146"/>
          <cell r="N146"/>
          <cell r="O146"/>
          <cell r="P146"/>
          <cell r="Q146"/>
          <cell r="R146"/>
        </row>
        <row r="147">
          <cell r="B147" t="str">
            <v>Communications Modem</v>
          </cell>
          <cell r="C147"/>
          <cell r="D147"/>
          <cell r="E147" t="str">
            <v>Communications Modem</v>
          </cell>
          <cell r="F147" t="str">
            <v>Accessories</v>
          </cell>
          <cell r="G147"/>
          <cell r="H147"/>
          <cell r="I147"/>
          <cell r="J147"/>
          <cell r="K147"/>
          <cell r="L147"/>
          <cell r="M147"/>
          <cell r="N147"/>
          <cell r="O147"/>
          <cell r="P147"/>
          <cell r="Q147"/>
          <cell r="R147"/>
        </row>
        <row r="148">
          <cell r="B148"/>
          <cell r="C148"/>
          <cell r="D148"/>
          <cell r="E148"/>
          <cell r="F148" t="str">
            <v>Accessories</v>
          </cell>
          <cell r="G148"/>
          <cell r="H148"/>
          <cell r="I148"/>
          <cell r="J148"/>
          <cell r="K148"/>
          <cell r="L148"/>
          <cell r="M148"/>
          <cell r="N148"/>
          <cell r="O148"/>
          <cell r="P148"/>
          <cell r="Q148"/>
          <cell r="R148"/>
        </row>
        <row r="149">
          <cell r="B149" t="str">
            <v>ARRSTR,ELECT:DG S 275 FM;1.25 KV</v>
          </cell>
          <cell r="C149" t="str">
            <v>0219788</v>
          </cell>
          <cell r="D149" t="str">
            <v>ARRSTR,ELECT:DG S 275 FM;1.25 KV</v>
          </cell>
          <cell r="E149" t="str">
            <v>ARRSTR,ELECT:DG S 275 FM;1.25 KV</v>
          </cell>
          <cell r="F149" t="str">
            <v>Accessories</v>
          </cell>
          <cell r="G149"/>
          <cell r="H149"/>
          <cell r="I149"/>
          <cell r="J149"/>
          <cell r="K149" t="str">
            <v>Components</v>
          </cell>
          <cell r="L149"/>
          <cell r="M149"/>
          <cell r="N149"/>
          <cell r="O149"/>
          <cell r="P149"/>
          <cell r="Q149"/>
          <cell r="R149"/>
        </row>
        <row r="150">
          <cell r="B150" t="str">
            <v>ARRSTR,ELECT:DG MTT 2P 275 FM;1.25KV</v>
          </cell>
          <cell r="C150" t="str">
            <v>0605245</v>
          </cell>
          <cell r="D150" t="str">
            <v>ARRSTR,ELECT:DG MTT 2P 275 FM;1.25KV</v>
          </cell>
          <cell r="E150" t="str">
            <v>ARRSTR,ELECT:DG MTT 2P 275 FM;1.25KV</v>
          </cell>
          <cell r="F150" t="str">
            <v>Accessories</v>
          </cell>
          <cell r="G150"/>
          <cell r="H150"/>
          <cell r="I150"/>
          <cell r="J150"/>
          <cell r="K150" t="str">
            <v>Components</v>
          </cell>
          <cell r="L150">
            <v>741</v>
          </cell>
          <cell r="M150" t="str">
            <v>ZAR</v>
          </cell>
          <cell r="N150"/>
          <cell r="O150"/>
          <cell r="P150"/>
          <cell r="Q150"/>
          <cell r="R150"/>
        </row>
        <row r="151">
          <cell r="B151" t="str">
            <v>SENSOR,TEMP FOR - TEMP PROPE</v>
          </cell>
          <cell r="C151" t="str">
            <v>0219787</v>
          </cell>
          <cell r="D151" t="str">
            <v>SENSOR,TEMP FOR - TEMP PROPE</v>
          </cell>
          <cell r="E151" t="str">
            <v>SENSOR,TEMP FOR - TEMP PROPE</v>
          </cell>
          <cell r="F151" t="str">
            <v>Accessories</v>
          </cell>
          <cell r="G151"/>
          <cell r="H151"/>
          <cell r="I151"/>
          <cell r="J151"/>
          <cell r="K151" t="str">
            <v>Components</v>
          </cell>
          <cell r="L151"/>
          <cell r="M151"/>
          <cell r="N151"/>
          <cell r="O151"/>
          <cell r="P151"/>
          <cell r="Q151"/>
          <cell r="R151"/>
        </row>
        <row r="152">
          <cell r="B152" t="str">
            <v xml:space="preserve">110V/220V Controllers </v>
          </cell>
          <cell r="C152">
            <v>217272</v>
          </cell>
          <cell r="D152" t="str">
            <v>110V/220V Controllers - -R - ON HOLD</v>
          </cell>
          <cell r="E152" t="str">
            <v xml:space="preserve">110V/220V Controllers </v>
          </cell>
          <cell r="F152" t="str">
            <v>Accessories</v>
          </cell>
          <cell r="G152"/>
          <cell r="H152"/>
          <cell r="I152"/>
          <cell r="J152"/>
          <cell r="K152" t="str">
            <v>Components</v>
          </cell>
          <cell r="L152">
            <v>11566</v>
          </cell>
          <cell r="M152" t="str">
            <v>ZAR</v>
          </cell>
          <cell r="N152"/>
          <cell r="O152"/>
          <cell r="P152"/>
          <cell r="Q152"/>
          <cell r="R152"/>
        </row>
        <row r="153">
          <cell r="B153" t="str">
            <v>RACK  110V 19 INCH EXPANSION       D9243</v>
          </cell>
          <cell r="C153" t="str">
            <v>0217248</v>
          </cell>
          <cell r="D153" t="str">
            <v>RACK  110V 19 INCH EXPANSION       D9243</v>
          </cell>
          <cell r="E153" t="str">
            <v>RACK  110V 19 INCH EXPANSION       D9243</v>
          </cell>
          <cell r="F153" t="str">
            <v>Accessories</v>
          </cell>
          <cell r="G153"/>
          <cell r="H153"/>
          <cell r="I153"/>
          <cell r="J153"/>
          <cell r="K153" t="str">
            <v>Components</v>
          </cell>
          <cell r="L153">
            <v>4056.29</v>
          </cell>
          <cell r="M153" t="str">
            <v>ZAR</v>
          </cell>
          <cell r="N153"/>
          <cell r="O153"/>
          <cell r="P153"/>
          <cell r="Q153"/>
          <cell r="R153"/>
        </row>
        <row r="154">
          <cell r="B154" t="str">
            <v>RACK  220V 19 INCH EXPANSION       D9243</v>
          </cell>
          <cell r="C154" t="str">
            <v>0217249</v>
          </cell>
          <cell r="D154" t="str">
            <v>RACK  220V 19 INCH EXPANSION       D9243</v>
          </cell>
          <cell r="E154" t="str">
            <v>RACK  220V 19 INCH EXPANSION       D9243</v>
          </cell>
          <cell r="F154" t="str">
            <v>Accessories</v>
          </cell>
          <cell r="G154"/>
          <cell r="H154"/>
          <cell r="I154"/>
          <cell r="J154"/>
          <cell r="K154" t="str">
            <v>Components</v>
          </cell>
          <cell r="L154">
            <v>4512.62</v>
          </cell>
          <cell r="M154" t="str">
            <v>ZAR</v>
          </cell>
          <cell r="N154"/>
          <cell r="O154"/>
          <cell r="P154"/>
          <cell r="Q154"/>
          <cell r="R154"/>
        </row>
        <row r="155">
          <cell r="B155" t="str">
            <v>RACK  50V 19INCH EXPANSION         D9243</v>
          </cell>
          <cell r="C155" t="str">
            <v>0217247</v>
          </cell>
          <cell r="D155" t="str">
            <v>RACK  50V 19INCH EXPANSION         D9243</v>
          </cell>
          <cell r="E155" t="str">
            <v>RACK  50V 19INCH EXPANSION         D9243</v>
          </cell>
          <cell r="F155" t="str">
            <v>Accessories</v>
          </cell>
          <cell r="G155"/>
          <cell r="H155"/>
          <cell r="I155"/>
          <cell r="J155"/>
          <cell r="K155" t="str">
            <v>Components</v>
          </cell>
          <cell r="L155">
            <v>4740.79</v>
          </cell>
          <cell r="M155" t="str">
            <v>ZAR</v>
          </cell>
          <cell r="N155"/>
          <cell r="O155"/>
          <cell r="P155"/>
          <cell r="Q155"/>
          <cell r="R155"/>
        </row>
        <row r="156">
          <cell r="B156" t="str">
            <v>MODULE: TYPE: DUAL; DC BOARD; INPUT: 220 VDC; OUTPUT: 220 VDC; POWER SOURCE: 380 VAC; APPLICATION: BATTERY CHARGER; DIMENSIONS: WD 600 MM X HT 2.4 M X DP 600 MM; SPECIFICATION: 240-53114248; PART NO: DBD220/CE001; VENDORS ARE RESPONSIBLE FOR ENSURING THAT THEY ARE PERFORMING AGAINST THE CORRECT DRAWING REVISION NUMBER (IF APPLICABLE).</v>
          </cell>
          <cell r="C156">
            <v>648453</v>
          </cell>
          <cell r="D156" t="str">
            <v>MODULE:DBD220/CE001;DUAL; DC BOARD</v>
          </cell>
          <cell r="E156" t="str">
            <v>MODULE: TYPE: DUAL; DC BOARD; INPUT: 220 VDC; OUTPUT: 220 VDC; POWER SOURCE: 380 VAC; APPLICATION: BATTERY CHARGER; DIMENSIONS: WD 600 MM X HT 2.4 M X DP 600 MM; SPECIFICATION: 240-53114248; PART NO: DBD220/CE001; VENDORS ARE RESPONSIBLE FOR ENSURING THAT THEY ARE PERFORMING AGAINST THE CORRECT DRAWING REVISION NUMBER (IF APPLICABLE).</v>
          </cell>
          <cell r="F156" t="str">
            <v>DC Board</v>
          </cell>
          <cell r="G156"/>
          <cell r="H156"/>
          <cell r="I156"/>
          <cell r="J156"/>
          <cell r="K156" t="str">
            <v>Components</v>
          </cell>
          <cell r="L156"/>
          <cell r="M156"/>
          <cell r="N156"/>
          <cell r="O156"/>
          <cell r="P156"/>
          <cell r="Q156"/>
          <cell r="R156"/>
        </row>
        <row r="157">
          <cell r="B157" t="str">
            <v>MODULE: TYPE: DUAL; DC BOARD; INPUT: 50 VDC; OUTPUT: 50 VDC; POWER SOURCE: 380 VAC; APPLICATION: BATTERY CHARGER; DIMENSIONS: WD 600 MM X HT 2.4 M X DP 600 MM; SPECIFICATION: 240-53114248; PART NO: DBD50/CE001; VENDORS ARE RESPONSIBLE FOR ENSURING THAT THEY ARE PERFORMING AGAINST THE CORRECT DRAWING REVISION NUMBER (IF APPLICABLE).</v>
          </cell>
          <cell r="C157">
            <v>648454</v>
          </cell>
          <cell r="D157" t="str">
            <v>MODULE:DBD50/CE001;DUAL; DC BOARD</v>
          </cell>
          <cell r="E157" t="str">
            <v>MODULE: TYPE: DUAL; DC BOARD; INPUT: 50 VDC; OUTPUT: 50 VDC; POWER SOURCE: 380 VAC; APPLICATION: BATTERY CHARGER; DIMENSIONS: WD 600 MM X HT 2.4 M X DP 600 MM; SPECIFICATION: 240-53114248; PART NO: DBD50/CE001; VENDORS ARE RESPONSIBLE FOR ENSURING THAT THEY ARE PERFORMING AGAINST THE CORRECT DRAWING REVISION NUMBER (IF APPLICABLE).</v>
          </cell>
          <cell r="F157" t="str">
            <v>DC Board</v>
          </cell>
          <cell r="G157"/>
          <cell r="H157"/>
          <cell r="I157"/>
          <cell r="J157"/>
          <cell r="K157" t="str">
            <v>Components</v>
          </cell>
          <cell r="L157"/>
          <cell r="M157"/>
          <cell r="N157"/>
          <cell r="O157"/>
          <cell r="P157"/>
          <cell r="Q157"/>
          <cell r="R157"/>
        </row>
        <row r="158">
          <cell r="B158" t="str">
            <v xml:space="preserve">Type A: 50V 19" Circuit Breaker module with 4x63A &amp; 10x32A Double Pole MCBs with Terminal Backplate </v>
          </cell>
          <cell r="C158">
            <v>219763</v>
          </cell>
          <cell r="D158" t="str">
            <v xml:space="preserve">Type A: 50V 19" Circuit Breaker module with 4x63A &amp; 10x32A Double Pole MCBs with Terminal Backplate </v>
          </cell>
          <cell r="E158" t="str">
            <v xml:space="preserve">Type A: 50V 19" Circuit Breaker module with 4x63A &amp; 10x32A Double Pole MCBs with Terminal Backplate </v>
          </cell>
          <cell r="F158" t="str">
            <v>Module</v>
          </cell>
          <cell r="G158"/>
          <cell r="H158"/>
          <cell r="I158"/>
          <cell r="J158"/>
          <cell r="K158" t="str">
            <v>Components</v>
          </cell>
          <cell r="L158"/>
          <cell r="M158"/>
          <cell r="N158"/>
          <cell r="O158"/>
          <cell r="P158"/>
          <cell r="Q158"/>
          <cell r="R158"/>
        </row>
        <row r="159">
          <cell r="B159" t="str">
            <v>Type B: 110/220V 19" Circuit Breaker module with 2x63A &amp; 8x32A Double Pole MCBs with Terminal Backplate</v>
          </cell>
          <cell r="C159">
            <v>251292</v>
          </cell>
          <cell r="D159" t="str">
            <v>Type B: 110/220V 19" Circuit Breaker module with 2x63A &amp; 8x32A Double Pole MCBs with Terminal Backplate</v>
          </cell>
          <cell r="E159" t="str">
            <v>Type B: 110/220V 19" Circuit Breaker module with 2x63A &amp; 8x32A Double Pole MCBs with Terminal Backplate</v>
          </cell>
          <cell r="F159" t="str">
            <v>Module</v>
          </cell>
          <cell r="G159"/>
          <cell r="H159"/>
          <cell r="I159"/>
          <cell r="J159"/>
          <cell r="K159" t="str">
            <v>Components</v>
          </cell>
          <cell r="L159"/>
          <cell r="M159"/>
          <cell r="N159"/>
          <cell r="O159"/>
          <cell r="P159"/>
          <cell r="Q159"/>
          <cell r="R159"/>
        </row>
        <row r="160">
          <cell r="B160" t="str">
            <v xml:space="preserve">Type C: 110/220V 19" Circuit Breaker module with 10x32A Double Pole MCBs with Terminal Backplate </v>
          </cell>
          <cell r="C160">
            <v>219766</v>
          </cell>
          <cell r="D160" t="str">
            <v xml:space="preserve">Type C: 110/220V 19" Circuit Breaker module with 10x32A Double Pole MCBs with Terminal Backplate </v>
          </cell>
          <cell r="E160" t="str">
            <v xml:space="preserve">Type C: 110/220V 19" Circuit Breaker module with 10x32A Double Pole MCBs with Terminal Backplate </v>
          </cell>
          <cell r="F160" t="str">
            <v>Module</v>
          </cell>
          <cell r="G160"/>
          <cell r="H160"/>
          <cell r="I160"/>
          <cell r="J160"/>
          <cell r="K160" t="str">
            <v>Components</v>
          </cell>
          <cell r="L160"/>
          <cell r="M160"/>
          <cell r="N160"/>
          <cell r="O160"/>
          <cell r="P160"/>
          <cell r="Q160"/>
          <cell r="R160"/>
        </row>
        <row r="161">
          <cell r="B161" t="str">
            <v>Type D: 110/220V 19" Circuit Breaker module with 2x50A &amp; 8x32A Double Pole MCBs with auxiliary contacts with Terminal Backplate</v>
          </cell>
          <cell r="C161">
            <v>251294</v>
          </cell>
          <cell r="D161" t="str">
            <v>Type D: 110/220V 19" Circuit Breaker module with 2x50A &amp; 8x32A Double Pole MCBs with auxiliary contacts with Terminal Backplate</v>
          </cell>
          <cell r="E161" t="str">
            <v>Type D: 110/220V 19" Circuit Breaker module with 2x50A &amp; 8x32A Double Pole MCBs with auxiliary contacts with Terminal Backplate</v>
          </cell>
          <cell r="F161" t="str">
            <v>Module</v>
          </cell>
          <cell r="G161"/>
          <cell r="H161"/>
          <cell r="I161"/>
          <cell r="J161"/>
          <cell r="K161" t="str">
            <v>Components</v>
          </cell>
          <cell r="L161"/>
          <cell r="M161"/>
          <cell r="N161"/>
          <cell r="O161"/>
          <cell r="P161"/>
          <cell r="Q161"/>
          <cell r="R161"/>
        </row>
        <row r="162">
          <cell r="B162" t="str">
            <v>Type G: 50V 19" Circuit Breaker module with 4x50A &amp; 10x32A Single Pole MCBs with auxiliary contacts</v>
          </cell>
          <cell r="C162">
            <v>251297</v>
          </cell>
          <cell r="D162" t="str">
            <v>Type G: 50V 19" Circuit Breaker module with 4x50A &amp; 10x32A Single Pole MCBs with auxiliary contacts</v>
          </cell>
          <cell r="E162" t="str">
            <v>Type G: 50V 19" Circuit Breaker module with 4x50A &amp; 10x32A Single Pole MCBs with auxiliary contacts</v>
          </cell>
          <cell r="F162" t="str">
            <v>Module</v>
          </cell>
          <cell r="G162"/>
          <cell r="H162"/>
          <cell r="I162"/>
          <cell r="J162"/>
          <cell r="K162" t="str">
            <v>Components</v>
          </cell>
          <cell r="L162"/>
          <cell r="M162"/>
          <cell r="N162"/>
          <cell r="O162"/>
          <cell r="P162"/>
          <cell r="Q162"/>
          <cell r="R162"/>
        </row>
        <row r="163">
          <cell r="B163" t="str">
            <v>Type I: 19" Circuit Breaker module with 2x100A Single Pole Battery MCBs &amp; 6x20A Single Pole Load MCBs</v>
          </cell>
          <cell r="C163">
            <v>251754</v>
          </cell>
          <cell r="D163" t="str">
            <v>Type I: 19" Circuit Breaker module with 2x100A Single Pole Battery MCBs &amp; 6x20A Single Pole Load MCBs</v>
          </cell>
          <cell r="E163" t="str">
            <v>Type I: 19" Circuit Breaker module with 2x100A Single Pole Battery MCBs &amp; 6x20A Single Pole Load MCBs</v>
          </cell>
          <cell r="F163" t="str">
            <v>Module</v>
          </cell>
          <cell r="G163"/>
          <cell r="H163"/>
          <cell r="I163"/>
          <cell r="J163"/>
          <cell r="K163" t="str">
            <v>Components</v>
          </cell>
          <cell r="L163"/>
          <cell r="M163"/>
          <cell r="N163"/>
          <cell r="O163"/>
          <cell r="P163"/>
          <cell r="Q163"/>
          <cell r="R163"/>
        </row>
        <row r="164">
          <cell r="B164" t="str">
            <v>Type J: 19" Circuit Breaker module with 15x20A Single Pole Load MCBs</v>
          </cell>
          <cell r="C164">
            <v>251755</v>
          </cell>
          <cell r="D164" t="str">
            <v>Type J: 19" Circuit Breaker module with 15x20A Single Pole Load MCBs</v>
          </cell>
          <cell r="E164" t="str">
            <v>Type J: 19" Circuit Breaker module with 15x20A Single Pole Load MCBs</v>
          </cell>
          <cell r="F164" t="str">
            <v>Module</v>
          </cell>
          <cell r="G164"/>
          <cell r="H164"/>
          <cell r="I164"/>
          <cell r="J164"/>
          <cell r="K164" t="str">
            <v>Components</v>
          </cell>
          <cell r="L164"/>
          <cell r="M164"/>
          <cell r="N164"/>
          <cell r="O164"/>
          <cell r="P164"/>
          <cell r="Q164"/>
          <cell r="R164"/>
        </row>
        <row r="165">
          <cell r="B165" t="str">
            <v>Type DC1: 19" 4U DX module,DC INPUT MCB 50A, LOAD-4X6A SP,2X10A SP, 4X16A SP,2X32ASP,2x surge,4U COVER PLATE.</v>
          </cell>
          <cell r="C165">
            <v>661451</v>
          </cell>
          <cell r="D165" t="str">
            <v>Type DC1: 19" 4U DX module,DC INPUT MCB 50A, LOAD-4X6A SP,2X10A SP, 4X16A SP,2X32ASP,2x surge,4U COVER PLATE.</v>
          </cell>
          <cell r="E165" t="str">
            <v>Type DC1: 19" 4U DX module,DC INPUT MCB 50A, LOAD-4X6A SP,2X10A SP, 4X16A SP,2X32ASP,2x surge,4U COVER PLATE.</v>
          </cell>
          <cell r="F165" t="str">
            <v>Module</v>
          </cell>
          <cell r="G165"/>
          <cell r="H165"/>
          <cell r="I165"/>
          <cell r="J165"/>
          <cell r="K165" t="str">
            <v>Components</v>
          </cell>
          <cell r="L165"/>
          <cell r="M165"/>
          <cell r="N165"/>
          <cell r="O165"/>
          <cell r="P165"/>
          <cell r="Q165"/>
          <cell r="R165"/>
        </row>
        <row r="166">
          <cell r="B166" t="str">
            <v>Type DC2: 19" 4U DX module,DC INPUT MCB 50A, LOAD-12X6A SP,2x surge,4U COVER PLATE.</v>
          </cell>
          <cell r="C166">
            <v>661450</v>
          </cell>
          <cell r="D166" t="str">
            <v>Type DC2: 19" 4U DX module,DC INPUT MCB 50A, LOAD-12X6A SP,2x surge,4U COVER PLATE.</v>
          </cell>
          <cell r="E166" t="str">
            <v>Type DC2: 19" 4U DX module,DC INPUT MCB 50A, LOAD-12X6A SP,2x surge,4U COVER PLATE.</v>
          </cell>
          <cell r="F166" t="str">
            <v>Module</v>
          </cell>
          <cell r="G166"/>
          <cell r="H166"/>
          <cell r="I166"/>
          <cell r="J166"/>
          <cell r="K166" t="str">
            <v>Components</v>
          </cell>
          <cell r="L166"/>
          <cell r="M166"/>
          <cell r="N166"/>
          <cell r="O166"/>
          <cell r="P166"/>
          <cell r="Q166"/>
          <cell r="R166"/>
        </row>
        <row r="167">
          <cell r="B167" t="str">
            <v>Type DC3: 19" 4U DX module,DC input terminals, LOAD-12X6A SP,4U COVER PLATE.</v>
          </cell>
          <cell r="C167">
            <v>662291</v>
          </cell>
          <cell r="D167" t="str">
            <v>Type DC3: 19" 4U DX module,DC input terminals, LOAD-12X6A SP,4U COVER PLATE.</v>
          </cell>
          <cell r="E167" t="str">
            <v>Type DC3: 19" 4U DX module,DC input terminals, LOAD-12X6A SP,4U COVER PLATE.</v>
          </cell>
          <cell r="F167" t="str">
            <v>Module</v>
          </cell>
          <cell r="G167"/>
          <cell r="H167"/>
          <cell r="I167"/>
          <cell r="J167"/>
          <cell r="K167" t="str">
            <v>Components</v>
          </cell>
          <cell r="L167"/>
          <cell r="M167"/>
          <cell r="N167"/>
          <cell r="O167"/>
          <cell r="P167"/>
          <cell r="Q167"/>
          <cell r="R167"/>
        </row>
        <row r="168">
          <cell r="B168" t="str">
            <v>Type DC3: 19" 4U DX module,DC input terminals, LOAD-4x6A +2x10A+4X16A+2X32A SP,4U COVER PLATE.</v>
          </cell>
          <cell r="C168">
            <v>662290</v>
          </cell>
          <cell r="D168" t="str">
            <v>Type DC3: 19" 4U DX module,DC input terminals, LOAD-4x6A +2x10A+4X16A+2X32A SP,4U COVER PLATE.</v>
          </cell>
          <cell r="E168" t="str">
            <v>Type DC3: 19" 4U DX module,DC input terminals, LOAD-4x6A +2x10A+4X16A+2X32A SP,4U COVER PLATE.</v>
          </cell>
          <cell r="F168" t="str">
            <v>Module</v>
          </cell>
          <cell r="G168"/>
          <cell r="H168"/>
          <cell r="I168"/>
          <cell r="J168"/>
          <cell r="K168" t="str">
            <v>Components</v>
          </cell>
          <cell r="L168"/>
          <cell r="M168"/>
          <cell r="N168"/>
          <cell r="O168"/>
          <cell r="P168"/>
          <cell r="Q168"/>
          <cell r="R168"/>
        </row>
        <row r="169">
          <cell r="B169" t="str">
            <v>Type E: 19" Interface module with 1x32A Single Pole MCB (AC), 2xMOV surge protection units, 1x50A Double Pole MCB (DC-battery) and 1x50A Double Pole MCB (DC-load) with Terminal Backplate</v>
          </cell>
          <cell r="C169">
            <v>212997</v>
          </cell>
          <cell r="D169" t="str">
            <v>Type E: 19" Interface module with 1x32A Single Pole MCB (AC), 2xMOV surge protection units, 1x50A Double Pole MCB (DC-battery) and 1x50A Double Pole MCB (DC-load) with Terminal Backplate</v>
          </cell>
          <cell r="E169" t="str">
            <v>Type E: 19" Interface module with 1x32A Single Pole MCB (AC), 2xMOV surge protection units, 1x50A Double Pole MCB (DC-battery) and 1x50A Double Pole MCB (DC-load) with Terminal Backplate</v>
          </cell>
          <cell r="F169" t="str">
            <v>Module</v>
          </cell>
          <cell r="G169"/>
          <cell r="H169"/>
          <cell r="I169"/>
          <cell r="J169"/>
          <cell r="K169" t="str">
            <v>Components</v>
          </cell>
          <cell r="L169"/>
          <cell r="M169"/>
          <cell r="N169"/>
          <cell r="O169"/>
          <cell r="P169"/>
          <cell r="Q169"/>
          <cell r="R169"/>
        </row>
        <row r="170">
          <cell r="B170" t="str">
            <v xml:space="preserve">Type F: 19" Interface module with 1x32A Single Pole MCB (AC), 2xSAD surge protection units, 1x50A Double Pole MCB (DC-battery) and 1x50A Double Pole MCB (DC-load) with Terminal Backplate </v>
          </cell>
          <cell r="C170">
            <v>212999</v>
          </cell>
          <cell r="D170" t="str">
            <v xml:space="preserve">Type F: 19" Interface module with 1x32A Single Pole MCB (AC), 2xSAD surge protection units, 1x50A Double Pole MCB (DC-battery) and 1x50A Double Pole MCB (DC-load) with Terminal Backplate </v>
          </cell>
          <cell r="E170" t="str">
            <v xml:space="preserve">Type F: 19" Interface module with 1x32A Single Pole MCB (AC), 2xSAD surge protection units, 1x50A Double Pole MCB (DC-battery) and 1x50A Double Pole MCB (DC-load) with Terminal Backplate </v>
          </cell>
          <cell r="F170" t="str">
            <v>Module</v>
          </cell>
          <cell r="G170"/>
          <cell r="H170"/>
          <cell r="I170"/>
          <cell r="J170"/>
          <cell r="K170" t="str">
            <v>Components</v>
          </cell>
          <cell r="L170"/>
          <cell r="M170"/>
          <cell r="N170"/>
          <cell r="O170"/>
          <cell r="P170"/>
          <cell r="Q170"/>
          <cell r="R170"/>
        </row>
        <row r="171">
          <cell r="B171" t="str">
            <v>Type H: 2 phase VT power 19" Interface module with 2x32A Single Pole MCBs (AC), 3xMOV surge protection units, 1x50A Double Pole MCB (DC-battery) and 1x50A Double Pole MCB (DC-load) with Terminal Backplate</v>
          </cell>
          <cell r="C171">
            <v>251832</v>
          </cell>
          <cell r="D171" t="str">
            <v>Type H: 2 phase VT power 19" Interface module with 2x32A Single Pole MCBs (AC), 3xMOV surge protection units, 1x50A Double Pole MCB (DC-battery) and 1x50A Double Pole MCB (DC-load) with Terminal Backplate</v>
          </cell>
          <cell r="E171" t="str">
            <v>Type H: 2 phase VT power 19" Interface module with 2x32A Single Pole MCBs (AC), 3xMOV surge protection units, 1x50A Double Pole MCB (DC-battery) and 1x50A Double Pole MCB (DC-load) with Terminal Backplate</v>
          </cell>
          <cell r="F171" t="str">
            <v>Module</v>
          </cell>
          <cell r="G171"/>
          <cell r="H171"/>
          <cell r="I171"/>
          <cell r="J171"/>
          <cell r="K171" t="str">
            <v>Components</v>
          </cell>
          <cell r="L171"/>
          <cell r="M171"/>
          <cell r="N171"/>
          <cell r="O171"/>
          <cell r="P171"/>
          <cell r="Q171"/>
          <cell r="R171"/>
        </row>
        <row r="172">
          <cell r="B172" t="str">
            <v>50V 50A Load voltage regulation module</v>
          </cell>
          <cell r="C172">
            <v>182324</v>
          </cell>
          <cell r="D172" t="str">
            <v>50V 50A Load voltage regulation module</v>
          </cell>
          <cell r="E172" t="str">
            <v>50V 50A Load voltage regulation module</v>
          </cell>
          <cell r="F172" t="str">
            <v>Module</v>
          </cell>
          <cell r="G172"/>
          <cell r="H172"/>
          <cell r="I172"/>
          <cell r="J172"/>
          <cell r="K172" t="str">
            <v>Components</v>
          </cell>
          <cell r="L172"/>
          <cell r="M172"/>
          <cell r="N172"/>
          <cell r="O172"/>
          <cell r="P172"/>
          <cell r="Q172"/>
          <cell r="R172"/>
        </row>
        <row r="173">
          <cell r="B173" t="str">
            <v>50V 25A Load voltage regulation module</v>
          </cell>
          <cell r="C173">
            <v>251279</v>
          </cell>
          <cell r="D173" t="str">
            <v>50V 25A Load voltage regulation module</v>
          </cell>
          <cell r="E173" t="str">
            <v>50V 25A Load voltage regulation module</v>
          </cell>
          <cell r="F173" t="str">
            <v>Module</v>
          </cell>
          <cell r="G173"/>
          <cell r="H173"/>
          <cell r="I173"/>
          <cell r="J173"/>
          <cell r="K173" t="str">
            <v>Components</v>
          </cell>
          <cell r="L173"/>
          <cell r="M173"/>
          <cell r="N173"/>
          <cell r="O173"/>
          <cell r="P173"/>
          <cell r="Q173"/>
          <cell r="R173"/>
        </row>
        <row r="174">
          <cell r="B174" t="str">
            <v>50V 75A Load voltage regulation module</v>
          </cell>
          <cell r="C174">
            <v>251308</v>
          </cell>
          <cell r="D174" t="str">
            <v>50V 75A Load voltage regulation module</v>
          </cell>
          <cell r="E174" t="str">
            <v>50V 75A Load voltage regulation module</v>
          </cell>
          <cell r="F174" t="str">
            <v>Module</v>
          </cell>
          <cell r="G174"/>
          <cell r="H174"/>
          <cell r="I174"/>
          <cell r="J174"/>
          <cell r="K174" t="str">
            <v>Components</v>
          </cell>
          <cell r="L174"/>
          <cell r="M174"/>
          <cell r="N174"/>
          <cell r="O174"/>
          <cell r="P174"/>
          <cell r="Q174"/>
          <cell r="R174"/>
        </row>
        <row r="175">
          <cell r="B175" t="str">
            <v>50V 100A Load voltage regulation module</v>
          </cell>
          <cell r="C175">
            <v>251748</v>
          </cell>
          <cell r="D175" t="str">
            <v>50V 100A Load voltage regulation module</v>
          </cell>
          <cell r="E175" t="str">
            <v>50V 100A Load voltage regulation module</v>
          </cell>
          <cell r="F175" t="str">
            <v>Module</v>
          </cell>
          <cell r="G175"/>
          <cell r="H175"/>
          <cell r="I175"/>
          <cell r="J175"/>
          <cell r="K175" t="str">
            <v>Components</v>
          </cell>
          <cell r="L175"/>
          <cell r="M175"/>
          <cell r="N175"/>
          <cell r="O175"/>
          <cell r="P175"/>
          <cell r="Q175"/>
          <cell r="R175"/>
        </row>
        <row r="176">
          <cell r="B176" t="str">
            <v>50V 125A Load voltage regulation module</v>
          </cell>
          <cell r="C176">
            <v>251309</v>
          </cell>
          <cell r="D176" t="str">
            <v>50V 125A Load voltage regulation module</v>
          </cell>
          <cell r="E176" t="str">
            <v>50V 125A Load voltage regulation module</v>
          </cell>
          <cell r="F176" t="str">
            <v>Module</v>
          </cell>
          <cell r="G176"/>
          <cell r="H176"/>
          <cell r="I176"/>
          <cell r="J176"/>
          <cell r="K176" t="str">
            <v>Components</v>
          </cell>
          <cell r="L176"/>
          <cell r="M176"/>
          <cell r="N176"/>
          <cell r="O176"/>
          <cell r="P176"/>
          <cell r="Q176"/>
          <cell r="R176"/>
        </row>
        <row r="177">
          <cell r="B177" t="str">
            <v>50V 150A Load voltage regulation module</v>
          </cell>
          <cell r="C177">
            <v>251311</v>
          </cell>
          <cell r="D177" t="str">
            <v>50V 150A Load voltage regulation module</v>
          </cell>
          <cell r="E177" t="str">
            <v>50V 150A Load voltage regulation module</v>
          </cell>
          <cell r="F177" t="str">
            <v>Module</v>
          </cell>
          <cell r="G177"/>
          <cell r="H177"/>
          <cell r="I177"/>
          <cell r="J177"/>
          <cell r="K177" t="str">
            <v>Components</v>
          </cell>
          <cell r="L177"/>
          <cell r="M177"/>
          <cell r="N177"/>
          <cell r="O177"/>
          <cell r="P177"/>
          <cell r="Q177"/>
          <cell r="R177"/>
        </row>
        <row r="178">
          <cell r="B178" t="str">
            <v>50V 200A Load voltage regulation module</v>
          </cell>
          <cell r="C178"/>
          <cell r="D178"/>
          <cell r="E178" t="str">
            <v>50V 200A Load voltage regulation module</v>
          </cell>
          <cell r="F178" t="str">
            <v>Module</v>
          </cell>
          <cell r="G178"/>
          <cell r="H178"/>
          <cell r="I178"/>
          <cell r="J178"/>
          <cell r="K178"/>
          <cell r="L178"/>
          <cell r="M178"/>
          <cell r="N178"/>
          <cell r="O178"/>
          <cell r="P178"/>
          <cell r="Q178"/>
          <cell r="R178"/>
        </row>
        <row r="179">
          <cell r="B179" t="str">
            <v>50V 300A Load voltage regulation module</v>
          </cell>
          <cell r="C179"/>
          <cell r="D179"/>
          <cell r="E179" t="str">
            <v>50V 300A Load voltage regulation module</v>
          </cell>
          <cell r="F179" t="str">
            <v>Module</v>
          </cell>
          <cell r="G179"/>
          <cell r="H179"/>
          <cell r="I179"/>
          <cell r="J179"/>
          <cell r="K179"/>
          <cell r="L179"/>
          <cell r="M179"/>
          <cell r="N179"/>
          <cell r="O179"/>
          <cell r="P179"/>
          <cell r="Q179"/>
          <cell r="R179"/>
        </row>
        <row r="180">
          <cell r="B180" t="str">
            <v>50V 400A Load voltage regulation module</v>
          </cell>
          <cell r="C180"/>
          <cell r="D180"/>
          <cell r="E180" t="str">
            <v>50V 400A Load voltage regulation module</v>
          </cell>
          <cell r="F180" t="str">
            <v>Module</v>
          </cell>
          <cell r="G180"/>
          <cell r="H180"/>
          <cell r="I180"/>
          <cell r="J180"/>
          <cell r="K180"/>
          <cell r="L180"/>
          <cell r="M180"/>
          <cell r="N180"/>
          <cell r="O180"/>
          <cell r="P180"/>
          <cell r="Q180"/>
          <cell r="R180"/>
        </row>
        <row r="181">
          <cell r="B181" t="str">
            <v>Battery Low Voltage Disconnect module 50V/50A</v>
          </cell>
          <cell r="C181">
            <v>251283</v>
          </cell>
          <cell r="D181" t="str">
            <v>Load Disconnect module 50V/50A</v>
          </cell>
          <cell r="E181" t="str">
            <v>Battery Low Voltage Disconnect module 50V/50A</v>
          </cell>
          <cell r="F181" t="str">
            <v>Module</v>
          </cell>
          <cell r="G181"/>
          <cell r="H181"/>
          <cell r="I181"/>
          <cell r="J181"/>
          <cell r="K181" t="str">
            <v>Components</v>
          </cell>
          <cell r="L181"/>
          <cell r="M181"/>
          <cell r="N181"/>
          <cell r="O181"/>
          <cell r="P181"/>
          <cell r="Q181"/>
          <cell r="R181"/>
        </row>
        <row r="182">
          <cell r="B182" t="str">
            <v>Battery Low Voltage Disconnect module 50V/100A</v>
          </cell>
          <cell r="C182">
            <v>251284</v>
          </cell>
          <cell r="D182" t="str">
            <v>Load Disconnect module 50V/100A</v>
          </cell>
          <cell r="E182" t="str">
            <v>Battery Low Voltage Disconnect module 50V/100A</v>
          </cell>
          <cell r="F182" t="str">
            <v>Module</v>
          </cell>
          <cell r="G182"/>
          <cell r="H182"/>
          <cell r="I182"/>
          <cell r="J182"/>
          <cell r="K182" t="str">
            <v>Components</v>
          </cell>
          <cell r="L182"/>
          <cell r="M182"/>
          <cell r="N182"/>
          <cell r="O182"/>
          <cell r="P182"/>
          <cell r="Q182"/>
          <cell r="R182"/>
        </row>
        <row r="183">
          <cell r="B183" t="str">
            <v>Battery Low Voltage Disconnect module 50V/200A</v>
          </cell>
          <cell r="C183"/>
          <cell r="D183"/>
          <cell r="E183" t="str">
            <v>Battery Low Voltage Disconnect module 50V/200A</v>
          </cell>
          <cell r="F183" t="str">
            <v>Module</v>
          </cell>
          <cell r="G183"/>
          <cell r="H183"/>
          <cell r="I183"/>
          <cell r="J183"/>
          <cell r="K183"/>
          <cell r="L183"/>
          <cell r="M183"/>
          <cell r="N183"/>
          <cell r="O183"/>
          <cell r="P183"/>
          <cell r="Q183"/>
          <cell r="R183"/>
        </row>
        <row r="184">
          <cell r="B184" t="str">
            <v>Battery Low Voltage Disconnect module 50V/300A</v>
          </cell>
          <cell r="C184"/>
          <cell r="D184"/>
          <cell r="E184" t="str">
            <v>Battery Low Voltage Disconnect module 50V/300A</v>
          </cell>
          <cell r="F184" t="str">
            <v>Module</v>
          </cell>
          <cell r="G184"/>
          <cell r="H184"/>
          <cell r="I184"/>
          <cell r="J184"/>
          <cell r="K184"/>
          <cell r="L184"/>
          <cell r="M184"/>
          <cell r="N184"/>
          <cell r="O184"/>
          <cell r="P184"/>
          <cell r="Q184"/>
          <cell r="R184"/>
        </row>
        <row r="185">
          <cell r="B185" t="str">
            <v>Battery Low Voltage Disconnect module 50V/400A</v>
          </cell>
          <cell r="C185"/>
          <cell r="D185"/>
          <cell r="E185" t="str">
            <v>Battery Low Voltage Disconnect module 50V/400A</v>
          </cell>
          <cell r="F185" t="str">
            <v>Module</v>
          </cell>
          <cell r="G185"/>
          <cell r="H185"/>
          <cell r="I185"/>
          <cell r="J185"/>
          <cell r="K185"/>
          <cell r="L185"/>
          <cell r="M185"/>
          <cell r="N185"/>
          <cell r="O185"/>
          <cell r="P185"/>
          <cell r="Q185"/>
          <cell r="R185"/>
        </row>
        <row r="186">
          <cell r="B186" t="str">
            <v>Battery Low Voltage Disconnect module 50V/600A</v>
          </cell>
          <cell r="C186"/>
          <cell r="D186"/>
          <cell r="E186" t="str">
            <v>Battery Low Voltage Disconnect module 50V/600A</v>
          </cell>
          <cell r="F186" t="str">
            <v>Module</v>
          </cell>
          <cell r="G186"/>
          <cell r="H186"/>
          <cell r="I186"/>
          <cell r="J186"/>
          <cell r="K186"/>
          <cell r="L186"/>
          <cell r="M186"/>
          <cell r="N186"/>
          <cell r="O186"/>
          <cell r="P186"/>
          <cell r="Q186"/>
          <cell r="R186"/>
        </row>
        <row r="187">
          <cell r="B187" t="str">
            <v>Battery Low Voltage Disconnect module 50V/800A</v>
          </cell>
          <cell r="C187"/>
          <cell r="D187"/>
          <cell r="E187" t="str">
            <v>Battery Low Voltage Disconnect module 50V/800A</v>
          </cell>
          <cell r="F187" t="str">
            <v>Module</v>
          </cell>
          <cell r="G187"/>
          <cell r="H187"/>
          <cell r="I187"/>
          <cell r="J187"/>
          <cell r="K187"/>
          <cell r="L187"/>
          <cell r="M187"/>
          <cell r="N187"/>
          <cell r="O187"/>
          <cell r="P187"/>
          <cell r="Q187"/>
          <cell r="R187"/>
        </row>
        <row r="188">
          <cell r="B188" t="str">
            <v>RETROFIT 110V 100A Single CVC &amp; Single DB</v>
          </cell>
          <cell r="C188" t="str">
            <v>0679863</v>
          </cell>
          <cell r="D188" t="str">
            <v>CHARGER BATT:3V11080/CE002;SINGLE</v>
          </cell>
          <cell r="E188" t="str">
            <v>RETROFIT 110V 100A Single CVC &amp; Single DB</v>
          </cell>
          <cell r="F188" t="str">
            <v>Retrofit Kit</v>
          </cell>
          <cell r="G188"/>
          <cell r="H188"/>
          <cell r="I188"/>
          <cell r="J188"/>
          <cell r="K188" t="str">
            <v>TX</v>
          </cell>
          <cell r="L188">
            <v>191500</v>
          </cell>
          <cell r="M188" t="str">
            <v>ZAR</v>
          </cell>
          <cell r="N188"/>
          <cell r="O188">
            <v>110</v>
          </cell>
          <cell r="P188">
            <v>200</v>
          </cell>
          <cell r="Q188"/>
          <cell r="R188" t="str">
            <v>X</v>
          </cell>
        </row>
        <row r="189">
          <cell r="B189" t="str">
            <v>RETROFIT 50V 100A Dual CVC &amp; Dual DB</v>
          </cell>
          <cell r="C189" t="str">
            <v>0249464</v>
          </cell>
          <cell r="D189" t="str">
            <v>KIT,- DUAL 50V 100A</v>
          </cell>
          <cell r="E189" t="str">
            <v>RETROFIT 50V 100A Dual CVC &amp; Dual DB</v>
          </cell>
          <cell r="F189" t="str">
            <v>Retrofit Kit</v>
          </cell>
          <cell r="G189"/>
          <cell r="H189"/>
          <cell r="I189"/>
          <cell r="J189"/>
          <cell r="K189" t="str">
            <v>TX</v>
          </cell>
          <cell r="L189">
            <v>83805</v>
          </cell>
          <cell r="M189" t="str">
            <v>ZAR</v>
          </cell>
          <cell r="N189"/>
          <cell r="O189">
            <v>50</v>
          </cell>
          <cell r="P189">
            <v>100</v>
          </cell>
          <cell r="Q189"/>
          <cell r="R189"/>
        </row>
        <row r="190">
          <cell r="B190" t="str">
            <v>RETROFIT 110V 100A Dual CVC &amp; Dual DB</v>
          </cell>
          <cell r="C190" t="str">
            <v>0249466</v>
          </cell>
          <cell r="D190" t="str">
            <v>KIT,- DUAL 110V 100A</v>
          </cell>
          <cell r="E190" t="str">
            <v>RETROFIT 110V 100A Dual CVC &amp; Dual DB</v>
          </cell>
          <cell r="F190" t="str">
            <v>Retrofit Kit</v>
          </cell>
          <cell r="G190"/>
          <cell r="H190"/>
          <cell r="I190"/>
          <cell r="J190"/>
          <cell r="K190" t="str">
            <v>TX</v>
          </cell>
          <cell r="L190">
            <v>107960</v>
          </cell>
          <cell r="M190" t="str">
            <v>ZAR</v>
          </cell>
          <cell r="N190"/>
          <cell r="O190">
            <v>110</v>
          </cell>
          <cell r="P190">
            <v>100</v>
          </cell>
          <cell r="Q190"/>
          <cell r="R190"/>
        </row>
        <row r="191">
          <cell r="B191" t="str">
            <v>RETROFIT 110V 200A Dual CVC &amp; Dual DB</v>
          </cell>
          <cell r="C191" t="str">
            <v>0249467</v>
          </cell>
          <cell r="D191" t="str">
            <v>KIT,- DUAL 110V 200A</v>
          </cell>
          <cell r="E191" t="str">
            <v>RETROFIT 110V 200A Dual CVC &amp; Dual DB</v>
          </cell>
          <cell r="F191" t="str">
            <v>Retrofit Kit</v>
          </cell>
          <cell r="G191"/>
          <cell r="H191"/>
          <cell r="I191"/>
          <cell r="J191"/>
          <cell r="K191" t="str">
            <v>TX</v>
          </cell>
          <cell r="L191">
            <v>150510</v>
          </cell>
          <cell r="M191" t="str">
            <v>ZAR</v>
          </cell>
          <cell r="N191"/>
          <cell r="O191">
            <v>110</v>
          </cell>
          <cell r="P191">
            <v>200</v>
          </cell>
          <cell r="Q191"/>
          <cell r="R191"/>
        </row>
        <row r="192">
          <cell r="B192" t="str">
            <v>RETROFIT 220V 100A Dual CVC &amp; Dual DB</v>
          </cell>
          <cell r="C192" t="str">
            <v>0249468</v>
          </cell>
          <cell r="D192" t="str">
            <v>KIT,- DUAL 220V 100A</v>
          </cell>
          <cell r="E192" t="str">
            <v>RETROFIT 220V 100A Dual CVC &amp; Dual DB</v>
          </cell>
          <cell r="F192" t="str">
            <v>Retrofit Kit</v>
          </cell>
          <cell r="G192"/>
          <cell r="H192"/>
          <cell r="I192"/>
          <cell r="J192"/>
          <cell r="K192" t="str">
            <v>TX</v>
          </cell>
          <cell r="L192">
            <v>137969</v>
          </cell>
          <cell r="M192" t="str">
            <v>ZAR</v>
          </cell>
          <cell r="N192"/>
          <cell r="O192">
            <v>220</v>
          </cell>
          <cell r="P192">
            <v>100</v>
          </cell>
          <cell r="Q192"/>
          <cell r="R192"/>
        </row>
        <row r="193">
          <cell r="B193" t="str">
            <v>RETROFIT 220V 200A Dual CVC &amp; Dual DB</v>
          </cell>
          <cell r="C193" t="str">
            <v>0249469</v>
          </cell>
          <cell r="D193" t="str">
            <v>KIT,- DUAL 220V 200A</v>
          </cell>
          <cell r="E193" t="str">
            <v>RETROFIT 220V 200A Dual CVC &amp; Dual DB</v>
          </cell>
          <cell r="F193" t="str">
            <v>Retrofit Kit</v>
          </cell>
          <cell r="G193"/>
          <cell r="H193"/>
          <cell r="I193"/>
          <cell r="J193"/>
          <cell r="K193" t="str">
            <v>TX</v>
          </cell>
          <cell r="L193">
            <v>243384</v>
          </cell>
          <cell r="M193" t="str">
            <v>ZAR</v>
          </cell>
          <cell r="N193"/>
          <cell r="O193">
            <v>220</v>
          </cell>
          <cell r="P193">
            <v>200</v>
          </cell>
          <cell r="Q193"/>
          <cell r="R193"/>
        </row>
        <row r="194">
          <cell r="B194" t="str">
            <v>RETROFIT 110V 100A Single CVC &amp; Single DB</v>
          </cell>
          <cell r="C194" t="str">
            <v>0674970</v>
          </cell>
          <cell r="D194" t="str">
            <v>KIT:3V110100/CER001S;- CHARGER</v>
          </cell>
          <cell r="E194" t="str">
            <v>RETROFIT 110V 100A Single CVC &amp; Single DB</v>
          </cell>
          <cell r="F194" t="str">
            <v>Retrofit Kit</v>
          </cell>
          <cell r="G194"/>
          <cell r="H194"/>
          <cell r="I194"/>
          <cell r="J194"/>
          <cell r="K194" t="str">
            <v>TX</v>
          </cell>
          <cell r="L194">
            <v>57366</v>
          </cell>
          <cell r="M194" t="str">
            <v>ZAR</v>
          </cell>
          <cell r="N194"/>
          <cell r="O194"/>
          <cell r="P194"/>
          <cell r="Q194"/>
          <cell r="R194"/>
        </row>
        <row r="195">
          <cell r="B195" t="str">
            <v>RETROFIT 50V 200A Single CVC</v>
          </cell>
          <cell r="C195" t="str">
            <v>0674980</v>
          </cell>
          <cell r="D195" t="str">
            <v>KIT:3V050200/CER001S;- CHARGER</v>
          </cell>
          <cell r="E195" t="str">
            <v>RETROFIT 50V 200A Single CVC</v>
          </cell>
          <cell r="F195" t="str">
            <v>Retrofit Kit</v>
          </cell>
          <cell r="G195"/>
          <cell r="H195"/>
          <cell r="I195"/>
          <cell r="J195"/>
          <cell r="K195" t="str">
            <v>TX</v>
          </cell>
          <cell r="L195">
            <v>50467</v>
          </cell>
          <cell r="M195" t="str">
            <v>ZAR</v>
          </cell>
          <cell r="N195"/>
          <cell r="O195">
            <v>50</v>
          </cell>
          <cell r="P195">
            <v>200</v>
          </cell>
          <cell r="Q195"/>
          <cell r="R195"/>
        </row>
        <row r="196">
          <cell r="B196"/>
          <cell r="C196" t="str">
            <v/>
          </cell>
          <cell r="D196" t="str">
            <v>Chargers</v>
          </cell>
          <cell r="E196"/>
          <cell r="F196"/>
          <cell r="G196"/>
          <cell r="H196"/>
          <cell r="I196"/>
          <cell r="J196"/>
          <cell r="K196"/>
          <cell r="L196"/>
          <cell r="M196"/>
          <cell r="N196"/>
          <cell r="O196"/>
          <cell r="P196"/>
          <cell r="Q196"/>
          <cell r="R196"/>
        </row>
      </sheetData>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145"/>
  <sheetViews>
    <sheetView tabSelected="1" topLeftCell="A121" zoomScale="145" zoomScaleNormal="145" workbookViewId="0">
      <selection activeCell="B125" sqref="B125"/>
    </sheetView>
  </sheetViews>
  <sheetFormatPr defaultRowHeight="15" x14ac:dyDescent="0.25"/>
  <cols>
    <col min="1" max="1" width="5" style="67" customWidth="1"/>
    <col min="2" max="2" width="34.28515625" style="55" customWidth="1"/>
    <col min="3" max="3" width="86.85546875" style="64" customWidth="1"/>
    <col min="4" max="16384" width="9.140625" style="56"/>
  </cols>
  <sheetData>
    <row r="1" spans="1:6" s="86" customFormat="1" x14ac:dyDescent="0.25">
      <c r="A1" s="101"/>
      <c r="B1" s="102"/>
      <c r="C1" s="102"/>
    </row>
    <row r="2" spans="1:6" ht="62.25" customHeight="1" x14ac:dyDescent="0.25">
      <c r="A2" s="99" t="s">
        <v>293</v>
      </c>
      <c r="B2" s="99"/>
      <c r="C2" s="99"/>
      <c r="D2" s="99"/>
      <c r="E2" s="100" t="s">
        <v>291</v>
      </c>
      <c r="F2" s="100"/>
    </row>
    <row r="3" spans="1:6" ht="27.75" customHeight="1" x14ac:dyDescent="0.2">
      <c r="A3" s="57" t="s">
        <v>41</v>
      </c>
      <c r="B3" s="57" t="s">
        <v>85</v>
      </c>
      <c r="C3" s="58" t="s">
        <v>42</v>
      </c>
      <c r="D3" s="58" t="s">
        <v>74</v>
      </c>
      <c r="E3" s="87" t="s">
        <v>292</v>
      </c>
      <c r="F3" s="87" t="s">
        <v>294</v>
      </c>
    </row>
    <row r="4" spans="1:6" ht="71.25" x14ac:dyDescent="0.2">
      <c r="A4" s="59">
        <v>1</v>
      </c>
      <c r="B4" s="61" t="s">
        <v>116</v>
      </c>
      <c r="C4" s="65" t="s">
        <v>113</v>
      </c>
      <c r="D4" s="62">
        <v>1</v>
      </c>
      <c r="E4" s="87"/>
      <c r="F4" s="87"/>
    </row>
    <row r="5" spans="1:6" s="94" customFormat="1" ht="42.75" x14ac:dyDescent="0.2">
      <c r="A5" s="91">
        <v>2</v>
      </c>
      <c r="B5" s="82" t="s">
        <v>111</v>
      </c>
      <c r="C5" s="90" t="s">
        <v>277</v>
      </c>
      <c r="D5" s="93">
        <v>1</v>
      </c>
      <c r="E5" s="84"/>
      <c r="F5" s="84"/>
    </row>
    <row r="6" spans="1:6" ht="57" x14ac:dyDescent="0.2">
      <c r="A6" s="59">
        <v>3</v>
      </c>
      <c r="B6" s="61" t="s">
        <v>95</v>
      </c>
      <c r="C6" s="96" t="s">
        <v>295</v>
      </c>
      <c r="D6" s="62">
        <v>3</v>
      </c>
      <c r="E6" s="87"/>
      <c r="F6" s="87"/>
    </row>
    <row r="7" spans="1:6" s="64" customFormat="1" ht="71.25" x14ac:dyDescent="0.2">
      <c r="A7" s="59">
        <v>4</v>
      </c>
      <c r="B7" s="63" t="s">
        <v>115</v>
      </c>
      <c r="C7" s="65" t="s">
        <v>114</v>
      </c>
      <c r="D7" s="60">
        <v>1</v>
      </c>
      <c r="E7" s="89"/>
      <c r="F7" s="89"/>
    </row>
    <row r="8" spans="1:6" s="64" customFormat="1" ht="71.25" x14ac:dyDescent="0.2">
      <c r="A8" s="91">
        <v>5</v>
      </c>
      <c r="B8" s="63" t="s">
        <v>112</v>
      </c>
      <c r="C8" s="65" t="s">
        <v>216</v>
      </c>
      <c r="D8" s="60">
        <v>1</v>
      </c>
      <c r="E8" s="89"/>
      <c r="F8" s="89"/>
    </row>
    <row r="9" spans="1:6" ht="42.75" x14ac:dyDescent="0.2">
      <c r="A9" s="59">
        <v>6</v>
      </c>
      <c r="B9" s="63" t="s">
        <v>117</v>
      </c>
      <c r="C9" s="71" t="s">
        <v>118</v>
      </c>
      <c r="D9" s="62">
        <v>46</v>
      </c>
      <c r="E9" s="87"/>
      <c r="F9" s="87"/>
    </row>
    <row r="10" spans="1:6" ht="71.25" x14ac:dyDescent="0.2">
      <c r="A10" s="59">
        <v>7</v>
      </c>
      <c r="B10" s="63" t="s">
        <v>119</v>
      </c>
      <c r="C10" s="65" t="s">
        <v>224</v>
      </c>
      <c r="D10" s="62">
        <v>1</v>
      </c>
      <c r="E10" s="87"/>
      <c r="F10" s="87"/>
    </row>
    <row r="11" spans="1:6" ht="99.75" x14ac:dyDescent="0.2">
      <c r="A11" s="91">
        <v>8</v>
      </c>
      <c r="B11" s="63" t="s">
        <v>121</v>
      </c>
      <c r="C11" s="65" t="s">
        <v>258</v>
      </c>
      <c r="D11" s="62">
        <v>1</v>
      </c>
      <c r="E11" s="87"/>
      <c r="F11" s="87"/>
    </row>
    <row r="12" spans="1:6" ht="85.5" x14ac:dyDescent="0.2">
      <c r="A12" s="59">
        <v>9</v>
      </c>
      <c r="B12" s="63" t="s">
        <v>120</v>
      </c>
      <c r="C12" s="65" t="s">
        <v>257</v>
      </c>
      <c r="D12" s="62">
        <v>1</v>
      </c>
      <c r="E12" s="87"/>
      <c r="F12" s="87"/>
    </row>
    <row r="13" spans="1:6" s="94" customFormat="1" ht="71.25" x14ac:dyDescent="0.2">
      <c r="A13" s="59">
        <v>10</v>
      </c>
      <c r="B13" s="92" t="s">
        <v>122</v>
      </c>
      <c r="C13" s="85" t="s">
        <v>225</v>
      </c>
      <c r="D13" s="83">
        <v>10</v>
      </c>
      <c r="E13" s="84"/>
      <c r="F13" s="84"/>
    </row>
    <row r="14" spans="1:6" ht="99.75" x14ac:dyDescent="0.2">
      <c r="A14" s="91">
        <v>11</v>
      </c>
      <c r="B14" s="63" t="s">
        <v>124</v>
      </c>
      <c r="C14" s="65" t="s">
        <v>226</v>
      </c>
      <c r="D14" s="62">
        <v>25</v>
      </c>
      <c r="E14" s="87"/>
      <c r="F14" s="87"/>
    </row>
    <row r="15" spans="1:6" ht="99.75" x14ac:dyDescent="0.2">
      <c r="A15" s="59">
        <v>12</v>
      </c>
      <c r="B15" s="63" t="s">
        <v>123</v>
      </c>
      <c r="C15" s="65" t="s">
        <v>227</v>
      </c>
      <c r="D15" s="62">
        <v>1</v>
      </c>
      <c r="E15" s="87"/>
      <c r="F15" s="87"/>
    </row>
    <row r="16" spans="1:6" ht="85.5" x14ac:dyDescent="0.2">
      <c r="A16" s="59">
        <v>13</v>
      </c>
      <c r="B16" s="63" t="s">
        <v>126</v>
      </c>
      <c r="C16" s="65" t="s">
        <v>181</v>
      </c>
      <c r="D16" s="62">
        <v>67</v>
      </c>
      <c r="E16" s="87"/>
      <c r="F16" s="87"/>
    </row>
    <row r="17" spans="1:6" ht="71.25" x14ac:dyDescent="0.2">
      <c r="A17" s="91">
        <v>14</v>
      </c>
      <c r="B17" s="63" t="s">
        <v>127</v>
      </c>
      <c r="C17" s="65" t="s">
        <v>180</v>
      </c>
      <c r="D17" s="62">
        <v>1</v>
      </c>
      <c r="E17" s="87"/>
      <c r="F17" s="87"/>
    </row>
    <row r="18" spans="1:6" ht="85.5" x14ac:dyDescent="0.2">
      <c r="A18" s="59">
        <v>15</v>
      </c>
      <c r="B18" s="63" t="s">
        <v>125</v>
      </c>
      <c r="C18" s="65" t="s">
        <v>228</v>
      </c>
      <c r="D18" s="62">
        <v>12</v>
      </c>
      <c r="E18" s="87"/>
      <c r="F18" s="87"/>
    </row>
    <row r="19" spans="1:6" ht="85.5" x14ac:dyDescent="0.2">
      <c r="A19" s="59">
        <v>16</v>
      </c>
      <c r="B19" s="63" t="s">
        <v>128</v>
      </c>
      <c r="C19" s="65" t="s">
        <v>229</v>
      </c>
      <c r="D19" s="62">
        <v>8</v>
      </c>
      <c r="E19" s="87"/>
      <c r="F19" s="87"/>
    </row>
    <row r="20" spans="1:6" ht="71.25" x14ac:dyDescent="0.2">
      <c r="A20" s="91">
        <v>17</v>
      </c>
      <c r="B20" s="63" t="s">
        <v>129</v>
      </c>
      <c r="C20" s="65" t="s">
        <v>179</v>
      </c>
      <c r="D20" s="62">
        <v>37</v>
      </c>
      <c r="E20" s="87"/>
      <c r="F20" s="87"/>
    </row>
    <row r="21" spans="1:6" ht="71.25" x14ac:dyDescent="0.2">
      <c r="A21" s="59">
        <v>18</v>
      </c>
      <c r="B21" s="65" t="s">
        <v>175</v>
      </c>
      <c r="C21" s="65" t="s">
        <v>178</v>
      </c>
      <c r="D21" s="62">
        <v>8</v>
      </c>
      <c r="E21" s="87"/>
      <c r="F21" s="87"/>
    </row>
    <row r="22" spans="1:6" ht="71.25" x14ac:dyDescent="0.2">
      <c r="A22" s="59">
        <v>19</v>
      </c>
      <c r="B22" s="65" t="s">
        <v>174</v>
      </c>
      <c r="C22" s="65" t="s">
        <v>177</v>
      </c>
      <c r="D22" s="62">
        <v>1</v>
      </c>
      <c r="E22" s="87"/>
      <c r="F22" s="87"/>
    </row>
    <row r="23" spans="1:6" ht="85.5" x14ac:dyDescent="0.2">
      <c r="A23" s="91">
        <v>20</v>
      </c>
      <c r="B23" s="63" t="s">
        <v>130</v>
      </c>
      <c r="C23" s="65" t="s">
        <v>230</v>
      </c>
      <c r="D23" s="62">
        <v>26</v>
      </c>
      <c r="E23" s="87"/>
      <c r="F23" s="87"/>
    </row>
    <row r="24" spans="1:6" ht="71.25" x14ac:dyDescent="0.2">
      <c r="A24" s="59">
        <v>21</v>
      </c>
      <c r="B24" s="65" t="s">
        <v>131</v>
      </c>
      <c r="C24" s="65" t="s">
        <v>176</v>
      </c>
      <c r="D24" s="62">
        <v>1</v>
      </c>
      <c r="E24" s="87"/>
      <c r="F24" s="87"/>
    </row>
    <row r="25" spans="1:6" ht="71.25" x14ac:dyDescent="0.2">
      <c r="A25" s="59">
        <v>22</v>
      </c>
      <c r="B25" s="63" t="s">
        <v>173</v>
      </c>
      <c r="C25" s="65" t="s">
        <v>194</v>
      </c>
      <c r="D25" s="62">
        <v>20</v>
      </c>
      <c r="E25" s="87"/>
      <c r="F25" s="87"/>
    </row>
    <row r="26" spans="1:6" ht="71.25" x14ac:dyDescent="0.2">
      <c r="A26" s="91">
        <v>23</v>
      </c>
      <c r="B26" s="63" t="s">
        <v>172</v>
      </c>
      <c r="C26" s="65" t="s">
        <v>259</v>
      </c>
      <c r="D26" s="62">
        <v>1</v>
      </c>
      <c r="E26" s="87"/>
      <c r="F26" s="87"/>
    </row>
    <row r="27" spans="1:6" ht="71.25" x14ac:dyDescent="0.2">
      <c r="A27" s="59">
        <v>24</v>
      </c>
      <c r="B27" s="63" t="s">
        <v>171</v>
      </c>
      <c r="C27" s="65" t="s">
        <v>169</v>
      </c>
      <c r="D27" s="62">
        <v>3</v>
      </c>
      <c r="E27" s="87"/>
      <c r="F27" s="87"/>
    </row>
    <row r="28" spans="1:6" ht="85.5" x14ac:dyDescent="0.2">
      <c r="A28" s="59">
        <v>25</v>
      </c>
      <c r="B28" s="63" t="s">
        <v>170</v>
      </c>
      <c r="C28" s="65" t="s">
        <v>168</v>
      </c>
      <c r="D28" s="62">
        <v>1</v>
      </c>
      <c r="E28" s="87"/>
      <c r="F28" s="87"/>
    </row>
    <row r="29" spans="1:6" ht="85.5" x14ac:dyDescent="0.2">
      <c r="A29" s="91">
        <v>26</v>
      </c>
      <c r="B29" s="65" t="s">
        <v>96</v>
      </c>
      <c r="C29" s="65" t="s">
        <v>231</v>
      </c>
      <c r="D29" s="62">
        <v>49</v>
      </c>
      <c r="E29" s="87"/>
      <c r="F29" s="87"/>
    </row>
    <row r="30" spans="1:6" s="76" customFormat="1" ht="42.75" x14ac:dyDescent="0.2">
      <c r="A30" s="59">
        <v>27</v>
      </c>
      <c r="B30" s="74" t="s">
        <v>132</v>
      </c>
      <c r="C30" s="73" t="s">
        <v>232</v>
      </c>
      <c r="D30" s="75">
        <v>1</v>
      </c>
      <c r="E30" s="84"/>
      <c r="F30" s="84"/>
    </row>
    <row r="31" spans="1:6" s="76" customFormat="1" ht="85.5" x14ac:dyDescent="0.2">
      <c r="A31" s="59">
        <v>28</v>
      </c>
      <c r="B31" s="74" t="s">
        <v>133</v>
      </c>
      <c r="C31" s="77" t="s">
        <v>195</v>
      </c>
      <c r="D31" s="75">
        <v>25</v>
      </c>
      <c r="E31" s="84"/>
      <c r="F31" s="84"/>
    </row>
    <row r="32" spans="1:6" ht="99.75" x14ac:dyDescent="0.2">
      <c r="A32" s="91">
        <v>29</v>
      </c>
      <c r="B32" s="63" t="s">
        <v>134</v>
      </c>
      <c r="C32" s="65" t="s">
        <v>260</v>
      </c>
      <c r="D32" s="62">
        <v>19</v>
      </c>
      <c r="E32" s="87"/>
      <c r="F32" s="87"/>
    </row>
    <row r="33" spans="1:6" ht="85.5" x14ac:dyDescent="0.2">
      <c r="A33" s="59">
        <v>30</v>
      </c>
      <c r="B33" s="63" t="s">
        <v>135</v>
      </c>
      <c r="C33" s="65" t="s">
        <v>233</v>
      </c>
      <c r="D33" s="62">
        <v>5</v>
      </c>
      <c r="E33" s="87"/>
      <c r="F33" s="87"/>
    </row>
    <row r="34" spans="1:6" ht="71.25" x14ac:dyDescent="0.2">
      <c r="A34" s="59">
        <v>31</v>
      </c>
      <c r="B34" s="63" t="s">
        <v>136</v>
      </c>
      <c r="C34" s="98" t="s">
        <v>297</v>
      </c>
      <c r="D34" s="62">
        <v>1</v>
      </c>
      <c r="E34" s="87"/>
      <c r="F34" s="87"/>
    </row>
    <row r="35" spans="1:6" ht="85.5" x14ac:dyDescent="0.2">
      <c r="A35" s="91">
        <v>32</v>
      </c>
      <c r="B35" s="63" t="s">
        <v>137</v>
      </c>
      <c r="C35" s="65" t="s">
        <v>261</v>
      </c>
      <c r="D35" s="62">
        <v>19</v>
      </c>
      <c r="E35" s="87"/>
      <c r="F35" s="87"/>
    </row>
    <row r="36" spans="1:6" s="64" customFormat="1" ht="57" x14ac:dyDescent="0.2">
      <c r="A36" s="59">
        <v>33</v>
      </c>
      <c r="B36" s="63" t="s">
        <v>138</v>
      </c>
      <c r="C36" s="97" t="s">
        <v>296</v>
      </c>
      <c r="D36" s="60">
        <v>1</v>
      </c>
      <c r="E36" s="89"/>
      <c r="F36" s="89"/>
    </row>
    <row r="37" spans="1:6" ht="99.75" x14ac:dyDescent="0.2">
      <c r="A37" s="59">
        <v>34</v>
      </c>
      <c r="B37" s="63" t="s">
        <v>139</v>
      </c>
      <c r="C37" s="65" t="s">
        <v>262</v>
      </c>
      <c r="D37" s="62">
        <v>5</v>
      </c>
      <c r="E37" s="87"/>
      <c r="F37" s="87"/>
    </row>
    <row r="38" spans="1:6" ht="85.5" x14ac:dyDescent="0.2">
      <c r="A38" s="91">
        <v>35</v>
      </c>
      <c r="B38" s="63" t="s">
        <v>110</v>
      </c>
      <c r="C38" s="65" t="s">
        <v>167</v>
      </c>
      <c r="D38" s="62">
        <v>1</v>
      </c>
      <c r="E38" s="87"/>
      <c r="F38" s="87"/>
    </row>
    <row r="39" spans="1:6" ht="114" x14ac:dyDescent="0.2">
      <c r="A39" s="59">
        <v>36</v>
      </c>
      <c r="B39" s="63" t="s">
        <v>140</v>
      </c>
      <c r="C39" s="65" t="s">
        <v>166</v>
      </c>
      <c r="D39" s="62">
        <v>3</v>
      </c>
      <c r="E39" s="87"/>
      <c r="F39" s="87"/>
    </row>
    <row r="40" spans="1:6" ht="85.5" x14ac:dyDescent="0.2">
      <c r="A40" s="59">
        <v>37</v>
      </c>
      <c r="B40" s="63" t="s">
        <v>141</v>
      </c>
      <c r="C40" s="65" t="s">
        <v>196</v>
      </c>
      <c r="D40" s="62">
        <v>3</v>
      </c>
      <c r="E40" s="87"/>
      <c r="F40" s="87"/>
    </row>
    <row r="41" spans="1:6" ht="114" x14ac:dyDescent="0.2">
      <c r="A41" s="91">
        <v>38</v>
      </c>
      <c r="B41" s="63" t="s">
        <v>142</v>
      </c>
      <c r="C41" s="65" t="s">
        <v>197</v>
      </c>
      <c r="D41" s="62">
        <v>62</v>
      </c>
      <c r="E41" s="87"/>
      <c r="F41" s="87"/>
    </row>
    <row r="42" spans="1:6" ht="99.75" x14ac:dyDescent="0.2">
      <c r="A42" s="59">
        <v>39</v>
      </c>
      <c r="B42" s="63" t="s">
        <v>143</v>
      </c>
      <c r="C42" s="65" t="s">
        <v>198</v>
      </c>
      <c r="D42" s="62">
        <v>1</v>
      </c>
      <c r="E42" s="87"/>
      <c r="F42" s="87"/>
    </row>
    <row r="43" spans="1:6" ht="99.75" x14ac:dyDescent="0.2">
      <c r="A43" s="59">
        <v>40</v>
      </c>
      <c r="B43" s="63" t="s">
        <v>145</v>
      </c>
      <c r="C43" s="65" t="s">
        <v>199</v>
      </c>
      <c r="D43" s="62">
        <v>1</v>
      </c>
      <c r="E43" s="87"/>
      <c r="F43" s="87"/>
    </row>
    <row r="44" spans="1:6" ht="99.75" x14ac:dyDescent="0.2">
      <c r="A44" s="91">
        <v>41</v>
      </c>
      <c r="B44" s="63" t="s">
        <v>144</v>
      </c>
      <c r="C44" s="65" t="s">
        <v>200</v>
      </c>
      <c r="D44" s="62">
        <v>1</v>
      </c>
      <c r="E44" s="87"/>
      <c r="F44" s="87"/>
    </row>
    <row r="45" spans="1:6" ht="99.75" x14ac:dyDescent="0.2">
      <c r="A45" s="59">
        <v>42</v>
      </c>
      <c r="B45" s="63" t="s">
        <v>146</v>
      </c>
      <c r="C45" s="65" t="s">
        <v>201</v>
      </c>
      <c r="D45" s="62">
        <v>1</v>
      </c>
      <c r="E45" s="87"/>
      <c r="F45" s="87"/>
    </row>
    <row r="46" spans="1:6" ht="99.75" x14ac:dyDescent="0.2">
      <c r="A46" s="59">
        <v>43</v>
      </c>
      <c r="B46" s="63" t="s">
        <v>147</v>
      </c>
      <c r="C46" s="65" t="s">
        <v>202</v>
      </c>
      <c r="D46" s="62">
        <v>1</v>
      </c>
      <c r="E46" s="87"/>
      <c r="F46" s="87"/>
    </row>
    <row r="47" spans="1:6" ht="99.75" x14ac:dyDescent="0.2">
      <c r="A47" s="91">
        <v>44</v>
      </c>
      <c r="B47" s="63" t="s">
        <v>148</v>
      </c>
      <c r="C47" s="65" t="s">
        <v>203</v>
      </c>
      <c r="D47" s="62">
        <v>1</v>
      </c>
      <c r="E47" s="87"/>
      <c r="F47" s="87"/>
    </row>
    <row r="48" spans="1:6" ht="99.75" x14ac:dyDescent="0.2">
      <c r="A48" s="59">
        <v>45</v>
      </c>
      <c r="B48" s="96" t="s">
        <v>204</v>
      </c>
      <c r="C48" s="63" t="s">
        <v>234</v>
      </c>
      <c r="D48" s="62">
        <v>1</v>
      </c>
      <c r="E48" s="87"/>
      <c r="F48" s="87"/>
    </row>
    <row r="49" spans="1:6" ht="99.75" x14ac:dyDescent="0.2">
      <c r="A49" s="59">
        <v>46</v>
      </c>
      <c r="B49" s="96" t="s">
        <v>205</v>
      </c>
      <c r="C49" s="63" t="s">
        <v>235</v>
      </c>
      <c r="D49" s="62">
        <v>1</v>
      </c>
      <c r="E49" s="87"/>
      <c r="F49" s="87"/>
    </row>
    <row r="50" spans="1:6" ht="71.25" x14ac:dyDescent="0.2">
      <c r="A50" s="91">
        <v>47</v>
      </c>
      <c r="B50" s="63" t="s">
        <v>207</v>
      </c>
      <c r="C50" s="63" t="s">
        <v>206</v>
      </c>
      <c r="D50" s="62">
        <v>10</v>
      </c>
      <c r="E50" s="87"/>
      <c r="F50" s="87"/>
    </row>
    <row r="51" spans="1:6" ht="71.25" x14ac:dyDescent="0.2">
      <c r="A51" s="59">
        <v>48</v>
      </c>
      <c r="B51" s="63" t="s">
        <v>149</v>
      </c>
      <c r="C51" s="63" t="s">
        <v>236</v>
      </c>
      <c r="D51" s="62">
        <v>1</v>
      </c>
      <c r="E51" s="87"/>
      <c r="F51" s="87"/>
    </row>
    <row r="52" spans="1:6" s="76" customFormat="1" ht="85.5" x14ac:dyDescent="0.2">
      <c r="A52" s="59">
        <v>49</v>
      </c>
      <c r="B52" s="74" t="s">
        <v>150</v>
      </c>
      <c r="C52" s="74" t="s">
        <v>263</v>
      </c>
      <c r="D52" s="75">
        <v>1</v>
      </c>
      <c r="E52" s="84"/>
      <c r="F52" s="84"/>
    </row>
    <row r="53" spans="1:6" ht="85.5" x14ac:dyDescent="0.2">
      <c r="A53" s="91">
        <v>50</v>
      </c>
      <c r="B53" s="63" t="s">
        <v>151</v>
      </c>
      <c r="C53" s="63" t="s">
        <v>264</v>
      </c>
      <c r="D53" s="62">
        <v>1</v>
      </c>
      <c r="E53" s="87"/>
      <c r="F53" s="87"/>
    </row>
    <row r="54" spans="1:6" ht="71.25" x14ac:dyDescent="0.2">
      <c r="A54" s="59">
        <v>51</v>
      </c>
      <c r="B54" s="63" t="s">
        <v>152</v>
      </c>
      <c r="C54" s="72" t="s">
        <v>92</v>
      </c>
      <c r="D54" s="62">
        <v>1</v>
      </c>
      <c r="E54" s="87"/>
      <c r="F54" s="87"/>
    </row>
    <row r="55" spans="1:6" ht="71.25" x14ac:dyDescent="0.2">
      <c r="A55" s="59">
        <v>52</v>
      </c>
      <c r="B55" s="63" t="s">
        <v>153</v>
      </c>
      <c r="C55" s="65" t="s">
        <v>237</v>
      </c>
      <c r="D55" s="62">
        <v>7</v>
      </c>
      <c r="E55" s="87"/>
      <c r="F55" s="87"/>
    </row>
    <row r="56" spans="1:6" ht="71.25" x14ac:dyDescent="0.2">
      <c r="A56" s="91">
        <v>53</v>
      </c>
      <c r="B56" s="63" t="s">
        <v>154</v>
      </c>
      <c r="C56" s="65" t="s">
        <v>238</v>
      </c>
      <c r="D56" s="62">
        <v>5</v>
      </c>
      <c r="E56" s="87"/>
      <c r="F56" s="87"/>
    </row>
    <row r="57" spans="1:6" ht="85.5" x14ac:dyDescent="0.2">
      <c r="A57" s="59">
        <v>54</v>
      </c>
      <c r="B57" s="63" t="s">
        <v>155</v>
      </c>
      <c r="C57" s="65" t="s">
        <v>239</v>
      </c>
      <c r="D57" s="62">
        <v>4</v>
      </c>
      <c r="E57" s="87"/>
      <c r="F57" s="87"/>
    </row>
    <row r="58" spans="1:6" ht="99.75" x14ac:dyDescent="0.2">
      <c r="A58" s="59">
        <v>55</v>
      </c>
      <c r="B58" s="63" t="s">
        <v>191</v>
      </c>
      <c r="C58" s="72" t="s">
        <v>240</v>
      </c>
      <c r="D58" s="62">
        <v>6</v>
      </c>
      <c r="E58" s="87"/>
      <c r="F58" s="87"/>
    </row>
    <row r="59" spans="1:6" ht="99.75" x14ac:dyDescent="0.2">
      <c r="A59" s="91">
        <v>56</v>
      </c>
      <c r="B59" s="63" t="s">
        <v>190</v>
      </c>
      <c r="C59" s="72" t="s">
        <v>241</v>
      </c>
      <c r="D59" s="62">
        <v>1</v>
      </c>
      <c r="E59" s="87"/>
      <c r="F59" s="87"/>
    </row>
    <row r="60" spans="1:6" ht="99.75" x14ac:dyDescent="0.2">
      <c r="A60" s="59">
        <v>57</v>
      </c>
      <c r="B60" s="65" t="s">
        <v>189</v>
      </c>
      <c r="C60" s="72" t="s">
        <v>242</v>
      </c>
      <c r="D60" s="62">
        <v>1</v>
      </c>
      <c r="E60" s="87"/>
      <c r="F60" s="87"/>
    </row>
    <row r="61" spans="1:6" ht="42.75" x14ac:dyDescent="0.2">
      <c r="A61" s="59">
        <v>58</v>
      </c>
      <c r="B61" s="63" t="s">
        <v>209</v>
      </c>
      <c r="C61" s="65" t="s">
        <v>210</v>
      </c>
      <c r="D61" s="62">
        <v>1</v>
      </c>
      <c r="E61" s="87"/>
      <c r="F61" s="87"/>
    </row>
    <row r="62" spans="1:6" ht="42.75" x14ac:dyDescent="0.2">
      <c r="A62" s="91">
        <v>59</v>
      </c>
      <c r="B62" s="63" t="s">
        <v>208</v>
      </c>
      <c r="C62" s="65" t="s">
        <v>211</v>
      </c>
      <c r="D62" s="62">
        <v>1</v>
      </c>
      <c r="E62" s="87"/>
      <c r="F62" s="87"/>
    </row>
    <row r="63" spans="1:6" ht="85.5" x14ac:dyDescent="0.2">
      <c r="A63" s="59">
        <v>60</v>
      </c>
      <c r="B63" s="63" t="s">
        <v>156</v>
      </c>
      <c r="C63" s="65" t="s">
        <v>243</v>
      </c>
      <c r="D63" s="62">
        <v>1</v>
      </c>
      <c r="E63" s="87"/>
      <c r="F63" s="87"/>
    </row>
    <row r="64" spans="1:6" ht="114" x14ac:dyDescent="0.2">
      <c r="A64" s="59">
        <v>61</v>
      </c>
      <c r="B64" s="63" t="s">
        <v>157</v>
      </c>
      <c r="C64" s="72" t="s">
        <v>244</v>
      </c>
      <c r="D64" s="62">
        <v>1</v>
      </c>
      <c r="E64" s="87"/>
      <c r="F64" s="87"/>
    </row>
    <row r="65" spans="1:6" ht="85.5" x14ac:dyDescent="0.2">
      <c r="A65" s="91">
        <v>62</v>
      </c>
      <c r="B65" s="65" t="s">
        <v>165</v>
      </c>
      <c r="C65" s="65" t="s">
        <v>245</v>
      </c>
      <c r="D65" s="62">
        <v>1</v>
      </c>
      <c r="E65" s="87"/>
      <c r="F65" s="87"/>
    </row>
    <row r="66" spans="1:6" ht="85.5" x14ac:dyDescent="0.2">
      <c r="A66" s="59">
        <v>63</v>
      </c>
      <c r="B66" s="63" t="s">
        <v>164</v>
      </c>
      <c r="C66" s="65" t="s">
        <v>246</v>
      </c>
      <c r="D66" s="62">
        <v>23</v>
      </c>
      <c r="E66" s="87"/>
      <c r="F66" s="87"/>
    </row>
    <row r="67" spans="1:6" ht="71.25" x14ac:dyDescent="0.2">
      <c r="A67" s="59">
        <v>64</v>
      </c>
      <c r="B67" s="63" t="s">
        <v>163</v>
      </c>
      <c r="C67" s="65" t="s">
        <v>247</v>
      </c>
      <c r="D67" s="62">
        <v>1</v>
      </c>
      <c r="E67" s="87"/>
      <c r="F67" s="87"/>
    </row>
    <row r="68" spans="1:6" ht="71.25" x14ac:dyDescent="0.2">
      <c r="A68" s="91">
        <v>65</v>
      </c>
      <c r="B68" s="63" t="s">
        <v>162</v>
      </c>
      <c r="C68" s="65" t="s">
        <v>248</v>
      </c>
      <c r="D68" s="62">
        <v>1</v>
      </c>
      <c r="E68" s="87"/>
      <c r="F68" s="87"/>
    </row>
    <row r="69" spans="1:6" ht="85.5" x14ac:dyDescent="0.2">
      <c r="A69" s="59">
        <v>66</v>
      </c>
      <c r="B69" s="63" t="s">
        <v>161</v>
      </c>
      <c r="C69" s="65" t="s">
        <v>265</v>
      </c>
      <c r="D69" s="62">
        <v>18</v>
      </c>
      <c r="E69" s="87"/>
      <c r="F69" s="87"/>
    </row>
    <row r="70" spans="1:6" ht="85.5" x14ac:dyDescent="0.2">
      <c r="A70" s="59">
        <v>67</v>
      </c>
      <c r="B70" s="63" t="s">
        <v>160</v>
      </c>
      <c r="C70" s="65" t="s">
        <v>249</v>
      </c>
      <c r="D70" s="62">
        <v>1</v>
      </c>
      <c r="E70" s="87"/>
      <c r="F70" s="87"/>
    </row>
    <row r="71" spans="1:6" ht="85.5" x14ac:dyDescent="0.2">
      <c r="A71" s="91">
        <v>68</v>
      </c>
      <c r="B71" s="63" t="s">
        <v>159</v>
      </c>
      <c r="C71" s="65" t="s">
        <v>250</v>
      </c>
      <c r="D71" s="62">
        <v>1</v>
      </c>
      <c r="E71" s="87"/>
      <c r="F71" s="87"/>
    </row>
    <row r="72" spans="1:6" ht="85.5" x14ac:dyDescent="0.2">
      <c r="A72" s="59">
        <v>69</v>
      </c>
      <c r="B72" s="63" t="s">
        <v>158</v>
      </c>
      <c r="C72" s="65" t="s">
        <v>251</v>
      </c>
      <c r="D72" s="62">
        <v>1</v>
      </c>
      <c r="E72" s="87"/>
      <c r="F72" s="87"/>
    </row>
    <row r="73" spans="1:6" ht="85.5" x14ac:dyDescent="0.2">
      <c r="A73" s="59">
        <v>70</v>
      </c>
      <c r="B73" s="63" t="s">
        <v>188</v>
      </c>
      <c r="C73" s="65" t="s">
        <v>252</v>
      </c>
      <c r="D73" s="62">
        <v>1</v>
      </c>
      <c r="E73" s="87"/>
      <c r="F73" s="87"/>
    </row>
    <row r="74" spans="1:6" ht="85.5" x14ac:dyDescent="0.2">
      <c r="A74" s="91">
        <v>71</v>
      </c>
      <c r="B74" s="63" t="s">
        <v>187</v>
      </c>
      <c r="C74" s="65" t="s">
        <v>253</v>
      </c>
      <c r="D74" s="62">
        <v>1</v>
      </c>
      <c r="E74" s="87"/>
      <c r="F74" s="87"/>
    </row>
    <row r="75" spans="1:6" ht="85.5" x14ac:dyDescent="0.2">
      <c r="A75" s="59">
        <v>72</v>
      </c>
      <c r="B75" s="63" t="s">
        <v>186</v>
      </c>
      <c r="C75" s="65" t="s">
        <v>266</v>
      </c>
      <c r="D75" s="62">
        <v>1</v>
      </c>
      <c r="E75" s="87"/>
      <c r="F75" s="87"/>
    </row>
    <row r="76" spans="1:6" ht="85.5" x14ac:dyDescent="0.2">
      <c r="A76" s="59">
        <v>73</v>
      </c>
      <c r="B76" s="63" t="s">
        <v>185</v>
      </c>
      <c r="C76" s="65" t="s">
        <v>254</v>
      </c>
      <c r="D76" s="62">
        <v>1</v>
      </c>
      <c r="E76" s="87"/>
      <c r="F76" s="87"/>
    </row>
    <row r="77" spans="1:6" ht="85.5" x14ac:dyDescent="0.2">
      <c r="A77" s="91">
        <v>74</v>
      </c>
      <c r="B77" s="63" t="s">
        <v>184</v>
      </c>
      <c r="C77" s="65" t="s">
        <v>267</v>
      </c>
      <c r="D77" s="62">
        <v>1</v>
      </c>
      <c r="E77" s="87"/>
      <c r="F77" s="87"/>
    </row>
    <row r="78" spans="1:6" ht="85.5" x14ac:dyDescent="0.2">
      <c r="A78" s="59">
        <v>75</v>
      </c>
      <c r="B78" s="63" t="s">
        <v>183</v>
      </c>
      <c r="C78" s="65" t="s">
        <v>255</v>
      </c>
      <c r="D78" s="62">
        <v>1</v>
      </c>
      <c r="E78" s="87"/>
      <c r="F78" s="87"/>
    </row>
    <row r="79" spans="1:6" ht="85.5" x14ac:dyDescent="0.2">
      <c r="A79" s="59">
        <v>76</v>
      </c>
      <c r="B79" s="63" t="s">
        <v>182</v>
      </c>
      <c r="C79" s="65" t="s">
        <v>256</v>
      </c>
      <c r="D79" s="62">
        <v>1</v>
      </c>
      <c r="E79" s="87"/>
      <c r="F79" s="87"/>
    </row>
    <row r="80" spans="1:6" ht="57" x14ac:dyDescent="0.2">
      <c r="A80" s="91">
        <v>77</v>
      </c>
      <c r="B80" s="63" t="s">
        <v>91</v>
      </c>
      <c r="C80" s="65" t="s">
        <v>272</v>
      </c>
      <c r="D80" s="62">
        <v>1</v>
      </c>
      <c r="E80" s="87"/>
      <c r="F80" s="87"/>
    </row>
    <row r="81" spans="1:6" ht="57" x14ac:dyDescent="0.2">
      <c r="A81" s="59">
        <v>78</v>
      </c>
      <c r="B81" s="63" t="s">
        <v>89</v>
      </c>
      <c r="C81" s="65" t="s">
        <v>273</v>
      </c>
      <c r="D81" s="62">
        <v>1</v>
      </c>
      <c r="E81" s="87"/>
      <c r="F81" s="87"/>
    </row>
    <row r="82" spans="1:6" ht="57" x14ac:dyDescent="0.2">
      <c r="A82" s="59">
        <v>79</v>
      </c>
      <c r="B82" s="66" t="s">
        <v>192</v>
      </c>
      <c r="C82" s="65" t="s">
        <v>268</v>
      </c>
      <c r="D82" s="62">
        <v>1</v>
      </c>
      <c r="E82" s="87"/>
      <c r="F82" s="87"/>
    </row>
    <row r="83" spans="1:6" ht="57" x14ac:dyDescent="0.2">
      <c r="A83" s="91">
        <v>80</v>
      </c>
      <c r="B83" s="66" t="s">
        <v>109</v>
      </c>
      <c r="C83" s="65" t="s">
        <v>269</v>
      </c>
      <c r="D83" s="62">
        <v>1</v>
      </c>
      <c r="E83" s="87"/>
      <c r="F83" s="87"/>
    </row>
    <row r="84" spans="1:6" ht="57" x14ac:dyDescent="0.2">
      <c r="A84" s="59">
        <v>81</v>
      </c>
      <c r="B84" s="66" t="s">
        <v>90</v>
      </c>
      <c r="C84" s="65" t="s">
        <v>270</v>
      </c>
      <c r="D84" s="62">
        <v>1</v>
      </c>
      <c r="E84" s="87"/>
      <c r="F84" s="87"/>
    </row>
    <row r="85" spans="1:6" ht="57" x14ac:dyDescent="0.2">
      <c r="A85" s="59">
        <v>82</v>
      </c>
      <c r="B85" s="66" t="s">
        <v>88</v>
      </c>
      <c r="C85" s="65" t="s">
        <v>271</v>
      </c>
      <c r="D85" s="62">
        <v>1</v>
      </c>
      <c r="E85" s="87"/>
      <c r="F85" s="87"/>
    </row>
    <row r="86" spans="1:6" ht="57" x14ac:dyDescent="0.2">
      <c r="A86" s="91">
        <v>83</v>
      </c>
      <c r="B86" s="63" t="s">
        <v>97</v>
      </c>
      <c r="C86" s="65" t="s">
        <v>274</v>
      </c>
      <c r="D86" s="62">
        <v>1</v>
      </c>
      <c r="E86" s="87"/>
      <c r="F86" s="87"/>
    </row>
    <row r="87" spans="1:6" s="94" customFormat="1" ht="57" x14ac:dyDescent="0.2">
      <c r="A87" s="59">
        <v>84</v>
      </c>
      <c r="B87" s="92" t="s">
        <v>98</v>
      </c>
      <c r="C87" s="90" t="s">
        <v>275</v>
      </c>
      <c r="D87" s="93">
        <v>1</v>
      </c>
      <c r="E87" s="84"/>
      <c r="F87" s="84"/>
    </row>
    <row r="88" spans="1:6" ht="57" x14ac:dyDescent="0.2">
      <c r="A88" s="59">
        <v>85</v>
      </c>
      <c r="B88" s="63" t="s">
        <v>99</v>
      </c>
      <c r="C88" s="65" t="s">
        <v>278</v>
      </c>
      <c r="D88" s="62">
        <v>1</v>
      </c>
      <c r="E88" s="87"/>
      <c r="F88" s="87"/>
    </row>
    <row r="89" spans="1:6" ht="57" x14ac:dyDescent="0.2">
      <c r="A89" s="91">
        <v>86</v>
      </c>
      <c r="B89" s="63" t="s">
        <v>100</v>
      </c>
      <c r="C89" s="65" t="s">
        <v>280</v>
      </c>
      <c r="D89" s="62">
        <v>1</v>
      </c>
      <c r="E89" s="87"/>
      <c r="F89" s="87"/>
    </row>
    <row r="90" spans="1:6" ht="57" x14ac:dyDescent="0.2">
      <c r="A90" s="59">
        <v>87</v>
      </c>
      <c r="B90" s="63" t="s">
        <v>101</v>
      </c>
      <c r="C90" s="65" t="s">
        <v>279</v>
      </c>
      <c r="D90" s="62">
        <v>1</v>
      </c>
      <c r="E90" s="87"/>
      <c r="F90" s="87"/>
    </row>
    <row r="91" spans="1:6" ht="57" x14ac:dyDescent="0.2">
      <c r="A91" s="59">
        <v>88</v>
      </c>
      <c r="B91" s="63" t="s">
        <v>102</v>
      </c>
      <c r="C91" s="65" t="s">
        <v>282</v>
      </c>
      <c r="D91" s="62">
        <v>1</v>
      </c>
      <c r="E91" s="87"/>
      <c r="F91" s="87"/>
    </row>
    <row r="92" spans="1:6" ht="57" x14ac:dyDescent="0.2">
      <c r="A92" s="91">
        <v>89</v>
      </c>
      <c r="B92" s="63" t="s">
        <v>103</v>
      </c>
      <c r="C92" s="65" t="s">
        <v>281</v>
      </c>
      <c r="D92" s="62">
        <v>1</v>
      </c>
      <c r="E92" s="87"/>
      <c r="F92" s="87"/>
    </row>
    <row r="93" spans="1:6" ht="57" x14ac:dyDescent="0.2">
      <c r="A93" s="59">
        <v>90</v>
      </c>
      <c r="B93" s="63" t="s">
        <v>104</v>
      </c>
      <c r="C93" s="65" t="s">
        <v>284</v>
      </c>
      <c r="D93" s="62">
        <v>1</v>
      </c>
      <c r="E93" s="87"/>
      <c r="F93" s="87"/>
    </row>
    <row r="94" spans="1:6" ht="57" x14ac:dyDescent="0.2">
      <c r="A94" s="59">
        <v>91</v>
      </c>
      <c r="B94" s="63" t="s">
        <v>105</v>
      </c>
      <c r="C94" s="65" t="s">
        <v>283</v>
      </c>
      <c r="D94" s="62">
        <v>1</v>
      </c>
      <c r="E94" s="87"/>
      <c r="F94" s="87"/>
    </row>
    <row r="95" spans="1:6" ht="57" x14ac:dyDescent="0.2">
      <c r="A95" s="91">
        <v>92</v>
      </c>
      <c r="B95" s="63" t="s">
        <v>106</v>
      </c>
      <c r="C95" s="65" t="s">
        <v>285</v>
      </c>
      <c r="D95" s="62">
        <v>1</v>
      </c>
      <c r="E95" s="87"/>
      <c r="F95" s="87"/>
    </row>
    <row r="96" spans="1:6" ht="57" x14ac:dyDescent="0.2">
      <c r="A96" s="59">
        <v>93</v>
      </c>
      <c r="B96" s="63" t="s">
        <v>107</v>
      </c>
      <c r="C96" s="65" t="s">
        <v>286</v>
      </c>
      <c r="D96" s="62">
        <v>1</v>
      </c>
      <c r="E96" s="87"/>
      <c r="F96" s="87"/>
    </row>
    <row r="97" spans="1:6" ht="57" x14ac:dyDescent="0.2">
      <c r="A97" s="59">
        <v>94</v>
      </c>
      <c r="B97" s="63" t="s">
        <v>108</v>
      </c>
      <c r="C97" s="65" t="s">
        <v>276</v>
      </c>
      <c r="D97" s="62">
        <v>1</v>
      </c>
      <c r="E97" s="87"/>
      <c r="F97" s="87"/>
    </row>
    <row r="98" spans="1:6" x14ac:dyDescent="0.25">
      <c r="A98" s="91">
        <v>95</v>
      </c>
      <c r="B98" s="67"/>
      <c r="C98" s="68" t="s">
        <v>50</v>
      </c>
      <c r="D98" s="69"/>
      <c r="E98" s="87"/>
      <c r="F98" s="87"/>
    </row>
    <row r="99" spans="1:6" x14ac:dyDescent="0.25">
      <c r="A99" s="59">
        <v>96</v>
      </c>
      <c r="B99" s="88"/>
      <c r="C99" s="70" t="s">
        <v>93</v>
      </c>
      <c r="D99" s="62">
        <v>1</v>
      </c>
      <c r="E99" s="87"/>
      <c r="F99" s="87"/>
    </row>
    <row r="100" spans="1:6" x14ac:dyDescent="0.25">
      <c r="A100" s="59">
        <v>97</v>
      </c>
      <c r="B100" s="88"/>
      <c r="C100" s="70" t="s">
        <v>51</v>
      </c>
      <c r="D100" s="62">
        <v>1</v>
      </c>
      <c r="E100" s="87"/>
      <c r="F100" s="87"/>
    </row>
    <row r="101" spans="1:6" x14ac:dyDescent="0.25">
      <c r="A101" s="91">
        <v>98</v>
      </c>
      <c r="B101" s="88"/>
      <c r="C101" s="70" t="s">
        <v>52</v>
      </c>
      <c r="D101" s="62">
        <v>1</v>
      </c>
      <c r="E101" s="87"/>
      <c r="F101" s="87"/>
    </row>
    <row r="102" spans="1:6" x14ac:dyDescent="0.25">
      <c r="A102" s="59">
        <v>99</v>
      </c>
      <c r="B102" s="88"/>
      <c r="C102" s="70" t="s">
        <v>94</v>
      </c>
      <c r="D102" s="62">
        <v>1</v>
      </c>
      <c r="E102" s="87"/>
      <c r="F102" s="87"/>
    </row>
    <row r="103" spans="1:6" x14ac:dyDescent="0.25">
      <c r="A103" s="59">
        <v>100</v>
      </c>
      <c r="B103" s="88"/>
      <c r="C103" s="89" t="s">
        <v>46</v>
      </c>
      <c r="D103" s="62">
        <v>1</v>
      </c>
      <c r="E103" s="87"/>
      <c r="F103" s="87"/>
    </row>
    <row r="104" spans="1:6" x14ac:dyDescent="0.25">
      <c r="A104" s="91">
        <v>101</v>
      </c>
      <c r="B104" s="88"/>
      <c r="C104" s="70" t="s">
        <v>47</v>
      </c>
      <c r="D104" s="62">
        <v>1</v>
      </c>
      <c r="E104" s="87"/>
      <c r="F104" s="87"/>
    </row>
    <row r="105" spans="1:6" x14ac:dyDescent="0.25">
      <c r="A105" s="59">
        <v>102</v>
      </c>
      <c r="B105" s="88"/>
      <c r="C105" s="70" t="s">
        <v>48</v>
      </c>
      <c r="D105" s="62">
        <v>1</v>
      </c>
      <c r="E105" s="87"/>
      <c r="F105" s="87"/>
    </row>
    <row r="106" spans="1:6" x14ac:dyDescent="0.25">
      <c r="A106" s="59">
        <v>103</v>
      </c>
      <c r="B106" s="88"/>
      <c r="C106" s="70" t="s">
        <v>49</v>
      </c>
      <c r="D106" s="62">
        <v>1</v>
      </c>
      <c r="E106" s="87"/>
      <c r="F106" s="87"/>
    </row>
    <row r="107" spans="1:6" x14ac:dyDescent="0.25">
      <c r="A107" s="91">
        <v>104</v>
      </c>
      <c r="B107" s="88"/>
      <c r="C107" s="70" t="s">
        <v>60</v>
      </c>
      <c r="D107" s="62">
        <v>1</v>
      </c>
      <c r="E107" s="87"/>
      <c r="F107" s="87"/>
    </row>
    <row r="108" spans="1:6" x14ac:dyDescent="0.25">
      <c r="A108" s="59">
        <v>105</v>
      </c>
      <c r="B108" s="88"/>
      <c r="C108" s="89" t="s">
        <v>61</v>
      </c>
      <c r="D108" s="62">
        <v>1</v>
      </c>
      <c r="E108" s="87"/>
      <c r="F108" s="87"/>
    </row>
    <row r="109" spans="1:6" x14ac:dyDescent="0.25">
      <c r="A109" s="59">
        <v>106</v>
      </c>
      <c r="B109" s="88"/>
      <c r="C109" s="70" t="s">
        <v>193</v>
      </c>
      <c r="D109" s="62">
        <v>1</v>
      </c>
      <c r="E109" s="87"/>
      <c r="F109" s="87"/>
    </row>
    <row r="110" spans="1:6" x14ac:dyDescent="0.25">
      <c r="A110" s="91">
        <v>107</v>
      </c>
      <c r="B110" s="88"/>
      <c r="C110" s="70" t="s">
        <v>62</v>
      </c>
      <c r="D110" s="62">
        <v>1</v>
      </c>
      <c r="E110" s="87"/>
      <c r="F110" s="87"/>
    </row>
    <row r="111" spans="1:6" x14ac:dyDescent="0.25">
      <c r="A111" s="59">
        <v>108</v>
      </c>
      <c r="B111" s="88"/>
      <c r="C111" s="70" t="s">
        <v>63</v>
      </c>
      <c r="D111" s="62">
        <v>1</v>
      </c>
      <c r="E111" s="87"/>
      <c r="F111" s="87"/>
    </row>
    <row r="112" spans="1:6" x14ac:dyDescent="0.25">
      <c r="A112" s="59">
        <v>109</v>
      </c>
      <c r="B112" s="88"/>
      <c r="C112" s="89" t="s">
        <v>64</v>
      </c>
      <c r="D112" s="62">
        <v>1</v>
      </c>
      <c r="E112" s="87"/>
      <c r="F112" s="87"/>
    </row>
    <row r="113" spans="1:6" x14ac:dyDescent="0.25">
      <c r="A113" s="91">
        <v>110</v>
      </c>
      <c r="B113" s="88"/>
      <c r="C113" s="89" t="s">
        <v>311</v>
      </c>
      <c r="D113" s="62">
        <v>1</v>
      </c>
      <c r="E113" s="87"/>
      <c r="F113" s="87"/>
    </row>
    <row r="114" spans="1:6" x14ac:dyDescent="0.25">
      <c r="A114" s="59">
        <v>111</v>
      </c>
      <c r="B114" s="88"/>
      <c r="C114" s="89" t="s">
        <v>312</v>
      </c>
      <c r="D114" s="62">
        <v>1</v>
      </c>
      <c r="E114" s="87"/>
      <c r="F114" s="87"/>
    </row>
    <row r="115" spans="1:6" x14ac:dyDescent="0.25">
      <c r="A115" s="59">
        <v>112</v>
      </c>
      <c r="B115" s="88"/>
      <c r="C115" s="89" t="s">
        <v>313</v>
      </c>
      <c r="D115" s="62">
        <v>1</v>
      </c>
      <c r="E115" s="87"/>
      <c r="F115" s="87"/>
    </row>
    <row r="116" spans="1:6" x14ac:dyDescent="0.25">
      <c r="A116" s="91">
        <v>113</v>
      </c>
      <c r="B116" s="88"/>
      <c r="C116" s="89" t="s">
        <v>314</v>
      </c>
      <c r="D116" s="62">
        <v>1</v>
      </c>
      <c r="E116" s="87"/>
      <c r="F116" s="87"/>
    </row>
    <row r="117" spans="1:6" x14ac:dyDescent="0.25">
      <c r="A117" s="59">
        <v>114</v>
      </c>
      <c r="B117" s="88"/>
      <c r="C117" s="89" t="s">
        <v>315</v>
      </c>
      <c r="D117" s="62">
        <v>1</v>
      </c>
      <c r="E117" s="87"/>
      <c r="F117" s="87"/>
    </row>
    <row r="118" spans="1:6" x14ac:dyDescent="0.25">
      <c r="A118" s="59">
        <v>115</v>
      </c>
      <c r="B118" s="88"/>
      <c r="C118" s="89" t="s">
        <v>316</v>
      </c>
      <c r="D118" s="62">
        <v>1</v>
      </c>
      <c r="E118" s="87"/>
      <c r="F118" s="87"/>
    </row>
    <row r="119" spans="1:6" x14ac:dyDescent="0.25">
      <c r="A119" s="91">
        <v>116</v>
      </c>
      <c r="B119" s="88"/>
      <c r="C119" s="89" t="s">
        <v>317</v>
      </c>
      <c r="D119" s="62">
        <v>1</v>
      </c>
      <c r="E119" s="87"/>
      <c r="F119" s="87"/>
    </row>
    <row r="120" spans="1:6" x14ac:dyDescent="0.25">
      <c r="A120" s="59">
        <v>117</v>
      </c>
      <c r="B120" s="88"/>
      <c r="C120" s="89" t="s">
        <v>318</v>
      </c>
      <c r="D120" s="62">
        <v>1</v>
      </c>
      <c r="E120" s="87"/>
      <c r="F120" s="87"/>
    </row>
    <row r="121" spans="1:6" x14ac:dyDescent="0.25">
      <c r="A121" s="59">
        <v>118</v>
      </c>
      <c r="B121" s="88"/>
      <c r="C121" s="89" t="s">
        <v>319</v>
      </c>
      <c r="D121" s="62">
        <v>1</v>
      </c>
      <c r="E121" s="87"/>
      <c r="F121" s="87"/>
    </row>
    <row r="122" spans="1:6" x14ac:dyDescent="0.25">
      <c r="A122" s="91">
        <v>119</v>
      </c>
      <c r="B122" s="88"/>
      <c r="C122" s="89" t="s">
        <v>320</v>
      </c>
      <c r="D122" s="62">
        <v>1</v>
      </c>
      <c r="E122" s="87"/>
      <c r="F122" s="87"/>
    </row>
    <row r="123" spans="1:6" x14ac:dyDescent="0.25">
      <c r="A123" s="59">
        <v>120</v>
      </c>
      <c r="B123" s="88"/>
      <c r="C123" s="89" t="s">
        <v>321</v>
      </c>
      <c r="D123" s="62">
        <v>1</v>
      </c>
      <c r="E123" s="87"/>
      <c r="F123" s="87"/>
    </row>
    <row r="124" spans="1:6" s="81" customFormat="1" ht="29.25" customHeight="1" x14ac:dyDescent="0.2">
      <c r="A124" s="59">
        <v>121</v>
      </c>
      <c r="B124" s="95"/>
      <c r="C124" s="89" t="s">
        <v>322</v>
      </c>
      <c r="D124" s="62">
        <v>1</v>
      </c>
      <c r="E124" s="95"/>
      <c r="F124" s="95"/>
    </row>
    <row r="125" spans="1:6" x14ac:dyDescent="0.25">
      <c r="A125" s="91">
        <v>122</v>
      </c>
      <c r="B125" s="88"/>
      <c r="C125" s="89" t="s">
        <v>323</v>
      </c>
      <c r="D125" s="62">
        <v>1</v>
      </c>
      <c r="E125" s="87"/>
      <c r="F125" s="87"/>
    </row>
    <row r="126" spans="1:6" x14ac:dyDescent="0.25">
      <c r="A126" s="59">
        <v>123</v>
      </c>
      <c r="B126" s="88"/>
      <c r="C126" s="89" t="s">
        <v>324</v>
      </c>
      <c r="D126" s="62">
        <v>1</v>
      </c>
      <c r="E126" s="87"/>
      <c r="F126" s="87"/>
    </row>
    <row r="127" spans="1:6" ht="29.25" x14ac:dyDescent="0.25">
      <c r="A127" s="59">
        <v>124</v>
      </c>
      <c r="B127" s="88"/>
      <c r="C127" s="80" t="s">
        <v>212</v>
      </c>
      <c r="D127" s="62">
        <v>1</v>
      </c>
      <c r="E127" s="87"/>
      <c r="F127" s="87"/>
    </row>
    <row r="128" spans="1:6" x14ac:dyDescent="0.25">
      <c r="A128" s="91">
        <v>125</v>
      </c>
      <c r="B128" s="88"/>
      <c r="C128" s="70" t="s">
        <v>213</v>
      </c>
      <c r="D128" s="62">
        <v>1</v>
      </c>
      <c r="E128" s="87"/>
      <c r="F128" s="87"/>
    </row>
    <row r="129" spans="1:6" x14ac:dyDescent="0.25">
      <c r="A129" s="59">
        <v>126</v>
      </c>
      <c r="B129" s="88"/>
      <c r="C129" s="70" t="s">
        <v>214</v>
      </c>
      <c r="D129" s="62">
        <v>1</v>
      </c>
      <c r="E129" s="87"/>
      <c r="F129" s="87"/>
    </row>
    <row r="130" spans="1:6" x14ac:dyDescent="0.25">
      <c r="A130" s="59">
        <v>127</v>
      </c>
      <c r="B130" s="88"/>
      <c r="C130" s="70" t="s">
        <v>215</v>
      </c>
      <c r="D130" s="62">
        <v>1</v>
      </c>
      <c r="E130" s="87"/>
      <c r="F130" s="87"/>
    </row>
    <row r="131" spans="1:6" x14ac:dyDescent="0.25">
      <c r="A131" s="55"/>
      <c r="C131" s="78"/>
      <c r="D131" s="79"/>
    </row>
    <row r="132" spans="1:6" x14ac:dyDescent="0.25">
      <c r="A132" s="55"/>
      <c r="C132" s="78"/>
      <c r="D132" s="79"/>
    </row>
    <row r="133" spans="1:6" x14ac:dyDescent="0.25">
      <c r="B133" s="88" t="s">
        <v>298</v>
      </c>
      <c r="C133" s="89"/>
      <c r="D133" s="79"/>
    </row>
    <row r="134" spans="1:6" x14ac:dyDescent="0.25">
      <c r="B134" s="87" t="s">
        <v>299</v>
      </c>
      <c r="C134" s="89" t="s">
        <v>217</v>
      </c>
      <c r="D134" s="79"/>
    </row>
    <row r="135" spans="1:6" x14ac:dyDescent="0.25">
      <c r="B135" s="88" t="s">
        <v>300</v>
      </c>
      <c r="C135" s="89"/>
      <c r="D135" s="79"/>
    </row>
    <row r="136" spans="1:6" x14ac:dyDescent="0.25">
      <c r="B136" s="87" t="s">
        <v>301</v>
      </c>
      <c r="C136" s="89" t="s">
        <v>218</v>
      </c>
      <c r="D136" s="79"/>
    </row>
    <row r="137" spans="1:6" s="86" customFormat="1" x14ac:dyDescent="0.25">
      <c r="A137" s="88"/>
      <c r="B137" s="87" t="s">
        <v>302</v>
      </c>
      <c r="C137" s="89" t="s">
        <v>222</v>
      </c>
      <c r="D137" s="79"/>
    </row>
    <row r="138" spans="1:6" x14ac:dyDescent="0.25">
      <c r="A138" s="88"/>
      <c r="B138" s="87" t="s">
        <v>303</v>
      </c>
      <c r="C138" s="89" t="s">
        <v>219</v>
      </c>
      <c r="D138" s="79"/>
    </row>
    <row r="139" spans="1:6" s="86" customFormat="1" x14ac:dyDescent="0.25">
      <c r="A139" s="88"/>
      <c r="B139" s="87" t="s">
        <v>304</v>
      </c>
      <c r="C139" s="89" t="s">
        <v>288</v>
      </c>
      <c r="D139" s="79"/>
    </row>
    <row r="140" spans="1:6" s="86" customFormat="1" x14ac:dyDescent="0.25">
      <c r="A140" s="88"/>
      <c r="B140" s="87" t="s">
        <v>305</v>
      </c>
      <c r="C140" s="89" t="s">
        <v>223</v>
      </c>
      <c r="D140" s="79"/>
    </row>
    <row r="141" spans="1:6" x14ac:dyDescent="0.25">
      <c r="A141" s="88"/>
      <c r="B141" s="87" t="s">
        <v>306</v>
      </c>
      <c r="C141" s="89" t="s">
        <v>220</v>
      </c>
      <c r="D141" s="79"/>
    </row>
    <row r="142" spans="1:6" x14ac:dyDescent="0.25">
      <c r="A142" s="88"/>
      <c r="B142" s="87" t="s">
        <v>307</v>
      </c>
      <c r="C142" s="89" t="s">
        <v>221</v>
      </c>
      <c r="D142" s="79"/>
    </row>
    <row r="143" spans="1:6" x14ac:dyDescent="0.25">
      <c r="A143" s="88"/>
      <c r="B143" s="87" t="s">
        <v>308</v>
      </c>
      <c r="C143" s="89" t="s">
        <v>287</v>
      </c>
      <c r="D143" s="79"/>
    </row>
    <row r="144" spans="1:6" x14ac:dyDescent="0.25">
      <c r="B144" s="87" t="s">
        <v>309</v>
      </c>
      <c r="C144" s="89" t="s">
        <v>289</v>
      </c>
      <c r="D144" s="79"/>
    </row>
    <row r="145" spans="2:4" x14ac:dyDescent="0.25">
      <c r="B145" s="87" t="s">
        <v>310</v>
      </c>
      <c r="C145" s="89" t="s">
        <v>290</v>
      </c>
      <c r="D145" s="79"/>
    </row>
  </sheetData>
  <mergeCells count="3">
    <mergeCell ref="A2:D2"/>
    <mergeCell ref="E2:F2"/>
    <mergeCell ref="A1:C1"/>
  </mergeCells>
  <phoneticPr fontId="16"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39A4D-A8E3-4C23-B5BE-585B7E117628}">
  <dimension ref="A1:K93"/>
  <sheetViews>
    <sheetView topLeftCell="A52" workbookViewId="0">
      <selection activeCell="B17" sqref="B17"/>
    </sheetView>
  </sheetViews>
  <sheetFormatPr defaultColWidth="8.85546875" defaultRowHeight="15" x14ac:dyDescent="0.25"/>
  <cols>
    <col min="1" max="1" width="5" style="3" customWidth="1"/>
    <col min="2" max="2" width="102.85546875" style="6" customWidth="1"/>
    <col min="3" max="3" width="8.85546875" style="1"/>
    <col min="4" max="4" width="18.28515625" style="1" customWidth="1"/>
    <col min="5" max="5" width="16.140625" style="1" customWidth="1"/>
    <col min="6" max="6" width="21.7109375" style="29" bestFit="1" customWidth="1"/>
    <col min="7" max="7" width="19.28515625" style="1" customWidth="1"/>
    <col min="8" max="8" width="26.7109375" style="18" customWidth="1"/>
    <col min="9" max="9" width="19.7109375" style="18" customWidth="1"/>
    <col min="10" max="16384" width="8.85546875" style="1"/>
  </cols>
  <sheetData>
    <row r="1" spans="1:11" ht="19.5" thickBot="1" x14ac:dyDescent="0.35">
      <c r="A1" s="17"/>
      <c r="K1" s="12"/>
    </row>
    <row r="2" spans="1:11" ht="15.75" thickBot="1" x14ac:dyDescent="0.3">
      <c r="A2" s="103" t="s">
        <v>76</v>
      </c>
      <c r="B2" s="104"/>
      <c r="C2" s="104"/>
      <c r="D2" s="104"/>
      <c r="E2" s="104"/>
      <c r="F2" s="104"/>
      <c r="G2" s="104"/>
      <c r="H2" s="104"/>
      <c r="I2" s="104"/>
      <c r="J2" s="105"/>
    </row>
    <row r="3" spans="1:11" x14ac:dyDescent="0.25">
      <c r="A3" s="8"/>
      <c r="B3" s="15" t="s">
        <v>0</v>
      </c>
      <c r="C3" s="16" t="s">
        <v>74</v>
      </c>
      <c r="D3" s="16" t="s">
        <v>86</v>
      </c>
      <c r="E3" s="16" t="s">
        <v>77</v>
      </c>
      <c r="F3" s="30" t="s">
        <v>73</v>
      </c>
      <c r="G3" s="16" t="s">
        <v>78</v>
      </c>
      <c r="H3" s="20" t="s">
        <v>79</v>
      </c>
      <c r="I3" s="20" t="s">
        <v>80</v>
      </c>
      <c r="J3" s="16" t="s">
        <v>72</v>
      </c>
    </row>
    <row r="4" spans="1:11" ht="27.75" customHeight="1" x14ac:dyDescent="0.25">
      <c r="A4" s="9" t="s">
        <v>41</v>
      </c>
      <c r="B4" s="10" t="s">
        <v>42</v>
      </c>
      <c r="C4" s="11"/>
      <c r="D4" s="11" t="s">
        <v>81</v>
      </c>
      <c r="E4" s="11"/>
      <c r="F4" s="31"/>
      <c r="G4" s="11"/>
      <c r="H4" s="21"/>
      <c r="I4" s="21"/>
      <c r="J4" s="2"/>
    </row>
    <row r="5" spans="1:11" x14ac:dyDescent="0.25">
      <c r="A5" s="4"/>
      <c r="B5" s="5"/>
      <c r="C5" s="7"/>
      <c r="D5" s="14"/>
      <c r="E5" s="13"/>
      <c r="F5" s="32" t="e">
        <f>SUM(#REF!)</f>
        <v>#REF!</v>
      </c>
      <c r="G5" s="13"/>
      <c r="H5" s="19" t="e">
        <f t="shared" ref="H5:H53" si="0">F5+G5</f>
        <v>#REF!</v>
      </c>
      <c r="I5" s="19"/>
      <c r="J5" s="2"/>
    </row>
    <row r="6" spans="1:11" s="33" customFormat="1" ht="22.5" x14ac:dyDescent="0.25">
      <c r="A6" s="34">
        <v>14</v>
      </c>
      <c r="B6" s="35" t="s">
        <v>1</v>
      </c>
      <c r="C6" s="36">
        <v>35</v>
      </c>
      <c r="D6" s="37">
        <v>53954.451000000001</v>
      </c>
      <c r="E6" s="38"/>
      <c r="F6" s="39">
        <f t="shared" ref="F6:F51" si="1">D6*C6</f>
        <v>1888405.7850000001</v>
      </c>
      <c r="G6" s="38"/>
      <c r="H6" s="38">
        <f t="shared" si="0"/>
        <v>1888405.7850000001</v>
      </c>
      <c r="I6" s="38">
        <f t="shared" ref="I6:I17" si="2">C6*H6</f>
        <v>66094202.475000009</v>
      </c>
      <c r="J6" s="40"/>
    </row>
    <row r="7" spans="1:11" s="33" customFormat="1" x14ac:dyDescent="0.25">
      <c r="A7" s="34"/>
      <c r="B7" s="35" t="s">
        <v>65</v>
      </c>
      <c r="C7" s="36">
        <v>30</v>
      </c>
      <c r="D7" s="37">
        <v>60898.432090843933</v>
      </c>
      <c r="E7" s="38"/>
      <c r="F7" s="39">
        <f t="shared" si="1"/>
        <v>1826952.962725318</v>
      </c>
      <c r="G7" s="38"/>
      <c r="H7" s="38">
        <f t="shared" si="0"/>
        <v>1826952.962725318</v>
      </c>
      <c r="I7" s="38">
        <f t="shared" si="2"/>
        <v>54808588.881759539</v>
      </c>
      <c r="J7" s="40"/>
    </row>
    <row r="8" spans="1:11" s="33" customFormat="1" ht="22.5" x14ac:dyDescent="0.25">
      <c r="A8" s="34">
        <v>15</v>
      </c>
      <c r="B8" s="35" t="s">
        <v>2</v>
      </c>
      <c r="C8" s="36">
        <v>42</v>
      </c>
      <c r="D8" s="37">
        <v>72603.125452072025</v>
      </c>
      <c r="E8" s="38"/>
      <c r="F8" s="39">
        <f t="shared" si="1"/>
        <v>3049331.2689870251</v>
      </c>
      <c r="G8" s="38"/>
      <c r="H8" s="38">
        <f t="shared" si="0"/>
        <v>3049331.2689870251</v>
      </c>
      <c r="I8" s="38">
        <f t="shared" si="2"/>
        <v>128071913.29745506</v>
      </c>
      <c r="J8" s="40"/>
    </row>
    <row r="9" spans="1:11" s="33" customFormat="1" ht="22.5" x14ac:dyDescent="0.25">
      <c r="A9" s="34">
        <v>16</v>
      </c>
      <c r="B9" s="35" t="s">
        <v>3</v>
      </c>
      <c r="C9" s="36">
        <v>26</v>
      </c>
      <c r="D9" s="37">
        <v>91131.80223400009</v>
      </c>
      <c r="E9" s="38"/>
      <c r="F9" s="39">
        <f t="shared" si="1"/>
        <v>2369426.8580840025</v>
      </c>
      <c r="G9" s="38"/>
      <c r="H9" s="38">
        <f t="shared" si="0"/>
        <v>2369426.8580840025</v>
      </c>
      <c r="I9" s="38">
        <f t="shared" si="2"/>
        <v>61605098.310184062</v>
      </c>
      <c r="J9" s="40"/>
    </row>
    <row r="10" spans="1:11" s="33" customFormat="1" x14ac:dyDescent="0.25">
      <c r="A10" s="34"/>
      <c r="B10" s="35" t="s">
        <v>66</v>
      </c>
      <c r="C10" s="36">
        <v>35</v>
      </c>
      <c r="D10" s="37">
        <v>91131.80223400009</v>
      </c>
      <c r="E10" s="38"/>
      <c r="F10" s="39">
        <f t="shared" si="1"/>
        <v>3189613.0781900031</v>
      </c>
      <c r="G10" s="38"/>
      <c r="H10" s="38">
        <f t="shared" si="0"/>
        <v>3189613.0781900031</v>
      </c>
      <c r="I10" s="38">
        <f t="shared" si="2"/>
        <v>111636457.73665011</v>
      </c>
      <c r="J10" s="40"/>
    </row>
    <row r="11" spans="1:11" s="33" customFormat="1" x14ac:dyDescent="0.25">
      <c r="A11" s="34"/>
      <c r="B11" s="35" t="s">
        <v>69</v>
      </c>
      <c r="C11" s="36">
        <v>122</v>
      </c>
      <c r="D11" s="37">
        <v>103198.51300000001</v>
      </c>
      <c r="E11" s="38"/>
      <c r="F11" s="39">
        <f t="shared" si="1"/>
        <v>12590218.586000001</v>
      </c>
      <c r="G11" s="38"/>
      <c r="H11" s="38">
        <f t="shared" si="0"/>
        <v>12590218.586000001</v>
      </c>
      <c r="I11" s="38">
        <f t="shared" si="2"/>
        <v>1536006667.4920001</v>
      </c>
      <c r="J11" s="40"/>
    </row>
    <row r="12" spans="1:11" s="33" customFormat="1" x14ac:dyDescent="0.25">
      <c r="A12" s="34"/>
      <c r="B12" s="35" t="s">
        <v>57</v>
      </c>
      <c r="C12" s="36">
        <v>1</v>
      </c>
      <c r="D12" s="37">
        <v>290511.00381041912</v>
      </c>
      <c r="E12" s="38"/>
      <c r="F12" s="39">
        <f t="shared" si="1"/>
        <v>290511.00381041912</v>
      </c>
      <c r="G12" s="38"/>
      <c r="H12" s="38">
        <f t="shared" si="0"/>
        <v>290511.00381041912</v>
      </c>
      <c r="I12" s="38">
        <f t="shared" si="2"/>
        <v>290511.00381041912</v>
      </c>
      <c r="J12" s="40"/>
    </row>
    <row r="13" spans="1:11" s="33" customFormat="1" ht="22.5" x14ac:dyDescent="0.25">
      <c r="A13" s="34">
        <v>17</v>
      </c>
      <c r="B13" s="35" t="s">
        <v>4</v>
      </c>
      <c r="C13" s="36">
        <v>13</v>
      </c>
      <c r="D13" s="37">
        <v>147124.29313618888</v>
      </c>
      <c r="E13" s="38"/>
      <c r="F13" s="39">
        <f t="shared" si="1"/>
        <v>1912615.8107704553</v>
      </c>
      <c r="G13" s="38"/>
      <c r="H13" s="38">
        <f t="shared" si="0"/>
        <v>1912615.8107704553</v>
      </c>
      <c r="I13" s="38">
        <f t="shared" si="2"/>
        <v>24864005.540015917</v>
      </c>
      <c r="J13" s="40"/>
    </row>
    <row r="14" spans="1:11" s="33" customFormat="1" ht="33.75" x14ac:dyDescent="0.25">
      <c r="A14" s="34">
        <v>18</v>
      </c>
      <c r="B14" s="35" t="s">
        <v>11</v>
      </c>
      <c r="C14" s="36">
        <v>29</v>
      </c>
      <c r="D14" s="37">
        <v>218176.76083475866</v>
      </c>
      <c r="E14" s="38"/>
      <c r="F14" s="39">
        <f t="shared" si="1"/>
        <v>6327126.0642080009</v>
      </c>
      <c r="G14" s="38"/>
      <c r="H14" s="38">
        <f t="shared" si="0"/>
        <v>6327126.0642080009</v>
      </c>
      <c r="I14" s="38">
        <f t="shared" si="2"/>
        <v>183486655.86203203</v>
      </c>
      <c r="J14" s="40"/>
    </row>
    <row r="15" spans="1:11" s="33" customFormat="1" ht="33.75" x14ac:dyDescent="0.25">
      <c r="A15" s="34">
        <v>19</v>
      </c>
      <c r="B15" s="35" t="s">
        <v>12</v>
      </c>
      <c r="C15" s="36">
        <v>35</v>
      </c>
      <c r="D15" s="37">
        <v>243585.55507907359</v>
      </c>
      <c r="E15" s="38"/>
      <c r="F15" s="39">
        <f t="shared" si="1"/>
        <v>8525494.4277675748</v>
      </c>
      <c r="G15" s="38"/>
      <c r="H15" s="38">
        <f t="shared" si="0"/>
        <v>8525494.4277675748</v>
      </c>
      <c r="I15" s="38">
        <f t="shared" si="2"/>
        <v>298392304.97186512</v>
      </c>
      <c r="J15" s="40"/>
    </row>
    <row r="16" spans="1:11" s="33" customFormat="1" ht="33.75" x14ac:dyDescent="0.25">
      <c r="A16" s="34">
        <v>20</v>
      </c>
      <c r="B16" s="35" t="s">
        <v>13</v>
      </c>
      <c r="C16" s="36">
        <v>40</v>
      </c>
      <c r="D16" s="37">
        <v>437832.72399999999</v>
      </c>
      <c r="E16" s="38"/>
      <c r="F16" s="39">
        <f t="shared" si="1"/>
        <v>17513308.960000001</v>
      </c>
      <c r="G16" s="38"/>
      <c r="H16" s="38">
        <f t="shared" si="0"/>
        <v>17513308.960000001</v>
      </c>
      <c r="I16" s="38">
        <f t="shared" si="2"/>
        <v>700532358.4000001</v>
      </c>
      <c r="J16" s="40"/>
    </row>
    <row r="17" spans="1:10" s="33" customFormat="1" ht="23.25" x14ac:dyDescent="0.25">
      <c r="A17" s="34"/>
      <c r="B17" s="41" t="s">
        <v>70</v>
      </c>
      <c r="C17" s="36">
        <v>4</v>
      </c>
      <c r="D17" s="37">
        <v>579062.05794393341</v>
      </c>
      <c r="E17" s="38"/>
      <c r="F17" s="39">
        <f t="shared" si="1"/>
        <v>2316248.2317757336</v>
      </c>
      <c r="G17" s="38"/>
      <c r="H17" s="38">
        <f t="shared" si="0"/>
        <v>2316248.2317757336</v>
      </c>
      <c r="I17" s="38">
        <f t="shared" si="2"/>
        <v>9264992.9271029346</v>
      </c>
      <c r="J17" s="40"/>
    </row>
    <row r="18" spans="1:10" s="33" customFormat="1" x14ac:dyDescent="0.25">
      <c r="A18" s="34"/>
      <c r="B18" s="41"/>
      <c r="C18" s="36"/>
      <c r="D18" s="37"/>
      <c r="E18" s="38"/>
      <c r="F18" s="42">
        <f>SUM(F6:F17)</f>
        <v>61799253.037318535</v>
      </c>
      <c r="G18" s="38"/>
      <c r="H18" s="38">
        <f t="shared" si="0"/>
        <v>61799253.037318535</v>
      </c>
      <c r="I18" s="38"/>
      <c r="J18" s="40"/>
    </row>
    <row r="19" spans="1:10" s="33" customFormat="1" x14ac:dyDescent="0.25">
      <c r="A19" s="34">
        <v>18</v>
      </c>
      <c r="B19" s="35" t="s">
        <v>5</v>
      </c>
      <c r="C19" s="36">
        <v>1</v>
      </c>
      <c r="D19" s="37">
        <v>129904.32741185848</v>
      </c>
      <c r="E19" s="38"/>
      <c r="F19" s="39">
        <f t="shared" si="1"/>
        <v>129904.32741185848</v>
      </c>
      <c r="G19" s="38"/>
      <c r="H19" s="38">
        <f t="shared" si="0"/>
        <v>129904.32741185848</v>
      </c>
      <c r="I19" s="38">
        <f t="shared" ref="I19:I33" si="3">C19*H19</f>
        <v>129904.32741185848</v>
      </c>
      <c r="J19" s="40"/>
    </row>
    <row r="20" spans="1:10" s="33" customFormat="1" x14ac:dyDescent="0.25">
      <c r="A20" s="34"/>
      <c r="B20" s="35" t="s">
        <v>55</v>
      </c>
      <c r="C20" s="36">
        <v>0</v>
      </c>
      <c r="D20" s="37"/>
      <c r="E20" s="38"/>
      <c r="F20" s="39">
        <f t="shared" si="1"/>
        <v>0</v>
      </c>
      <c r="G20" s="38"/>
      <c r="H20" s="38">
        <f t="shared" si="0"/>
        <v>0</v>
      </c>
      <c r="I20" s="38">
        <f t="shared" si="3"/>
        <v>0</v>
      </c>
      <c r="J20" s="40"/>
    </row>
    <row r="21" spans="1:10" s="33" customFormat="1" x14ac:dyDescent="0.25">
      <c r="A21" s="34">
        <v>19</v>
      </c>
      <c r="B21" s="35" t="s">
        <v>6</v>
      </c>
      <c r="C21" s="36">
        <v>0</v>
      </c>
      <c r="D21" s="37"/>
      <c r="E21" s="38"/>
      <c r="F21" s="39">
        <f t="shared" si="1"/>
        <v>0</v>
      </c>
      <c r="G21" s="38"/>
      <c r="H21" s="38">
        <f t="shared" si="0"/>
        <v>0</v>
      </c>
      <c r="I21" s="38">
        <f t="shared" si="3"/>
        <v>0</v>
      </c>
      <c r="J21" s="40"/>
    </row>
    <row r="22" spans="1:10" s="33" customFormat="1" x14ac:dyDescent="0.25">
      <c r="A22" s="34">
        <v>20</v>
      </c>
      <c r="B22" s="35" t="s">
        <v>7</v>
      </c>
      <c r="C22" s="36">
        <v>0</v>
      </c>
      <c r="D22" s="37"/>
      <c r="E22" s="38"/>
      <c r="F22" s="39">
        <f t="shared" si="1"/>
        <v>0</v>
      </c>
      <c r="G22" s="38"/>
      <c r="H22" s="38">
        <f t="shared" si="0"/>
        <v>0</v>
      </c>
      <c r="I22" s="38">
        <f t="shared" si="3"/>
        <v>0</v>
      </c>
      <c r="J22" s="40"/>
    </row>
    <row r="23" spans="1:10" s="33" customFormat="1" x14ac:dyDescent="0.25">
      <c r="A23" s="34">
        <v>21</v>
      </c>
      <c r="B23" s="35" t="s">
        <v>8</v>
      </c>
      <c r="C23" s="36">
        <v>0</v>
      </c>
      <c r="D23" s="37"/>
      <c r="E23" s="38"/>
      <c r="F23" s="39">
        <f t="shared" si="1"/>
        <v>0</v>
      </c>
      <c r="G23" s="38"/>
      <c r="H23" s="38">
        <f t="shared" si="0"/>
        <v>0</v>
      </c>
      <c r="I23" s="38">
        <f t="shared" si="3"/>
        <v>0</v>
      </c>
      <c r="J23" s="40"/>
    </row>
    <row r="24" spans="1:10" s="33" customFormat="1" x14ac:dyDescent="0.25">
      <c r="A24" s="34">
        <v>22</v>
      </c>
      <c r="B24" s="35" t="s">
        <v>9</v>
      </c>
      <c r="C24" s="36">
        <v>0</v>
      </c>
      <c r="D24" s="37"/>
      <c r="E24" s="38"/>
      <c r="F24" s="39">
        <f t="shared" si="1"/>
        <v>0</v>
      </c>
      <c r="G24" s="38"/>
      <c r="H24" s="38">
        <f t="shared" si="0"/>
        <v>0</v>
      </c>
      <c r="I24" s="38">
        <f t="shared" si="3"/>
        <v>0</v>
      </c>
      <c r="J24" s="40"/>
    </row>
    <row r="25" spans="1:10" s="33" customFormat="1" x14ac:dyDescent="0.25">
      <c r="A25" s="34"/>
      <c r="B25" s="35"/>
      <c r="C25" s="36"/>
      <c r="D25" s="37"/>
      <c r="E25" s="38"/>
      <c r="F25" s="39"/>
      <c r="G25" s="38"/>
      <c r="H25" s="38"/>
      <c r="I25" s="38"/>
      <c r="J25" s="40"/>
    </row>
    <row r="26" spans="1:10" s="33" customFormat="1" x14ac:dyDescent="0.25">
      <c r="A26" s="34">
        <v>23</v>
      </c>
      <c r="B26" s="35" t="s">
        <v>10</v>
      </c>
      <c r="C26" s="36">
        <v>0</v>
      </c>
      <c r="D26" s="37"/>
      <c r="E26" s="38"/>
      <c r="F26" s="39">
        <f t="shared" si="1"/>
        <v>0</v>
      </c>
      <c r="G26" s="38"/>
      <c r="H26" s="38">
        <f t="shared" si="0"/>
        <v>0</v>
      </c>
      <c r="I26" s="38">
        <f t="shared" si="3"/>
        <v>0</v>
      </c>
      <c r="J26" s="40"/>
    </row>
    <row r="27" spans="1:10" s="33" customFormat="1" x14ac:dyDescent="0.25">
      <c r="A27" s="34">
        <v>24</v>
      </c>
      <c r="B27" s="35" t="s">
        <v>14</v>
      </c>
      <c r="C27" s="36">
        <v>1</v>
      </c>
      <c r="D27" s="37">
        <v>285076.16282362182</v>
      </c>
      <c r="E27" s="38"/>
      <c r="F27" s="39">
        <f t="shared" si="1"/>
        <v>285076.16282362182</v>
      </c>
      <c r="G27" s="38"/>
      <c r="H27" s="38">
        <f t="shared" si="0"/>
        <v>285076.16282362182</v>
      </c>
      <c r="I27" s="38">
        <f t="shared" si="3"/>
        <v>285076.16282362182</v>
      </c>
      <c r="J27" s="40"/>
    </row>
    <row r="28" spans="1:10" s="33" customFormat="1" x14ac:dyDescent="0.25">
      <c r="A28" s="34"/>
      <c r="B28" s="35" t="s">
        <v>71</v>
      </c>
      <c r="C28" s="36">
        <v>3</v>
      </c>
      <c r="D28" s="37">
        <v>285562.16329818557</v>
      </c>
      <c r="E28" s="38"/>
      <c r="F28" s="39">
        <f t="shared" si="1"/>
        <v>856686.4898945567</v>
      </c>
      <c r="G28" s="38"/>
      <c r="H28" s="38">
        <f t="shared" si="0"/>
        <v>856686.4898945567</v>
      </c>
      <c r="I28" s="38">
        <f t="shared" si="3"/>
        <v>2570059.46968367</v>
      </c>
      <c r="J28" s="40"/>
    </row>
    <row r="29" spans="1:10" s="33" customFormat="1" x14ac:dyDescent="0.25">
      <c r="A29" s="34">
        <v>25</v>
      </c>
      <c r="B29" s="35" t="s">
        <v>15</v>
      </c>
      <c r="C29" s="36">
        <v>15</v>
      </c>
      <c r="D29" s="37">
        <v>310556.34344547545</v>
      </c>
      <c r="E29" s="38"/>
      <c r="F29" s="39">
        <f t="shared" si="1"/>
        <v>4658345.1516821319</v>
      </c>
      <c r="G29" s="38"/>
      <c r="H29" s="38">
        <f t="shared" si="0"/>
        <v>4658345.1516821319</v>
      </c>
      <c r="I29" s="38">
        <f t="shared" si="3"/>
        <v>69875177.275231972</v>
      </c>
      <c r="J29" s="40"/>
    </row>
    <row r="30" spans="1:10" s="33" customFormat="1" x14ac:dyDescent="0.25">
      <c r="A30" s="34">
        <v>26</v>
      </c>
      <c r="B30" s="35" t="s">
        <v>16</v>
      </c>
      <c r="C30" s="36">
        <v>0</v>
      </c>
      <c r="D30" s="37"/>
      <c r="E30" s="38"/>
      <c r="F30" s="39">
        <f t="shared" si="1"/>
        <v>0</v>
      </c>
      <c r="G30" s="38"/>
      <c r="H30" s="38">
        <f t="shared" si="0"/>
        <v>0</v>
      </c>
      <c r="I30" s="38">
        <f t="shared" si="3"/>
        <v>0</v>
      </c>
      <c r="J30" s="40"/>
    </row>
    <row r="31" spans="1:10" s="33" customFormat="1" x14ac:dyDescent="0.25">
      <c r="A31" s="34"/>
      <c r="B31" s="43" t="s">
        <v>45</v>
      </c>
      <c r="C31" s="36">
        <v>5</v>
      </c>
      <c r="D31" s="37">
        <v>353922.39607003803</v>
      </c>
      <c r="E31" s="38"/>
      <c r="F31" s="39">
        <f t="shared" si="1"/>
        <v>1769611.9803501901</v>
      </c>
      <c r="G31" s="38"/>
      <c r="H31" s="38">
        <f t="shared" si="0"/>
        <v>1769611.9803501901</v>
      </c>
      <c r="I31" s="38">
        <f t="shared" si="3"/>
        <v>8848059.9017509501</v>
      </c>
      <c r="J31" s="40"/>
    </row>
    <row r="32" spans="1:10" s="33" customFormat="1" x14ac:dyDescent="0.25">
      <c r="A32" s="34"/>
      <c r="B32" s="43" t="s">
        <v>44</v>
      </c>
      <c r="C32" s="36">
        <v>0</v>
      </c>
      <c r="D32" s="37"/>
      <c r="E32" s="38"/>
      <c r="F32" s="39">
        <f t="shared" si="1"/>
        <v>0</v>
      </c>
      <c r="G32" s="38"/>
      <c r="H32" s="38">
        <f t="shared" si="0"/>
        <v>0</v>
      </c>
      <c r="I32" s="38">
        <f t="shared" si="3"/>
        <v>0</v>
      </c>
      <c r="J32" s="40"/>
    </row>
    <row r="33" spans="1:10" s="33" customFormat="1" x14ac:dyDescent="0.25">
      <c r="A33" s="34"/>
      <c r="B33" s="43" t="s">
        <v>43</v>
      </c>
      <c r="C33" s="36">
        <v>0</v>
      </c>
      <c r="D33" s="37"/>
      <c r="E33" s="38"/>
      <c r="F33" s="39">
        <f t="shared" si="1"/>
        <v>0</v>
      </c>
      <c r="G33" s="38"/>
      <c r="H33" s="38">
        <f t="shared" si="0"/>
        <v>0</v>
      </c>
      <c r="I33" s="38">
        <f t="shared" si="3"/>
        <v>0</v>
      </c>
      <c r="J33" s="40"/>
    </row>
    <row r="34" spans="1:10" s="33" customFormat="1" x14ac:dyDescent="0.25">
      <c r="A34" s="34"/>
      <c r="B34" s="43"/>
      <c r="C34" s="36"/>
      <c r="D34" s="37"/>
      <c r="E34" s="38"/>
      <c r="F34" s="42">
        <f>SUM(F19:F33)</f>
        <v>7699624.1121623591</v>
      </c>
      <c r="G34" s="38"/>
      <c r="H34" s="38">
        <f t="shared" si="0"/>
        <v>7699624.1121623591</v>
      </c>
      <c r="I34" s="38"/>
      <c r="J34" s="40"/>
    </row>
    <row r="35" spans="1:10" s="33" customFormat="1" x14ac:dyDescent="0.25">
      <c r="A35" s="34">
        <v>39</v>
      </c>
      <c r="B35" s="35" t="s">
        <v>17</v>
      </c>
      <c r="C35" s="36">
        <v>6</v>
      </c>
      <c r="D35" s="37">
        <v>195696.34104196486</v>
      </c>
      <c r="E35" s="38"/>
      <c r="F35" s="39">
        <f t="shared" si="1"/>
        <v>1174178.0462517892</v>
      </c>
      <c r="G35" s="38"/>
      <c r="H35" s="38">
        <f t="shared" si="0"/>
        <v>1174178.0462517892</v>
      </c>
      <c r="I35" s="38">
        <f t="shared" ref="I35:I47" si="4">C35*H35</f>
        <v>7045068.2775107352</v>
      </c>
      <c r="J35" s="40"/>
    </row>
    <row r="36" spans="1:10" s="33" customFormat="1" x14ac:dyDescent="0.25">
      <c r="A36" s="34"/>
      <c r="B36" s="35" t="s">
        <v>56</v>
      </c>
      <c r="C36" s="36">
        <v>0</v>
      </c>
      <c r="D36" s="37"/>
      <c r="E36" s="38"/>
      <c r="F36" s="39">
        <f t="shared" si="1"/>
        <v>0</v>
      </c>
      <c r="G36" s="38"/>
      <c r="H36" s="38">
        <f t="shared" si="0"/>
        <v>0</v>
      </c>
      <c r="I36" s="38">
        <f t="shared" si="4"/>
        <v>0</v>
      </c>
      <c r="J36" s="40"/>
    </row>
    <row r="37" spans="1:10" s="33" customFormat="1" x14ac:dyDescent="0.25">
      <c r="A37" s="34">
        <v>40</v>
      </c>
      <c r="B37" s="35" t="s">
        <v>18</v>
      </c>
      <c r="C37" s="36">
        <v>6</v>
      </c>
      <c r="D37" s="37">
        <v>225944.6893712242</v>
      </c>
      <c r="E37" s="38"/>
      <c r="F37" s="39">
        <f t="shared" si="1"/>
        <v>1355668.1362273451</v>
      </c>
      <c r="G37" s="38"/>
      <c r="H37" s="38">
        <f t="shared" si="0"/>
        <v>1355668.1362273451</v>
      </c>
      <c r="I37" s="38">
        <f t="shared" si="4"/>
        <v>8134008.8173640706</v>
      </c>
      <c r="J37" s="40"/>
    </row>
    <row r="38" spans="1:10" s="33" customFormat="1" x14ac:dyDescent="0.25">
      <c r="A38" s="34">
        <v>41</v>
      </c>
      <c r="B38" s="35" t="s">
        <v>19</v>
      </c>
      <c r="C38" s="36">
        <v>0</v>
      </c>
      <c r="D38" s="37"/>
      <c r="E38" s="38"/>
      <c r="F38" s="39">
        <f t="shared" si="1"/>
        <v>0</v>
      </c>
      <c r="G38" s="38"/>
      <c r="H38" s="38">
        <f t="shared" si="0"/>
        <v>0</v>
      </c>
      <c r="I38" s="38">
        <f t="shared" si="4"/>
        <v>0</v>
      </c>
      <c r="J38" s="40"/>
    </row>
    <row r="39" spans="1:10" s="33" customFormat="1" x14ac:dyDescent="0.25">
      <c r="A39" s="34">
        <v>42</v>
      </c>
      <c r="B39" s="35" t="s">
        <v>20</v>
      </c>
      <c r="C39" s="36">
        <v>0</v>
      </c>
      <c r="D39" s="37"/>
      <c r="E39" s="38"/>
      <c r="F39" s="39">
        <f t="shared" si="1"/>
        <v>0</v>
      </c>
      <c r="G39" s="38"/>
      <c r="H39" s="38">
        <f t="shared" si="0"/>
        <v>0</v>
      </c>
      <c r="I39" s="38">
        <f t="shared" si="4"/>
        <v>0</v>
      </c>
      <c r="J39" s="40"/>
    </row>
    <row r="40" spans="1:10" s="33" customFormat="1" x14ac:dyDescent="0.25">
      <c r="A40" s="34">
        <v>43</v>
      </c>
      <c r="B40" s="35" t="s">
        <v>21</v>
      </c>
      <c r="C40" s="36">
        <v>14</v>
      </c>
      <c r="D40" s="37">
        <v>436575.87649586005</v>
      </c>
      <c r="E40" s="38"/>
      <c r="F40" s="39">
        <f t="shared" si="1"/>
        <v>6112062.2709420407</v>
      </c>
      <c r="G40" s="38"/>
      <c r="H40" s="38">
        <f t="shared" si="0"/>
        <v>6112062.2709420407</v>
      </c>
      <c r="I40" s="38">
        <f t="shared" si="4"/>
        <v>85568871.793188572</v>
      </c>
      <c r="J40" s="40"/>
    </row>
    <row r="41" spans="1:10" s="33" customFormat="1" x14ac:dyDescent="0.25">
      <c r="A41" s="34"/>
      <c r="B41" s="35" t="s">
        <v>54</v>
      </c>
      <c r="C41" s="36">
        <v>0</v>
      </c>
      <c r="D41" s="37"/>
      <c r="E41" s="38"/>
      <c r="F41" s="39">
        <f t="shared" si="1"/>
        <v>0</v>
      </c>
      <c r="G41" s="38"/>
      <c r="H41" s="38">
        <f t="shared" si="0"/>
        <v>0</v>
      </c>
      <c r="I41" s="38">
        <f t="shared" si="4"/>
        <v>0</v>
      </c>
      <c r="J41" s="40"/>
    </row>
    <row r="42" spans="1:10" s="33" customFormat="1" x14ac:dyDescent="0.25">
      <c r="A42" s="34">
        <v>44</v>
      </c>
      <c r="B42" s="35" t="s">
        <v>22</v>
      </c>
      <c r="C42" s="36">
        <v>2</v>
      </c>
      <c r="D42" s="37">
        <v>510255.63454425987</v>
      </c>
      <c r="E42" s="38"/>
      <c r="F42" s="39">
        <f t="shared" si="1"/>
        <v>1020511.2690885197</v>
      </c>
      <c r="G42" s="38"/>
      <c r="H42" s="38">
        <f t="shared" si="0"/>
        <v>1020511.2690885197</v>
      </c>
      <c r="I42" s="38">
        <f t="shared" si="4"/>
        <v>2041022.5381770395</v>
      </c>
      <c r="J42" s="40"/>
    </row>
    <row r="43" spans="1:10" s="33" customFormat="1" x14ac:dyDescent="0.25">
      <c r="A43" s="34">
        <v>45</v>
      </c>
      <c r="B43" s="35" t="s">
        <v>23</v>
      </c>
      <c r="C43" s="36">
        <v>4</v>
      </c>
      <c r="D43" s="37">
        <v>522645.08053844317</v>
      </c>
      <c r="E43" s="38"/>
      <c r="F43" s="39">
        <f t="shared" si="1"/>
        <v>2090580.3221537727</v>
      </c>
      <c r="G43" s="38"/>
      <c r="H43" s="38">
        <f t="shared" si="0"/>
        <v>2090580.3221537727</v>
      </c>
      <c r="I43" s="38">
        <f t="shared" si="4"/>
        <v>8362321.2886150908</v>
      </c>
      <c r="J43" s="40"/>
    </row>
    <row r="44" spans="1:10" s="33" customFormat="1" x14ac:dyDescent="0.25">
      <c r="A44" s="34">
        <v>46</v>
      </c>
      <c r="B44" s="35" t="s">
        <v>24</v>
      </c>
      <c r="C44" s="36">
        <v>0</v>
      </c>
      <c r="D44" s="37"/>
      <c r="E44" s="38"/>
      <c r="F44" s="39">
        <f t="shared" si="1"/>
        <v>0</v>
      </c>
      <c r="G44" s="38"/>
      <c r="H44" s="38">
        <f t="shared" si="0"/>
        <v>0</v>
      </c>
      <c r="I44" s="38">
        <f t="shared" si="4"/>
        <v>0</v>
      </c>
      <c r="J44" s="40"/>
    </row>
    <row r="45" spans="1:10" s="33" customFormat="1" x14ac:dyDescent="0.25">
      <c r="A45" s="34">
        <v>47</v>
      </c>
      <c r="B45" s="35" t="s">
        <v>25</v>
      </c>
      <c r="C45" s="36">
        <v>0</v>
      </c>
      <c r="D45" s="37"/>
      <c r="E45" s="38"/>
      <c r="F45" s="39">
        <f t="shared" si="1"/>
        <v>0</v>
      </c>
      <c r="G45" s="38"/>
      <c r="H45" s="38">
        <f t="shared" si="0"/>
        <v>0</v>
      </c>
      <c r="I45" s="38">
        <f t="shared" si="4"/>
        <v>0</v>
      </c>
      <c r="J45" s="40"/>
    </row>
    <row r="46" spans="1:10" s="33" customFormat="1" x14ac:dyDescent="0.25">
      <c r="A46" s="34">
        <v>48</v>
      </c>
      <c r="B46" s="35" t="s">
        <v>26</v>
      </c>
      <c r="C46" s="36">
        <v>0</v>
      </c>
      <c r="D46" s="37"/>
      <c r="E46" s="38"/>
      <c r="F46" s="39">
        <f t="shared" si="1"/>
        <v>0</v>
      </c>
      <c r="G46" s="38"/>
      <c r="H46" s="38">
        <f t="shared" si="0"/>
        <v>0</v>
      </c>
      <c r="I46" s="38">
        <f t="shared" si="4"/>
        <v>0</v>
      </c>
      <c r="J46" s="40"/>
    </row>
    <row r="47" spans="1:10" s="33" customFormat="1" x14ac:dyDescent="0.25">
      <c r="A47" s="34">
        <v>49</v>
      </c>
      <c r="B47" s="35" t="s">
        <v>27</v>
      </c>
      <c r="C47" s="36">
        <v>0</v>
      </c>
      <c r="D47" s="37"/>
      <c r="E47" s="38"/>
      <c r="F47" s="39">
        <f t="shared" si="1"/>
        <v>0</v>
      </c>
      <c r="G47" s="38"/>
      <c r="H47" s="38">
        <f t="shared" si="0"/>
        <v>0</v>
      </c>
      <c r="I47" s="38">
        <f t="shared" si="4"/>
        <v>0</v>
      </c>
      <c r="J47" s="40"/>
    </row>
    <row r="48" spans="1:10" s="33" customFormat="1" x14ac:dyDescent="0.25">
      <c r="A48" s="34"/>
      <c r="B48" s="35"/>
      <c r="C48" s="36"/>
      <c r="D48" s="37"/>
      <c r="E48" s="38"/>
      <c r="F48" s="42">
        <f>SUM(F35:F47)</f>
        <v>11753000.044663468</v>
      </c>
      <c r="G48" s="38"/>
      <c r="H48" s="38">
        <f t="shared" si="0"/>
        <v>11753000.044663468</v>
      </c>
      <c r="I48" s="38"/>
      <c r="J48" s="40"/>
    </row>
    <row r="49" spans="1:10" s="33" customFormat="1" x14ac:dyDescent="0.25">
      <c r="A49" s="34">
        <v>50</v>
      </c>
      <c r="B49" s="35" t="s">
        <v>28</v>
      </c>
      <c r="C49" s="36">
        <v>0</v>
      </c>
      <c r="D49" s="37"/>
      <c r="E49" s="38"/>
      <c r="F49" s="39">
        <f t="shared" si="1"/>
        <v>0</v>
      </c>
      <c r="G49" s="38"/>
      <c r="H49" s="38">
        <f t="shared" si="0"/>
        <v>0</v>
      </c>
      <c r="I49" s="38">
        <f>C49*H49</f>
        <v>0</v>
      </c>
      <c r="J49" s="40"/>
    </row>
    <row r="50" spans="1:10" s="33" customFormat="1" x14ac:dyDescent="0.25">
      <c r="A50" s="34">
        <v>51</v>
      </c>
      <c r="B50" s="35" t="s">
        <v>29</v>
      </c>
      <c r="C50" s="36">
        <v>0</v>
      </c>
      <c r="D50" s="37"/>
      <c r="E50" s="38"/>
      <c r="F50" s="39">
        <f t="shared" si="1"/>
        <v>0</v>
      </c>
      <c r="G50" s="38"/>
      <c r="H50" s="38">
        <f t="shared" si="0"/>
        <v>0</v>
      </c>
      <c r="I50" s="38">
        <f>C50*H50</f>
        <v>0</v>
      </c>
      <c r="J50" s="40"/>
    </row>
    <row r="51" spans="1:10" s="33" customFormat="1" x14ac:dyDescent="0.25">
      <c r="A51" s="34">
        <v>52</v>
      </c>
      <c r="B51" s="35" t="s">
        <v>30</v>
      </c>
      <c r="C51" s="36">
        <v>8</v>
      </c>
      <c r="D51" s="37">
        <v>118814.173</v>
      </c>
      <c r="E51" s="38"/>
      <c r="F51" s="39">
        <f t="shared" si="1"/>
        <v>950513.38399999996</v>
      </c>
      <c r="G51" s="38"/>
      <c r="H51" s="38">
        <f t="shared" si="0"/>
        <v>950513.38399999996</v>
      </c>
      <c r="I51" s="38">
        <f>C51*H51</f>
        <v>7604107.0719999997</v>
      </c>
      <c r="J51" s="40"/>
    </row>
    <row r="52" spans="1:10" s="33" customFormat="1" x14ac:dyDescent="0.25">
      <c r="A52" s="34"/>
      <c r="B52" s="35"/>
      <c r="C52" s="36"/>
      <c r="D52" s="37"/>
      <c r="E52" s="38"/>
      <c r="F52" s="42">
        <f>SUM(F49:F51)</f>
        <v>950513.38399999996</v>
      </c>
      <c r="G52" s="38"/>
      <c r="H52" s="38"/>
      <c r="I52" s="38"/>
      <c r="J52" s="40"/>
    </row>
    <row r="53" spans="1:10" s="33" customFormat="1" x14ac:dyDescent="0.25">
      <c r="A53" s="34">
        <v>53</v>
      </c>
      <c r="B53" s="35" t="s">
        <v>31</v>
      </c>
      <c r="C53" s="36">
        <v>0</v>
      </c>
      <c r="D53" s="37"/>
      <c r="E53" s="38"/>
      <c r="F53" s="39">
        <f t="shared" ref="F53:F80" si="5">D53*C53</f>
        <v>0</v>
      </c>
      <c r="G53" s="38"/>
      <c r="H53" s="38">
        <f t="shared" si="0"/>
        <v>0</v>
      </c>
      <c r="I53" s="38">
        <f t="shared" ref="I53:I80" si="6">C53*H53</f>
        <v>0</v>
      </c>
      <c r="J53" s="40"/>
    </row>
    <row r="54" spans="1:10" s="33" customFormat="1" x14ac:dyDescent="0.25">
      <c r="A54" s="34">
        <v>54</v>
      </c>
      <c r="B54" s="35" t="s">
        <v>32</v>
      </c>
      <c r="C54" s="36">
        <v>0</v>
      </c>
      <c r="D54" s="37"/>
      <c r="E54" s="38"/>
      <c r="F54" s="39">
        <f t="shared" si="5"/>
        <v>0</v>
      </c>
      <c r="G54" s="38"/>
      <c r="H54" s="38">
        <f t="shared" ref="H54:H81" si="7">F54+G54</f>
        <v>0</v>
      </c>
      <c r="I54" s="38">
        <f t="shared" si="6"/>
        <v>0</v>
      </c>
      <c r="J54" s="40"/>
    </row>
    <row r="55" spans="1:10" s="33" customFormat="1" x14ac:dyDescent="0.25">
      <c r="A55" s="34">
        <v>55</v>
      </c>
      <c r="B55" s="35" t="s">
        <v>33</v>
      </c>
      <c r="C55" s="36">
        <v>0</v>
      </c>
      <c r="D55" s="37"/>
      <c r="E55" s="38"/>
      <c r="F55" s="39">
        <f t="shared" si="5"/>
        <v>0</v>
      </c>
      <c r="G55" s="38"/>
      <c r="H55" s="38">
        <f t="shared" si="7"/>
        <v>0</v>
      </c>
      <c r="I55" s="38">
        <f t="shared" si="6"/>
        <v>0</v>
      </c>
      <c r="J55" s="40"/>
    </row>
    <row r="56" spans="1:10" s="33" customFormat="1" x14ac:dyDescent="0.25">
      <c r="A56" s="34">
        <v>56</v>
      </c>
      <c r="B56" s="35" t="s">
        <v>34</v>
      </c>
      <c r="C56" s="36">
        <v>0</v>
      </c>
      <c r="D56" s="37"/>
      <c r="E56" s="38"/>
      <c r="F56" s="39">
        <f t="shared" si="5"/>
        <v>0</v>
      </c>
      <c r="G56" s="38"/>
      <c r="H56" s="38">
        <f t="shared" si="7"/>
        <v>0</v>
      </c>
      <c r="I56" s="38">
        <f t="shared" si="6"/>
        <v>0</v>
      </c>
      <c r="J56" s="40"/>
    </row>
    <row r="57" spans="1:10" s="33" customFormat="1" x14ac:dyDescent="0.25">
      <c r="A57" s="34">
        <v>57</v>
      </c>
      <c r="B57" s="35" t="s">
        <v>35</v>
      </c>
      <c r="C57" s="36">
        <v>24</v>
      </c>
      <c r="D57" s="37">
        <v>522645.08053844317</v>
      </c>
      <c r="E57" s="38"/>
      <c r="F57" s="39">
        <f t="shared" si="5"/>
        <v>12543481.932922635</v>
      </c>
      <c r="G57" s="38"/>
      <c r="H57" s="38">
        <f t="shared" si="7"/>
        <v>12543481.932922635</v>
      </c>
      <c r="I57" s="38">
        <f t="shared" si="6"/>
        <v>301043566.39014328</v>
      </c>
      <c r="J57" s="40"/>
    </row>
    <row r="58" spans="1:10" s="33" customFormat="1" x14ac:dyDescent="0.25">
      <c r="A58" s="34"/>
      <c r="B58" s="35" t="s">
        <v>53</v>
      </c>
      <c r="C58" s="36">
        <v>0</v>
      </c>
      <c r="D58" s="37"/>
      <c r="E58" s="38"/>
      <c r="F58" s="39">
        <f t="shared" si="5"/>
        <v>0</v>
      </c>
      <c r="G58" s="38"/>
      <c r="H58" s="38">
        <f t="shared" si="7"/>
        <v>0</v>
      </c>
      <c r="I58" s="38">
        <f t="shared" si="6"/>
        <v>0</v>
      </c>
      <c r="J58" s="40"/>
    </row>
    <row r="59" spans="1:10" s="33" customFormat="1" x14ac:dyDescent="0.25">
      <c r="A59" s="34">
        <v>58</v>
      </c>
      <c r="B59" s="35" t="s">
        <v>36</v>
      </c>
      <c r="C59" s="36">
        <v>18</v>
      </c>
      <c r="D59" s="37">
        <v>715460.53678221523</v>
      </c>
      <c r="E59" s="38"/>
      <c r="F59" s="39">
        <f t="shared" si="5"/>
        <v>12878289.662079874</v>
      </c>
      <c r="G59" s="38"/>
      <c r="H59" s="38">
        <f t="shared" si="7"/>
        <v>12878289.662079874</v>
      </c>
      <c r="I59" s="38">
        <f t="shared" si="6"/>
        <v>231809213.91743773</v>
      </c>
      <c r="J59" s="40"/>
    </row>
    <row r="60" spans="1:10" s="33" customFormat="1" x14ac:dyDescent="0.25">
      <c r="A60" s="34">
        <v>59</v>
      </c>
      <c r="B60" s="35" t="s">
        <v>37</v>
      </c>
      <c r="C60" s="36">
        <v>0</v>
      </c>
      <c r="D60" s="37"/>
      <c r="E60" s="38"/>
      <c r="F60" s="39">
        <f t="shared" si="5"/>
        <v>0</v>
      </c>
      <c r="G60" s="38"/>
      <c r="H60" s="38">
        <f t="shared" si="7"/>
        <v>0</v>
      </c>
      <c r="I60" s="38">
        <f t="shared" si="6"/>
        <v>0</v>
      </c>
      <c r="J60" s="40"/>
    </row>
    <row r="61" spans="1:10" s="33" customFormat="1" x14ac:dyDescent="0.25">
      <c r="A61" s="34">
        <v>60</v>
      </c>
      <c r="B61" s="35" t="s">
        <v>38</v>
      </c>
      <c r="C61" s="36">
        <v>0</v>
      </c>
      <c r="D61" s="37"/>
      <c r="E61" s="38"/>
      <c r="F61" s="39">
        <f t="shared" si="5"/>
        <v>0</v>
      </c>
      <c r="G61" s="38"/>
      <c r="H61" s="38">
        <f t="shared" si="7"/>
        <v>0</v>
      </c>
      <c r="I61" s="38">
        <f t="shared" si="6"/>
        <v>0</v>
      </c>
      <c r="J61" s="40"/>
    </row>
    <row r="62" spans="1:10" s="33" customFormat="1" x14ac:dyDescent="0.25">
      <c r="A62" s="34">
        <v>61</v>
      </c>
      <c r="B62" s="35" t="s">
        <v>39</v>
      </c>
      <c r="C62" s="36">
        <v>0</v>
      </c>
      <c r="D62" s="37"/>
      <c r="E62" s="38"/>
      <c r="F62" s="39">
        <f t="shared" si="5"/>
        <v>0</v>
      </c>
      <c r="G62" s="38"/>
      <c r="H62" s="38">
        <f t="shared" si="7"/>
        <v>0</v>
      </c>
      <c r="I62" s="38">
        <f t="shared" si="6"/>
        <v>0</v>
      </c>
      <c r="J62" s="40"/>
    </row>
    <row r="63" spans="1:10" s="33" customFormat="1" x14ac:dyDescent="0.25">
      <c r="A63" s="34">
        <v>62</v>
      </c>
      <c r="B63" s="35" t="s">
        <v>40</v>
      </c>
      <c r="C63" s="36">
        <v>0</v>
      </c>
      <c r="D63" s="37"/>
      <c r="E63" s="38"/>
      <c r="F63" s="39">
        <f t="shared" si="5"/>
        <v>0</v>
      </c>
      <c r="G63" s="38"/>
      <c r="H63" s="38">
        <f t="shared" si="7"/>
        <v>0</v>
      </c>
      <c r="I63" s="38">
        <f t="shared" si="6"/>
        <v>0</v>
      </c>
      <c r="J63" s="40"/>
    </row>
    <row r="64" spans="1:10" s="33" customFormat="1" x14ac:dyDescent="0.25">
      <c r="A64" s="34"/>
      <c r="B64" s="35" t="s">
        <v>58</v>
      </c>
      <c r="C64" s="36">
        <v>0</v>
      </c>
      <c r="D64" s="37"/>
      <c r="E64" s="38"/>
      <c r="F64" s="39">
        <f t="shared" si="5"/>
        <v>0</v>
      </c>
      <c r="G64" s="38"/>
      <c r="H64" s="38">
        <f t="shared" si="7"/>
        <v>0</v>
      </c>
      <c r="I64" s="38">
        <f t="shared" si="6"/>
        <v>0</v>
      </c>
      <c r="J64" s="40"/>
    </row>
    <row r="65" spans="1:10" s="33" customFormat="1" x14ac:dyDescent="0.25">
      <c r="A65" s="34"/>
      <c r="B65" s="35" t="s">
        <v>59</v>
      </c>
      <c r="C65" s="36">
        <v>0</v>
      </c>
      <c r="D65" s="37"/>
      <c r="E65" s="38"/>
      <c r="F65" s="39">
        <f t="shared" si="5"/>
        <v>0</v>
      </c>
      <c r="G65" s="38"/>
      <c r="H65" s="38">
        <f t="shared" si="7"/>
        <v>0</v>
      </c>
      <c r="I65" s="38">
        <f t="shared" si="6"/>
        <v>0</v>
      </c>
      <c r="J65" s="40"/>
    </row>
    <row r="66" spans="1:10" s="33" customFormat="1" x14ac:dyDescent="0.25">
      <c r="A66" s="34"/>
      <c r="B66" s="44"/>
      <c r="C66" s="36">
        <v>0</v>
      </c>
      <c r="D66" s="37"/>
      <c r="E66" s="38"/>
      <c r="F66" s="42">
        <f>SUM(F54:F65)</f>
        <v>25421771.59500251</v>
      </c>
      <c r="G66" s="38"/>
      <c r="H66" s="38">
        <f t="shared" si="7"/>
        <v>25421771.59500251</v>
      </c>
      <c r="I66" s="38">
        <f t="shared" si="6"/>
        <v>0</v>
      </c>
      <c r="J66" s="40"/>
    </row>
    <row r="67" spans="1:10" s="33" customFormat="1" x14ac:dyDescent="0.25">
      <c r="A67" s="34"/>
      <c r="B67" s="45" t="s">
        <v>50</v>
      </c>
      <c r="C67" s="46">
        <v>0</v>
      </c>
      <c r="D67" s="47"/>
      <c r="E67" s="38"/>
      <c r="F67" s="39">
        <f t="shared" si="5"/>
        <v>0</v>
      </c>
      <c r="G67" s="38"/>
      <c r="H67" s="38"/>
      <c r="I67" s="38">
        <f t="shared" si="6"/>
        <v>0</v>
      </c>
      <c r="J67" s="40"/>
    </row>
    <row r="68" spans="1:10" s="33" customFormat="1" x14ac:dyDescent="0.25">
      <c r="A68" s="34"/>
      <c r="B68" s="44" t="s">
        <v>51</v>
      </c>
      <c r="C68" s="36">
        <v>30</v>
      </c>
      <c r="D68" s="37">
        <v>18304.956430930579</v>
      </c>
      <c r="E68" s="38"/>
      <c r="F68" s="39">
        <f t="shared" si="5"/>
        <v>549148.69292791735</v>
      </c>
      <c r="G68" s="38"/>
      <c r="H68" s="38">
        <f t="shared" si="7"/>
        <v>549148.69292791735</v>
      </c>
      <c r="I68" s="38">
        <f t="shared" si="6"/>
        <v>16474460.78783752</v>
      </c>
      <c r="J68" s="40"/>
    </row>
    <row r="69" spans="1:10" s="33" customFormat="1" x14ac:dyDescent="0.25">
      <c r="A69" s="34"/>
      <c r="B69" s="44" t="s">
        <v>52</v>
      </c>
      <c r="C69" s="36">
        <v>15</v>
      </c>
      <c r="D69" s="37">
        <v>19569.00995975456</v>
      </c>
      <c r="E69" s="38"/>
      <c r="F69" s="39">
        <f t="shared" si="5"/>
        <v>293535.14939631842</v>
      </c>
      <c r="G69" s="38"/>
      <c r="H69" s="38">
        <f t="shared" si="7"/>
        <v>293535.14939631842</v>
      </c>
      <c r="I69" s="38">
        <f t="shared" si="6"/>
        <v>4403027.2409447767</v>
      </c>
      <c r="J69" s="40"/>
    </row>
    <row r="70" spans="1:10" s="33" customFormat="1" x14ac:dyDescent="0.25">
      <c r="A70" s="34"/>
      <c r="B70" s="44" t="s">
        <v>46</v>
      </c>
      <c r="C70" s="36">
        <v>75</v>
      </c>
      <c r="D70" s="37">
        <v>17542.08185961581</v>
      </c>
      <c r="E70" s="38"/>
      <c r="F70" s="39">
        <f t="shared" si="5"/>
        <v>1315656.1394711856</v>
      </c>
      <c r="G70" s="38"/>
      <c r="H70" s="38">
        <f t="shared" si="7"/>
        <v>1315656.1394711856</v>
      </c>
      <c r="I70" s="38">
        <f t="shared" si="6"/>
        <v>98674210.46033892</v>
      </c>
      <c r="J70" s="40"/>
    </row>
    <row r="71" spans="1:10" s="33" customFormat="1" x14ac:dyDescent="0.25">
      <c r="A71" s="34"/>
      <c r="B71" s="44" t="s">
        <v>47</v>
      </c>
      <c r="C71" s="36">
        <v>25</v>
      </c>
      <c r="D71" s="37">
        <v>10884.140188901642</v>
      </c>
      <c r="E71" s="38"/>
      <c r="F71" s="39">
        <f t="shared" si="5"/>
        <v>272103.50472254102</v>
      </c>
      <c r="G71" s="38"/>
      <c r="H71" s="38">
        <f t="shared" si="7"/>
        <v>272103.50472254102</v>
      </c>
      <c r="I71" s="38">
        <f t="shared" si="6"/>
        <v>6802587.6180635253</v>
      </c>
      <c r="J71" s="40"/>
    </row>
    <row r="72" spans="1:10" s="33" customFormat="1" x14ac:dyDescent="0.25">
      <c r="A72" s="34"/>
      <c r="B72" s="44" t="s">
        <v>48</v>
      </c>
      <c r="C72" s="36">
        <v>0</v>
      </c>
      <c r="D72" s="37"/>
      <c r="E72" s="38"/>
      <c r="F72" s="39">
        <f t="shared" si="5"/>
        <v>0</v>
      </c>
      <c r="G72" s="38"/>
      <c r="H72" s="38">
        <f t="shared" si="7"/>
        <v>0</v>
      </c>
      <c r="I72" s="38">
        <f t="shared" si="6"/>
        <v>0</v>
      </c>
      <c r="J72" s="40"/>
    </row>
    <row r="73" spans="1:10" s="33" customFormat="1" x14ac:dyDescent="0.25">
      <c r="A73" s="34"/>
      <c r="B73" s="44" t="s">
        <v>49</v>
      </c>
      <c r="C73" s="36">
        <v>65</v>
      </c>
      <c r="D73" s="37">
        <v>1160.4938644805268</v>
      </c>
      <c r="E73" s="38"/>
      <c r="F73" s="39">
        <f t="shared" si="5"/>
        <v>75432.101191234236</v>
      </c>
      <c r="G73" s="38"/>
      <c r="H73" s="38">
        <f t="shared" si="7"/>
        <v>75432.101191234236</v>
      </c>
      <c r="I73" s="38">
        <f t="shared" si="6"/>
        <v>4903086.577430225</v>
      </c>
      <c r="J73" s="40"/>
    </row>
    <row r="74" spans="1:10" s="33" customFormat="1" x14ac:dyDescent="0.25">
      <c r="A74" s="34"/>
      <c r="B74" s="44" t="s">
        <v>60</v>
      </c>
      <c r="C74" s="36">
        <v>0</v>
      </c>
      <c r="D74" s="37"/>
      <c r="E74" s="38"/>
      <c r="F74" s="39">
        <f t="shared" si="5"/>
        <v>0</v>
      </c>
      <c r="G74" s="38"/>
      <c r="H74" s="38">
        <f t="shared" si="7"/>
        <v>0</v>
      </c>
      <c r="I74" s="38">
        <f t="shared" si="6"/>
        <v>0</v>
      </c>
      <c r="J74" s="40"/>
    </row>
    <row r="75" spans="1:10" s="33" customFormat="1" x14ac:dyDescent="0.25">
      <c r="A75" s="34"/>
      <c r="B75" s="44" t="s">
        <v>61</v>
      </c>
      <c r="C75" s="36">
        <v>66</v>
      </c>
      <c r="D75" s="37">
        <v>2152.0249657558002</v>
      </c>
      <c r="E75" s="38"/>
      <c r="F75" s="39">
        <f t="shared" si="5"/>
        <v>142033.64773988281</v>
      </c>
      <c r="G75" s="38"/>
      <c r="H75" s="38">
        <f t="shared" si="7"/>
        <v>142033.64773988281</v>
      </c>
      <c r="I75" s="38">
        <f t="shared" si="6"/>
        <v>9374220.7508322652</v>
      </c>
      <c r="J75" s="40"/>
    </row>
    <row r="76" spans="1:10" s="33" customFormat="1" x14ac:dyDescent="0.25">
      <c r="A76" s="34"/>
      <c r="B76" s="44" t="s">
        <v>62</v>
      </c>
      <c r="C76" s="36">
        <v>21</v>
      </c>
      <c r="D76" s="37">
        <v>2655.2026141270003</v>
      </c>
      <c r="E76" s="38"/>
      <c r="F76" s="39">
        <f t="shared" si="5"/>
        <v>55759.254896667007</v>
      </c>
      <c r="G76" s="38"/>
      <c r="H76" s="38">
        <f t="shared" si="7"/>
        <v>55759.254896667007</v>
      </c>
      <c r="I76" s="38">
        <f t="shared" si="6"/>
        <v>1170944.3528300072</v>
      </c>
      <c r="J76" s="40"/>
    </row>
    <row r="77" spans="1:10" s="33" customFormat="1" x14ac:dyDescent="0.25">
      <c r="A77" s="34"/>
      <c r="B77" s="44" t="s">
        <v>63</v>
      </c>
      <c r="C77" s="36">
        <v>0</v>
      </c>
      <c r="D77" s="37"/>
      <c r="E77" s="38"/>
      <c r="F77" s="39">
        <f t="shared" si="5"/>
        <v>0</v>
      </c>
      <c r="G77" s="38"/>
      <c r="H77" s="38">
        <f t="shared" si="7"/>
        <v>0</v>
      </c>
      <c r="I77" s="38">
        <f t="shared" si="6"/>
        <v>0</v>
      </c>
      <c r="J77" s="40"/>
    </row>
    <row r="78" spans="1:10" s="33" customFormat="1" x14ac:dyDescent="0.25">
      <c r="A78" s="34"/>
      <c r="B78" s="44" t="s">
        <v>64</v>
      </c>
      <c r="C78" s="36">
        <v>0</v>
      </c>
      <c r="D78" s="37"/>
      <c r="E78" s="38"/>
      <c r="F78" s="39">
        <f t="shared" si="5"/>
        <v>0</v>
      </c>
      <c r="G78" s="38"/>
      <c r="H78" s="38">
        <f t="shared" si="7"/>
        <v>0</v>
      </c>
      <c r="I78" s="38">
        <f t="shared" si="6"/>
        <v>0</v>
      </c>
      <c r="J78" s="40"/>
    </row>
    <row r="79" spans="1:10" s="33" customFormat="1" x14ac:dyDescent="0.25">
      <c r="A79" s="34"/>
      <c r="B79" s="44" t="s">
        <v>67</v>
      </c>
      <c r="C79" s="36">
        <v>25</v>
      </c>
      <c r="D79" s="37">
        <v>2152.0249657558002</v>
      </c>
      <c r="E79" s="38"/>
      <c r="F79" s="39">
        <f t="shared" si="5"/>
        <v>53800.624143895002</v>
      </c>
      <c r="G79" s="38"/>
      <c r="H79" s="38">
        <f t="shared" si="7"/>
        <v>53800.624143895002</v>
      </c>
      <c r="I79" s="38">
        <f t="shared" si="6"/>
        <v>1345015.6035973751</v>
      </c>
      <c r="J79" s="40"/>
    </row>
    <row r="80" spans="1:10" s="33" customFormat="1" x14ac:dyDescent="0.25">
      <c r="A80" s="34"/>
      <c r="B80" s="44" t="s">
        <v>68</v>
      </c>
      <c r="C80" s="36">
        <v>10</v>
      </c>
      <c r="D80" s="37">
        <v>2655.2026141270003</v>
      </c>
      <c r="E80" s="38"/>
      <c r="F80" s="39">
        <f t="shared" si="5"/>
        <v>26552.026141270002</v>
      </c>
      <c r="G80" s="38"/>
      <c r="H80" s="38">
        <f t="shared" si="7"/>
        <v>26552.026141270002</v>
      </c>
      <c r="I80" s="38">
        <f t="shared" si="6"/>
        <v>265520.2614127</v>
      </c>
      <c r="J80" s="40"/>
    </row>
    <row r="81" spans="1:10" s="33" customFormat="1" x14ac:dyDescent="0.25">
      <c r="A81" s="34"/>
      <c r="B81" s="44"/>
      <c r="C81" s="36"/>
      <c r="D81" s="37"/>
      <c r="E81" s="38"/>
      <c r="F81" s="42">
        <f>SUM(F67:F80)</f>
        <v>2784021.1406309116</v>
      </c>
      <c r="G81" s="38"/>
      <c r="H81" s="38">
        <f t="shared" si="7"/>
        <v>2784021.1406309116</v>
      </c>
      <c r="I81" s="38"/>
      <c r="J81" s="40"/>
    </row>
    <row r="82" spans="1:10" s="33" customFormat="1" ht="18.75" x14ac:dyDescent="0.3">
      <c r="A82" s="34"/>
      <c r="B82" s="48" t="s">
        <v>75</v>
      </c>
      <c r="C82" s="49"/>
      <c r="D82" s="49"/>
      <c r="E82" s="50">
        <f>SUM(E5:E80)</f>
        <v>0</v>
      </c>
      <c r="F82" s="51" t="e">
        <f>SUM(F5,F18,F34,#REF!,F48,F52,F66)</f>
        <v>#REF!</v>
      </c>
      <c r="G82" s="50">
        <f>SUM(G5:G80)</f>
        <v>0</v>
      </c>
      <c r="H82" s="50" t="e">
        <f>SUM(H5,H18,H34,#REF!,H48,H52,H66)</f>
        <v>#REF!</v>
      </c>
      <c r="I82" s="38" t="e">
        <f>C82*H82</f>
        <v>#REF!</v>
      </c>
      <c r="J82" s="49"/>
    </row>
    <row r="83" spans="1:10" s="33" customFormat="1" x14ac:dyDescent="0.25">
      <c r="A83" s="52"/>
      <c r="B83" s="53"/>
      <c r="F83" s="54"/>
    </row>
    <row r="84" spans="1:10" s="33" customFormat="1" x14ac:dyDescent="0.25">
      <c r="A84" s="34"/>
      <c r="B84" s="53"/>
      <c r="F84" s="54"/>
    </row>
    <row r="85" spans="1:10" s="33" customFormat="1" x14ac:dyDescent="0.25">
      <c r="A85" s="34"/>
      <c r="B85" s="53"/>
      <c r="F85" s="54"/>
    </row>
    <row r="86" spans="1:10" s="33" customFormat="1" x14ac:dyDescent="0.25">
      <c r="A86" s="34"/>
      <c r="B86" s="53"/>
      <c r="F86" s="54"/>
    </row>
    <row r="87" spans="1:10" s="33" customFormat="1" x14ac:dyDescent="0.25">
      <c r="A87" s="34"/>
      <c r="B87" s="53"/>
      <c r="F87" s="54"/>
    </row>
    <row r="88" spans="1:10" s="33" customFormat="1" x14ac:dyDescent="0.25">
      <c r="A88" s="34"/>
      <c r="B88" s="53"/>
      <c r="F88" s="54"/>
    </row>
    <row r="89" spans="1:10" s="33" customFormat="1" x14ac:dyDescent="0.25">
      <c r="A89" s="34"/>
      <c r="B89" s="53"/>
      <c r="F89" s="54"/>
    </row>
    <row r="90" spans="1:10" s="33" customFormat="1" x14ac:dyDescent="0.25">
      <c r="A90" s="34"/>
      <c r="B90" s="53"/>
      <c r="F90" s="54"/>
    </row>
    <row r="91" spans="1:10" s="33" customFormat="1" x14ac:dyDescent="0.25">
      <c r="A91" s="34"/>
      <c r="B91" s="53"/>
      <c r="F91" s="54"/>
    </row>
    <row r="92" spans="1:10" s="33" customFormat="1" x14ac:dyDescent="0.25">
      <c r="A92" s="34"/>
      <c r="B92" s="53"/>
      <c r="F92" s="54"/>
    </row>
    <row r="93" spans="1:10" s="33" customFormat="1" x14ac:dyDescent="0.25">
      <c r="A93" s="34"/>
      <c r="B93" s="53"/>
      <c r="F93" s="54"/>
    </row>
  </sheetData>
  <mergeCells count="1">
    <mergeCell ref="A2:J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58"/>
  <sheetViews>
    <sheetView topLeftCell="A43" workbookViewId="0">
      <selection activeCell="B14" sqref="B14"/>
    </sheetView>
  </sheetViews>
  <sheetFormatPr defaultRowHeight="15" x14ac:dyDescent="0.25"/>
  <cols>
    <col min="1" max="1" width="9.140625" style="22"/>
    <col min="2" max="2" width="76" style="22" customWidth="1"/>
    <col min="3" max="257" width="9.140625" style="1"/>
    <col min="258" max="258" width="76" style="1" customWidth="1"/>
    <col min="259" max="513" width="9.140625" style="1"/>
    <col min="514" max="514" width="76" style="1" customWidth="1"/>
    <col min="515" max="769" width="9.140625" style="1"/>
    <col min="770" max="770" width="76" style="1" customWidth="1"/>
    <col min="771" max="1025" width="9.140625" style="1"/>
    <col min="1026" max="1026" width="76" style="1" customWidth="1"/>
    <col min="1027" max="1281" width="9.140625" style="1"/>
    <col min="1282" max="1282" width="76" style="1" customWidth="1"/>
    <col min="1283" max="1537" width="9.140625" style="1"/>
    <col min="1538" max="1538" width="76" style="1" customWidth="1"/>
    <col min="1539" max="1793" width="9.140625" style="1"/>
    <col min="1794" max="1794" width="76" style="1" customWidth="1"/>
    <col min="1795" max="2049" width="9.140625" style="1"/>
    <col min="2050" max="2050" width="76" style="1" customWidth="1"/>
    <col min="2051" max="2305" width="9.140625" style="1"/>
    <col min="2306" max="2306" width="76" style="1" customWidth="1"/>
    <col min="2307" max="2561" width="9.140625" style="1"/>
    <col min="2562" max="2562" width="76" style="1" customWidth="1"/>
    <col min="2563" max="2817" width="9.140625" style="1"/>
    <col min="2818" max="2818" width="76" style="1" customWidth="1"/>
    <col min="2819" max="3073" width="9.140625" style="1"/>
    <col min="3074" max="3074" width="76" style="1" customWidth="1"/>
    <col min="3075" max="3329" width="9.140625" style="1"/>
    <col min="3330" max="3330" width="76" style="1" customWidth="1"/>
    <col min="3331" max="3585" width="9.140625" style="1"/>
    <col min="3586" max="3586" width="76" style="1" customWidth="1"/>
    <col min="3587" max="3841" width="9.140625" style="1"/>
    <col min="3842" max="3842" width="76" style="1" customWidth="1"/>
    <col min="3843" max="4097" width="9.140625" style="1"/>
    <col min="4098" max="4098" width="76" style="1" customWidth="1"/>
    <col min="4099" max="4353" width="9.140625" style="1"/>
    <col min="4354" max="4354" width="76" style="1" customWidth="1"/>
    <col min="4355" max="4609" width="9.140625" style="1"/>
    <col min="4610" max="4610" width="76" style="1" customWidth="1"/>
    <col min="4611" max="4865" width="9.140625" style="1"/>
    <col min="4866" max="4866" width="76" style="1" customWidth="1"/>
    <col min="4867" max="5121" width="9.140625" style="1"/>
    <col min="5122" max="5122" width="76" style="1" customWidth="1"/>
    <col min="5123" max="5377" width="9.140625" style="1"/>
    <col min="5378" max="5378" width="76" style="1" customWidth="1"/>
    <col min="5379" max="5633" width="9.140625" style="1"/>
    <col min="5634" max="5634" width="76" style="1" customWidth="1"/>
    <col min="5635" max="5889" width="9.140625" style="1"/>
    <col min="5890" max="5890" width="76" style="1" customWidth="1"/>
    <col min="5891" max="6145" width="9.140625" style="1"/>
    <col min="6146" max="6146" width="76" style="1" customWidth="1"/>
    <col min="6147" max="6401" width="9.140625" style="1"/>
    <col min="6402" max="6402" width="76" style="1" customWidth="1"/>
    <col min="6403" max="6657" width="9.140625" style="1"/>
    <col min="6658" max="6658" width="76" style="1" customWidth="1"/>
    <col min="6659" max="6913" width="9.140625" style="1"/>
    <col min="6914" max="6914" width="76" style="1" customWidth="1"/>
    <col min="6915" max="7169" width="9.140625" style="1"/>
    <col min="7170" max="7170" width="76" style="1" customWidth="1"/>
    <col min="7171" max="7425" width="9.140625" style="1"/>
    <col min="7426" max="7426" width="76" style="1" customWidth="1"/>
    <col min="7427" max="7681" width="9.140625" style="1"/>
    <col min="7682" max="7682" width="76" style="1" customWidth="1"/>
    <col min="7683" max="7937" width="9.140625" style="1"/>
    <col min="7938" max="7938" width="76" style="1" customWidth="1"/>
    <col min="7939" max="8193" width="9.140625" style="1"/>
    <col min="8194" max="8194" width="76" style="1" customWidth="1"/>
    <col min="8195" max="8449" width="9.140625" style="1"/>
    <col min="8450" max="8450" width="76" style="1" customWidth="1"/>
    <col min="8451" max="8705" width="9.140625" style="1"/>
    <col min="8706" max="8706" width="76" style="1" customWidth="1"/>
    <col min="8707" max="8961" width="9.140625" style="1"/>
    <col min="8962" max="8962" width="76" style="1" customWidth="1"/>
    <col min="8963" max="9217" width="9.140625" style="1"/>
    <col min="9218" max="9218" width="76" style="1" customWidth="1"/>
    <col min="9219" max="9473" width="9.140625" style="1"/>
    <col min="9474" max="9474" width="76" style="1" customWidth="1"/>
    <col min="9475" max="9729" width="9.140625" style="1"/>
    <col min="9730" max="9730" width="76" style="1" customWidth="1"/>
    <col min="9731" max="9985" width="9.140625" style="1"/>
    <col min="9986" max="9986" width="76" style="1" customWidth="1"/>
    <col min="9987" max="10241" width="9.140625" style="1"/>
    <col min="10242" max="10242" width="76" style="1" customWidth="1"/>
    <col min="10243" max="10497" width="9.140625" style="1"/>
    <col min="10498" max="10498" width="76" style="1" customWidth="1"/>
    <col min="10499" max="10753" width="9.140625" style="1"/>
    <col min="10754" max="10754" width="76" style="1" customWidth="1"/>
    <col min="10755" max="11009" width="9.140625" style="1"/>
    <col min="11010" max="11010" width="76" style="1" customWidth="1"/>
    <col min="11011" max="11265" width="9.140625" style="1"/>
    <col min="11266" max="11266" width="76" style="1" customWidth="1"/>
    <col min="11267" max="11521" width="9.140625" style="1"/>
    <col min="11522" max="11522" width="76" style="1" customWidth="1"/>
    <col min="11523" max="11777" width="9.140625" style="1"/>
    <col min="11778" max="11778" width="76" style="1" customWidth="1"/>
    <col min="11779" max="12033" width="9.140625" style="1"/>
    <col min="12034" max="12034" width="76" style="1" customWidth="1"/>
    <col min="12035" max="12289" width="9.140625" style="1"/>
    <col min="12290" max="12290" width="76" style="1" customWidth="1"/>
    <col min="12291" max="12545" width="9.140625" style="1"/>
    <col min="12546" max="12546" width="76" style="1" customWidth="1"/>
    <col min="12547" max="12801" width="9.140625" style="1"/>
    <col min="12802" max="12802" width="76" style="1" customWidth="1"/>
    <col min="12803" max="13057" width="9.140625" style="1"/>
    <col min="13058" max="13058" width="76" style="1" customWidth="1"/>
    <col min="13059" max="13313" width="9.140625" style="1"/>
    <col min="13314" max="13314" width="76" style="1" customWidth="1"/>
    <col min="13315" max="13569" width="9.140625" style="1"/>
    <col min="13570" max="13570" width="76" style="1" customWidth="1"/>
    <col min="13571" max="13825" width="9.140625" style="1"/>
    <col min="13826" max="13826" width="76" style="1" customWidth="1"/>
    <col min="13827" max="14081" width="9.140625" style="1"/>
    <col min="14082" max="14082" width="76" style="1" customWidth="1"/>
    <col min="14083" max="14337" width="9.140625" style="1"/>
    <col min="14338" max="14338" width="76" style="1" customWidth="1"/>
    <col min="14339" max="14593" width="9.140625" style="1"/>
    <col min="14594" max="14594" width="76" style="1" customWidth="1"/>
    <col min="14595" max="14849" width="9.140625" style="1"/>
    <col min="14850" max="14850" width="76" style="1" customWidth="1"/>
    <col min="14851" max="15105" width="9.140625" style="1"/>
    <col min="15106" max="15106" width="76" style="1" customWidth="1"/>
    <col min="15107" max="15361" width="9.140625" style="1"/>
    <col min="15362" max="15362" width="76" style="1" customWidth="1"/>
    <col min="15363" max="15617" width="9.140625" style="1"/>
    <col min="15618" max="15618" width="76" style="1" customWidth="1"/>
    <col min="15619" max="15873" width="9.140625" style="1"/>
    <col min="15874" max="15874" width="76" style="1" customWidth="1"/>
    <col min="15875" max="16129" width="9.140625" style="1"/>
    <col min="16130" max="16130" width="76" style="1" customWidth="1"/>
    <col min="16131" max="16384" width="9.140625" style="1"/>
  </cols>
  <sheetData>
    <row r="1" spans="1:2" ht="51.75" customHeight="1" x14ac:dyDescent="0.25">
      <c r="A1" s="106" t="s">
        <v>83</v>
      </c>
      <c r="B1" s="106"/>
    </row>
    <row r="2" spans="1:2" ht="15.75" thickBot="1" x14ac:dyDescent="0.3"/>
    <row r="3" spans="1:2" ht="15.75" x14ac:dyDescent="0.25">
      <c r="A3" s="23" t="s">
        <v>82</v>
      </c>
      <c r="B3" s="24" t="s">
        <v>84</v>
      </c>
    </row>
    <row r="4" spans="1:2" x14ac:dyDescent="0.25">
      <c r="A4" s="25"/>
      <c r="B4" s="26"/>
    </row>
    <row r="5" spans="1:2" x14ac:dyDescent="0.25">
      <c r="A5" s="25"/>
      <c r="B5" s="26"/>
    </row>
    <row r="6" spans="1:2" x14ac:dyDescent="0.25">
      <c r="A6" s="25"/>
      <c r="B6" s="26"/>
    </row>
    <row r="7" spans="1:2" x14ac:dyDescent="0.25">
      <c r="A7" s="25"/>
      <c r="B7" s="26"/>
    </row>
    <row r="8" spans="1:2" x14ac:dyDescent="0.25">
      <c r="A8" s="25"/>
      <c r="B8" s="26"/>
    </row>
    <row r="9" spans="1:2" x14ac:dyDescent="0.25">
      <c r="A9" s="25"/>
      <c r="B9" s="26"/>
    </row>
    <row r="10" spans="1:2" x14ac:dyDescent="0.25">
      <c r="A10" s="25"/>
      <c r="B10" s="26"/>
    </row>
    <row r="11" spans="1:2" x14ac:dyDescent="0.25">
      <c r="A11" s="25"/>
      <c r="B11" s="26"/>
    </row>
    <row r="12" spans="1:2" x14ac:dyDescent="0.25">
      <c r="A12" s="25"/>
      <c r="B12" s="26"/>
    </row>
    <row r="13" spans="1:2" x14ac:dyDescent="0.25">
      <c r="A13" s="25"/>
      <c r="B13" s="26"/>
    </row>
    <row r="14" spans="1:2" x14ac:dyDescent="0.25">
      <c r="A14" s="25"/>
      <c r="B14" s="26"/>
    </row>
    <row r="15" spans="1:2" x14ac:dyDescent="0.25">
      <c r="A15" s="25"/>
      <c r="B15" s="26"/>
    </row>
    <row r="16" spans="1:2" x14ac:dyDescent="0.25">
      <c r="A16" s="25"/>
      <c r="B16" s="26"/>
    </row>
    <row r="17" spans="1:5" x14ac:dyDescent="0.25">
      <c r="A17" s="25"/>
      <c r="B17" s="26"/>
    </row>
    <row r="18" spans="1:5" x14ac:dyDescent="0.25">
      <c r="A18" s="25"/>
      <c r="B18" s="26"/>
    </row>
    <row r="19" spans="1:5" x14ac:dyDescent="0.25">
      <c r="A19" s="25"/>
      <c r="B19" s="26"/>
    </row>
    <row r="20" spans="1:5" x14ac:dyDescent="0.25">
      <c r="A20" s="25"/>
      <c r="B20" s="26"/>
    </row>
    <row r="21" spans="1:5" x14ac:dyDescent="0.25">
      <c r="A21" s="25"/>
      <c r="B21" s="26"/>
      <c r="E21" s="1" t="s">
        <v>87</v>
      </c>
    </row>
    <row r="22" spans="1:5" x14ac:dyDescent="0.25">
      <c r="A22" s="25"/>
      <c r="B22" s="26"/>
    </row>
    <row r="23" spans="1:5" x14ac:dyDescent="0.25">
      <c r="A23" s="25"/>
      <c r="B23" s="26"/>
    </row>
    <row r="24" spans="1:5" x14ac:dyDescent="0.25">
      <c r="A24" s="25"/>
      <c r="B24" s="26"/>
    </row>
    <row r="25" spans="1:5" x14ac:dyDescent="0.25">
      <c r="A25" s="25"/>
      <c r="B25" s="26"/>
    </row>
    <row r="26" spans="1:5" x14ac:dyDescent="0.25">
      <c r="A26" s="25"/>
      <c r="B26" s="26"/>
    </row>
    <row r="27" spans="1:5" x14ac:dyDescent="0.25">
      <c r="A27" s="25"/>
      <c r="B27" s="26"/>
    </row>
    <row r="28" spans="1:5" x14ac:dyDescent="0.25">
      <c r="A28" s="25"/>
      <c r="B28" s="26"/>
    </row>
    <row r="29" spans="1:5" x14ac:dyDescent="0.25">
      <c r="A29" s="25"/>
      <c r="B29" s="26"/>
    </row>
    <row r="30" spans="1:5" x14ac:dyDescent="0.25">
      <c r="A30" s="25"/>
      <c r="B30" s="26"/>
    </row>
    <row r="31" spans="1:5" x14ac:dyDescent="0.25">
      <c r="A31" s="25"/>
      <c r="B31" s="26"/>
    </row>
    <row r="32" spans="1:5" x14ac:dyDescent="0.25">
      <c r="A32" s="25"/>
      <c r="B32" s="26"/>
    </row>
    <row r="33" spans="1:2" x14ac:dyDescent="0.25">
      <c r="A33" s="25"/>
      <c r="B33" s="26"/>
    </row>
    <row r="34" spans="1:2" x14ac:dyDescent="0.25">
      <c r="A34" s="25"/>
      <c r="B34" s="26"/>
    </row>
    <row r="35" spans="1:2" x14ac:dyDescent="0.25">
      <c r="A35" s="25"/>
      <c r="B35" s="26"/>
    </row>
    <row r="36" spans="1:2" x14ac:dyDescent="0.25">
      <c r="A36" s="25"/>
      <c r="B36" s="26"/>
    </row>
    <row r="37" spans="1:2" x14ac:dyDescent="0.25">
      <c r="A37" s="25"/>
      <c r="B37" s="26"/>
    </row>
    <row r="38" spans="1:2" x14ac:dyDescent="0.25">
      <c r="A38" s="25"/>
      <c r="B38" s="26"/>
    </row>
    <row r="39" spans="1:2" x14ac:dyDescent="0.25">
      <c r="A39" s="25"/>
      <c r="B39" s="26"/>
    </row>
    <row r="40" spans="1:2" x14ac:dyDescent="0.25">
      <c r="A40" s="25"/>
      <c r="B40" s="26"/>
    </row>
    <row r="41" spans="1:2" x14ac:dyDescent="0.25">
      <c r="A41" s="25"/>
      <c r="B41" s="26"/>
    </row>
    <row r="42" spans="1:2" x14ac:dyDescent="0.25">
      <c r="A42" s="25"/>
      <c r="B42" s="26"/>
    </row>
    <row r="43" spans="1:2" x14ac:dyDescent="0.25">
      <c r="A43" s="25"/>
      <c r="B43" s="26"/>
    </row>
    <row r="44" spans="1:2" x14ac:dyDescent="0.25">
      <c r="A44" s="25"/>
      <c r="B44" s="26"/>
    </row>
    <row r="45" spans="1:2" x14ac:dyDescent="0.25">
      <c r="A45" s="25"/>
      <c r="B45" s="26"/>
    </row>
    <row r="46" spans="1:2" x14ac:dyDescent="0.25">
      <c r="A46" s="25"/>
      <c r="B46" s="26"/>
    </row>
    <row r="47" spans="1:2" x14ac:dyDescent="0.25">
      <c r="A47" s="25"/>
      <c r="B47" s="26"/>
    </row>
    <row r="48" spans="1:2" x14ac:dyDescent="0.25">
      <c r="A48" s="25"/>
      <c r="B48" s="26"/>
    </row>
    <row r="49" spans="1:2" x14ac:dyDescent="0.25">
      <c r="A49" s="25"/>
      <c r="B49" s="26"/>
    </row>
    <row r="50" spans="1:2" x14ac:dyDescent="0.25">
      <c r="A50" s="25"/>
      <c r="B50" s="26"/>
    </row>
    <row r="51" spans="1:2" x14ac:dyDescent="0.25">
      <c r="A51" s="25"/>
      <c r="B51" s="26"/>
    </row>
    <row r="52" spans="1:2" x14ac:dyDescent="0.25">
      <c r="A52" s="25"/>
      <c r="B52" s="26"/>
    </row>
    <row r="53" spans="1:2" x14ac:dyDescent="0.25">
      <c r="A53" s="25"/>
      <c r="B53" s="26"/>
    </row>
    <row r="54" spans="1:2" x14ac:dyDescent="0.25">
      <c r="A54" s="25"/>
      <c r="B54" s="26"/>
    </row>
    <row r="55" spans="1:2" x14ac:dyDescent="0.25">
      <c r="A55" s="25"/>
      <c r="B55" s="26"/>
    </row>
    <row r="56" spans="1:2" x14ac:dyDescent="0.25">
      <c r="A56" s="25"/>
      <c r="B56" s="26"/>
    </row>
    <row r="57" spans="1:2" x14ac:dyDescent="0.25">
      <c r="A57" s="25"/>
      <c r="B57" s="26"/>
    </row>
    <row r="58" spans="1:2" ht="15.75" thickBot="1" x14ac:dyDescent="0.3">
      <c r="A58" s="27"/>
      <c r="B58" s="28"/>
    </row>
  </sheetData>
  <mergeCells count="1">
    <mergeCell ref="A1:B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Switchmode Battery Chargers</vt:lpstr>
      <vt:lpstr>Tx Scope </vt:lpstr>
      <vt:lpstr>SHEET</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Bathathu Jonga</dc:creator>
  <cp:lastModifiedBy>Mabatane Mariri</cp:lastModifiedBy>
  <cp:lastPrinted>2015-10-28T07:44:54Z</cp:lastPrinted>
  <dcterms:created xsi:type="dcterms:W3CDTF">2015-08-24T12:45:17Z</dcterms:created>
  <dcterms:modified xsi:type="dcterms:W3CDTF">2023-02-21T16:34:37Z</dcterms:modified>
</cp:coreProperties>
</file>