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23695901\Documents\"/>
    </mc:Choice>
  </mc:AlternateContent>
  <bookViews>
    <workbookView xWindow="9620" yWindow="2870" windowWidth="5480" windowHeight="4410" tabRatio="653" firstSheet="1" activeTab="2"/>
  </bookViews>
  <sheets>
    <sheet name="COVER SHEET" sheetId="33" r:id="rId1"/>
    <sheet name=" 1. TRANSACTION FEE ONSITE" sheetId="34" r:id="rId2"/>
    <sheet name="2. TRANSACTION FEE OFFSITE " sheetId="35" r:id="rId3"/>
    <sheet name="3. MANAGEMENT FEE ONSITE" sheetId="36" r:id="rId4"/>
    <sheet name="4. MANAGEMENT FEE OFFSITE" sheetId="37" r:id="rId5"/>
    <sheet name="Price Declaration " sheetId="26" r:id="rId6"/>
  </sheets>
  <definedNames>
    <definedName name="AA">#REF!</definedName>
    <definedName name="Answers_to_Template4_Q" localSheetId="2">#REF!</definedName>
    <definedName name="Answers_to_Template4_Q" localSheetId="3">#REF!</definedName>
    <definedName name="Answers_to_Template4_Q" localSheetId="4">#REF!</definedName>
    <definedName name="Answers_to_Template4_Q">#REF!</definedName>
    <definedName name="Cost_Changes" localSheetId="2">#REF!</definedName>
    <definedName name="Cost_Changes" localSheetId="3">#REF!</definedName>
    <definedName name="Cost_Changes" localSheetId="4">#REF!</definedName>
    <definedName name="Cost_Changes">#REF!</definedName>
    <definedName name="EE">#REF!</definedName>
    <definedName name="Names_cells" localSheetId="2">#REF!</definedName>
    <definedName name="Names_cells" localSheetId="3">#REF!</definedName>
    <definedName name="Names_cells" localSheetId="4">#REF!</definedName>
    <definedName name="Names_cells">#REF!</definedName>
    <definedName name="_xlnm.Print_Area" localSheetId="1">' 1. TRANSACTION FEE ONSITE'!$A$1:$I$71</definedName>
    <definedName name="_xlnm.Print_Area" localSheetId="2">'2. TRANSACTION FEE OFFSITE '!$A$1:$I$71</definedName>
    <definedName name="_xlnm.Print_Area" localSheetId="3">'3. MANAGEMENT FEE ONSITE'!$B$1:$F$93</definedName>
    <definedName name="_xlnm.Print_Area" localSheetId="4">'4. MANAGEMENT FEE OFFSITE'!$B$1:$F$93</definedName>
    <definedName name="_xlnm.Print_Area" localSheetId="0">'COVER SHEET'!$A$1:$M$49</definedName>
    <definedName name="_xlnm.Print_Area" localSheetId="5">'Price Declaration '!$A$1:$I$61</definedName>
    <definedName name="QQ">#REF!</definedName>
    <definedName name="RR">#REF!</definedName>
    <definedName name="SS">#REF!</definedName>
    <definedName name="TOTAL_E" localSheetId="2">#REF!</definedName>
    <definedName name="TOTAL_E" localSheetId="3">#REF!</definedName>
    <definedName name="TOTAL_E" localSheetId="4">#REF!</definedName>
    <definedName name="TOTAL_E">#REF!</definedName>
    <definedName name="TOTAL_I" localSheetId="2">#REF!</definedName>
    <definedName name="TOTAL_I" localSheetId="3">#REF!</definedName>
    <definedName name="TOTAL_I" localSheetId="4">#REF!</definedName>
    <definedName name="TOTAL_I">#REF!</definedName>
    <definedName name="TOTAL_M" localSheetId="2">#REF!</definedName>
    <definedName name="TOTAL_M" localSheetId="3">#REF!</definedName>
    <definedName name="TOTAL_M" localSheetId="4">#REF!</definedName>
    <definedName name="TOTAL_M">#REF!</definedName>
    <definedName name="TT">#REF!</definedName>
    <definedName name="WW">#REF!</definedName>
    <definedName name="XX" localSheetId="4">#REF!</definedName>
    <definedName name="XX">#REF!</definedName>
    <definedName name="Years" localSheetId="2">#REF!</definedName>
    <definedName name="Years" localSheetId="3">#REF!</definedName>
    <definedName name="Years" localSheetId="4">#REF!</definedName>
    <definedName name="Years">#REF!</definedName>
    <definedName name="YY" localSheetId="4">#REF!</definedName>
    <definedName name="YY">#REF!</definedName>
  </definedNames>
  <calcPr calcId="162913"/>
</workbook>
</file>

<file path=xl/calcChain.xml><?xml version="1.0" encoding="utf-8"?>
<calcChain xmlns="http://schemas.openxmlformats.org/spreadsheetml/2006/main">
  <c r="C9" i="34" l="1"/>
  <c r="C10" i="26" l="1"/>
  <c r="C9" i="26"/>
  <c r="E69" i="36"/>
  <c r="E70" i="36"/>
  <c r="E71" i="36"/>
  <c r="E72" i="36"/>
  <c r="E73" i="36"/>
  <c r="E74" i="36"/>
  <c r="E69" i="37"/>
  <c r="E70" i="37"/>
  <c r="E71" i="37"/>
  <c r="E72" i="37"/>
  <c r="E73" i="37"/>
  <c r="E74" i="37"/>
  <c r="E68" i="36"/>
  <c r="E68" i="37"/>
  <c r="F56" i="36"/>
  <c r="F57" i="36" s="1"/>
  <c r="F58" i="36" s="1"/>
  <c r="F56" i="37"/>
  <c r="F57" i="37" s="1"/>
  <c r="F58" i="37" s="1"/>
  <c r="E56" i="36"/>
  <c r="E57" i="36" s="1"/>
  <c r="E58" i="36" s="1"/>
  <c r="E56" i="37"/>
  <c r="E57" i="37" s="1"/>
  <c r="E58" i="37" s="1"/>
  <c r="F43" i="36"/>
  <c r="F43" i="37"/>
  <c r="E43" i="37"/>
  <c r="F44" i="37" l="1"/>
  <c r="F45" i="37" s="1"/>
  <c r="F60" i="37" s="1"/>
  <c r="F44" i="36"/>
  <c r="F45" i="36" s="1"/>
  <c r="F60" i="36" s="1"/>
  <c r="E44" i="37"/>
  <c r="E45" i="37" s="1"/>
  <c r="E60" i="37" s="1"/>
  <c r="E60" i="36"/>
  <c r="D91" i="37"/>
  <c r="D8" i="37"/>
  <c r="D91" i="36"/>
  <c r="D8" i="36"/>
  <c r="C69" i="34"/>
  <c r="C69" i="35"/>
  <c r="C51" i="34"/>
  <c r="H15" i="35"/>
  <c r="I15" i="35" s="1"/>
  <c r="H16" i="35"/>
  <c r="I16" i="35" s="1"/>
  <c r="H17" i="35"/>
  <c r="I17" i="35" s="1"/>
  <c r="H18" i="35"/>
  <c r="I18" i="35" s="1"/>
  <c r="H19" i="35"/>
  <c r="I19" i="35" s="1"/>
  <c r="H20" i="35"/>
  <c r="I20" i="35" s="1"/>
  <c r="H21" i="35"/>
  <c r="I21" i="35" s="1"/>
  <c r="H22" i="35"/>
  <c r="I22" i="35" s="1"/>
  <c r="H23" i="35"/>
  <c r="I23" i="35" s="1"/>
  <c r="H24" i="35"/>
  <c r="I24" i="35" s="1"/>
  <c r="H25" i="35"/>
  <c r="I25" i="35" s="1"/>
  <c r="H26" i="35"/>
  <c r="I26" i="35" s="1"/>
  <c r="H27" i="35"/>
  <c r="I27" i="35" s="1"/>
  <c r="H28" i="35"/>
  <c r="I28" i="35" s="1"/>
  <c r="H29" i="35"/>
  <c r="I29" i="35" s="1"/>
  <c r="H30" i="35"/>
  <c r="I30" i="35" s="1"/>
  <c r="H31" i="35"/>
  <c r="I31" i="35" s="1"/>
  <c r="H32" i="35"/>
  <c r="I32" i="35" s="1"/>
  <c r="H33" i="35"/>
  <c r="I33" i="35" s="1"/>
  <c r="H34" i="35"/>
  <c r="I34" i="35" s="1"/>
  <c r="H35" i="35"/>
  <c r="I35" i="35" s="1"/>
  <c r="H36" i="35"/>
  <c r="I36" i="35" s="1"/>
  <c r="H37" i="35"/>
  <c r="I37" i="35" s="1"/>
  <c r="H38" i="35"/>
  <c r="I38" i="35" s="1"/>
  <c r="H39" i="35"/>
  <c r="I39" i="35" s="1"/>
  <c r="H40" i="35"/>
  <c r="I40" i="35"/>
  <c r="H41" i="35"/>
  <c r="I41" i="35" s="1"/>
  <c r="H42" i="35"/>
  <c r="I42" i="35" s="1"/>
  <c r="H43" i="35"/>
  <c r="I43" i="35" s="1"/>
  <c r="H44" i="35"/>
  <c r="I44" i="35" s="1"/>
  <c r="H45" i="35"/>
  <c r="I45" i="35" s="1"/>
  <c r="H46" i="35"/>
  <c r="I46" i="35" s="1"/>
  <c r="H47" i="35"/>
  <c r="I47" i="35" s="1"/>
  <c r="H48" i="35"/>
  <c r="I48" i="35" s="1"/>
  <c r="H49" i="35"/>
  <c r="I49" i="35" s="1"/>
  <c r="H50" i="35"/>
  <c r="I50" i="35" s="1"/>
  <c r="H15" i="34"/>
  <c r="I15" i="34" s="1"/>
  <c r="H16" i="34"/>
  <c r="I16" i="34" s="1"/>
  <c r="H17" i="34"/>
  <c r="I17" i="34" s="1"/>
  <c r="H18" i="34"/>
  <c r="I18" i="34"/>
  <c r="H19" i="34"/>
  <c r="I19" i="34" s="1"/>
  <c r="H20" i="34"/>
  <c r="I20" i="34" s="1"/>
  <c r="H21" i="34"/>
  <c r="I21" i="34" s="1"/>
  <c r="H22" i="34"/>
  <c r="I22" i="34" s="1"/>
  <c r="H23" i="34"/>
  <c r="I23" i="34" s="1"/>
  <c r="H24" i="34"/>
  <c r="I24" i="34" s="1"/>
  <c r="H25" i="34"/>
  <c r="I25" i="34" s="1"/>
  <c r="H26" i="34"/>
  <c r="I26" i="34" s="1"/>
  <c r="H27" i="34"/>
  <c r="I27" i="34" s="1"/>
  <c r="H28" i="34"/>
  <c r="I28" i="34" s="1"/>
  <c r="H29" i="34"/>
  <c r="I29" i="34" s="1"/>
  <c r="H30" i="34"/>
  <c r="I30" i="34" s="1"/>
  <c r="H31" i="34"/>
  <c r="I31" i="34" s="1"/>
  <c r="H32" i="34"/>
  <c r="I32" i="34" s="1"/>
  <c r="H33" i="34"/>
  <c r="I33" i="34" s="1"/>
  <c r="H34" i="34"/>
  <c r="I34" i="34"/>
  <c r="H35" i="34"/>
  <c r="I35" i="34" s="1"/>
  <c r="H36" i="34"/>
  <c r="I36" i="34" s="1"/>
  <c r="H37" i="34"/>
  <c r="I37" i="34" s="1"/>
  <c r="H38" i="34"/>
  <c r="I38" i="34" s="1"/>
  <c r="H39" i="34"/>
  <c r="I39" i="34" s="1"/>
  <c r="H40" i="34"/>
  <c r="I40" i="34" s="1"/>
  <c r="H41" i="34"/>
  <c r="I41" i="34" s="1"/>
  <c r="H42" i="34"/>
  <c r="I42" i="34" s="1"/>
  <c r="H43" i="34"/>
  <c r="I43" i="34" s="1"/>
  <c r="H44" i="34"/>
  <c r="I44" i="34" s="1"/>
  <c r="H45" i="34"/>
  <c r="I45" i="34" s="1"/>
  <c r="H46" i="34"/>
  <c r="I46" i="34" s="1"/>
  <c r="H47" i="34"/>
  <c r="I47" i="34" s="1"/>
  <c r="H48" i="34"/>
  <c r="I48" i="34" s="1"/>
  <c r="H49" i="34"/>
  <c r="I49" i="34" s="1"/>
  <c r="H50" i="34"/>
  <c r="I50" i="34" s="1"/>
  <c r="H14" i="35"/>
  <c r="I14" i="35" s="1"/>
  <c r="H14" i="34"/>
  <c r="I14" i="34" s="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c r="E37" i="35"/>
  <c r="F37" i="35" s="1"/>
  <c r="E38" i="35"/>
  <c r="F38" i="35" s="1"/>
  <c r="E39" i="35"/>
  <c r="F39" i="35" s="1"/>
  <c r="E40" i="35"/>
  <c r="F40" i="35" s="1"/>
  <c r="E41" i="35"/>
  <c r="F41" i="35" s="1"/>
  <c r="E42" i="35"/>
  <c r="F42" i="35" s="1"/>
  <c r="E43" i="35"/>
  <c r="F43" i="35" s="1"/>
  <c r="E44" i="35"/>
  <c r="F44" i="35" s="1"/>
  <c r="E45" i="35"/>
  <c r="F45" i="35" s="1"/>
  <c r="E46" i="35"/>
  <c r="F46" i="35" s="1"/>
  <c r="E47" i="35"/>
  <c r="F47" i="35" s="1"/>
  <c r="E48" i="35"/>
  <c r="F48" i="35" s="1"/>
  <c r="E49" i="35"/>
  <c r="F49" i="35" s="1"/>
  <c r="E50" i="35"/>
  <c r="F50" i="35"/>
  <c r="E15" i="34"/>
  <c r="F15" i="34" s="1"/>
  <c r="E16" i="34"/>
  <c r="F16" i="34" s="1"/>
  <c r="E17" i="34"/>
  <c r="F17" i="34" s="1"/>
  <c r="E18" i="34"/>
  <c r="F18" i="34" s="1"/>
  <c r="E19" i="34"/>
  <c r="F19" i="34" s="1"/>
  <c r="E20" i="34"/>
  <c r="F20" i="34" s="1"/>
  <c r="E21" i="34"/>
  <c r="F21" i="34" s="1"/>
  <c r="E22" i="34"/>
  <c r="F22" i="34" s="1"/>
  <c r="E23" i="34"/>
  <c r="F23" i="34" s="1"/>
  <c r="E24" i="34"/>
  <c r="F24" i="34" s="1"/>
  <c r="E25" i="34"/>
  <c r="F25" i="34" s="1"/>
  <c r="E26" i="34"/>
  <c r="F26" i="34" s="1"/>
  <c r="E27" i="34"/>
  <c r="F27" i="34" s="1"/>
  <c r="E28" i="34"/>
  <c r="F28" i="34" s="1"/>
  <c r="E29" i="34"/>
  <c r="F29" i="34" s="1"/>
  <c r="E30" i="34"/>
  <c r="F30" i="34"/>
  <c r="E31" i="34"/>
  <c r="F31" i="34" s="1"/>
  <c r="E32" i="34"/>
  <c r="F32" i="34" s="1"/>
  <c r="E33" i="34"/>
  <c r="F33" i="34" s="1"/>
  <c r="E34" i="34"/>
  <c r="F34" i="34" s="1"/>
  <c r="E35" i="34"/>
  <c r="F35" i="34" s="1"/>
  <c r="E36" i="34"/>
  <c r="F36" i="34" s="1"/>
  <c r="E37" i="34"/>
  <c r="F37" i="34" s="1"/>
  <c r="E38" i="34"/>
  <c r="F38" i="34" s="1"/>
  <c r="E39" i="34"/>
  <c r="F39" i="34" s="1"/>
  <c r="E40" i="34"/>
  <c r="F40" i="34" s="1"/>
  <c r="E41" i="34"/>
  <c r="F41" i="34" s="1"/>
  <c r="E42" i="34"/>
  <c r="F42" i="34" s="1"/>
  <c r="E43" i="34"/>
  <c r="F43" i="34" s="1"/>
  <c r="E44" i="34"/>
  <c r="F44" i="34" s="1"/>
  <c r="E45" i="34"/>
  <c r="F45" i="34" s="1"/>
  <c r="E46" i="34"/>
  <c r="F46" i="34" s="1"/>
  <c r="E47" i="34"/>
  <c r="F47" i="34" s="1"/>
  <c r="E48" i="34"/>
  <c r="F48" i="34" s="1"/>
  <c r="E49" i="34"/>
  <c r="F49" i="34" s="1"/>
  <c r="E50" i="34"/>
  <c r="F50" i="34" s="1"/>
  <c r="E14" i="35"/>
  <c r="F14" i="35" s="1"/>
  <c r="E14" i="34"/>
  <c r="F14" i="34" s="1"/>
  <c r="C8" i="35"/>
  <c r="C8" i="34"/>
  <c r="E61" i="37" l="1"/>
  <c r="A41" i="26"/>
  <c r="F61" i="37"/>
  <c r="E41" i="26"/>
  <c r="E61" i="36"/>
  <c r="A34" i="26"/>
  <c r="F61" i="36"/>
  <c r="E34" i="26"/>
  <c r="F51" i="35"/>
  <c r="A27" i="26" s="1"/>
  <c r="I51" i="35"/>
  <c r="E27" i="26" s="1"/>
  <c r="F51" i="34"/>
  <c r="A20" i="26" s="1"/>
  <c r="I51" i="34"/>
  <c r="E20" i="26" s="1"/>
</calcChain>
</file>

<file path=xl/sharedStrings.xml><?xml version="1.0" encoding="utf-8"?>
<sst xmlns="http://schemas.openxmlformats.org/spreadsheetml/2006/main" count="418" uniqueCount="163">
  <si>
    <t>Description</t>
  </si>
  <si>
    <t>PRICING SUBMISSION</t>
  </si>
  <si>
    <t>BIDDER NAME</t>
  </si>
  <si>
    <t>SMS Notifications</t>
  </si>
  <si>
    <t>Cancellations</t>
  </si>
  <si>
    <t>Bus/Coach Bookings</t>
  </si>
  <si>
    <t>Tel No: ……………………………………….</t>
  </si>
  <si>
    <t>Fax No: ……………………………………….</t>
  </si>
  <si>
    <t>Cell No: ……………………………………….</t>
  </si>
  <si>
    <t>Dear Sir/Madam,</t>
  </si>
  <si>
    <t>Price Declaration</t>
  </si>
  <si>
    <t>Overheads</t>
  </si>
  <si>
    <t>Total</t>
  </si>
  <si>
    <t>Percentage Fee</t>
  </si>
  <si>
    <t>Item</t>
  </si>
  <si>
    <t>RFP NO:</t>
  </si>
  <si>
    <t>RFP NAME:</t>
  </si>
  <si>
    <t>PRICE INSTRUCTIONS</t>
  </si>
  <si>
    <t>2.1.2 Bidders must sign all paper copies of their Pricing Schedule.</t>
  </si>
  <si>
    <t>2.1.4 Bidders must reference main document section 9.2 for current travel volumes</t>
  </si>
  <si>
    <t>2.2.2 All worksheets in the electronic copy of the Pricing Schedule are password protected.</t>
  </si>
  <si>
    <t>2.2.6 The Bidders are required to input the following cells only:</t>
  </si>
  <si>
    <r>
      <t xml:space="preserve">This spreadsheet for </t>
    </r>
    <r>
      <rPr>
        <b/>
        <sz val="11"/>
        <color rgb="FF00B0F0"/>
        <rFont val="Arial"/>
        <family val="2"/>
      </rPr>
      <t>RFP ________________</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</si>
  <si>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t>2.1.1 Bidders must submit both a paper copy and an electronic copy of the Pricing Schedule. In the event of a discrepancy, the
         paper copy will prevail.</t>
  </si>
  <si>
    <t>2.1.3 Bidders must complete and submit ALL templates 1.1 &amp; 1.2,which are management fee model onsite and offsite,
         transactional fee model onsite and offsite</t>
  </si>
  <si>
    <t>2.2.1 The Pricing Schedule templates are contained within the one (1) Excel spreadsheet .</t>
  </si>
  <si>
    <t>2.2.3 Bidders must not unprotect the spreadsheets and/or make any changes to the spreadsheets or change the formatting
         of the Pricing Schedule.</t>
  </si>
  <si>
    <t>2.2.4 Cells are formatted to automatically indicate South African Rands, ordinary text fields and percentages (%) where 
         applicable.</t>
  </si>
  <si>
    <t>2.2.5 Input cells are highlighted in light green. The Bidder must complete all input cells for the bid. No other cells must be
        changed in any way whatsoever.</t>
  </si>
  <si>
    <t>2.3.1 Bidders’ proposed Pricing Schedules must be firm and not indicative.</t>
  </si>
  <si>
    <t>2.3.2 All Bidders’ pricing must be quoted in South African Rands (ZAR).</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</si>
  <si>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</si>
  <si>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RFP XX-2017</t>
  </si>
  <si>
    <t>THE PROVISION OF TRAVEL MANAGEMENT SERVICES FOR A PERIOD OF 36 MONTHS</t>
  </si>
  <si>
    <t>KKK</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</si>
  <si>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</si>
  <si>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</si>
  <si>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</si>
  <si>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</si>
  <si>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</si>
  <si>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</si>
  <si>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</si>
  <si>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</si>
  <si>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</si>
  <si>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</si>
  <si>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</si>
  <si>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</si>
  <si>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</si>
  <si>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</si>
  <si>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</si>
  <si>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</si>
  <si>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</si>
  <si>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</si>
  <si>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</si>
  <si>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</si>
  <si>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</si>
  <si>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</si>
  <si>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</si>
  <si>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</si>
  <si>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</si>
  <si>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</si>
  <si>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</si>
  <si>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</si>
  <si>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</si>
  <si>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</si>
  <si>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</si>
  <si>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</si>
  <si>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</si>
  <si>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</si>
  <si>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</si>
  <si>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TRADITIONAL BOOKINGS</t>
  </si>
  <si>
    <t>ONLINE BOOKINGS</t>
  </si>
  <si>
    <t>1.1  TRANSACTION FEES</t>
  </si>
  <si>
    <t>1.2  CONFERENCE TRANSACTION FEE</t>
  </si>
  <si>
    <t>Comment</t>
  </si>
  <si>
    <t>1.3  COST ELEMENT BREAKDOWN</t>
  </si>
  <si>
    <t>This cost breakdown will be used for price adjustment purposes.  The formula for price adjustment is explained on the CPA tab.</t>
  </si>
  <si>
    <t>Cost Element</t>
  </si>
  <si>
    <t>Percentage weighted contribution</t>
  </si>
  <si>
    <t xml:space="preserve">Index </t>
  </si>
  <si>
    <r>
      <t xml:space="preserve">Conference Transaction Fee </t>
    </r>
    <r>
      <rPr>
        <b/>
        <sz val="11"/>
        <rFont val="Arial"/>
        <family val="2"/>
      </rPr>
      <t>(as a % of the Total turnover of the event)</t>
    </r>
  </si>
  <si>
    <t>Compensation</t>
  </si>
  <si>
    <t>Administration cost</t>
  </si>
  <si>
    <t>Interest on Overdraft</t>
  </si>
  <si>
    <t>TEMPLATE 1: TRANSACTION FEE MODEL</t>
  </si>
  <si>
    <t>ON-SITE SERVICES</t>
  </si>
  <si>
    <t>TEMPLATE 2: TRANSACTION FEE MODEL</t>
  </si>
  <si>
    <t>OFF-SITE SERVICES</t>
  </si>
  <si>
    <t>1.  STRUCTURE OF THE TENDER</t>
  </si>
  <si>
    <t>2.  GENERAL INSTRUCTIONS FOR COMPLETING THE PRICING SCHEDULE TEMPLATES</t>
  </si>
  <si>
    <t>2.1  Tender submission format</t>
  </si>
  <si>
    <t>2.2  Input spreadsheets</t>
  </si>
  <si>
    <t>2.3  Currency and VAT</t>
  </si>
  <si>
    <t>TEMPLATE 3: MANAGEMENT FEE MODEL</t>
  </si>
  <si>
    <t>TEMPLATE 4: MANAGEMENT FEE MODEL</t>
  </si>
  <si>
    <t>1.1  MANAGEMENT FEES</t>
  </si>
  <si>
    <t>Fixed Costs (Management Fees)</t>
  </si>
  <si>
    <t>#</t>
  </si>
  <si>
    <t xml:space="preserve">     Receptionist</t>
  </si>
  <si>
    <t xml:space="preserve">     Senior Travel Consultants</t>
  </si>
  <si>
    <t xml:space="preserve">     Intermediate Travel Consultants</t>
  </si>
  <si>
    <t xml:space="preserve">     Junior Travel Consultants</t>
  </si>
  <si>
    <t xml:space="preserve">     Travel Manager</t>
  </si>
  <si>
    <t xml:space="preserve">     Finance Manager / Accountant</t>
  </si>
  <si>
    <t xml:space="preserve">     Admin Back Office (Creditors/ Debtors /
     Finance Processors</t>
  </si>
  <si>
    <t xml:space="preserve">     Strategic Account Manager</t>
  </si>
  <si>
    <t xml:space="preserve">     System Administrator</t>
  </si>
  <si>
    <t>Standard Monthly Reports (3 Std Reports x 12 months)</t>
  </si>
  <si>
    <t>Standard Weekly Reports (3 Weekly Report x 52 weeks)</t>
  </si>
  <si>
    <t>See Section 15.2 of the bid document</t>
  </si>
  <si>
    <t>* Communication (SMS, Email alerts, 
Industry updates)</t>
  </si>
  <si>
    <t>ESTIMATED TRANSACTION VOLUMES  *</t>
  </si>
  <si>
    <t>Marketing</t>
  </si>
  <si>
    <t>Technology (Software Licences)</t>
  </si>
  <si>
    <t>Computing / GDS Fees</t>
  </si>
  <si>
    <t>Office Leasing (if applicable)</t>
  </si>
  <si>
    <t>Utility bills (phone, broadband, electricity, etc.</t>
  </si>
  <si>
    <t>Assocciation membership fees</t>
  </si>
  <si>
    <t>Banking Services (Interest, Merchant Fees, etc.)</t>
  </si>
  <si>
    <t>Profit</t>
  </si>
  <si>
    <t>Annual Cost
(Excl VAT)</t>
  </si>
  <si>
    <t>Total Annual Cost (Excl VAT)</t>
  </si>
  <si>
    <t>Total Annual Cost (Incl VAT)</t>
  </si>
  <si>
    <t xml:space="preserve">Variable Costs </t>
  </si>
  <si>
    <t>Estimated #</t>
  </si>
  <si>
    <r>
      <t xml:space="preserve">After-Hours (VIP/Executive Travel Consultant)
(Estimated at </t>
    </r>
    <r>
      <rPr>
        <b/>
        <sz val="11"/>
        <color rgb="FFFF0000"/>
        <rFont val="Arial"/>
        <family val="2"/>
      </rPr>
      <t>20</t>
    </r>
    <r>
      <rPr>
        <sz val="11"/>
        <rFont val="Arial"/>
        <family val="2"/>
      </rPr>
      <t xml:space="preserve"> Calls per month</t>
    </r>
  </si>
  <si>
    <r>
      <t xml:space="preserve">After-Hours Call Center / Contact Number(17h00 - 7h30 Weekdays; 24 hours weekends and public holidays)
(Estimated at </t>
    </r>
    <r>
      <rPr>
        <b/>
        <sz val="11"/>
        <color rgb="FFFF0000"/>
        <rFont val="Arial"/>
        <family val="2"/>
      </rPr>
      <t>50</t>
    </r>
    <r>
      <rPr>
        <sz val="11"/>
        <rFont val="Arial"/>
        <family val="2"/>
      </rPr>
      <t xml:space="preserve"> Calls per month</t>
    </r>
  </si>
  <si>
    <t>Courier Services</t>
  </si>
  <si>
    <t>Visa Services</t>
  </si>
  <si>
    <t>Stationery (Estimated per annum)</t>
  </si>
  <si>
    <t>Training &amp; Recruitment (own Staff estimated per annum)</t>
  </si>
  <si>
    <t>Fixed Monthly MANAGEMENT FEE (incl VAT)</t>
  </si>
  <si>
    <t>Variable Monthly MANAGEMENT FEE (incl VAT)</t>
  </si>
  <si>
    <t>GRAND TOTAL PER ANNUM (incl VAT)</t>
  </si>
  <si>
    <t>GRAND TOTAL PER MONTH (incl VAT)</t>
  </si>
  <si>
    <r>
      <t xml:space="preserve">The </t>
    </r>
    <r>
      <rPr>
        <b/>
        <i/>
        <sz val="11"/>
        <color rgb="FFFF0000"/>
        <rFont val="Arial"/>
        <family val="2"/>
      </rPr>
      <t>GRAND TOTAL PER ANNUM (incl VAT)</t>
    </r>
    <r>
      <rPr>
        <i/>
        <sz val="11"/>
        <color rgb="FFFF0000"/>
        <rFont val="Arial"/>
        <family val="2"/>
      </rPr>
      <t xml:space="preserve"> will be used in the evaluation formula</t>
    </r>
  </si>
  <si>
    <t>Cost of Additional items (per incident)</t>
  </si>
  <si>
    <t>Office Leasing (not applicable for on-site)</t>
  </si>
  <si>
    <r>
      <t xml:space="preserve">Having read through and examined the Request For Proposal (RFP) Document, the General Conditions, The Requirement and all other Annexures to the RFP Document, we offer to provide </t>
    </r>
    <r>
      <rPr>
        <b/>
        <sz val="10"/>
        <rFont val="Arial"/>
        <family val="2"/>
      </rPr>
      <t xml:space="preserve">ON-SITE / OFF-SITE </t>
    </r>
    <r>
      <rPr>
        <sz val="10"/>
        <rFont val="Arial"/>
        <family val="2"/>
      </rPr>
      <t xml:space="preserve">travel management service to the </t>
    </r>
    <r>
      <rPr>
        <b/>
        <sz val="10"/>
        <color rgb="FF00B0F0"/>
        <rFont val="Arial"/>
        <family val="2"/>
      </rPr>
      <t>[institution name]</t>
    </r>
    <r>
      <rPr>
        <sz val="10"/>
        <rFont val="Arial"/>
        <family val="2"/>
      </rPr>
      <t xml:space="preserve"> at the following total amounts (including VAT)</t>
    </r>
  </si>
  <si>
    <t>Template 1: Transaction Fee (On-Site)</t>
  </si>
  <si>
    <t>TRADITIONAL BOOKING</t>
  </si>
  <si>
    <t>ON-LINE BOOKING</t>
  </si>
  <si>
    <t>In words:</t>
  </si>
  <si>
    <t>(incl. VAT)</t>
  </si>
  <si>
    <t>Template 2: Transaction Fee (Off-Site)</t>
  </si>
  <si>
    <t>Template 3: Management Fee (On-Site)</t>
  </si>
  <si>
    <t>Template 4: Management Fee (Off-Site)</t>
  </si>
  <si>
    <r>
      <t xml:space="preserve">We undertake to hold this offer open for acceptance for a period of </t>
    </r>
    <r>
      <rPr>
        <b/>
        <sz val="10"/>
        <color rgb="FF00B0F0"/>
        <rFont val="Arial"/>
        <family val="2"/>
      </rPr>
      <t>180 days</t>
    </r>
    <r>
      <rPr>
        <sz val="10"/>
        <rFont val="Arial"/>
        <family val="2"/>
      </rPr>
      <t xml:space="preserve"> from the date of submission of offers. We further undertake that upon final acceptance of our offer, we will commence with the provision of service when required to do so by the </t>
    </r>
    <r>
      <rPr>
        <b/>
        <sz val="10"/>
        <color rgb="FF00B0F0"/>
        <rFont val="Arial"/>
        <family val="2"/>
      </rPr>
      <t>[Institution Name]</t>
    </r>
  </si>
  <si>
    <r>
      <t xml:space="preserve">We understand that </t>
    </r>
    <r>
      <rPr>
        <b/>
        <sz val="10"/>
        <color rgb="FF00B0F0"/>
        <rFont val="Arial"/>
        <family val="2"/>
      </rPr>
      <t>[Institution Name]</t>
    </r>
    <r>
      <rPr>
        <sz val="10"/>
        <rFont val="Arial"/>
      </rPr>
      <t xml:space="preserve"> are not bound to accept the lowest or any offer and that we must bear all costs which we have incurred in connection with preparing and submitting this bid.</t>
    </r>
  </si>
  <si>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</si>
  <si>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</si>
  <si>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</si>
  <si>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</si>
  <si>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</si>
  <si>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</si>
  <si>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</si>
  <si>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</si>
  <si>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</si>
  <si>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</si>
  <si>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These services will only be done on request from the Tendering Institution and will be invoiced accordingly.
These costs are ADDITIONAL to the monthly Management Fee.
These items will not be used for evaluation purposes.</t>
  </si>
  <si>
    <t>ANNEXURE A3</t>
  </si>
  <si>
    <t>TTT</t>
  </si>
  <si>
    <t>LAB 01/2023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</si>
</sst>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quot;R&quot;\ * #,##0.00_ ;_ &quot;R&quot;\ * \-#,##0.00_ ;_ &quot;R&quot;\ * &quot;-&quot;??_ ;_ @_ "/>
  </numFmts>
  <fonts count="20"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b/>
      <sz val="11"/>
      <color rgb="FFFF0000"/>
      <name val="Arial"/>
      <family val="2"/>
    </font>
    <font>
      <i/>
      <sz val="11"/>
      <name val="Arial"/>
      <family val="2"/>
    </font>
    <font>
      <i/>
      <sz val="11"/>
      <color rgb="FFFF0000"/>
      <name val="Arial"/>
      <family val="2"/>
    </font>
    <font>
      <i/>
      <sz val="11"/>
      <color indexed="10"/>
      <name val="Arial"/>
      <family val="2"/>
    </font>
    <font>
      <b/>
      <i/>
      <sz val="11"/>
      <color rgb="FFFF0000"/>
      <name val="Arial"/>
      <family val="2"/>
    </font>
    <font>
      <sz val="11"/>
      <color rgb="FF00B0F0"/>
      <name val="Arial"/>
      <family val="2"/>
    </font>
    <font>
      <b/>
      <sz val="10"/>
      <color rgb="FF00B0F0"/>
      <name val="Arial"/>
      <family val="2"/>
    </font>
    <font>
      <b/>
      <sz val="10"/>
      <color theme="0" tint="-0.249977111117893"/>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FFFF00"/>
        <bgColor indexed="64"/>
      </patternFill>
    </fill>
    <fill>
      <patternFill patternType="solid">
        <fgColor rgb="FF92D05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style="medium">
        <color auto="1"/>
      </left>
      <right style="thin">
        <color indexed="64"/>
      </right>
      <top style="thin">
        <color indexed="64"/>
      </top>
      <bottom style="medium">
        <color auto="1"/>
      </bottom>
      <diagonal/>
    </border>
    <border>
      <left style="thin">
        <color indexed="64"/>
      </left>
      <right style="thin">
        <color indexed="64"/>
      </right>
      <top style="thin">
        <color indexed="64"/>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style="medium">
        <color indexed="64"/>
      </right>
      <top style="medium">
        <color indexed="64"/>
      </top>
      <bottom/>
      <diagonal/>
    </border>
    <border>
      <left style="thick">
        <color auto="1"/>
      </left>
      <right style="medium">
        <color indexed="64"/>
      </right>
      <top/>
      <bottom/>
      <diagonal/>
    </border>
    <border>
      <left style="thick">
        <color auto="1"/>
      </left>
      <right style="medium">
        <color indexed="64"/>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ck">
        <color auto="1"/>
      </left>
      <right/>
      <top style="medium">
        <color indexed="64"/>
      </top>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283">
    <xf numFmtId="0" fontId="0" fillId="0" borderId="0" xfId="0"/>
    <xf numFmtId="0" fontId="6" fillId="0" borderId="0" xfId="0" applyFont="1"/>
    <xf numFmtId="0" fontId="8" fillId="0" borderId="0" xfId="0" applyFont="1"/>
    <xf numFmtId="0" fontId="8" fillId="0" borderId="0" xfId="0" applyFont="1" applyAlignment="1">
      <alignment wrapText="1"/>
    </xf>
    <xf numFmtId="0" fontId="8" fillId="0" borderId="0" xfId="0" applyFont="1"/>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8" fillId="3" borderId="0" xfId="0" applyFont="1" applyFill="1" applyBorder="1" applyAlignment="1">
      <alignment wrapText="1"/>
    </xf>
    <xf numFmtId="0" fontId="6" fillId="3" borderId="3" xfId="0" applyFont="1" applyFill="1" applyBorder="1"/>
    <xf numFmtId="0" fontId="8" fillId="3" borderId="0" xfId="0" applyFont="1" applyFill="1" applyBorder="1"/>
    <xf numFmtId="0" fontId="8" fillId="3" borderId="8"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8" fillId="0" borderId="0" xfId="0" applyFont="1" applyBorder="1" applyAlignment="1">
      <alignment horizontal="left" vertical="center" wrapText="1"/>
    </xf>
    <xf numFmtId="0" fontId="1" fillId="3" borderId="3" xfId="0" applyFont="1" applyFill="1" applyBorder="1"/>
    <xf numFmtId="0" fontId="8"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0" borderId="9" xfId="0" applyFont="1" applyBorder="1"/>
    <xf numFmtId="0" fontId="6" fillId="0" borderId="17" xfId="0" applyFont="1" applyBorder="1" applyAlignment="1">
      <alignment horizontal="justify" vertical="center" wrapText="1"/>
    </xf>
    <xf numFmtId="164" fontId="6" fillId="0" borderId="17" xfId="1" applyFont="1" applyBorder="1"/>
    <xf numFmtId="164" fontId="6" fillId="0" borderId="2" xfId="1" applyFont="1" applyBorder="1"/>
    <xf numFmtId="0" fontId="8" fillId="0" borderId="0" xfId="0" applyFont="1" applyBorder="1"/>
    <xf numFmtId="0" fontId="8" fillId="0" borderId="3" xfId="0" applyFont="1" applyBorder="1" applyAlignment="1">
      <alignment horizontal="center"/>
    </xf>
    <xf numFmtId="164" fontId="8" fillId="0" borderId="0" xfId="1" applyFont="1" applyBorder="1"/>
    <xf numFmtId="0" fontId="6" fillId="0" borderId="2" xfId="0" applyFont="1" applyBorder="1"/>
    <xf numFmtId="164" fontId="8" fillId="0" borderId="18" xfId="1" applyFont="1" applyBorder="1"/>
    <xf numFmtId="0" fontId="8" fillId="0" borderId="20" xfId="0" applyFont="1" applyBorder="1" applyAlignment="1">
      <alignment horizontal="center"/>
    </xf>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9" xfId="0" applyFont="1" applyBorder="1" applyAlignment="1">
      <alignment horizontal="center"/>
    </xf>
    <xf numFmtId="0" fontId="8" fillId="0" borderId="17" xfId="0" applyFont="1" applyBorder="1"/>
    <xf numFmtId="0" fontId="8" fillId="0" borderId="2" xfId="0" applyFont="1" applyBorder="1" applyAlignment="1">
      <alignment horizontal="center"/>
    </xf>
    <xf numFmtId="0" fontId="8" fillId="0" borderId="2" xfId="0" applyFont="1" applyBorder="1" applyAlignment="1">
      <alignment wrapText="1"/>
    </xf>
    <xf numFmtId="0" fontId="6" fillId="4" borderId="2" xfId="0" applyFont="1" applyFill="1" applyBorder="1" applyAlignment="1">
      <alignment horizontal="center"/>
    </xf>
    <xf numFmtId="9" fontId="6" fillId="0" borderId="2" xfId="0" applyNumberFormat="1" applyFont="1" applyBorder="1"/>
    <xf numFmtId="0" fontId="8" fillId="0" borderId="18" xfId="0" applyFont="1" applyBorder="1" applyAlignment="1">
      <alignment horizontal="center"/>
    </xf>
    <xf numFmtId="0" fontId="8" fillId="0" borderId="19" xfId="0" applyFont="1" applyBorder="1" applyAlignment="1">
      <alignment horizontal="center"/>
    </xf>
    <xf numFmtId="0" fontId="6" fillId="3" borderId="0" xfId="0" applyFont="1" applyFill="1" applyBorder="1" applyAlignment="1">
      <alignment horizontal="center"/>
    </xf>
    <xf numFmtId="0" fontId="8" fillId="3" borderId="21" xfId="0" applyFont="1" applyFill="1" applyBorder="1"/>
    <xf numFmtId="0" fontId="8" fillId="3" borderId="22" xfId="0" applyFont="1" applyFill="1" applyBorder="1"/>
    <xf numFmtId="0" fontId="8" fillId="3" borderId="23" xfId="0" applyFont="1" applyFill="1" applyBorder="1"/>
    <xf numFmtId="0" fontId="8" fillId="3" borderId="24" xfId="0" applyFont="1" applyFill="1" applyBorder="1"/>
    <xf numFmtId="0" fontId="8" fillId="3" borderId="25" xfId="0" applyFont="1" applyFill="1" applyBorder="1"/>
    <xf numFmtId="0" fontId="6" fillId="3" borderId="24" xfId="0" applyFont="1" applyFill="1" applyBorder="1"/>
    <xf numFmtId="0" fontId="6" fillId="4" borderId="28" xfId="0" applyFont="1" applyFill="1" applyBorder="1" applyAlignment="1">
      <alignment wrapText="1"/>
    </xf>
    <xf numFmtId="0" fontId="6" fillId="4" borderId="29" xfId="0" applyFont="1" applyFill="1" applyBorder="1" applyAlignment="1">
      <alignment horizontal="center" wrapText="1"/>
    </xf>
    <xf numFmtId="0" fontId="8" fillId="0" borderId="24" xfId="0" applyFont="1" applyBorder="1" applyAlignment="1">
      <alignment horizontal="center"/>
    </xf>
    <xf numFmtId="164" fontId="8" fillId="0" borderId="30" xfId="1" applyFont="1" applyBorder="1"/>
    <xf numFmtId="0" fontId="6" fillId="0" borderId="26" xfId="0" applyFont="1" applyBorder="1"/>
    <xf numFmtId="164" fontId="6" fillId="0" borderId="29" xfId="1" applyFont="1" applyBorder="1"/>
    <xf numFmtId="0" fontId="6" fillId="4" borderId="28" xfId="0" applyFont="1" applyFill="1" applyBorder="1" applyAlignment="1">
      <alignment horizontal="center"/>
    </xf>
    <xf numFmtId="0" fontId="8" fillId="0" borderId="28" xfId="0" applyFont="1" applyBorder="1" applyAlignment="1">
      <alignment horizontal="center"/>
    </xf>
    <xf numFmtId="0" fontId="8" fillId="0" borderId="32" xfId="0" applyFont="1" applyBorder="1" applyAlignment="1">
      <alignment horizontal="center"/>
    </xf>
    <xf numFmtId="0" fontId="8" fillId="0" borderId="33" xfId="0" applyFont="1" applyBorder="1" applyAlignment="1">
      <alignment horizontal="center"/>
    </xf>
    <xf numFmtId="0" fontId="8" fillId="0" borderId="34" xfId="0" applyFont="1" applyBorder="1" applyAlignment="1">
      <alignment horizontal="center"/>
    </xf>
    <xf numFmtId="0" fontId="8" fillId="0" borderId="26" xfId="0" applyFont="1" applyBorder="1" applyAlignment="1">
      <alignment horizontal="center"/>
    </xf>
    <xf numFmtId="0" fontId="8" fillId="3" borderId="35" xfId="0" applyFont="1" applyFill="1" applyBorder="1"/>
    <xf numFmtId="0" fontId="8" fillId="3" borderId="36" xfId="0" applyFont="1" applyFill="1" applyBorder="1"/>
    <xf numFmtId="0" fontId="8" fillId="3" borderId="37" xfId="0" applyFont="1" applyFill="1" applyBorder="1"/>
    <xf numFmtId="0" fontId="6" fillId="3" borderId="0" xfId="0" applyFont="1" applyFill="1" applyBorder="1" applyAlignment="1">
      <alignment horizontal="left"/>
    </xf>
    <xf numFmtId="0" fontId="11" fillId="3" borderId="0" xfId="0" applyFont="1" applyFill="1" applyBorder="1" applyAlignment="1">
      <alignment horizontal="center"/>
    </xf>
    <xf numFmtId="164" fontId="6" fillId="3" borderId="0" xfId="1" applyFont="1" applyFill="1" applyBorder="1"/>
    <xf numFmtId="0" fontId="6" fillId="3" borderId="11" xfId="0" applyFont="1" applyFill="1" applyBorder="1" applyAlignment="1">
      <alignment horizontal="justify" vertical="center" wrapText="1"/>
    </xf>
    <xf numFmtId="0" fontId="8" fillId="3" borderId="4" xfId="0" applyFont="1" applyFill="1" applyBorder="1"/>
    <xf numFmtId="0" fontId="8" fillId="3" borderId="11" xfId="0" applyFont="1" applyFill="1" applyBorder="1"/>
    <xf numFmtId="0" fontId="6" fillId="3" borderId="8" xfId="0" applyFont="1" applyFill="1" applyBorder="1" applyAlignment="1">
      <alignment horizontal="center"/>
    </xf>
    <xf numFmtId="0" fontId="8" fillId="3" borderId="8" xfId="0" applyFont="1" applyFill="1" applyBorder="1" applyAlignment="1">
      <alignment horizontal="center"/>
    </xf>
    <xf numFmtId="0" fontId="6" fillId="3" borderId="3" xfId="0" applyFont="1" applyFill="1" applyBorder="1" applyAlignment="1">
      <alignment horizontal="left"/>
    </xf>
    <xf numFmtId="0" fontId="13" fillId="3" borderId="8" xfId="0" applyFont="1" applyFill="1" applyBorder="1" applyAlignment="1">
      <alignment horizontal="left"/>
    </xf>
    <xf numFmtId="0" fontId="6" fillId="3" borderId="4" xfId="0" applyFont="1" applyFill="1" applyBorder="1"/>
    <xf numFmtId="164" fontId="6" fillId="3" borderId="8" xfId="1" applyFont="1" applyFill="1" applyBorder="1"/>
    <xf numFmtId="0" fontId="8" fillId="3" borderId="6" xfId="0" applyFont="1" applyFill="1" applyBorder="1"/>
    <xf numFmtId="0" fontId="8" fillId="3" borderId="14" xfId="0" applyFont="1" applyFill="1" applyBorder="1"/>
    <xf numFmtId="0" fontId="8" fillId="3" borderId="7" xfId="0" applyFont="1" applyFill="1" applyBorder="1"/>
    <xf numFmtId="0" fontId="5" fillId="5" borderId="2" xfId="0" applyFont="1" applyFill="1" applyBorder="1" applyAlignment="1">
      <alignment wrapText="1"/>
    </xf>
    <xf numFmtId="164" fontId="6" fillId="0" borderId="0" xfId="1" applyFont="1" applyFill="1" applyBorder="1"/>
    <xf numFmtId="164" fontId="6" fillId="0" borderId="8" xfId="1" applyFont="1" applyFill="1" applyBorder="1"/>
    <xf numFmtId="0" fontId="8" fillId="0" borderId="3" xfId="0" applyFont="1" applyFill="1" applyBorder="1" applyAlignment="1">
      <alignment horizontal="center"/>
    </xf>
    <xf numFmtId="0" fontId="8" fillId="0" borderId="0" xfId="0" applyFont="1" applyFill="1" applyBorder="1" applyAlignment="1">
      <alignment horizontal="justify" vertical="center" wrapText="1"/>
    </xf>
    <xf numFmtId="0" fontId="6" fillId="0" borderId="0" xfId="0" applyFont="1" applyFill="1" applyBorder="1" applyAlignment="1">
      <alignment horizontal="center"/>
    </xf>
    <xf numFmtId="0" fontId="8" fillId="0" borderId="2" xfId="0" applyFont="1" applyFill="1" applyBorder="1" applyAlignment="1">
      <alignment horizontal="center"/>
    </xf>
    <xf numFmtId="0" fontId="6" fillId="0" borderId="2" xfId="0" applyFont="1" applyFill="1" applyBorder="1" applyAlignment="1">
      <alignment horizontal="center"/>
    </xf>
    <xf numFmtId="164" fontId="6" fillId="0" borderId="2" xfId="1" applyFont="1" applyFill="1" applyBorder="1"/>
    <xf numFmtId="0" fontId="6" fillId="0" borderId="2" xfId="0" applyFont="1" applyFill="1" applyBorder="1" applyAlignment="1">
      <alignment horizontal="justify" vertical="center" wrapText="1"/>
    </xf>
    <xf numFmtId="0" fontId="8" fillId="0" borderId="20" xfId="0" applyFont="1" applyFill="1" applyBorder="1" applyAlignment="1">
      <alignment horizontal="center"/>
    </xf>
    <xf numFmtId="0" fontId="8" fillId="0" borderId="20" xfId="0" applyFont="1" applyFill="1" applyBorder="1" applyAlignment="1">
      <alignment horizontal="justify" vertical="center" wrapText="1"/>
    </xf>
    <xf numFmtId="0" fontId="8" fillId="0" borderId="18" xfId="0" applyFont="1" applyFill="1" applyBorder="1" applyAlignment="1">
      <alignment horizontal="center"/>
    </xf>
    <xf numFmtId="0" fontId="8" fillId="0" borderId="18" xfId="0" applyFont="1" applyFill="1" applyBorder="1" applyAlignment="1">
      <alignment horizontal="justify" vertical="center" wrapText="1"/>
    </xf>
    <xf numFmtId="0" fontId="8" fillId="0" borderId="19" xfId="0" applyFont="1" applyFill="1" applyBorder="1" applyAlignment="1">
      <alignment horizontal="center"/>
    </xf>
    <xf numFmtId="0" fontId="8" fillId="0" borderId="19" xfId="0" applyFont="1" applyFill="1" applyBorder="1" applyAlignment="1">
      <alignment horizontal="justify" vertical="center" wrapText="1"/>
    </xf>
    <xf numFmtId="0" fontId="8" fillId="3" borderId="0" xfId="0" applyFont="1" applyFill="1" applyBorder="1" applyAlignment="1">
      <alignment horizontal="justify" vertical="center" wrapText="1"/>
    </xf>
    <xf numFmtId="164" fontId="8" fillId="3" borderId="0" xfId="1" applyFont="1" applyFill="1" applyBorder="1"/>
    <xf numFmtId="0" fontId="17" fillId="0" borderId="0" xfId="0" applyFont="1" applyBorder="1" applyAlignment="1">
      <alignment horizontal="justify" vertical="center" wrapText="1"/>
    </xf>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8" fillId="0" borderId="0" xfId="0" applyFont="1" applyAlignment="1">
      <alignment vertical="top"/>
    </xf>
    <xf numFmtId="0" fontId="8" fillId="0" borderId="3" xfId="0" applyFont="1" applyBorder="1" applyAlignment="1">
      <alignment vertical="top"/>
    </xf>
    <xf numFmtId="0" fontId="8" fillId="0" borderId="0" xfId="0" applyFont="1" applyBorder="1" applyAlignment="1">
      <alignment vertical="top" wrapText="1"/>
    </xf>
    <xf numFmtId="164" fontId="8" fillId="0" borderId="18" xfId="1" applyFont="1" applyBorder="1" applyAlignment="1">
      <alignment vertical="top"/>
    </xf>
    <xf numFmtId="0" fontId="8" fillId="0" borderId="24" xfId="0" applyFont="1" applyBorder="1" applyAlignment="1">
      <alignment vertical="top"/>
    </xf>
    <xf numFmtId="164" fontId="8" fillId="0" borderId="0" xfId="1" applyFont="1" applyBorder="1" applyAlignment="1">
      <alignment vertical="top"/>
    </xf>
    <xf numFmtId="164" fontId="8" fillId="0" borderId="30" xfId="1" applyFont="1" applyBorder="1" applyAlignment="1">
      <alignment vertical="top"/>
    </xf>
    <xf numFmtId="0" fontId="6" fillId="6" borderId="18" xfId="0" applyFont="1" applyFill="1" applyBorder="1" applyAlignment="1">
      <alignment horizontal="center"/>
    </xf>
    <xf numFmtId="0" fontId="6" fillId="6" borderId="18" xfId="0" applyFont="1" applyFill="1" applyBorder="1" applyAlignment="1">
      <alignment vertical="top"/>
    </xf>
    <xf numFmtId="164" fontId="8" fillId="7" borderId="0" xfId="1" applyFont="1" applyFill="1" applyBorder="1"/>
    <xf numFmtId="164" fontId="8" fillId="7" borderId="0" xfId="1" applyFont="1" applyFill="1" applyBorder="1" applyAlignment="1">
      <alignment vertical="top"/>
    </xf>
    <xf numFmtId="0" fontId="8" fillId="3" borderId="2" xfId="0" applyFont="1" applyFill="1" applyBorder="1"/>
    <xf numFmtId="9" fontId="8" fillId="3" borderId="2" xfId="2" applyFont="1" applyFill="1" applyBorder="1"/>
    <xf numFmtId="0" fontId="14" fillId="0" borderId="0" xfId="0" applyFont="1" applyFill="1" applyBorder="1" applyAlignment="1">
      <alignment horizontal="left" vertical="center" wrapText="1"/>
    </xf>
    <xf numFmtId="0" fontId="15" fillId="0" borderId="8" xfId="0" applyFont="1" applyFill="1" applyBorder="1" applyAlignment="1">
      <alignment horizontal="left" vertical="center" wrapText="1"/>
    </xf>
    <xf numFmtId="0" fontId="14" fillId="0" borderId="8" xfId="0" applyFont="1" applyFill="1" applyBorder="1" applyAlignment="1">
      <alignment horizontal="left" vertical="center" wrapText="1"/>
    </xf>
    <xf numFmtId="9" fontId="14" fillId="0" borderId="2" xfId="2" applyFont="1" applyFill="1" applyBorder="1" applyAlignment="1">
      <alignment horizontal="left" vertical="center" wrapText="1"/>
    </xf>
    <xf numFmtId="9" fontId="15" fillId="0" borderId="2" xfId="2" applyFont="1" applyFill="1" applyBorder="1" applyAlignment="1">
      <alignment horizontal="left" vertical="center" wrapText="1"/>
    </xf>
    <xf numFmtId="0" fontId="13" fillId="0" borderId="0" xfId="0" applyFont="1" applyFill="1" applyBorder="1" applyAlignment="1">
      <alignment horizontal="center" vertical="top" wrapText="1"/>
    </xf>
    <xf numFmtId="0" fontId="13" fillId="0" borderId="8" xfId="0" applyFont="1" applyFill="1" applyBorder="1" applyAlignment="1">
      <alignment horizontal="center" vertical="top" wrapText="1"/>
    </xf>
    <xf numFmtId="0" fontId="8" fillId="7" borderId="2" xfId="0" applyFont="1" applyFill="1" applyBorder="1"/>
    <xf numFmtId="9" fontId="8" fillId="7" borderId="20" xfId="2" applyFont="1" applyFill="1" applyBorder="1"/>
    <xf numFmtId="9" fontId="8" fillId="7" borderId="18" xfId="2" applyFont="1" applyFill="1" applyBorder="1"/>
    <xf numFmtId="9" fontId="8" fillId="7" borderId="19" xfId="2" applyFont="1" applyFill="1" applyBorder="1"/>
    <xf numFmtId="0" fontId="8" fillId="7" borderId="20" xfId="0" applyFont="1" applyFill="1" applyBorder="1"/>
    <xf numFmtId="0" fontId="8" fillId="7" borderId="18" xfId="0" applyFont="1" applyFill="1" applyBorder="1"/>
    <xf numFmtId="0" fontId="6" fillId="7" borderId="18" xfId="0" applyFont="1" applyFill="1" applyBorder="1" applyAlignment="1">
      <alignment horizontal="center"/>
    </xf>
    <xf numFmtId="164" fontId="8" fillId="7" borderId="20" xfId="1" applyFont="1" applyFill="1" applyBorder="1"/>
    <xf numFmtId="164" fontId="8" fillId="7" borderId="8" xfId="1" applyFont="1" applyFill="1" applyBorder="1"/>
    <xf numFmtId="164" fontId="8" fillId="7" borderId="18" xfId="1" applyFont="1" applyFill="1" applyBorder="1"/>
    <xf numFmtId="0" fontId="6" fillId="7" borderId="18" xfId="0" applyFont="1" applyFill="1" applyBorder="1" applyAlignment="1">
      <alignment horizontal="center" wrapText="1"/>
    </xf>
    <xf numFmtId="0" fontId="6" fillId="7" borderId="18" xfId="0" applyFont="1" applyFill="1" applyBorder="1" applyAlignment="1">
      <alignment vertical="top"/>
    </xf>
    <xf numFmtId="164" fontId="8" fillId="7" borderId="18" xfId="1" applyFont="1" applyFill="1" applyBorder="1" applyAlignment="1">
      <alignment vertical="top"/>
    </xf>
    <xf numFmtId="164" fontId="8" fillId="7" borderId="8" xfId="1" applyFont="1" applyFill="1" applyBorder="1" applyAlignment="1">
      <alignment vertical="top"/>
    </xf>
    <xf numFmtId="0" fontId="6" fillId="7" borderId="20" xfId="0" applyFont="1" applyFill="1" applyBorder="1" applyAlignment="1">
      <alignment horizontal="center"/>
    </xf>
    <xf numFmtId="164" fontId="6" fillId="7" borderId="20" xfId="1" applyFont="1" applyFill="1" applyBorder="1"/>
    <xf numFmtId="164" fontId="6" fillId="7" borderId="8" xfId="1" applyFont="1" applyFill="1" applyBorder="1"/>
    <xf numFmtId="164" fontId="6" fillId="7" borderId="18" xfId="1" applyFont="1" applyFill="1" applyBorder="1"/>
    <xf numFmtId="164" fontId="8" fillId="7" borderId="19" xfId="1" applyFont="1" applyFill="1" applyBorder="1"/>
    <xf numFmtId="0" fontId="8" fillId="7" borderId="19" xfId="0" applyFont="1" applyFill="1" applyBorder="1"/>
    <xf numFmtId="0" fontId="6" fillId="6" borderId="18" xfId="0" applyFont="1" applyFill="1" applyBorder="1" applyAlignment="1">
      <alignment horizontal="center" vertical="top"/>
    </xf>
    <xf numFmtId="0" fontId="12" fillId="3" borderId="0" xfId="0" applyFont="1" applyFill="1" applyBorder="1" applyAlignment="1">
      <alignment horizontal="center"/>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10" fillId="3" borderId="3" xfId="0" applyFont="1" applyFill="1" applyBorder="1"/>
    <xf numFmtId="0" fontId="10" fillId="3" borderId="0" xfId="0" applyFont="1" applyFill="1" applyBorder="1"/>
    <xf numFmtId="0" fontId="10"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10" fillId="3" borderId="3" xfId="0" applyFont="1" applyFill="1" applyBorder="1" applyAlignment="1">
      <alignment wrapText="1"/>
    </xf>
    <xf numFmtId="0" fontId="10" fillId="3" borderId="0" xfId="0" applyFont="1" applyFill="1" applyBorder="1" applyAlignment="1">
      <alignment wrapText="1"/>
    </xf>
    <xf numFmtId="0" fontId="10" fillId="3" borderId="8" xfId="0" applyFont="1" applyFill="1" applyBorder="1" applyAlignment="1">
      <alignment wrapText="1"/>
    </xf>
    <xf numFmtId="0" fontId="7" fillId="4" borderId="9" xfId="0" applyFont="1" applyFill="1" applyBorder="1" applyAlignment="1">
      <alignment horizontal="center"/>
    </xf>
    <xf numFmtId="0" fontId="7" fillId="4" borderId="17" xfId="0" applyFont="1" applyFill="1" applyBorder="1" applyAlignment="1">
      <alignment horizontal="center"/>
    </xf>
    <xf numFmtId="0" fontId="7" fillId="4" borderId="10" xfId="0" applyFont="1" applyFill="1" applyBorder="1" applyAlignment="1">
      <alignment horizontal="center"/>
    </xf>
    <xf numFmtId="0" fontId="4" fillId="6" borderId="9" xfId="0" applyFont="1" applyFill="1" applyBorder="1" applyAlignment="1">
      <alignment horizontal="center"/>
    </xf>
    <xf numFmtId="0" fontId="4" fillId="6" borderId="17" xfId="0" applyFont="1" applyFill="1" applyBorder="1" applyAlignment="1">
      <alignment horizontal="center"/>
    </xf>
    <xf numFmtId="0" fontId="4" fillId="6" borderId="10" xfId="0" applyFont="1" applyFill="1" applyBorder="1" applyAlignment="1">
      <alignment horizontal="center"/>
    </xf>
    <xf numFmtId="0" fontId="4" fillId="6" borderId="9" xfId="0" applyFont="1" applyFill="1" applyBorder="1" applyAlignment="1">
      <alignment horizontal="center" wrapText="1"/>
    </xf>
    <xf numFmtId="0" fontId="4" fillId="6" borderId="17" xfId="0" applyFont="1" applyFill="1" applyBorder="1" applyAlignment="1">
      <alignment horizontal="center" wrapText="1"/>
    </xf>
    <xf numFmtId="0" fontId="4" fillId="6" borderId="10" xfId="0" applyFont="1" applyFill="1" applyBorder="1" applyAlignment="1">
      <alignment horizontal="center" wrapText="1"/>
    </xf>
    <xf numFmtId="0" fontId="4" fillId="7" borderId="9" xfId="0" applyFont="1" applyFill="1" applyBorder="1" applyAlignment="1">
      <alignment horizontal="center" wrapText="1"/>
    </xf>
    <xf numFmtId="0" fontId="4" fillId="7" borderId="17" xfId="0" applyFont="1" applyFill="1" applyBorder="1" applyAlignment="1">
      <alignment horizontal="center" wrapText="1"/>
    </xf>
    <xf numFmtId="0" fontId="4" fillId="7"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8" fillId="7" borderId="18" xfId="0" applyFont="1" applyFill="1" applyBorder="1"/>
    <xf numFmtId="0" fontId="8" fillId="7" borderId="19" xfId="0" applyFont="1" applyFill="1" applyBorder="1"/>
    <xf numFmtId="0" fontId="8" fillId="0" borderId="9" xfId="0" applyFont="1" applyBorder="1" applyAlignment="1">
      <alignment horizontal="center"/>
    </xf>
    <xf numFmtId="0" fontId="8" fillId="0" borderId="17" xfId="0" applyFont="1" applyBorder="1" applyAlignment="1">
      <alignment horizontal="center"/>
    </xf>
    <xf numFmtId="0" fontId="8" fillId="0" borderId="10" xfId="0" applyFont="1" applyBorder="1" applyAlignment="1">
      <alignment horizontal="center"/>
    </xf>
    <xf numFmtId="0" fontId="7" fillId="3" borderId="22" xfId="0" applyFont="1" applyFill="1" applyBorder="1" applyAlignment="1">
      <alignment horizontal="center"/>
    </xf>
    <xf numFmtId="0" fontId="6" fillId="3" borderId="22" xfId="0" applyFont="1" applyFill="1" applyBorder="1" applyAlignment="1">
      <alignment horizontal="center"/>
    </xf>
    <xf numFmtId="0" fontId="6" fillId="3" borderId="0" xfId="0" applyFont="1" applyFill="1" applyBorder="1" applyAlignment="1">
      <alignment horizontal="center"/>
    </xf>
    <xf numFmtId="0" fontId="11" fillId="3" borderId="0" xfId="0" applyFont="1" applyFill="1" applyBorder="1" applyAlignment="1">
      <alignment horizontal="center"/>
    </xf>
    <xf numFmtId="0" fontId="6" fillId="4" borderId="2" xfId="0" applyFont="1" applyFill="1" applyBorder="1" applyAlignment="1">
      <alignment horizontal="center"/>
    </xf>
    <xf numFmtId="0" fontId="6" fillId="4" borderId="29" xfId="0" applyFont="1" applyFill="1" applyBorder="1" applyAlignment="1">
      <alignment horizontal="center"/>
    </xf>
    <xf numFmtId="0" fontId="8" fillId="7" borderId="2" xfId="0" applyFont="1" applyFill="1" applyBorder="1" applyAlignment="1">
      <alignment horizontal="left" wrapText="1"/>
    </xf>
    <xf numFmtId="0" fontId="8" fillId="7" borderId="29" xfId="0" applyFont="1" applyFill="1" applyBorder="1" applyAlignment="1">
      <alignment horizontal="left" wrapText="1"/>
    </xf>
    <xf numFmtId="0" fontId="8" fillId="3" borderId="24" xfId="0" applyFont="1" applyFill="1" applyBorder="1" applyAlignment="1">
      <alignment horizontal="left"/>
    </xf>
    <xf numFmtId="0" fontId="8" fillId="3" borderId="0" xfId="0" applyFont="1" applyFill="1" applyBorder="1" applyAlignment="1">
      <alignment horizontal="left"/>
    </xf>
    <xf numFmtId="0" fontId="8" fillId="3" borderId="25" xfId="0" applyFont="1" applyFill="1" applyBorder="1" applyAlignment="1">
      <alignment horizontal="left"/>
    </xf>
    <xf numFmtId="0" fontId="8" fillId="7" borderId="20" xfId="0" applyFont="1" applyFill="1" applyBorder="1"/>
    <xf numFmtId="0" fontId="6" fillId="4" borderId="9" xfId="0" applyFont="1" applyFill="1" applyBorder="1" applyAlignment="1">
      <alignment horizontal="center"/>
    </xf>
    <xf numFmtId="0" fontId="6" fillId="4" borderId="17"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7" xfId="0" applyFont="1" applyFill="1" applyBorder="1" applyAlignment="1">
      <alignment horizontal="center"/>
    </xf>
    <xf numFmtId="0" fontId="6" fillId="3" borderId="42" xfId="0" applyFont="1" applyFill="1" applyBorder="1" applyAlignment="1">
      <alignment wrapText="1"/>
    </xf>
    <xf numFmtId="0" fontId="6" fillId="3" borderId="11" xfId="0" applyFont="1" applyFill="1" applyBorder="1" applyAlignment="1">
      <alignment wrapText="1"/>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6" xfId="0" applyFont="1" applyFill="1" applyBorder="1" applyAlignment="1">
      <alignment horizontal="center"/>
    </xf>
    <xf numFmtId="0" fontId="8" fillId="4" borderId="17" xfId="0" applyFont="1" applyFill="1" applyBorder="1" applyAlignment="1">
      <alignment horizontal="center"/>
    </xf>
    <xf numFmtId="0" fontId="8" fillId="4" borderId="10" xfId="0" applyFont="1" applyFill="1" applyBorder="1" applyAlignment="1">
      <alignment horizontal="center"/>
    </xf>
    <xf numFmtId="0" fontId="6" fillId="3" borderId="24" xfId="0" applyFont="1" applyFill="1" applyBorder="1"/>
    <xf numFmtId="0" fontId="6" fillId="3" borderId="0" xfId="0" applyFont="1" applyFill="1" applyBorder="1"/>
    <xf numFmtId="0" fontId="7" fillId="3" borderId="0" xfId="0" applyFont="1" applyFill="1" applyBorder="1" applyAlignment="1">
      <alignment horizontal="center"/>
    </xf>
    <xf numFmtId="0" fontId="6" fillId="3" borderId="31" xfId="0" applyFont="1" applyFill="1" applyBorder="1" applyAlignment="1">
      <alignment horizontal="left"/>
    </xf>
    <xf numFmtId="0" fontId="6" fillId="3" borderId="14" xfId="0" applyFont="1" applyFill="1" applyBorder="1" applyAlignment="1">
      <alignment horizontal="left"/>
    </xf>
    <xf numFmtId="0" fontId="6" fillId="3" borderId="3" xfId="0" applyFont="1" applyFill="1" applyBorder="1" applyAlignment="1">
      <alignment horizontal="left"/>
    </xf>
    <xf numFmtId="0" fontId="6" fillId="3" borderId="8" xfId="0" applyFont="1" applyFill="1" applyBorder="1" applyAlignment="1">
      <alignment horizontal="left"/>
    </xf>
    <xf numFmtId="0" fontId="14" fillId="0" borderId="11" xfId="0" applyFont="1" applyFill="1" applyBorder="1" applyAlignment="1">
      <alignment horizontal="left" vertical="center" wrapText="1"/>
    </xf>
    <xf numFmtId="0" fontId="15" fillId="0" borderId="5" xfId="0" applyFont="1" applyFill="1" applyBorder="1" applyAlignment="1">
      <alignment horizontal="left" vertical="center" wrapText="1"/>
    </xf>
    <xf numFmtId="164" fontId="14" fillId="0" borderId="18" xfId="1" applyFont="1" applyFill="1" applyBorder="1" applyAlignment="1">
      <alignment horizontal="left" vertical="top" wrapText="1"/>
    </xf>
    <xf numFmtId="0" fontId="8" fillId="6" borderId="9" xfId="0" applyFont="1" applyFill="1" applyBorder="1" applyAlignment="1">
      <alignment horizontal="center"/>
    </xf>
    <xf numFmtId="0" fontId="8" fillId="6" borderId="10" xfId="0" applyFont="1" applyFill="1" applyBorder="1" applyAlignment="1">
      <alignment horizontal="center"/>
    </xf>
    <xf numFmtId="0" fontId="14" fillId="3" borderId="0" xfId="0" applyFont="1" applyFill="1" applyBorder="1" applyAlignment="1">
      <alignment horizontal="left" vertical="top"/>
    </xf>
    <xf numFmtId="0" fontId="6" fillId="3" borderId="3" xfId="0" applyFont="1" applyFill="1" applyBorder="1"/>
    <xf numFmtId="0" fontId="8" fillId="3" borderId="3" xfId="0" applyFont="1" applyFill="1" applyBorder="1" applyAlignment="1">
      <alignment horizontal="left"/>
    </xf>
    <xf numFmtId="0" fontId="8" fillId="3" borderId="8" xfId="0" applyFont="1" applyFill="1" applyBorder="1" applyAlignment="1">
      <alignment horizontal="left"/>
    </xf>
    <xf numFmtId="0" fontId="8" fillId="4" borderId="9" xfId="0" applyFont="1" applyFill="1" applyBorder="1" applyAlignment="1">
      <alignment horizontal="center"/>
    </xf>
    <xf numFmtId="0" fontId="6" fillId="3" borderId="6" xfId="0" applyFont="1" applyFill="1" applyBorder="1" applyAlignment="1">
      <alignment horizontal="left"/>
    </xf>
    <xf numFmtId="0" fontId="6" fillId="3" borderId="9" xfId="0" applyFont="1" applyFill="1" applyBorder="1" applyAlignment="1">
      <alignment wrapText="1"/>
    </xf>
    <xf numFmtId="0" fontId="6" fillId="3" borderId="17" xfId="0" applyFont="1" applyFill="1" applyBorder="1" applyAlignment="1">
      <alignment wrapText="1"/>
    </xf>
    <xf numFmtId="0" fontId="6" fillId="3" borderId="10" xfId="0" applyFont="1" applyFill="1" applyBorder="1" applyAlignment="1">
      <alignment wrapText="1"/>
    </xf>
    <xf numFmtId="0" fontId="7" fillId="3" borderId="11" xfId="0" applyFont="1" applyFill="1" applyBorder="1" applyAlignment="1">
      <alignment horizontal="center"/>
    </xf>
    <xf numFmtId="0" fontId="7" fillId="3" borderId="5" xfId="0" applyFont="1" applyFill="1" applyBorder="1" applyAlignment="1">
      <alignment horizontal="center"/>
    </xf>
    <xf numFmtId="0" fontId="7" fillId="3" borderId="8" xfId="0" applyFont="1" applyFill="1" applyBorder="1" applyAlignment="1">
      <alignment horizontal="center"/>
    </xf>
    <xf numFmtId="0" fontId="11" fillId="3" borderId="8" xfId="0" applyFont="1" applyFill="1" applyBorder="1" applyAlignment="1">
      <alignment horizontal="center"/>
    </xf>
    <xf numFmtId="0" fontId="8" fillId="3" borderId="12" xfId="0" applyFont="1" applyFill="1" applyBorder="1" applyAlignment="1">
      <alignment horizontal="center"/>
    </xf>
    <xf numFmtId="0" fontId="8" fillId="3" borderId="12" xfId="0" applyFont="1" applyFill="1" applyBorder="1" applyAlignment="1">
      <alignment horizontal="center" wrapText="1"/>
    </xf>
    <xf numFmtId="0" fontId="14" fillId="0" borderId="5" xfId="0" applyFont="1" applyFill="1" applyBorder="1" applyAlignment="1">
      <alignment horizontal="left" vertical="center"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1" fillId="0" borderId="15" xfId="0" applyFont="1" applyBorder="1" applyAlignment="1">
      <alignment vertical="top" wrapText="1"/>
    </xf>
    <xf numFmtId="0" fontId="1" fillId="0" borderId="16" xfId="0" applyFont="1" applyBorder="1" applyAlignment="1">
      <alignment vertical="top" wrapText="1"/>
    </xf>
    <xf numFmtId="0" fontId="1" fillId="0" borderId="41" xfId="0" applyFont="1" applyBorder="1" applyAlignment="1">
      <alignment vertical="top" wrapText="1"/>
    </xf>
    <xf numFmtId="0" fontId="2" fillId="4" borderId="38" xfId="0" applyFont="1" applyFill="1" applyBorder="1" applyAlignment="1">
      <alignment horizontal="center"/>
    </xf>
    <xf numFmtId="0" fontId="2" fillId="4" borderId="39" xfId="0" applyFont="1" applyFill="1" applyBorder="1" applyAlignment="1">
      <alignment horizontal="center"/>
    </xf>
    <xf numFmtId="0" fontId="2" fillId="4" borderId="40" xfId="0" applyFont="1" applyFill="1" applyBorder="1" applyAlignment="1">
      <alignment horizontal="center"/>
    </xf>
    <xf numFmtId="0" fontId="1" fillId="0" borderId="15" xfId="0" applyFont="1" applyBorder="1" applyAlignment="1">
      <alignment horizontal="left" vertical="top" wrapText="1"/>
    </xf>
    <xf numFmtId="0" fontId="1" fillId="0" borderId="16" xfId="0" applyFont="1" applyBorder="1" applyAlignment="1">
      <alignment horizontal="left" vertical="top" wrapText="1"/>
    </xf>
    <xf numFmtId="0" fontId="1" fillId="0" borderId="41" xfId="0" applyFont="1" applyBorder="1" applyAlignment="1">
      <alignment horizontal="left" vertical="top" wrapText="1"/>
    </xf>
    <xf numFmtId="0" fontId="2" fillId="0" borderId="13" xfId="0" applyFont="1" applyBorder="1" applyAlignment="1">
      <alignment horizontal="center"/>
    </xf>
    <xf numFmtId="0" fontId="2" fillId="0" borderId="1" xfId="0" applyFont="1" applyBorder="1" applyAlignment="1">
      <alignment horizontal="center"/>
    </xf>
    <xf numFmtId="0" fontId="2" fillId="0" borderId="12" xfId="0" applyFont="1" applyBorder="1" applyAlignment="1">
      <alignment horizontal="center"/>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164" fontId="3" fillId="0" borderId="1" xfId="0" applyNumberFormat="1" applyFont="1" applyBorder="1" applyAlignment="1">
      <alignment horizontal="center"/>
    </xf>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19" fillId="3" borderId="9" xfId="0" applyFont="1" applyFill="1" applyBorder="1" applyAlignment="1">
      <alignment horizontal="left"/>
    </xf>
    <xf numFmtId="0" fontId="19" fillId="3" borderId="17" xfId="0" applyFont="1" applyFill="1" applyBorder="1" applyAlignment="1">
      <alignment horizontal="left"/>
    </xf>
    <xf numFmtId="0" fontId="19" fillId="3" borderId="10" xfId="0" applyFont="1" applyFill="1" applyBorder="1" applyAlignment="1">
      <alignment horizontal="left"/>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0" fillId="3" borderId="0" xfId="0" applyFill="1" applyBorder="1"/>
    <xf numFmtId="0" fontId="0" fillId="3" borderId="8" xfId="0" applyFill="1" applyBorder="1"/>
    <xf numFmtId="0" fontId="0" fillId="3" borderId="3" xfId="0"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0" fillId="3" borderId="0" xfId="0" applyFill="1" applyBorder="1" applyAlignment="1"/>
    <xf numFmtId="0" fontId="0" fillId="3" borderId="8" xfId="0" applyFill="1" applyBorder="1" applyAlignment="1"/>
    <xf numFmtId="0" fontId="1" fillId="3" borderId="3" xfId="0" applyFont="1" applyFill="1" applyBorder="1" applyAlignment="1">
      <alignment vertical="top" wrapText="1"/>
    </xf>
    <xf numFmtId="0" fontId="0" fillId="3" borderId="0" xfId="0" applyFill="1" applyBorder="1" applyAlignment="1">
      <alignment vertical="top" wrapText="1"/>
    </xf>
    <xf numFmtId="0" fontId="0" fillId="3" borderId="8" xfId="0"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8" fillId="3" borderId="2" xfId="0" applyFont="1" applyFill="1" applyBorder="1" applyAlignment="1">
      <alignment horizontal="center"/>
    </xf>
    <xf numFmtId="0" fontId="8" fillId="3" borderId="2" xfId="0" applyFont="1" applyFill="1" applyBorder="1" applyAlignment="1">
      <alignment horizontal="center"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333375</xdr:colOff>
      <xdr:row>0</xdr:row>
      <xdr:rowOff>152400</xdr:rowOff>
    </xdr:from>
    <xdr:to>
      <xdr:col>7</xdr:col>
      <xdr:colOff>503555</xdr:colOff>
      <xdr:row>11</xdr:row>
      <xdr:rowOff>57150</xdr:rowOff>
    </xdr:to>
    <xdr:pic>
      <xdr:nvPicPr>
        <xdr:cNvPr id="2" name="Picture 1" descr="coatofarm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52400"/>
          <a:ext cx="1389380" cy="171450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465454</xdr:colOff>
      <xdr:row>4</xdr:row>
      <xdr:rowOff>85725</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465454</xdr:colOff>
      <xdr:row>4</xdr:row>
      <xdr:rowOff>85725</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238124</xdr:colOff>
      <xdr:row>0</xdr:row>
      <xdr:rowOff>66675</xdr:rowOff>
    </xdr:from>
    <xdr:to>
      <xdr:col>2</xdr:col>
      <xdr:colOff>465454</xdr:colOff>
      <xdr:row>4</xdr:row>
      <xdr:rowOff>95250</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238124</xdr:colOff>
      <xdr:row>0</xdr:row>
      <xdr:rowOff>66675</xdr:rowOff>
    </xdr:from>
    <xdr:to>
      <xdr:col>2</xdr:col>
      <xdr:colOff>465454</xdr:colOff>
      <xdr:row>4</xdr:row>
      <xdr:rowOff>95250</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247650</xdr:colOff>
      <xdr:row>1</xdr:row>
      <xdr:rowOff>0</xdr:rowOff>
    </xdr:from>
    <xdr:to>
      <xdr:col>4</xdr:col>
      <xdr:colOff>332105</xdr:colOff>
      <xdr:row>6</xdr:row>
      <xdr:rowOff>38100</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0" y="161925"/>
          <a:ext cx="694055" cy="84772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0"/>
  <sheetViews>
    <sheetView topLeftCell="A79" workbookViewId="0">
      <selection activeCell="Q10" sqref="Q10"/>
    </sheetView>
  </sheetViews>
  <sheetFormatPr defaultRowHeight="12.5" x14ac:dyDescent="0.25"/>
  <sheetData>
    <row r="1" spans="1:13" x14ac:dyDescent="0.25">
      <c r="A1" s="5"/>
      <c r="B1" s="6"/>
      <c r="C1" s="6"/>
      <c r="D1" s="6"/>
      <c r="E1" s="6"/>
      <c r="F1" s="6"/>
      <c r="G1" s="6"/>
      <c r="H1" s="6"/>
      <c r="I1" s="6"/>
      <c r="J1" s="6"/>
      <c r="K1" s="6"/>
      <c r="L1" s="6"/>
      <c r="M1" s="7"/>
    </row>
    <row r="2" spans="1:13" ht="14" x14ac:dyDescent="0.3">
      <c r="A2" s="8"/>
      <c r="B2" s="9"/>
      <c r="C2" s="9"/>
      <c r="D2" s="9"/>
      <c r="E2" s="9"/>
      <c r="F2" s="9"/>
      <c r="G2" s="9"/>
      <c r="H2" s="9"/>
      <c r="I2" s="9"/>
      <c r="K2" s="147" t="s">
        <v>160</v>
      </c>
      <c r="L2" s="147"/>
      <c r="M2" s="10"/>
    </row>
    <row r="3" spans="1:13" x14ac:dyDescent="0.25">
      <c r="A3" s="8"/>
      <c r="B3" s="9"/>
      <c r="C3" s="9"/>
      <c r="D3" s="9"/>
      <c r="E3" s="9"/>
      <c r="F3" s="9"/>
      <c r="G3" s="9"/>
      <c r="H3" s="9"/>
      <c r="I3" s="9"/>
      <c r="J3" s="9"/>
      <c r="K3" s="9"/>
      <c r="L3" s="9"/>
      <c r="M3" s="10"/>
    </row>
    <row r="4" spans="1:13" x14ac:dyDescent="0.25">
      <c r="A4" s="8"/>
      <c r="B4" s="9"/>
      <c r="C4" s="9"/>
      <c r="D4" s="9"/>
      <c r="E4" s="9"/>
      <c r="F4" s="9"/>
      <c r="G4" s="9"/>
      <c r="H4" s="9"/>
      <c r="I4" s="9"/>
      <c r="J4" s="9"/>
      <c r="K4" s="9"/>
      <c r="L4" s="9"/>
      <c r="M4" s="10"/>
    </row>
    <row r="5" spans="1:13" x14ac:dyDescent="0.25">
      <c r="A5" s="8"/>
      <c r="B5" s="9"/>
      <c r="C5" s="9"/>
      <c r="D5" s="9"/>
      <c r="E5" s="9"/>
      <c r="F5" s="9"/>
      <c r="G5" s="9"/>
      <c r="H5" s="9"/>
      <c r="I5" s="9"/>
      <c r="J5" s="9"/>
      <c r="K5" s="9"/>
      <c r="L5" s="9"/>
      <c r="M5" s="10"/>
    </row>
    <row r="6" spans="1:13" x14ac:dyDescent="0.25">
      <c r="A6" s="8"/>
      <c r="B6" s="9"/>
      <c r="C6" s="9"/>
      <c r="D6" s="9"/>
      <c r="E6" s="9"/>
      <c r="F6" s="9"/>
      <c r="G6" s="9"/>
      <c r="H6" s="9"/>
      <c r="I6" s="9"/>
      <c r="J6" s="9"/>
      <c r="K6" s="9"/>
      <c r="L6" s="9"/>
      <c r="M6" s="10"/>
    </row>
    <row r="7" spans="1:13" x14ac:dyDescent="0.25">
      <c r="A7" s="8"/>
      <c r="B7" s="9"/>
      <c r="C7" s="9"/>
      <c r="D7" s="9"/>
      <c r="E7" s="9"/>
      <c r="F7" s="9"/>
      <c r="G7" s="9"/>
      <c r="H7" s="9"/>
      <c r="I7" s="9"/>
      <c r="J7" s="9"/>
      <c r="K7" s="9"/>
      <c r="L7" s="9"/>
      <c r="M7" s="10"/>
    </row>
    <row r="8" spans="1:13" x14ac:dyDescent="0.25">
      <c r="A8" s="8"/>
      <c r="B8" s="9"/>
      <c r="C8" s="9"/>
      <c r="D8" s="9"/>
      <c r="E8" s="9"/>
      <c r="F8" s="9"/>
      <c r="G8" s="9"/>
      <c r="H8" s="9"/>
      <c r="I8" s="9"/>
      <c r="J8" s="9"/>
      <c r="K8" s="9"/>
      <c r="L8" s="9"/>
      <c r="M8" s="10"/>
    </row>
    <row r="9" spans="1:13" x14ac:dyDescent="0.25">
      <c r="A9" s="8"/>
      <c r="B9" s="9"/>
      <c r="C9" s="9"/>
      <c r="D9" s="9"/>
      <c r="E9" s="9"/>
      <c r="F9" s="9"/>
      <c r="G9" s="9"/>
      <c r="H9" s="9"/>
      <c r="I9" s="9"/>
      <c r="J9" s="9"/>
      <c r="K9" s="9"/>
      <c r="L9" s="9"/>
      <c r="M9" s="10"/>
    </row>
    <row r="10" spans="1:13" x14ac:dyDescent="0.25">
      <c r="A10" s="8"/>
      <c r="B10" s="9"/>
      <c r="C10" s="9"/>
      <c r="D10" s="9"/>
      <c r="E10" s="9"/>
      <c r="F10" s="9"/>
      <c r="G10" s="9"/>
      <c r="H10" s="9"/>
      <c r="I10" s="9"/>
      <c r="J10" s="9"/>
      <c r="K10" s="9"/>
      <c r="L10" s="9"/>
      <c r="M10" s="10"/>
    </row>
    <row r="11" spans="1:13" x14ac:dyDescent="0.25">
      <c r="A11" s="8"/>
      <c r="B11" s="9"/>
      <c r="C11" s="9"/>
      <c r="D11" s="9"/>
      <c r="E11" s="9"/>
      <c r="F11" s="9"/>
      <c r="G11" s="9"/>
      <c r="H11" s="9"/>
      <c r="I11" s="9"/>
      <c r="J11" s="9"/>
      <c r="K11" s="9"/>
      <c r="L11" s="9"/>
      <c r="M11" s="10"/>
    </row>
    <row r="12" spans="1:13" x14ac:dyDescent="0.25">
      <c r="A12" s="8"/>
      <c r="B12" s="9"/>
      <c r="C12" s="9"/>
      <c r="D12" s="9"/>
      <c r="E12" s="9"/>
      <c r="F12" s="9"/>
      <c r="G12" s="9"/>
      <c r="H12" s="9"/>
      <c r="I12" s="9"/>
      <c r="J12" s="9"/>
      <c r="K12" s="9"/>
      <c r="L12" s="9"/>
      <c r="M12" s="10"/>
    </row>
    <row r="13" spans="1:13" ht="13" thickBot="1" x14ac:dyDescent="0.3">
      <c r="A13" s="8"/>
      <c r="B13" s="9"/>
      <c r="C13" s="9"/>
      <c r="D13" s="9"/>
      <c r="E13" s="9"/>
      <c r="F13" s="9"/>
      <c r="G13" s="9"/>
      <c r="H13" s="9"/>
      <c r="I13" s="9"/>
      <c r="J13" s="9"/>
      <c r="K13" s="9"/>
      <c r="L13" s="9"/>
      <c r="M13" s="10"/>
    </row>
    <row r="14" spans="1:13" ht="20.5" thickBot="1" x14ac:dyDescent="0.45">
      <c r="A14" s="164" t="s">
        <v>1</v>
      </c>
      <c r="B14" s="165"/>
      <c r="C14" s="165"/>
      <c r="D14" s="165"/>
      <c r="E14" s="165"/>
      <c r="F14" s="165"/>
      <c r="G14" s="165"/>
      <c r="H14" s="165"/>
      <c r="I14" s="165"/>
      <c r="J14" s="165"/>
      <c r="K14" s="165"/>
      <c r="L14" s="165"/>
      <c r="M14" s="166"/>
    </row>
    <row r="15" spans="1:13" x14ac:dyDescent="0.25">
      <c r="A15" s="8"/>
      <c r="B15" s="9"/>
      <c r="C15" s="9"/>
      <c r="D15" s="9"/>
      <c r="E15" s="9"/>
      <c r="F15" s="9"/>
      <c r="G15" s="9"/>
      <c r="H15" s="9"/>
      <c r="I15" s="9"/>
      <c r="J15" s="9"/>
      <c r="K15" s="9"/>
      <c r="L15" s="9"/>
      <c r="M15" s="10"/>
    </row>
    <row r="16" spans="1:13" ht="13" thickBot="1" x14ac:dyDescent="0.3">
      <c r="A16" s="8"/>
      <c r="B16" s="9"/>
      <c r="C16" s="9"/>
      <c r="D16" s="9"/>
      <c r="E16" s="9"/>
      <c r="F16" s="9"/>
      <c r="G16" s="9"/>
      <c r="H16" s="9"/>
      <c r="I16" s="9"/>
      <c r="J16" s="9"/>
      <c r="K16" s="9"/>
      <c r="L16" s="9"/>
      <c r="M16" s="10"/>
    </row>
    <row r="17" spans="1:13" ht="20.5" thickBot="1" x14ac:dyDescent="0.45">
      <c r="A17" s="11" t="s">
        <v>15</v>
      </c>
      <c r="B17" s="9"/>
      <c r="C17" s="9"/>
      <c r="D17" s="9"/>
      <c r="E17" s="167" t="s">
        <v>32</v>
      </c>
      <c r="F17" s="168"/>
      <c r="G17" s="168"/>
      <c r="H17" s="168"/>
      <c r="I17" s="168"/>
      <c r="J17" s="168"/>
      <c r="K17" s="168"/>
      <c r="L17" s="169"/>
      <c r="M17" s="10"/>
    </row>
    <row r="18" spans="1:13" ht="16" thickBot="1" x14ac:dyDescent="0.4">
      <c r="A18" s="8"/>
      <c r="B18" s="9"/>
      <c r="C18" s="9"/>
      <c r="D18" s="9"/>
      <c r="E18" s="16"/>
      <c r="F18" s="16"/>
      <c r="G18" s="16"/>
      <c r="H18" s="16"/>
      <c r="I18" s="16"/>
      <c r="J18" s="16"/>
      <c r="K18" s="16"/>
      <c r="L18" s="16"/>
      <c r="M18" s="10"/>
    </row>
    <row r="19" spans="1:13" ht="46.5" customHeight="1" thickBot="1" x14ac:dyDescent="0.45">
      <c r="A19" s="11" t="s">
        <v>16</v>
      </c>
      <c r="B19" s="9"/>
      <c r="C19" s="9"/>
      <c r="D19" s="9"/>
      <c r="E19" s="170" t="s">
        <v>33</v>
      </c>
      <c r="F19" s="171"/>
      <c r="G19" s="171"/>
      <c r="H19" s="171"/>
      <c r="I19" s="171"/>
      <c r="J19" s="171"/>
      <c r="K19" s="171"/>
      <c r="L19" s="172"/>
      <c r="M19" s="10"/>
    </row>
    <row r="20" spans="1:13" ht="16" thickBot="1" x14ac:dyDescent="0.4">
      <c r="A20" s="8"/>
      <c r="B20" s="9"/>
      <c r="C20" s="9"/>
      <c r="D20" s="9"/>
      <c r="E20" s="16"/>
      <c r="F20" s="16"/>
      <c r="G20" s="16"/>
      <c r="H20" s="16"/>
      <c r="I20" s="16"/>
      <c r="J20" s="16"/>
      <c r="K20" s="16"/>
      <c r="L20" s="16"/>
      <c r="M20" s="10"/>
    </row>
    <row r="21" spans="1:13" ht="45.75" customHeight="1" thickBot="1" x14ac:dyDescent="0.45">
      <c r="A21" s="11" t="s">
        <v>2</v>
      </c>
      <c r="B21" s="9"/>
      <c r="C21" s="9"/>
      <c r="D21" s="9"/>
      <c r="E21" s="173" t="s">
        <v>34</v>
      </c>
      <c r="F21" s="174"/>
      <c r="G21" s="174"/>
      <c r="H21" s="174"/>
      <c r="I21" s="174"/>
      <c r="J21" s="174"/>
      <c r="K21" s="174"/>
      <c r="L21" s="175"/>
      <c r="M21" s="10"/>
    </row>
    <row r="22" spans="1:13" x14ac:dyDescent="0.25">
      <c r="A22" s="8"/>
      <c r="B22" s="9"/>
      <c r="C22" s="9"/>
      <c r="D22" s="9"/>
      <c r="E22" s="9"/>
      <c r="F22" s="9"/>
      <c r="G22" s="9"/>
      <c r="H22" s="9"/>
      <c r="I22" s="9"/>
      <c r="J22" s="9"/>
      <c r="K22" s="9"/>
      <c r="L22" s="9"/>
      <c r="M22" s="10"/>
    </row>
    <row r="23" spans="1:13" ht="13" thickBot="1" x14ac:dyDescent="0.3">
      <c r="A23" s="8"/>
      <c r="B23" s="9"/>
      <c r="C23" s="9"/>
      <c r="D23" s="9"/>
      <c r="E23" s="9"/>
      <c r="F23" s="9"/>
      <c r="G23" s="9"/>
      <c r="H23" s="9"/>
      <c r="I23" s="9"/>
      <c r="J23" s="9"/>
      <c r="K23" s="9"/>
      <c r="L23" s="9"/>
      <c r="M23" s="10"/>
    </row>
    <row r="24" spans="1:13" ht="20.5" thickBot="1" x14ac:dyDescent="0.45">
      <c r="A24" s="164" t="s">
        <v>17</v>
      </c>
      <c r="B24" s="165"/>
      <c r="C24" s="165"/>
      <c r="D24" s="165"/>
      <c r="E24" s="165"/>
      <c r="F24" s="165"/>
      <c r="G24" s="165"/>
      <c r="H24" s="165"/>
      <c r="I24" s="165"/>
      <c r="J24" s="165"/>
      <c r="K24" s="165"/>
      <c r="L24" s="165"/>
      <c r="M24" s="166"/>
    </row>
    <row r="25" spans="1:13" x14ac:dyDescent="0.25">
      <c r="A25" s="8"/>
      <c r="B25" s="9"/>
      <c r="C25" s="9"/>
      <c r="D25" s="9"/>
      <c r="E25" s="9"/>
      <c r="F25" s="9"/>
      <c r="G25" s="9"/>
      <c r="H25" s="9"/>
      <c r="I25" s="9"/>
      <c r="J25" s="9"/>
      <c r="K25" s="9"/>
      <c r="L25" s="9"/>
      <c r="M25" s="10"/>
    </row>
    <row r="26" spans="1:13" s="2" customFormat="1" ht="14" x14ac:dyDescent="0.3">
      <c r="A26" s="176" t="s">
        <v>88</v>
      </c>
      <c r="B26" s="177"/>
      <c r="C26" s="177"/>
      <c r="D26" s="177"/>
      <c r="E26" s="177"/>
      <c r="F26" s="177"/>
      <c r="G26" s="177"/>
      <c r="H26" s="177"/>
      <c r="I26" s="177"/>
      <c r="J26" s="177"/>
      <c r="K26" s="177"/>
      <c r="L26" s="177"/>
      <c r="M26" s="178"/>
    </row>
    <row r="27" spans="1:13" s="2" customFormat="1" ht="45" customHeight="1" x14ac:dyDescent="0.3">
      <c r="A27" s="152" t="s">
        <v>22</v>
      </c>
      <c r="B27" s="153"/>
      <c r="C27" s="153"/>
      <c r="D27" s="153"/>
      <c r="E27" s="153"/>
      <c r="F27" s="153"/>
      <c r="G27" s="153"/>
      <c r="H27" s="153"/>
      <c r="I27" s="153"/>
      <c r="J27" s="153"/>
      <c r="K27" s="153"/>
      <c r="L27" s="153"/>
      <c r="M27" s="154"/>
    </row>
    <row r="28" spans="1:13" s="2" customFormat="1" ht="14" x14ac:dyDescent="0.3">
      <c r="A28" s="152"/>
      <c r="B28" s="153"/>
      <c r="C28" s="153"/>
      <c r="D28" s="153"/>
      <c r="E28" s="153"/>
      <c r="F28" s="153"/>
      <c r="G28" s="153"/>
      <c r="H28" s="153"/>
      <c r="I28" s="153"/>
      <c r="J28" s="153"/>
      <c r="K28" s="153"/>
      <c r="L28" s="153"/>
      <c r="M28" s="154"/>
    </row>
    <row r="29" spans="1:13" s="2" customFormat="1" ht="14" x14ac:dyDescent="0.3">
      <c r="A29" s="176" t="s">
        <v>89</v>
      </c>
      <c r="B29" s="177"/>
      <c r="C29" s="177"/>
      <c r="D29" s="177"/>
      <c r="E29" s="177"/>
      <c r="F29" s="177"/>
      <c r="G29" s="177"/>
      <c r="H29" s="177"/>
      <c r="I29" s="177"/>
      <c r="J29" s="177"/>
      <c r="K29" s="177"/>
      <c r="L29" s="177"/>
      <c r="M29" s="178"/>
    </row>
    <row r="30" spans="1:13" s="2" customFormat="1" ht="14" x14ac:dyDescent="0.3">
      <c r="A30" s="161" t="s">
        <v>90</v>
      </c>
      <c r="B30" s="162"/>
      <c r="C30" s="162"/>
      <c r="D30" s="162"/>
      <c r="E30" s="162"/>
      <c r="F30" s="162"/>
      <c r="G30" s="162"/>
      <c r="H30" s="162"/>
      <c r="I30" s="162"/>
      <c r="J30" s="162"/>
      <c r="K30" s="162"/>
      <c r="L30" s="162"/>
      <c r="M30" s="163"/>
    </row>
    <row r="31" spans="1:13" s="2" customFormat="1" ht="38.25" customHeight="1" x14ac:dyDescent="0.3">
      <c r="A31" s="152" t="s">
        <v>23</v>
      </c>
      <c r="B31" s="153"/>
      <c r="C31" s="153"/>
      <c r="D31" s="153"/>
      <c r="E31" s="153"/>
      <c r="F31" s="153"/>
      <c r="G31" s="153"/>
      <c r="H31" s="153"/>
      <c r="I31" s="153"/>
      <c r="J31" s="153"/>
      <c r="K31" s="153"/>
      <c r="L31" s="153"/>
      <c r="M31" s="154"/>
    </row>
    <row r="32" spans="1:13" s="2" customFormat="1" ht="19.5" customHeight="1" x14ac:dyDescent="0.3">
      <c r="A32" s="152" t="s">
        <v>18</v>
      </c>
      <c r="B32" s="153"/>
      <c r="C32" s="153"/>
      <c r="D32" s="153"/>
      <c r="E32" s="153"/>
      <c r="F32" s="153"/>
      <c r="G32" s="153"/>
      <c r="H32" s="153"/>
      <c r="I32" s="153"/>
      <c r="J32" s="153"/>
      <c r="K32" s="153"/>
      <c r="L32" s="153"/>
      <c r="M32" s="154"/>
    </row>
    <row r="33" spans="1:13" s="2" customFormat="1" ht="35.25" customHeight="1" x14ac:dyDescent="0.3">
      <c r="A33" s="152" t="s">
        <v>24</v>
      </c>
      <c r="B33" s="153"/>
      <c r="C33" s="153"/>
      <c r="D33" s="153"/>
      <c r="E33" s="153"/>
      <c r="F33" s="153"/>
      <c r="G33" s="153"/>
      <c r="H33" s="153"/>
      <c r="I33" s="153"/>
      <c r="J33" s="153"/>
      <c r="K33" s="153"/>
      <c r="L33" s="153"/>
      <c r="M33" s="154"/>
    </row>
    <row r="34" spans="1:13" s="2" customFormat="1" ht="21" customHeight="1" x14ac:dyDescent="0.3">
      <c r="A34" s="152" t="s">
        <v>19</v>
      </c>
      <c r="B34" s="153"/>
      <c r="C34" s="153"/>
      <c r="D34" s="153"/>
      <c r="E34" s="153"/>
      <c r="F34" s="153"/>
      <c r="G34" s="153"/>
      <c r="H34" s="153"/>
      <c r="I34" s="153"/>
      <c r="J34" s="153"/>
      <c r="K34" s="153"/>
      <c r="L34" s="153"/>
      <c r="M34" s="154"/>
    </row>
    <row r="35" spans="1:13" s="2" customFormat="1" ht="30.75" customHeight="1" x14ac:dyDescent="0.3">
      <c r="A35" s="161" t="s">
        <v>91</v>
      </c>
      <c r="B35" s="162"/>
      <c r="C35" s="162"/>
      <c r="D35" s="162"/>
      <c r="E35" s="162"/>
      <c r="F35" s="162"/>
      <c r="G35" s="162"/>
      <c r="H35" s="162"/>
      <c r="I35" s="162"/>
      <c r="J35" s="162"/>
      <c r="K35" s="162"/>
      <c r="L35" s="162"/>
      <c r="M35" s="163"/>
    </row>
    <row r="36" spans="1:13" s="2" customFormat="1" ht="21.75" customHeight="1" x14ac:dyDescent="0.3">
      <c r="A36" s="152" t="s">
        <v>25</v>
      </c>
      <c r="B36" s="153"/>
      <c r="C36" s="153"/>
      <c r="D36" s="153"/>
      <c r="E36" s="153"/>
      <c r="F36" s="153"/>
      <c r="G36" s="153"/>
      <c r="H36" s="153"/>
      <c r="I36" s="153"/>
      <c r="J36" s="153"/>
      <c r="K36" s="153"/>
      <c r="L36" s="153"/>
      <c r="M36" s="154"/>
    </row>
    <row r="37" spans="1:13" s="2" customFormat="1" ht="18" customHeight="1" x14ac:dyDescent="0.3">
      <c r="A37" s="152" t="s">
        <v>20</v>
      </c>
      <c r="B37" s="153"/>
      <c r="C37" s="153"/>
      <c r="D37" s="153"/>
      <c r="E37" s="153"/>
      <c r="F37" s="153"/>
      <c r="G37" s="153"/>
      <c r="H37" s="153"/>
      <c r="I37" s="153"/>
      <c r="J37" s="153"/>
      <c r="K37" s="153"/>
      <c r="L37" s="153"/>
      <c r="M37" s="154"/>
    </row>
    <row r="38" spans="1:13" s="2" customFormat="1" ht="33" customHeight="1" x14ac:dyDescent="0.3">
      <c r="A38" s="152" t="s">
        <v>26</v>
      </c>
      <c r="B38" s="153"/>
      <c r="C38" s="153"/>
      <c r="D38" s="153"/>
      <c r="E38" s="153"/>
      <c r="F38" s="153"/>
      <c r="G38" s="153"/>
      <c r="H38" s="153"/>
      <c r="I38" s="153"/>
      <c r="J38" s="153"/>
      <c r="K38" s="153"/>
      <c r="L38" s="153"/>
      <c r="M38" s="154"/>
    </row>
    <row r="39" spans="1:13" s="2" customFormat="1" ht="30.75" customHeight="1" x14ac:dyDescent="0.3">
      <c r="A39" s="152" t="s">
        <v>27</v>
      </c>
      <c r="B39" s="153"/>
      <c r="C39" s="153"/>
      <c r="D39" s="153"/>
      <c r="E39" s="153"/>
      <c r="F39" s="153"/>
      <c r="G39" s="153"/>
      <c r="H39" s="153"/>
      <c r="I39" s="153"/>
      <c r="J39" s="153"/>
      <c r="K39" s="153"/>
      <c r="L39" s="153"/>
      <c r="M39" s="154"/>
    </row>
    <row r="40" spans="1:13" s="2" customFormat="1" ht="32.25" customHeight="1" x14ac:dyDescent="0.3">
      <c r="A40" s="152" t="s">
        <v>28</v>
      </c>
      <c r="B40" s="153"/>
      <c r="C40" s="153"/>
      <c r="D40" s="153"/>
      <c r="E40" s="153"/>
      <c r="F40" s="153"/>
      <c r="G40" s="153"/>
      <c r="H40" s="153"/>
      <c r="I40" s="153"/>
      <c r="J40" s="153"/>
      <c r="K40" s="153"/>
      <c r="L40" s="153"/>
      <c r="M40" s="154"/>
    </row>
    <row r="41" spans="1:13" s="2" customFormat="1" ht="23.25" customHeight="1" x14ac:dyDescent="0.3">
      <c r="A41" s="152" t="s">
        <v>21</v>
      </c>
      <c r="B41" s="153"/>
      <c r="C41" s="153"/>
      <c r="D41" s="153"/>
      <c r="E41" s="153"/>
      <c r="F41" s="153"/>
      <c r="G41" s="153"/>
      <c r="H41" s="153"/>
      <c r="I41" s="153"/>
      <c r="J41" s="153"/>
      <c r="K41" s="153"/>
      <c r="L41" s="153"/>
      <c r="M41" s="154"/>
    </row>
    <row r="42" spans="1:13" s="2" customFormat="1" ht="14" x14ac:dyDescent="0.3">
      <c r="A42" s="152"/>
      <c r="B42" s="153"/>
      <c r="C42" s="153"/>
      <c r="D42" s="153"/>
      <c r="E42" s="153"/>
      <c r="F42" s="153"/>
      <c r="G42" s="153"/>
      <c r="H42" s="153"/>
      <c r="I42" s="153"/>
      <c r="J42" s="153"/>
      <c r="K42" s="153"/>
      <c r="L42" s="153"/>
      <c r="M42" s="154"/>
    </row>
    <row r="43" spans="1:13" s="2" customFormat="1" ht="14" x14ac:dyDescent="0.3">
      <c r="A43" s="152"/>
      <c r="B43" s="153"/>
      <c r="C43" s="153"/>
      <c r="D43" s="153"/>
      <c r="E43" s="153"/>
      <c r="F43" s="153"/>
      <c r="G43" s="153"/>
      <c r="H43" s="153"/>
      <c r="I43" s="153"/>
      <c r="J43" s="153"/>
      <c r="K43" s="153"/>
      <c r="L43" s="153"/>
      <c r="M43" s="154"/>
    </row>
    <row r="44" spans="1:13" s="2" customFormat="1" ht="14" x14ac:dyDescent="0.3">
      <c r="A44" s="155" t="s">
        <v>92</v>
      </c>
      <c r="B44" s="156"/>
      <c r="C44" s="156"/>
      <c r="D44" s="156"/>
      <c r="E44" s="156"/>
      <c r="F44" s="156"/>
      <c r="G44" s="156"/>
      <c r="H44" s="156"/>
      <c r="I44" s="156"/>
      <c r="J44" s="156"/>
      <c r="K44" s="156"/>
      <c r="L44" s="156"/>
      <c r="M44" s="157"/>
    </row>
    <row r="45" spans="1:13" s="2" customFormat="1" ht="21" customHeight="1" x14ac:dyDescent="0.3">
      <c r="A45" s="158" t="s">
        <v>29</v>
      </c>
      <c r="B45" s="159"/>
      <c r="C45" s="159"/>
      <c r="D45" s="159"/>
      <c r="E45" s="159"/>
      <c r="F45" s="159"/>
      <c r="G45" s="159"/>
      <c r="H45" s="159"/>
      <c r="I45" s="159"/>
      <c r="J45" s="159"/>
      <c r="K45" s="159"/>
      <c r="L45" s="159"/>
      <c r="M45" s="160"/>
    </row>
    <row r="46" spans="1:13" s="2" customFormat="1" ht="21.75" customHeight="1" x14ac:dyDescent="0.3">
      <c r="A46" s="158" t="s">
        <v>30</v>
      </c>
      <c r="B46" s="159"/>
      <c r="C46" s="159"/>
      <c r="D46" s="159"/>
      <c r="E46" s="159"/>
      <c r="F46" s="159"/>
      <c r="G46" s="159"/>
      <c r="H46" s="159"/>
      <c r="I46" s="159"/>
      <c r="J46" s="159"/>
      <c r="K46" s="159"/>
      <c r="L46" s="159"/>
      <c r="M46" s="160"/>
    </row>
    <row r="47" spans="1:13" s="2" customFormat="1" ht="36" customHeight="1" x14ac:dyDescent="0.3">
      <c r="A47" s="152" t="s">
        <v>31</v>
      </c>
      <c r="B47" s="153"/>
      <c r="C47" s="153"/>
      <c r="D47" s="153"/>
      <c r="E47" s="153"/>
      <c r="F47" s="153"/>
      <c r="G47" s="153"/>
      <c r="H47" s="153"/>
      <c r="I47" s="153"/>
      <c r="J47" s="153"/>
      <c r="K47" s="153"/>
      <c r="L47" s="153"/>
      <c r="M47" s="154"/>
    </row>
    <row r="48" spans="1:13" s="2" customFormat="1" ht="24.75" customHeight="1" x14ac:dyDescent="0.3">
      <c r="A48" s="152"/>
      <c r="B48" s="153"/>
      <c r="C48" s="153"/>
      <c r="D48" s="153"/>
      <c r="E48" s="153"/>
      <c r="F48" s="153"/>
      <c r="G48" s="153"/>
      <c r="H48" s="153"/>
      <c r="I48" s="153"/>
      <c r="J48" s="153"/>
      <c r="K48" s="153"/>
      <c r="L48" s="153"/>
      <c r="M48" s="154"/>
    </row>
    <row r="49" spans="1:13" s="2" customFormat="1" ht="14.5" thickBot="1" x14ac:dyDescent="0.35">
      <c r="A49" s="148"/>
      <c r="B49" s="149"/>
      <c r="C49" s="149"/>
      <c r="D49" s="149"/>
      <c r="E49" s="149"/>
      <c r="F49" s="149"/>
      <c r="G49" s="149"/>
      <c r="H49" s="149"/>
      <c r="I49" s="149"/>
      <c r="J49" s="149"/>
      <c r="K49" s="149"/>
      <c r="L49" s="149"/>
      <c r="M49" s="150"/>
    </row>
    <row r="50" spans="1:13" s="2" customFormat="1" ht="14" x14ac:dyDescent="0.3">
      <c r="A50" s="151"/>
      <c r="B50" s="151"/>
      <c r="C50" s="151"/>
      <c r="D50" s="151"/>
      <c r="E50" s="151"/>
      <c r="F50" s="151"/>
      <c r="G50" s="151"/>
      <c r="H50" s="151"/>
      <c r="I50" s="151"/>
      <c r="J50" s="151"/>
      <c r="K50" s="151"/>
      <c r="L50" s="151"/>
      <c r="M50" s="151"/>
    </row>
  </sheetData>
  <mergeCells count="31">
    <mergeCell ref="A36:M36"/>
    <mergeCell ref="A37:M37"/>
    <mergeCell ref="A38:M38"/>
    <mergeCell ref="A32:M32"/>
    <mergeCell ref="A14:M14"/>
    <mergeCell ref="E17:L17"/>
    <mergeCell ref="E19:L19"/>
    <mergeCell ref="E21:L21"/>
    <mergeCell ref="A24:M24"/>
    <mergeCell ref="A26:M26"/>
    <mergeCell ref="A27:M27"/>
    <mergeCell ref="A28:M28"/>
    <mergeCell ref="A29:M29"/>
    <mergeCell ref="A30:M30"/>
    <mergeCell ref="A31:M31"/>
    <mergeCell ref="K2:L2"/>
    <mergeCell ref="A49:M49"/>
    <mergeCell ref="A50:M50"/>
    <mergeCell ref="A41:M41"/>
    <mergeCell ref="A42:M42"/>
    <mergeCell ref="A43:M43"/>
    <mergeCell ref="A44:M44"/>
    <mergeCell ref="A48:M48"/>
    <mergeCell ref="A45:M45"/>
    <mergeCell ref="A46:M46"/>
    <mergeCell ref="A47:M47"/>
    <mergeCell ref="A39:M39"/>
    <mergeCell ref="A40:M40"/>
    <mergeCell ref="A33:M33"/>
    <mergeCell ref="A34:M34"/>
    <mergeCell ref="A35:M35"/>
  </mergeCells>
  <printOptions horizontalCentered="1"/>
  <pageMargins left="0.70866141732283472" right="0.70866141732283472" top="0.74803149606299213" bottom="0.74803149606299213" header="0.31496062992125984" footer="0.31496062992125984"/>
  <pageSetup paperSize="9" scale="73"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2"/>
  <sheetViews>
    <sheetView workbookViewId="0">
      <selection activeCell="F10" sqref="F10"/>
    </sheetView>
  </sheetViews>
  <sheetFormatPr defaultColWidth="9.1796875" defaultRowHeight="14" x14ac:dyDescent="0.3"/>
  <cols>
    <col min="1" max="1" width="7" style="2" customWidth="1"/>
    <col min="2" max="2" width="41.26953125" style="2" customWidth="1"/>
    <col min="3" max="3" width="14.7265625" style="2" customWidth="1"/>
    <col min="4" max="5" width="13.7265625" style="2" customWidth="1"/>
    <col min="6" max="6" width="18.54296875" style="2" customWidth="1"/>
    <col min="7" max="7" width="15.81640625" style="2" customWidth="1"/>
    <col min="8" max="8" width="12.54296875" style="2" customWidth="1"/>
    <col min="9" max="9" width="19" style="2" customWidth="1"/>
    <col min="10" max="16384" width="9.1796875" style="2"/>
  </cols>
  <sheetData>
    <row r="1" spans="1:9" ht="14.5" thickTop="1" x14ac:dyDescent="0.3">
      <c r="A1" s="45"/>
      <c r="B1" s="46"/>
      <c r="C1" s="184" t="s">
        <v>84</v>
      </c>
      <c r="D1" s="185"/>
      <c r="E1" s="185"/>
      <c r="F1" s="185"/>
      <c r="G1" s="185"/>
      <c r="H1" s="185"/>
      <c r="I1" s="47"/>
    </row>
    <row r="2" spans="1:9" x14ac:dyDescent="0.3">
      <c r="A2" s="48"/>
      <c r="B2" s="14"/>
      <c r="C2" s="186"/>
      <c r="D2" s="186"/>
      <c r="E2" s="186"/>
      <c r="F2" s="186"/>
      <c r="G2" s="186"/>
      <c r="H2" s="186"/>
      <c r="I2" s="49"/>
    </row>
    <row r="3" spans="1:9" x14ac:dyDescent="0.3">
      <c r="A3" s="48"/>
      <c r="B3" s="14"/>
      <c r="C3" s="186"/>
      <c r="D3" s="186"/>
      <c r="E3" s="186"/>
      <c r="F3" s="186"/>
      <c r="G3" s="186"/>
      <c r="H3" s="186"/>
      <c r="I3" s="49"/>
    </row>
    <row r="4" spans="1:9" ht="21.75" customHeight="1" x14ac:dyDescent="0.4">
      <c r="A4" s="48"/>
      <c r="B4" s="14"/>
      <c r="C4" s="187" t="s">
        <v>85</v>
      </c>
      <c r="D4" s="187"/>
      <c r="E4" s="187"/>
      <c r="F4" s="187"/>
      <c r="G4" s="187"/>
      <c r="H4" s="187"/>
      <c r="I4" s="49"/>
    </row>
    <row r="5" spans="1:9" ht="14.25" customHeight="1" x14ac:dyDescent="0.3">
      <c r="A5" s="48"/>
      <c r="B5" s="14"/>
      <c r="C5" s="44"/>
      <c r="D5" s="44"/>
      <c r="E5" s="44"/>
      <c r="F5" s="44"/>
      <c r="G5" s="44"/>
      <c r="H5" s="44"/>
      <c r="I5" s="49"/>
    </row>
    <row r="6" spans="1:9" ht="14.25" customHeight="1" x14ac:dyDescent="0.3">
      <c r="A6" s="48"/>
      <c r="B6" s="14"/>
      <c r="C6" s="44"/>
      <c r="D6" s="44"/>
      <c r="E6" s="44"/>
      <c r="F6" s="44"/>
      <c r="G6" s="44"/>
      <c r="H6" s="44"/>
      <c r="I6" s="49"/>
    </row>
    <row r="7" spans="1:9" ht="22.5" customHeight="1" x14ac:dyDescent="0.3">
      <c r="A7" s="50" t="s">
        <v>15</v>
      </c>
      <c r="B7" s="21"/>
      <c r="C7" s="203" t="s">
        <v>162</v>
      </c>
      <c r="D7" s="203"/>
      <c r="E7" s="203"/>
      <c r="F7" s="203"/>
      <c r="G7" s="203"/>
      <c r="H7" s="203"/>
      <c r="I7" s="49"/>
    </row>
    <row r="8" spans="1:9" ht="36.75" customHeight="1" x14ac:dyDescent="0.3">
      <c r="A8" s="50" t="s">
        <v>16</v>
      </c>
      <c r="B8" s="21"/>
      <c r="C8" s="204" t="str">
        <f>'COVER SHEET'!$E19</f>
        <v>THE PROVISION OF TRAVEL MANAGEMENT SERVICES FOR A PERIOD OF 36 MONTHS</v>
      </c>
      <c r="D8" s="204"/>
      <c r="E8" s="204"/>
      <c r="F8" s="204"/>
      <c r="G8" s="204"/>
      <c r="H8" s="204"/>
      <c r="I8" s="49"/>
    </row>
    <row r="9" spans="1:9" ht="29.25" customHeight="1" x14ac:dyDescent="0.3">
      <c r="A9" s="50" t="s">
        <v>2</v>
      </c>
      <c r="B9" s="21"/>
      <c r="C9" s="203" t="str">
        <f>'COVER SHEET'!$E21</f>
        <v>KKK</v>
      </c>
      <c r="D9" s="203"/>
      <c r="E9" s="203"/>
      <c r="F9" s="203"/>
      <c r="G9" s="203"/>
      <c r="H9" s="203"/>
      <c r="I9" s="49"/>
    </row>
    <row r="10" spans="1:9" ht="29.25" customHeight="1" x14ac:dyDescent="0.3">
      <c r="A10" s="50"/>
      <c r="B10" s="21"/>
      <c r="C10" s="22"/>
      <c r="D10" s="22"/>
      <c r="E10" s="22"/>
      <c r="F10" s="22"/>
      <c r="G10" s="22"/>
      <c r="H10" s="22"/>
      <c r="I10" s="49"/>
    </row>
    <row r="11" spans="1:9" ht="29.25" customHeight="1" thickBot="1" x14ac:dyDescent="0.45">
      <c r="A11" s="50" t="s">
        <v>72</v>
      </c>
      <c r="B11" s="21"/>
      <c r="C11" s="22"/>
      <c r="D11" s="187"/>
      <c r="E11" s="187"/>
      <c r="F11" s="22"/>
      <c r="G11" s="22"/>
      <c r="H11" s="22"/>
      <c r="I11" s="49"/>
    </row>
    <row r="12" spans="1:9" ht="14.5" thickBot="1" x14ac:dyDescent="0.35">
      <c r="A12" s="205"/>
      <c r="B12" s="206"/>
      <c r="C12" s="207"/>
      <c r="D12" s="196" t="s">
        <v>70</v>
      </c>
      <c r="E12" s="197"/>
      <c r="F12" s="198"/>
      <c r="G12" s="199" t="s">
        <v>71</v>
      </c>
      <c r="H12" s="199"/>
      <c r="I12" s="200"/>
    </row>
    <row r="13" spans="1:9" s="3" customFormat="1" ht="28.5" thickBot="1" x14ac:dyDescent="0.35">
      <c r="A13" s="51" t="s">
        <v>35</v>
      </c>
      <c r="B13" s="33" t="s">
        <v>66</v>
      </c>
      <c r="C13" s="34" t="s">
        <v>64</v>
      </c>
      <c r="D13" s="34" t="s">
        <v>65</v>
      </c>
      <c r="E13" s="34" t="s">
        <v>68</v>
      </c>
      <c r="F13" s="34" t="s">
        <v>69</v>
      </c>
      <c r="G13" s="34" t="s">
        <v>65</v>
      </c>
      <c r="H13" s="35" t="s">
        <v>68</v>
      </c>
      <c r="I13" s="52" t="s">
        <v>69</v>
      </c>
    </row>
    <row r="14" spans="1:9" x14ac:dyDescent="0.3">
      <c r="A14" s="53">
        <v>1</v>
      </c>
      <c r="B14" s="17" t="s">
        <v>36</v>
      </c>
      <c r="C14" s="113"/>
      <c r="D14" s="115"/>
      <c r="E14" s="29">
        <f>D14*1.14</f>
        <v>0</v>
      </c>
      <c r="F14" s="31">
        <f>E14*C14</f>
        <v>0</v>
      </c>
      <c r="G14" s="115"/>
      <c r="H14" s="29">
        <f>G14*1.14</f>
        <v>0</v>
      </c>
      <c r="I14" s="54">
        <f>H14*C14</f>
        <v>0</v>
      </c>
    </row>
    <row r="15" spans="1:9" x14ac:dyDescent="0.3">
      <c r="A15" s="53">
        <v>2</v>
      </c>
      <c r="B15" s="17" t="s">
        <v>37</v>
      </c>
      <c r="C15" s="113"/>
      <c r="D15" s="115"/>
      <c r="E15" s="29">
        <f t="shared" ref="E15:E50" si="0">D15*1.14</f>
        <v>0</v>
      </c>
      <c r="F15" s="31">
        <f t="shared" ref="F15:F50" si="1">E15*C15</f>
        <v>0</v>
      </c>
      <c r="G15" s="115"/>
      <c r="H15" s="29">
        <f t="shared" ref="H15:H50" si="2">G15*1.14</f>
        <v>0</v>
      </c>
      <c r="I15" s="54">
        <f t="shared" ref="I15:I50" si="3">H15*C15</f>
        <v>0</v>
      </c>
    </row>
    <row r="16" spans="1:9" x14ac:dyDescent="0.3">
      <c r="A16" s="53">
        <v>3</v>
      </c>
      <c r="B16" s="17" t="s">
        <v>38</v>
      </c>
      <c r="C16" s="113"/>
      <c r="D16" s="115"/>
      <c r="E16" s="29">
        <f t="shared" si="0"/>
        <v>0</v>
      </c>
      <c r="F16" s="31">
        <f t="shared" si="1"/>
        <v>0</v>
      </c>
      <c r="G16" s="115"/>
      <c r="H16" s="29">
        <f t="shared" si="2"/>
        <v>0</v>
      </c>
      <c r="I16" s="54">
        <f t="shared" si="3"/>
        <v>0</v>
      </c>
    </row>
    <row r="17" spans="1:9" x14ac:dyDescent="0.3">
      <c r="A17" s="53">
        <v>4</v>
      </c>
      <c r="B17" s="17" t="s">
        <v>39</v>
      </c>
      <c r="C17" s="113"/>
      <c r="D17" s="115"/>
      <c r="E17" s="29">
        <f t="shared" si="0"/>
        <v>0</v>
      </c>
      <c r="F17" s="31">
        <f t="shared" si="1"/>
        <v>0</v>
      </c>
      <c r="G17" s="115"/>
      <c r="H17" s="29">
        <f t="shared" si="2"/>
        <v>0</v>
      </c>
      <c r="I17" s="54">
        <f t="shared" si="3"/>
        <v>0</v>
      </c>
    </row>
    <row r="18" spans="1:9" x14ac:dyDescent="0.3">
      <c r="A18" s="53">
        <v>5</v>
      </c>
      <c r="B18" s="17" t="s">
        <v>40</v>
      </c>
      <c r="C18" s="113"/>
      <c r="D18" s="115"/>
      <c r="E18" s="29">
        <f t="shared" si="0"/>
        <v>0</v>
      </c>
      <c r="F18" s="31">
        <f t="shared" si="1"/>
        <v>0</v>
      </c>
      <c r="G18" s="115"/>
      <c r="H18" s="29">
        <f t="shared" si="2"/>
        <v>0</v>
      </c>
      <c r="I18" s="54">
        <f t="shared" si="3"/>
        <v>0</v>
      </c>
    </row>
    <row r="19" spans="1:9" x14ac:dyDescent="0.3">
      <c r="A19" s="53">
        <v>6</v>
      </c>
      <c r="B19" s="17" t="s">
        <v>41</v>
      </c>
      <c r="C19" s="113"/>
      <c r="D19" s="115"/>
      <c r="E19" s="29">
        <f t="shared" si="0"/>
        <v>0</v>
      </c>
      <c r="F19" s="31">
        <f t="shared" si="1"/>
        <v>0</v>
      </c>
      <c r="G19" s="115"/>
      <c r="H19" s="29">
        <f t="shared" si="2"/>
        <v>0</v>
      </c>
      <c r="I19" s="54">
        <f t="shared" si="3"/>
        <v>0</v>
      </c>
    </row>
    <row r="20" spans="1:9" x14ac:dyDescent="0.3">
      <c r="A20" s="53">
        <v>7</v>
      </c>
      <c r="B20" s="17" t="s">
        <v>51</v>
      </c>
      <c r="C20" s="113"/>
      <c r="D20" s="115"/>
      <c r="E20" s="29">
        <f t="shared" si="0"/>
        <v>0</v>
      </c>
      <c r="F20" s="31">
        <f t="shared" si="1"/>
        <v>0</v>
      </c>
      <c r="G20" s="115"/>
      <c r="H20" s="29">
        <f t="shared" si="2"/>
        <v>0</v>
      </c>
      <c r="I20" s="54">
        <f t="shared" si="3"/>
        <v>0</v>
      </c>
    </row>
    <row r="21" spans="1:9" x14ac:dyDescent="0.3">
      <c r="A21" s="53">
        <v>8</v>
      </c>
      <c r="B21" s="17" t="s">
        <v>52</v>
      </c>
      <c r="C21" s="113"/>
      <c r="D21" s="115"/>
      <c r="E21" s="29">
        <f t="shared" si="0"/>
        <v>0</v>
      </c>
      <c r="F21" s="31">
        <f t="shared" si="1"/>
        <v>0</v>
      </c>
      <c r="G21" s="115"/>
      <c r="H21" s="29">
        <f t="shared" si="2"/>
        <v>0</v>
      </c>
      <c r="I21" s="54">
        <f t="shared" si="3"/>
        <v>0</v>
      </c>
    </row>
    <row r="22" spans="1:9" x14ac:dyDescent="0.3">
      <c r="A22" s="53">
        <v>9</v>
      </c>
      <c r="B22" s="17" t="s">
        <v>53</v>
      </c>
      <c r="C22" s="113"/>
      <c r="D22" s="115"/>
      <c r="E22" s="29">
        <f t="shared" si="0"/>
        <v>0</v>
      </c>
      <c r="F22" s="31">
        <f t="shared" si="1"/>
        <v>0</v>
      </c>
      <c r="G22" s="115"/>
      <c r="H22" s="29">
        <f t="shared" si="2"/>
        <v>0</v>
      </c>
      <c r="I22" s="54">
        <f t="shared" si="3"/>
        <v>0</v>
      </c>
    </row>
    <row r="23" spans="1:9" x14ac:dyDescent="0.3">
      <c r="A23" s="53">
        <v>10</v>
      </c>
      <c r="B23" s="17" t="s">
        <v>42</v>
      </c>
      <c r="C23" s="113"/>
      <c r="D23" s="115"/>
      <c r="E23" s="29">
        <f t="shared" si="0"/>
        <v>0</v>
      </c>
      <c r="F23" s="31">
        <f t="shared" si="1"/>
        <v>0</v>
      </c>
      <c r="G23" s="115"/>
      <c r="H23" s="29">
        <f t="shared" si="2"/>
        <v>0</v>
      </c>
      <c r="I23" s="54">
        <f t="shared" si="3"/>
        <v>0</v>
      </c>
    </row>
    <row r="24" spans="1:9" x14ac:dyDescent="0.3">
      <c r="A24" s="53">
        <v>11</v>
      </c>
      <c r="B24" s="17" t="s">
        <v>43</v>
      </c>
      <c r="C24" s="113"/>
      <c r="D24" s="115"/>
      <c r="E24" s="29">
        <f t="shared" si="0"/>
        <v>0</v>
      </c>
      <c r="F24" s="31">
        <f t="shared" si="1"/>
        <v>0</v>
      </c>
      <c r="G24" s="115"/>
      <c r="H24" s="29">
        <f t="shared" si="2"/>
        <v>0</v>
      </c>
      <c r="I24" s="54">
        <f t="shared" si="3"/>
        <v>0</v>
      </c>
    </row>
    <row r="25" spans="1:9" x14ac:dyDescent="0.3">
      <c r="A25" s="53">
        <v>12</v>
      </c>
      <c r="B25" s="17" t="s">
        <v>44</v>
      </c>
      <c r="C25" s="113"/>
      <c r="D25" s="115"/>
      <c r="E25" s="29">
        <f t="shared" si="0"/>
        <v>0</v>
      </c>
      <c r="F25" s="31">
        <f t="shared" si="1"/>
        <v>0</v>
      </c>
      <c r="G25" s="115"/>
      <c r="H25" s="29">
        <f t="shared" si="2"/>
        <v>0</v>
      </c>
      <c r="I25" s="54">
        <f t="shared" si="3"/>
        <v>0</v>
      </c>
    </row>
    <row r="26" spans="1:9" x14ac:dyDescent="0.3">
      <c r="A26" s="53">
        <v>13</v>
      </c>
      <c r="B26" s="17" t="s">
        <v>48</v>
      </c>
      <c r="C26" s="113"/>
      <c r="D26" s="115"/>
      <c r="E26" s="29">
        <f t="shared" si="0"/>
        <v>0</v>
      </c>
      <c r="F26" s="31">
        <f t="shared" si="1"/>
        <v>0</v>
      </c>
      <c r="G26" s="115"/>
      <c r="H26" s="29">
        <f t="shared" si="2"/>
        <v>0</v>
      </c>
      <c r="I26" s="54">
        <f t="shared" si="3"/>
        <v>0</v>
      </c>
    </row>
    <row r="27" spans="1:9" x14ac:dyDescent="0.3">
      <c r="A27" s="53">
        <v>14</v>
      </c>
      <c r="B27" s="17" t="s">
        <v>49</v>
      </c>
      <c r="C27" s="113"/>
      <c r="D27" s="115"/>
      <c r="E27" s="29">
        <f t="shared" si="0"/>
        <v>0</v>
      </c>
      <c r="F27" s="31">
        <f t="shared" si="1"/>
        <v>0</v>
      </c>
      <c r="G27" s="115"/>
      <c r="H27" s="29">
        <f t="shared" si="2"/>
        <v>0</v>
      </c>
      <c r="I27" s="54">
        <f t="shared" si="3"/>
        <v>0</v>
      </c>
    </row>
    <row r="28" spans="1:9" x14ac:dyDescent="0.3">
      <c r="A28" s="53">
        <v>15</v>
      </c>
      <c r="B28" s="17" t="s">
        <v>50</v>
      </c>
      <c r="C28" s="113"/>
      <c r="D28" s="115"/>
      <c r="E28" s="29">
        <f t="shared" si="0"/>
        <v>0</v>
      </c>
      <c r="F28" s="31">
        <f t="shared" si="1"/>
        <v>0</v>
      </c>
      <c r="G28" s="115"/>
      <c r="H28" s="29">
        <f t="shared" si="2"/>
        <v>0</v>
      </c>
      <c r="I28" s="54">
        <f t="shared" si="3"/>
        <v>0</v>
      </c>
    </row>
    <row r="29" spans="1:9" x14ac:dyDescent="0.3">
      <c r="A29" s="53">
        <v>16</v>
      </c>
      <c r="B29" s="17" t="s">
        <v>45</v>
      </c>
      <c r="C29" s="113"/>
      <c r="D29" s="115"/>
      <c r="E29" s="29">
        <f t="shared" si="0"/>
        <v>0</v>
      </c>
      <c r="F29" s="31">
        <f t="shared" si="1"/>
        <v>0</v>
      </c>
      <c r="G29" s="115"/>
      <c r="H29" s="29">
        <f t="shared" si="2"/>
        <v>0</v>
      </c>
      <c r="I29" s="54">
        <f t="shared" si="3"/>
        <v>0</v>
      </c>
    </row>
    <row r="30" spans="1:9" x14ac:dyDescent="0.3">
      <c r="A30" s="53">
        <v>17</v>
      </c>
      <c r="B30" s="17" t="s">
        <v>46</v>
      </c>
      <c r="C30" s="113"/>
      <c r="D30" s="115"/>
      <c r="E30" s="29">
        <f t="shared" si="0"/>
        <v>0</v>
      </c>
      <c r="F30" s="31">
        <f t="shared" si="1"/>
        <v>0</v>
      </c>
      <c r="G30" s="115"/>
      <c r="H30" s="29">
        <f t="shared" si="2"/>
        <v>0</v>
      </c>
      <c r="I30" s="54">
        <f t="shared" si="3"/>
        <v>0</v>
      </c>
    </row>
    <row r="31" spans="1:9" x14ac:dyDescent="0.3">
      <c r="A31" s="53">
        <v>18</v>
      </c>
      <c r="B31" s="17" t="s">
        <v>47</v>
      </c>
      <c r="C31" s="113"/>
      <c r="D31" s="115"/>
      <c r="E31" s="29">
        <f t="shared" si="0"/>
        <v>0</v>
      </c>
      <c r="F31" s="31">
        <f t="shared" si="1"/>
        <v>0</v>
      </c>
      <c r="G31" s="115"/>
      <c r="H31" s="29">
        <f t="shared" si="2"/>
        <v>0</v>
      </c>
      <c r="I31" s="54">
        <f t="shared" si="3"/>
        <v>0</v>
      </c>
    </row>
    <row r="32" spans="1:9" x14ac:dyDescent="0.3">
      <c r="A32" s="53">
        <v>19</v>
      </c>
      <c r="B32" s="17" t="s">
        <v>5</v>
      </c>
      <c r="C32" s="113"/>
      <c r="D32" s="115"/>
      <c r="E32" s="29">
        <f t="shared" si="0"/>
        <v>0</v>
      </c>
      <c r="F32" s="31">
        <f t="shared" si="1"/>
        <v>0</v>
      </c>
      <c r="G32" s="115"/>
      <c r="H32" s="29">
        <f t="shared" si="2"/>
        <v>0</v>
      </c>
      <c r="I32" s="54">
        <f t="shared" si="3"/>
        <v>0</v>
      </c>
    </row>
    <row r="33" spans="1:9" x14ac:dyDescent="0.3">
      <c r="A33" s="53">
        <v>20</v>
      </c>
      <c r="B33" s="17" t="s">
        <v>58</v>
      </c>
      <c r="C33" s="113"/>
      <c r="D33" s="115"/>
      <c r="E33" s="29">
        <f t="shared" si="0"/>
        <v>0</v>
      </c>
      <c r="F33" s="31">
        <f t="shared" si="1"/>
        <v>0</v>
      </c>
      <c r="G33" s="115"/>
      <c r="H33" s="29">
        <f t="shared" si="2"/>
        <v>0</v>
      </c>
      <c r="I33" s="54">
        <f t="shared" si="3"/>
        <v>0</v>
      </c>
    </row>
    <row r="34" spans="1:9" ht="28" x14ac:dyDescent="0.3">
      <c r="A34" s="53">
        <v>21</v>
      </c>
      <c r="B34" s="17" t="s">
        <v>61</v>
      </c>
      <c r="C34" s="113"/>
      <c r="D34" s="115"/>
      <c r="E34" s="29">
        <f t="shared" si="0"/>
        <v>0</v>
      </c>
      <c r="F34" s="31">
        <f t="shared" si="1"/>
        <v>0</v>
      </c>
      <c r="G34" s="115"/>
      <c r="H34" s="29">
        <f t="shared" si="2"/>
        <v>0</v>
      </c>
      <c r="I34" s="54">
        <f t="shared" si="3"/>
        <v>0</v>
      </c>
    </row>
    <row r="35" spans="1:9" ht="13.5" customHeight="1" x14ac:dyDescent="0.3">
      <c r="A35" s="53">
        <v>22</v>
      </c>
      <c r="B35" s="18" t="s">
        <v>59</v>
      </c>
      <c r="C35" s="113"/>
      <c r="D35" s="115"/>
      <c r="E35" s="29">
        <f t="shared" si="0"/>
        <v>0</v>
      </c>
      <c r="F35" s="31">
        <f t="shared" si="1"/>
        <v>0</v>
      </c>
      <c r="G35" s="115"/>
      <c r="H35" s="29">
        <f t="shared" si="2"/>
        <v>0</v>
      </c>
      <c r="I35" s="54">
        <f t="shared" si="3"/>
        <v>0</v>
      </c>
    </row>
    <row r="36" spans="1:9" ht="18.75" customHeight="1" x14ac:dyDescent="0.3">
      <c r="A36" s="110">
        <v>23</v>
      </c>
      <c r="B36" s="108" t="s">
        <v>3</v>
      </c>
      <c r="C36" s="146"/>
      <c r="D36" s="116"/>
      <c r="E36" s="111">
        <f t="shared" si="0"/>
        <v>0</v>
      </c>
      <c r="F36" s="109">
        <f t="shared" si="1"/>
        <v>0</v>
      </c>
      <c r="G36" s="116"/>
      <c r="H36" s="111">
        <f t="shared" si="2"/>
        <v>0</v>
      </c>
      <c r="I36" s="112">
        <f t="shared" si="3"/>
        <v>0</v>
      </c>
    </row>
    <row r="37" spans="1:9" x14ac:dyDescent="0.3">
      <c r="A37" s="53">
        <v>24</v>
      </c>
      <c r="B37" s="17" t="s">
        <v>56</v>
      </c>
      <c r="C37" s="113"/>
      <c r="D37" s="115"/>
      <c r="E37" s="29">
        <f t="shared" si="0"/>
        <v>0</v>
      </c>
      <c r="F37" s="31">
        <f t="shared" si="1"/>
        <v>0</v>
      </c>
      <c r="G37" s="115"/>
      <c r="H37" s="29">
        <f t="shared" si="2"/>
        <v>0</v>
      </c>
      <c r="I37" s="54">
        <f t="shared" si="3"/>
        <v>0</v>
      </c>
    </row>
    <row r="38" spans="1:9" x14ac:dyDescent="0.3">
      <c r="A38" s="53">
        <v>25</v>
      </c>
      <c r="B38" s="17" t="s">
        <v>4</v>
      </c>
      <c r="C38" s="113"/>
      <c r="D38" s="115"/>
      <c r="E38" s="29">
        <f t="shared" si="0"/>
        <v>0</v>
      </c>
      <c r="F38" s="31">
        <f t="shared" si="1"/>
        <v>0</v>
      </c>
      <c r="G38" s="115"/>
      <c r="H38" s="29">
        <f t="shared" si="2"/>
        <v>0</v>
      </c>
      <c r="I38" s="54">
        <f t="shared" si="3"/>
        <v>0</v>
      </c>
    </row>
    <row r="39" spans="1:9" x14ac:dyDescent="0.3">
      <c r="A39" s="53">
        <v>26</v>
      </c>
      <c r="B39" s="17" t="s">
        <v>57</v>
      </c>
      <c r="C39" s="113"/>
      <c r="D39" s="115"/>
      <c r="E39" s="29">
        <f t="shared" si="0"/>
        <v>0</v>
      </c>
      <c r="F39" s="31">
        <f t="shared" si="1"/>
        <v>0</v>
      </c>
      <c r="G39" s="115"/>
      <c r="H39" s="29">
        <f t="shared" si="2"/>
        <v>0</v>
      </c>
      <c r="I39" s="54">
        <f t="shared" si="3"/>
        <v>0</v>
      </c>
    </row>
    <row r="40" spans="1:9" x14ac:dyDescent="0.3">
      <c r="A40" s="53">
        <v>27</v>
      </c>
      <c r="B40" s="17" t="s">
        <v>60</v>
      </c>
      <c r="C40" s="113"/>
      <c r="D40" s="115"/>
      <c r="E40" s="29">
        <f t="shared" si="0"/>
        <v>0</v>
      </c>
      <c r="F40" s="31">
        <f t="shared" si="1"/>
        <v>0</v>
      </c>
      <c r="G40" s="115"/>
      <c r="H40" s="29">
        <f t="shared" si="2"/>
        <v>0</v>
      </c>
      <c r="I40" s="54">
        <f t="shared" si="3"/>
        <v>0</v>
      </c>
    </row>
    <row r="41" spans="1:9" x14ac:dyDescent="0.3">
      <c r="A41" s="53">
        <v>28</v>
      </c>
      <c r="B41" s="17" t="s">
        <v>62</v>
      </c>
      <c r="C41" s="113"/>
      <c r="D41" s="115"/>
      <c r="E41" s="29">
        <f t="shared" si="0"/>
        <v>0</v>
      </c>
      <c r="F41" s="31">
        <f t="shared" si="1"/>
        <v>0</v>
      </c>
      <c r="G41" s="115"/>
      <c r="H41" s="29">
        <f t="shared" si="2"/>
        <v>0</v>
      </c>
      <c r="I41" s="54">
        <f t="shared" si="3"/>
        <v>0</v>
      </c>
    </row>
    <row r="42" spans="1:9" x14ac:dyDescent="0.3">
      <c r="A42" s="53">
        <v>29</v>
      </c>
      <c r="B42" s="17" t="s">
        <v>63</v>
      </c>
      <c r="C42" s="113"/>
      <c r="D42" s="115"/>
      <c r="E42" s="29">
        <f t="shared" si="0"/>
        <v>0</v>
      </c>
      <c r="F42" s="31">
        <f t="shared" si="1"/>
        <v>0</v>
      </c>
      <c r="G42" s="115"/>
      <c r="H42" s="29">
        <f t="shared" si="2"/>
        <v>0</v>
      </c>
      <c r="I42" s="54">
        <f t="shared" si="3"/>
        <v>0</v>
      </c>
    </row>
    <row r="43" spans="1:9" ht="18.75" customHeight="1" x14ac:dyDescent="0.3">
      <c r="A43" s="53">
        <v>30</v>
      </c>
      <c r="B43" s="17" t="s">
        <v>54</v>
      </c>
      <c r="C43" s="113"/>
      <c r="D43" s="115"/>
      <c r="E43" s="29">
        <f t="shared" si="0"/>
        <v>0</v>
      </c>
      <c r="F43" s="31">
        <f t="shared" si="1"/>
        <v>0</v>
      </c>
      <c r="G43" s="115"/>
      <c r="H43" s="29">
        <f t="shared" si="2"/>
        <v>0</v>
      </c>
      <c r="I43" s="54">
        <f t="shared" si="3"/>
        <v>0</v>
      </c>
    </row>
    <row r="44" spans="1:9" x14ac:dyDescent="0.3">
      <c r="A44" s="53">
        <v>31</v>
      </c>
      <c r="B44" s="17" t="s">
        <v>55</v>
      </c>
      <c r="C44" s="113"/>
      <c r="D44" s="115"/>
      <c r="E44" s="29">
        <f t="shared" si="0"/>
        <v>0</v>
      </c>
      <c r="F44" s="31">
        <f t="shared" si="1"/>
        <v>0</v>
      </c>
      <c r="G44" s="115"/>
      <c r="H44" s="29">
        <f t="shared" si="2"/>
        <v>0</v>
      </c>
      <c r="I44" s="54">
        <f t="shared" si="3"/>
        <v>0</v>
      </c>
    </row>
    <row r="45" spans="1:9" x14ac:dyDescent="0.3">
      <c r="A45" s="53">
        <v>32</v>
      </c>
      <c r="B45" s="27" t="s">
        <v>67</v>
      </c>
      <c r="C45" s="113"/>
      <c r="D45" s="115"/>
      <c r="E45" s="29">
        <f t="shared" si="0"/>
        <v>0</v>
      </c>
      <c r="F45" s="31">
        <f t="shared" si="1"/>
        <v>0</v>
      </c>
      <c r="G45" s="115"/>
      <c r="H45" s="29">
        <f t="shared" si="2"/>
        <v>0</v>
      </c>
      <c r="I45" s="54">
        <f t="shared" si="3"/>
        <v>0</v>
      </c>
    </row>
    <row r="46" spans="1:9" x14ac:dyDescent="0.3">
      <c r="A46" s="53">
        <v>33</v>
      </c>
      <c r="B46" s="27" t="s">
        <v>67</v>
      </c>
      <c r="C46" s="113"/>
      <c r="D46" s="115"/>
      <c r="E46" s="29">
        <f t="shared" si="0"/>
        <v>0</v>
      </c>
      <c r="F46" s="31">
        <f t="shared" si="1"/>
        <v>0</v>
      </c>
      <c r="G46" s="115"/>
      <c r="H46" s="29">
        <f t="shared" si="2"/>
        <v>0</v>
      </c>
      <c r="I46" s="54">
        <f t="shared" si="3"/>
        <v>0</v>
      </c>
    </row>
    <row r="47" spans="1:9" x14ac:dyDescent="0.3">
      <c r="A47" s="53">
        <v>34</v>
      </c>
      <c r="B47" s="27" t="s">
        <v>67</v>
      </c>
      <c r="C47" s="113"/>
      <c r="D47" s="115"/>
      <c r="E47" s="29">
        <f t="shared" si="0"/>
        <v>0</v>
      </c>
      <c r="F47" s="31">
        <f t="shared" si="1"/>
        <v>0</v>
      </c>
      <c r="G47" s="115"/>
      <c r="H47" s="29">
        <f t="shared" si="2"/>
        <v>0</v>
      </c>
      <c r="I47" s="54">
        <f t="shared" si="3"/>
        <v>0</v>
      </c>
    </row>
    <row r="48" spans="1:9" x14ac:dyDescent="0.3">
      <c r="A48" s="53">
        <v>35</v>
      </c>
      <c r="B48" s="27" t="s">
        <v>67</v>
      </c>
      <c r="C48" s="113"/>
      <c r="D48" s="115"/>
      <c r="E48" s="29">
        <f t="shared" si="0"/>
        <v>0</v>
      </c>
      <c r="F48" s="31">
        <f t="shared" si="1"/>
        <v>0</v>
      </c>
      <c r="G48" s="115"/>
      <c r="H48" s="29">
        <f t="shared" si="2"/>
        <v>0</v>
      </c>
      <c r="I48" s="54">
        <f t="shared" si="3"/>
        <v>0</v>
      </c>
    </row>
    <row r="49" spans="1:9" x14ac:dyDescent="0.3">
      <c r="A49" s="53">
        <v>36</v>
      </c>
      <c r="B49" s="27" t="s">
        <v>67</v>
      </c>
      <c r="C49" s="113"/>
      <c r="D49" s="115"/>
      <c r="E49" s="29">
        <f t="shared" si="0"/>
        <v>0</v>
      </c>
      <c r="F49" s="31">
        <f t="shared" si="1"/>
        <v>0</v>
      </c>
      <c r="G49" s="115"/>
      <c r="H49" s="29">
        <f t="shared" si="2"/>
        <v>0</v>
      </c>
      <c r="I49" s="54">
        <f t="shared" si="3"/>
        <v>0</v>
      </c>
    </row>
    <row r="50" spans="1:9" ht="14.5" thickBot="1" x14ac:dyDescent="0.35">
      <c r="A50" s="53">
        <v>37</v>
      </c>
      <c r="B50" s="27" t="s">
        <v>67</v>
      </c>
      <c r="C50" s="113"/>
      <c r="D50" s="115"/>
      <c r="E50" s="29">
        <f t="shared" si="0"/>
        <v>0</v>
      </c>
      <c r="F50" s="31">
        <f t="shared" si="1"/>
        <v>0</v>
      </c>
      <c r="G50" s="115"/>
      <c r="H50" s="29">
        <f t="shared" si="2"/>
        <v>0</v>
      </c>
      <c r="I50" s="54">
        <f t="shared" si="3"/>
        <v>0</v>
      </c>
    </row>
    <row r="51" spans="1:9" s="1" customFormat="1" ht="14.5" thickBot="1" x14ac:dyDescent="0.35">
      <c r="A51" s="55"/>
      <c r="B51" s="24" t="s">
        <v>12</v>
      </c>
      <c r="C51" s="30">
        <f>SUM(C14:C50)</f>
        <v>0</v>
      </c>
      <c r="D51" s="25"/>
      <c r="E51" s="25"/>
      <c r="F51" s="26">
        <f>SUM(F14:F50)</f>
        <v>0</v>
      </c>
      <c r="G51" s="25"/>
      <c r="H51" s="25"/>
      <c r="I51" s="56">
        <f>SUM(I14:I50)</f>
        <v>0</v>
      </c>
    </row>
    <row r="52" spans="1:9" ht="36" customHeight="1" thickBot="1" x14ac:dyDescent="0.35">
      <c r="A52" s="201" t="s">
        <v>156</v>
      </c>
      <c r="B52" s="202"/>
      <c r="C52" s="202"/>
      <c r="D52" s="12" t="s">
        <v>157</v>
      </c>
      <c r="E52" s="118"/>
      <c r="F52" s="14"/>
      <c r="G52" s="12" t="s">
        <v>158</v>
      </c>
      <c r="H52" s="117"/>
      <c r="I52" s="49"/>
    </row>
    <row r="53" spans="1:9" x14ac:dyDescent="0.3">
      <c r="A53" s="48"/>
      <c r="B53" s="14"/>
      <c r="C53" s="14"/>
      <c r="D53" s="14"/>
      <c r="E53" s="14"/>
      <c r="F53" s="14"/>
      <c r="G53" s="14"/>
      <c r="H53" s="14"/>
      <c r="I53" s="49"/>
    </row>
    <row r="54" spans="1:9" ht="29.25" customHeight="1" thickBot="1" x14ac:dyDescent="0.45">
      <c r="A54" s="50" t="s">
        <v>73</v>
      </c>
      <c r="B54" s="21"/>
      <c r="C54" s="22"/>
      <c r="D54" s="187"/>
      <c r="E54" s="187"/>
      <c r="F54" s="22"/>
      <c r="G54" s="22"/>
      <c r="H54" s="22"/>
      <c r="I54" s="49"/>
    </row>
    <row r="55" spans="1:9" ht="28.5" thickBot="1" x14ac:dyDescent="0.35">
      <c r="A55" s="57" t="s">
        <v>14</v>
      </c>
      <c r="B55" s="40" t="s">
        <v>0</v>
      </c>
      <c r="C55" s="34" t="s">
        <v>13</v>
      </c>
      <c r="D55" s="188" t="s">
        <v>74</v>
      </c>
      <c r="E55" s="188"/>
      <c r="F55" s="188"/>
      <c r="G55" s="188"/>
      <c r="H55" s="188"/>
      <c r="I55" s="189"/>
    </row>
    <row r="56" spans="1:9" ht="43.5" customHeight="1" thickBot="1" x14ac:dyDescent="0.35">
      <c r="A56" s="58">
        <v>1</v>
      </c>
      <c r="B56" s="39" t="s">
        <v>80</v>
      </c>
      <c r="C56" s="126"/>
      <c r="D56" s="190"/>
      <c r="E56" s="190"/>
      <c r="F56" s="190"/>
      <c r="G56" s="190"/>
      <c r="H56" s="190"/>
      <c r="I56" s="191"/>
    </row>
    <row r="57" spans="1:9" x14ac:dyDescent="0.3">
      <c r="A57" s="48"/>
      <c r="B57" s="14"/>
      <c r="C57" s="14"/>
      <c r="D57" s="14"/>
      <c r="E57" s="14"/>
      <c r="F57" s="14"/>
      <c r="G57" s="14"/>
      <c r="H57" s="14"/>
      <c r="I57" s="49"/>
    </row>
    <row r="58" spans="1:9" x14ac:dyDescent="0.3">
      <c r="A58" s="48"/>
      <c r="B58" s="14"/>
      <c r="C58" s="14"/>
      <c r="D58" s="14"/>
      <c r="E58" s="14"/>
      <c r="F58" s="14"/>
      <c r="G58" s="14"/>
      <c r="H58" s="14"/>
      <c r="I58" s="49"/>
    </row>
    <row r="59" spans="1:9" x14ac:dyDescent="0.3">
      <c r="A59" s="50" t="s">
        <v>75</v>
      </c>
      <c r="B59" s="14"/>
      <c r="C59" s="14"/>
      <c r="D59" s="14"/>
      <c r="E59" s="14"/>
      <c r="F59" s="14"/>
      <c r="G59" s="14"/>
      <c r="H59" s="14"/>
      <c r="I59" s="49"/>
    </row>
    <row r="60" spans="1:9" x14ac:dyDescent="0.3">
      <c r="A60" s="192" t="s">
        <v>76</v>
      </c>
      <c r="B60" s="193"/>
      <c r="C60" s="193"/>
      <c r="D60" s="193"/>
      <c r="E60" s="193"/>
      <c r="F60" s="193"/>
      <c r="G60" s="193"/>
      <c r="H60" s="193"/>
      <c r="I60" s="194"/>
    </row>
    <row r="61" spans="1:9" ht="14.5" thickBot="1" x14ac:dyDescent="0.35">
      <c r="A61" s="48"/>
      <c r="B61" s="14"/>
      <c r="C61" s="14"/>
      <c r="D61" s="14"/>
      <c r="E61" s="14"/>
      <c r="F61" s="14"/>
      <c r="G61" s="14"/>
      <c r="H61" s="14"/>
      <c r="I61" s="49"/>
    </row>
    <row r="62" spans="1:9" ht="43.5" customHeight="1" thickBot="1" x14ac:dyDescent="0.35">
      <c r="A62" s="57" t="s">
        <v>14</v>
      </c>
      <c r="B62" s="40" t="s">
        <v>77</v>
      </c>
      <c r="C62" s="34" t="s">
        <v>78</v>
      </c>
      <c r="D62" s="188" t="s">
        <v>79</v>
      </c>
      <c r="E62" s="188"/>
      <c r="F62" s="188"/>
      <c r="G62" s="14"/>
      <c r="H62" s="14"/>
      <c r="I62" s="49"/>
    </row>
    <row r="63" spans="1:9" ht="25.5" customHeight="1" x14ac:dyDescent="0.3">
      <c r="A63" s="59">
        <v>1</v>
      </c>
      <c r="B63" s="130" t="s">
        <v>81</v>
      </c>
      <c r="C63" s="127">
        <v>0.5</v>
      </c>
      <c r="D63" s="195"/>
      <c r="E63" s="195"/>
      <c r="F63" s="195"/>
      <c r="G63" s="14"/>
      <c r="H63" s="14"/>
      <c r="I63" s="49"/>
    </row>
    <row r="64" spans="1:9" ht="25.5" customHeight="1" x14ac:dyDescent="0.3">
      <c r="A64" s="60">
        <v>2</v>
      </c>
      <c r="B64" s="131" t="s">
        <v>82</v>
      </c>
      <c r="C64" s="128">
        <v>0.1</v>
      </c>
      <c r="D64" s="179"/>
      <c r="E64" s="179"/>
      <c r="F64" s="179"/>
      <c r="G64" s="14"/>
      <c r="H64" s="14"/>
      <c r="I64" s="49"/>
    </row>
    <row r="65" spans="1:9" ht="25.5" customHeight="1" x14ac:dyDescent="0.3">
      <c r="A65" s="60">
        <v>3</v>
      </c>
      <c r="B65" s="131" t="s">
        <v>11</v>
      </c>
      <c r="C65" s="128">
        <v>0.2</v>
      </c>
      <c r="D65" s="179"/>
      <c r="E65" s="179"/>
      <c r="F65" s="179"/>
      <c r="G65" s="14"/>
      <c r="H65" s="14"/>
      <c r="I65" s="49"/>
    </row>
    <row r="66" spans="1:9" ht="25.5" customHeight="1" x14ac:dyDescent="0.3">
      <c r="A66" s="60">
        <v>4</v>
      </c>
      <c r="B66" s="131" t="s">
        <v>83</v>
      </c>
      <c r="C66" s="128">
        <v>0.1</v>
      </c>
      <c r="D66" s="179"/>
      <c r="E66" s="179"/>
      <c r="F66" s="179"/>
      <c r="G66" s="14"/>
      <c r="H66" s="14"/>
      <c r="I66" s="49"/>
    </row>
    <row r="67" spans="1:9" ht="25.5" customHeight="1" x14ac:dyDescent="0.3">
      <c r="A67" s="60">
        <v>5</v>
      </c>
      <c r="B67" s="131" t="s">
        <v>67</v>
      </c>
      <c r="C67" s="128">
        <v>0.05</v>
      </c>
      <c r="D67" s="179"/>
      <c r="E67" s="179"/>
      <c r="F67" s="179"/>
      <c r="G67" s="14"/>
      <c r="H67" s="14"/>
      <c r="I67" s="49"/>
    </row>
    <row r="68" spans="1:9" ht="25.5" customHeight="1" thickBot="1" x14ac:dyDescent="0.35">
      <c r="A68" s="61">
        <v>6</v>
      </c>
      <c r="B68" s="131" t="s">
        <v>67</v>
      </c>
      <c r="C68" s="129">
        <v>0.05</v>
      </c>
      <c r="D68" s="180"/>
      <c r="E68" s="180"/>
      <c r="F68" s="180"/>
      <c r="G68" s="14"/>
      <c r="H68" s="14"/>
      <c r="I68" s="49"/>
    </row>
    <row r="69" spans="1:9" ht="14.5" thickBot="1" x14ac:dyDescent="0.35">
      <c r="A69" s="62"/>
      <c r="B69" s="37"/>
      <c r="C69" s="41">
        <f>SUM(C63:C68)</f>
        <v>1</v>
      </c>
      <c r="D69" s="181"/>
      <c r="E69" s="182"/>
      <c r="F69" s="183"/>
      <c r="G69" s="14"/>
      <c r="H69" s="14"/>
      <c r="I69" s="49"/>
    </row>
    <row r="70" spans="1:9" x14ac:dyDescent="0.3">
      <c r="A70" s="48"/>
      <c r="B70" s="14"/>
      <c r="C70" s="14"/>
      <c r="D70" s="14"/>
      <c r="E70" s="14"/>
      <c r="F70" s="14"/>
      <c r="G70" s="14"/>
      <c r="H70" s="14"/>
      <c r="I70" s="49"/>
    </row>
    <row r="71" spans="1:9" ht="14.5" thickBot="1" x14ac:dyDescent="0.35">
      <c r="A71" s="63"/>
      <c r="B71" s="64"/>
      <c r="C71" s="64"/>
      <c r="D71" s="64"/>
      <c r="E71" s="64"/>
      <c r="F71" s="64"/>
      <c r="G71" s="64"/>
      <c r="H71" s="64"/>
      <c r="I71" s="65"/>
    </row>
    <row r="72" spans="1:9" ht="14.5" thickTop="1" x14ac:dyDescent="0.3"/>
  </sheetData>
  <mergeCells count="22">
    <mergeCell ref="A52:C52"/>
    <mergeCell ref="C7:H7"/>
    <mergeCell ref="C8:H8"/>
    <mergeCell ref="C9:H9"/>
    <mergeCell ref="D11:E11"/>
    <mergeCell ref="A12:C12"/>
    <mergeCell ref="D67:F67"/>
    <mergeCell ref="D68:F68"/>
    <mergeCell ref="D69:F69"/>
    <mergeCell ref="C1:H3"/>
    <mergeCell ref="C4:H4"/>
    <mergeCell ref="D54:E54"/>
    <mergeCell ref="D55:I55"/>
    <mergeCell ref="D56:I56"/>
    <mergeCell ref="A60:I60"/>
    <mergeCell ref="D62:F62"/>
    <mergeCell ref="D63:F63"/>
    <mergeCell ref="D64:F64"/>
    <mergeCell ref="D65:F65"/>
    <mergeCell ref="D66:F66"/>
    <mergeCell ref="D12:F12"/>
    <mergeCell ref="G12:I12"/>
  </mergeCells>
  <printOptions horizontalCentered="1"/>
  <pageMargins left="0.70866141732283472" right="0.70866141732283472" top="0.74803149606299213" bottom="0.74803149606299213" header="0.31496062992125984" footer="0.31496062992125984"/>
  <pageSetup paperSize="9" scale="56"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2"/>
  <sheetViews>
    <sheetView tabSelected="1" workbookViewId="0">
      <selection activeCell="C7" sqref="C7:H7"/>
    </sheetView>
  </sheetViews>
  <sheetFormatPr defaultColWidth="9.1796875" defaultRowHeight="14" x14ac:dyDescent="0.3"/>
  <cols>
    <col min="1" max="1" width="7" style="2" customWidth="1"/>
    <col min="2" max="2" width="41.26953125" style="2" customWidth="1"/>
    <col min="3" max="3" width="14.7265625" style="2" customWidth="1"/>
    <col min="4" max="5" width="13.7265625" style="2" customWidth="1"/>
    <col min="6" max="6" width="18.54296875" style="2" customWidth="1"/>
    <col min="7" max="7" width="15.81640625" style="2" customWidth="1"/>
    <col min="8" max="8" width="12.54296875" style="2" customWidth="1"/>
    <col min="9" max="9" width="19" style="2" customWidth="1"/>
    <col min="10" max="16384" width="9.1796875" style="2"/>
  </cols>
  <sheetData>
    <row r="1" spans="1:9" ht="14.5" thickTop="1" x14ac:dyDescent="0.3">
      <c r="A1" s="45"/>
      <c r="B1" s="46"/>
      <c r="C1" s="184" t="s">
        <v>86</v>
      </c>
      <c r="D1" s="184"/>
      <c r="E1" s="184"/>
      <c r="F1" s="184"/>
      <c r="G1" s="184"/>
      <c r="H1" s="184"/>
      <c r="I1" s="47"/>
    </row>
    <row r="2" spans="1:9" x14ac:dyDescent="0.3">
      <c r="A2" s="48"/>
      <c r="B2" s="14"/>
      <c r="C2" s="210"/>
      <c r="D2" s="210"/>
      <c r="E2" s="210"/>
      <c r="F2" s="210"/>
      <c r="G2" s="210"/>
      <c r="H2" s="210"/>
      <c r="I2" s="49"/>
    </row>
    <row r="3" spans="1:9" x14ac:dyDescent="0.3">
      <c r="A3" s="48"/>
      <c r="B3" s="14"/>
      <c r="C3" s="210"/>
      <c r="D3" s="210"/>
      <c r="E3" s="210"/>
      <c r="F3" s="210"/>
      <c r="G3" s="210"/>
      <c r="H3" s="210"/>
      <c r="I3" s="49"/>
    </row>
    <row r="4" spans="1:9" ht="21.75" customHeight="1" x14ac:dyDescent="0.4">
      <c r="A4" s="48"/>
      <c r="B4" s="14"/>
      <c r="C4" s="187" t="s">
        <v>87</v>
      </c>
      <c r="D4" s="187"/>
      <c r="E4" s="187"/>
      <c r="F4" s="187"/>
      <c r="G4" s="187"/>
      <c r="H4" s="187"/>
      <c r="I4" s="49"/>
    </row>
    <row r="5" spans="1:9" ht="14.25" customHeight="1" x14ac:dyDescent="0.3">
      <c r="A5" s="48"/>
      <c r="B5" s="14"/>
      <c r="C5" s="44"/>
      <c r="D5" s="44"/>
      <c r="E5" s="44"/>
      <c r="F5" s="44"/>
      <c r="G5" s="44"/>
      <c r="H5" s="44"/>
      <c r="I5" s="49"/>
    </row>
    <row r="6" spans="1:9" ht="14.25" customHeight="1" x14ac:dyDescent="0.3">
      <c r="A6" s="48"/>
      <c r="B6" s="14"/>
      <c r="C6" s="44"/>
      <c r="D6" s="44"/>
      <c r="E6" s="44"/>
      <c r="F6" s="44"/>
      <c r="G6" s="44"/>
      <c r="H6" s="44"/>
      <c r="I6" s="49"/>
    </row>
    <row r="7" spans="1:9" ht="22.5" customHeight="1" x14ac:dyDescent="0.3">
      <c r="A7" s="50" t="s">
        <v>15</v>
      </c>
      <c r="B7" s="21"/>
      <c r="C7" s="203" t="s">
        <v>162</v>
      </c>
      <c r="D7" s="203"/>
      <c r="E7" s="203"/>
      <c r="F7" s="203"/>
      <c r="G7" s="203"/>
      <c r="H7" s="203"/>
      <c r="I7" s="49"/>
    </row>
    <row r="8" spans="1:9" ht="36.75" customHeight="1" x14ac:dyDescent="0.3">
      <c r="A8" s="50" t="s">
        <v>16</v>
      </c>
      <c r="B8" s="21"/>
      <c r="C8" s="204" t="str">
        <f>'COVER SHEET'!$E19</f>
        <v>THE PROVISION OF TRAVEL MANAGEMENT SERVICES FOR A PERIOD OF 36 MONTHS</v>
      </c>
      <c r="D8" s="204"/>
      <c r="E8" s="204"/>
      <c r="F8" s="204"/>
      <c r="G8" s="204"/>
      <c r="H8" s="204"/>
      <c r="I8" s="49"/>
    </row>
    <row r="9" spans="1:9" ht="29.25" customHeight="1" x14ac:dyDescent="0.3">
      <c r="A9" s="50" t="s">
        <v>2</v>
      </c>
      <c r="B9" s="21"/>
      <c r="C9" s="203"/>
      <c r="D9" s="203"/>
      <c r="E9" s="203"/>
      <c r="F9" s="203"/>
      <c r="G9" s="203"/>
      <c r="H9" s="203"/>
      <c r="I9" s="49"/>
    </row>
    <row r="10" spans="1:9" ht="29.25" customHeight="1" x14ac:dyDescent="0.3">
      <c r="A10" s="50"/>
      <c r="B10" s="21"/>
      <c r="C10" s="22"/>
      <c r="D10" s="22"/>
      <c r="E10" s="22"/>
      <c r="F10" s="22"/>
      <c r="G10" s="22"/>
      <c r="H10" s="22"/>
      <c r="I10" s="49"/>
    </row>
    <row r="11" spans="1:9" ht="29.25" customHeight="1" thickBot="1" x14ac:dyDescent="0.45">
      <c r="A11" s="50" t="s">
        <v>72</v>
      </c>
      <c r="B11" s="21"/>
      <c r="C11" s="22"/>
      <c r="D11" s="187"/>
      <c r="E11" s="187"/>
      <c r="F11" s="22"/>
      <c r="G11" s="22"/>
      <c r="H11" s="22"/>
      <c r="I11" s="49"/>
    </row>
    <row r="12" spans="1:9" ht="14.5" thickBot="1" x14ac:dyDescent="0.35">
      <c r="A12" s="205"/>
      <c r="B12" s="206"/>
      <c r="C12" s="207"/>
      <c r="D12" s="196" t="s">
        <v>70</v>
      </c>
      <c r="E12" s="197"/>
      <c r="F12" s="198"/>
      <c r="G12" s="199" t="s">
        <v>71</v>
      </c>
      <c r="H12" s="199"/>
      <c r="I12" s="200"/>
    </row>
    <row r="13" spans="1:9" s="3" customFormat="1" ht="28.5" thickBot="1" x14ac:dyDescent="0.35">
      <c r="A13" s="51" t="s">
        <v>35</v>
      </c>
      <c r="B13" s="33" t="s">
        <v>66</v>
      </c>
      <c r="C13" s="34" t="s">
        <v>64</v>
      </c>
      <c r="D13" s="34" t="s">
        <v>65</v>
      </c>
      <c r="E13" s="34" t="s">
        <v>68</v>
      </c>
      <c r="F13" s="34" t="s">
        <v>69</v>
      </c>
      <c r="G13" s="34" t="s">
        <v>65</v>
      </c>
      <c r="H13" s="35" t="s">
        <v>68</v>
      </c>
      <c r="I13" s="52" t="s">
        <v>69</v>
      </c>
    </row>
    <row r="14" spans="1:9" x14ac:dyDescent="0.3">
      <c r="A14" s="53">
        <v>1</v>
      </c>
      <c r="B14" s="17" t="s">
        <v>36</v>
      </c>
      <c r="C14" s="113"/>
      <c r="D14" s="115"/>
      <c r="E14" s="29">
        <f>D14*1.14</f>
        <v>0</v>
      </c>
      <c r="F14" s="31">
        <f>E14*C14</f>
        <v>0</v>
      </c>
      <c r="G14" s="115"/>
      <c r="H14" s="29">
        <f>G14*1.14</f>
        <v>0</v>
      </c>
      <c r="I14" s="54">
        <f>H14*C14</f>
        <v>0</v>
      </c>
    </row>
    <row r="15" spans="1:9" x14ac:dyDescent="0.3">
      <c r="A15" s="53">
        <v>2</v>
      </c>
      <c r="B15" s="17" t="s">
        <v>37</v>
      </c>
      <c r="C15" s="113"/>
      <c r="D15" s="115"/>
      <c r="E15" s="29">
        <f t="shared" ref="E15:E50" si="0">D15*1.14</f>
        <v>0</v>
      </c>
      <c r="F15" s="31">
        <f t="shared" ref="F15:F50" si="1">E15*C15</f>
        <v>0</v>
      </c>
      <c r="G15" s="115"/>
      <c r="H15" s="29">
        <f t="shared" ref="H15:H50" si="2">G15*1.14</f>
        <v>0</v>
      </c>
      <c r="I15" s="54">
        <f t="shared" ref="I15:I50" si="3">H15*C15</f>
        <v>0</v>
      </c>
    </row>
    <row r="16" spans="1:9" x14ac:dyDescent="0.3">
      <c r="A16" s="53">
        <v>3</v>
      </c>
      <c r="B16" s="17" t="s">
        <v>38</v>
      </c>
      <c r="C16" s="113"/>
      <c r="D16" s="115"/>
      <c r="E16" s="29">
        <f t="shared" si="0"/>
        <v>0</v>
      </c>
      <c r="F16" s="31">
        <f t="shared" si="1"/>
        <v>0</v>
      </c>
      <c r="G16" s="115"/>
      <c r="H16" s="29">
        <f t="shared" si="2"/>
        <v>0</v>
      </c>
      <c r="I16" s="54">
        <f t="shared" si="3"/>
        <v>0</v>
      </c>
    </row>
    <row r="17" spans="1:9" x14ac:dyDescent="0.3">
      <c r="A17" s="53">
        <v>4</v>
      </c>
      <c r="B17" s="17" t="s">
        <v>39</v>
      </c>
      <c r="C17" s="113"/>
      <c r="D17" s="115"/>
      <c r="E17" s="29">
        <f t="shared" si="0"/>
        <v>0</v>
      </c>
      <c r="F17" s="31">
        <f t="shared" si="1"/>
        <v>0</v>
      </c>
      <c r="G17" s="115"/>
      <c r="H17" s="29">
        <f t="shared" si="2"/>
        <v>0</v>
      </c>
      <c r="I17" s="54">
        <f t="shared" si="3"/>
        <v>0</v>
      </c>
    </row>
    <row r="18" spans="1:9" x14ac:dyDescent="0.3">
      <c r="A18" s="53">
        <v>5</v>
      </c>
      <c r="B18" s="17" t="s">
        <v>40</v>
      </c>
      <c r="C18" s="113"/>
      <c r="D18" s="115"/>
      <c r="E18" s="29">
        <f t="shared" si="0"/>
        <v>0</v>
      </c>
      <c r="F18" s="31">
        <f t="shared" si="1"/>
        <v>0</v>
      </c>
      <c r="G18" s="115"/>
      <c r="H18" s="29">
        <f t="shared" si="2"/>
        <v>0</v>
      </c>
      <c r="I18" s="54">
        <f t="shared" si="3"/>
        <v>0</v>
      </c>
    </row>
    <row r="19" spans="1:9" x14ac:dyDescent="0.3">
      <c r="A19" s="53">
        <v>6</v>
      </c>
      <c r="B19" s="17" t="s">
        <v>41</v>
      </c>
      <c r="C19" s="113"/>
      <c r="D19" s="115"/>
      <c r="E19" s="29">
        <f t="shared" si="0"/>
        <v>0</v>
      </c>
      <c r="F19" s="31">
        <f t="shared" si="1"/>
        <v>0</v>
      </c>
      <c r="G19" s="115"/>
      <c r="H19" s="29">
        <f t="shared" si="2"/>
        <v>0</v>
      </c>
      <c r="I19" s="54">
        <f t="shared" si="3"/>
        <v>0</v>
      </c>
    </row>
    <row r="20" spans="1:9" x14ac:dyDescent="0.3">
      <c r="A20" s="53">
        <v>7</v>
      </c>
      <c r="B20" s="17" t="s">
        <v>51</v>
      </c>
      <c r="C20" s="113"/>
      <c r="D20" s="115"/>
      <c r="E20" s="29">
        <f t="shared" si="0"/>
        <v>0</v>
      </c>
      <c r="F20" s="31">
        <f t="shared" si="1"/>
        <v>0</v>
      </c>
      <c r="G20" s="115"/>
      <c r="H20" s="29">
        <f t="shared" si="2"/>
        <v>0</v>
      </c>
      <c r="I20" s="54">
        <f t="shared" si="3"/>
        <v>0</v>
      </c>
    </row>
    <row r="21" spans="1:9" x14ac:dyDescent="0.3">
      <c r="A21" s="53">
        <v>8</v>
      </c>
      <c r="B21" s="17" t="s">
        <v>52</v>
      </c>
      <c r="C21" s="113"/>
      <c r="D21" s="115"/>
      <c r="E21" s="29">
        <f t="shared" si="0"/>
        <v>0</v>
      </c>
      <c r="F21" s="31">
        <f t="shared" si="1"/>
        <v>0</v>
      </c>
      <c r="G21" s="115"/>
      <c r="H21" s="29">
        <f t="shared" si="2"/>
        <v>0</v>
      </c>
      <c r="I21" s="54">
        <f t="shared" si="3"/>
        <v>0</v>
      </c>
    </row>
    <row r="22" spans="1:9" x14ac:dyDescent="0.3">
      <c r="A22" s="53">
        <v>9</v>
      </c>
      <c r="B22" s="17" t="s">
        <v>53</v>
      </c>
      <c r="C22" s="113"/>
      <c r="D22" s="115"/>
      <c r="E22" s="29">
        <f t="shared" si="0"/>
        <v>0</v>
      </c>
      <c r="F22" s="31">
        <f t="shared" si="1"/>
        <v>0</v>
      </c>
      <c r="G22" s="115"/>
      <c r="H22" s="29">
        <f t="shared" si="2"/>
        <v>0</v>
      </c>
      <c r="I22" s="54">
        <f t="shared" si="3"/>
        <v>0</v>
      </c>
    </row>
    <row r="23" spans="1:9" x14ac:dyDescent="0.3">
      <c r="A23" s="53">
        <v>10</v>
      </c>
      <c r="B23" s="17" t="s">
        <v>42</v>
      </c>
      <c r="C23" s="113"/>
      <c r="D23" s="115"/>
      <c r="E23" s="29">
        <f t="shared" si="0"/>
        <v>0</v>
      </c>
      <c r="F23" s="31">
        <f t="shared" si="1"/>
        <v>0</v>
      </c>
      <c r="G23" s="115"/>
      <c r="H23" s="29">
        <f t="shared" si="2"/>
        <v>0</v>
      </c>
      <c r="I23" s="54">
        <f t="shared" si="3"/>
        <v>0</v>
      </c>
    </row>
    <row r="24" spans="1:9" x14ac:dyDescent="0.3">
      <c r="A24" s="53">
        <v>11</v>
      </c>
      <c r="B24" s="17" t="s">
        <v>43</v>
      </c>
      <c r="C24" s="113"/>
      <c r="D24" s="115"/>
      <c r="E24" s="29">
        <f t="shared" si="0"/>
        <v>0</v>
      </c>
      <c r="F24" s="31">
        <f t="shared" si="1"/>
        <v>0</v>
      </c>
      <c r="G24" s="115"/>
      <c r="H24" s="29">
        <f t="shared" si="2"/>
        <v>0</v>
      </c>
      <c r="I24" s="54">
        <f t="shared" si="3"/>
        <v>0</v>
      </c>
    </row>
    <row r="25" spans="1:9" x14ac:dyDescent="0.3">
      <c r="A25" s="53">
        <v>12</v>
      </c>
      <c r="B25" s="17" t="s">
        <v>44</v>
      </c>
      <c r="C25" s="113"/>
      <c r="D25" s="115"/>
      <c r="E25" s="29">
        <f t="shared" si="0"/>
        <v>0</v>
      </c>
      <c r="F25" s="31">
        <f t="shared" si="1"/>
        <v>0</v>
      </c>
      <c r="G25" s="115"/>
      <c r="H25" s="29">
        <f t="shared" si="2"/>
        <v>0</v>
      </c>
      <c r="I25" s="54">
        <f t="shared" si="3"/>
        <v>0</v>
      </c>
    </row>
    <row r="26" spans="1:9" x14ac:dyDescent="0.3">
      <c r="A26" s="53">
        <v>13</v>
      </c>
      <c r="B26" s="17" t="s">
        <v>48</v>
      </c>
      <c r="C26" s="113"/>
      <c r="D26" s="115"/>
      <c r="E26" s="29">
        <f t="shared" si="0"/>
        <v>0</v>
      </c>
      <c r="F26" s="31">
        <f t="shared" si="1"/>
        <v>0</v>
      </c>
      <c r="G26" s="115"/>
      <c r="H26" s="29">
        <f t="shared" si="2"/>
        <v>0</v>
      </c>
      <c r="I26" s="54">
        <f t="shared" si="3"/>
        <v>0</v>
      </c>
    </row>
    <row r="27" spans="1:9" x14ac:dyDescent="0.3">
      <c r="A27" s="53">
        <v>14</v>
      </c>
      <c r="B27" s="17" t="s">
        <v>49</v>
      </c>
      <c r="C27" s="113"/>
      <c r="D27" s="115"/>
      <c r="E27" s="29">
        <f t="shared" si="0"/>
        <v>0</v>
      </c>
      <c r="F27" s="31">
        <f t="shared" si="1"/>
        <v>0</v>
      </c>
      <c r="G27" s="115"/>
      <c r="H27" s="29">
        <f t="shared" si="2"/>
        <v>0</v>
      </c>
      <c r="I27" s="54">
        <f t="shared" si="3"/>
        <v>0</v>
      </c>
    </row>
    <row r="28" spans="1:9" x14ac:dyDescent="0.3">
      <c r="A28" s="53">
        <v>15</v>
      </c>
      <c r="B28" s="17" t="s">
        <v>50</v>
      </c>
      <c r="C28" s="113"/>
      <c r="D28" s="115"/>
      <c r="E28" s="29">
        <f t="shared" si="0"/>
        <v>0</v>
      </c>
      <c r="F28" s="31">
        <f t="shared" si="1"/>
        <v>0</v>
      </c>
      <c r="G28" s="115"/>
      <c r="H28" s="29">
        <f t="shared" si="2"/>
        <v>0</v>
      </c>
      <c r="I28" s="54">
        <f t="shared" si="3"/>
        <v>0</v>
      </c>
    </row>
    <row r="29" spans="1:9" x14ac:dyDescent="0.3">
      <c r="A29" s="53">
        <v>16</v>
      </c>
      <c r="B29" s="17" t="s">
        <v>45</v>
      </c>
      <c r="C29" s="113"/>
      <c r="D29" s="115"/>
      <c r="E29" s="29">
        <f t="shared" si="0"/>
        <v>0</v>
      </c>
      <c r="F29" s="31">
        <f t="shared" si="1"/>
        <v>0</v>
      </c>
      <c r="G29" s="115"/>
      <c r="H29" s="29">
        <f t="shared" si="2"/>
        <v>0</v>
      </c>
      <c r="I29" s="54">
        <f t="shared" si="3"/>
        <v>0</v>
      </c>
    </row>
    <row r="30" spans="1:9" x14ac:dyDescent="0.3">
      <c r="A30" s="53">
        <v>17</v>
      </c>
      <c r="B30" s="17" t="s">
        <v>46</v>
      </c>
      <c r="C30" s="113"/>
      <c r="D30" s="115"/>
      <c r="E30" s="29">
        <f t="shared" si="0"/>
        <v>0</v>
      </c>
      <c r="F30" s="31">
        <f t="shared" si="1"/>
        <v>0</v>
      </c>
      <c r="G30" s="115"/>
      <c r="H30" s="29">
        <f t="shared" si="2"/>
        <v>0</v>
      </c>
      <c r="I30" s="54">
        <f t="shared" si="3"/>
        <v>0</v>
      </c>
    </row>
    <row r="31" spans="1:9" x14ac:dyDescent="0.3">
      <c r="A31" s="53">
        <v>18</v>
      </c>
      <c r="B31" s="17" t="s">
        <v>47</v>
      </c>
      <c r="C31" s="113"/>
      <c r="D31" s="115"/>
      <c r="E31" s="29">
        <f t="shared" si="0"/>
        <v>0</v>
      </c>
      <c r="F31" s="31">
        <f t="shared" si="1"/>
        <v>0</v>
      </c>
      <c r="G31" s="115"/>
      <c r="H31" s="29">
        <f t="shared" si="2"/>
        <v>0</v>
      </c>
      <c r="I31" s="54">
        <f t="shared" si="3"/>
        <v>0</v>
      </c>
    </row>
    <row r="32" spans="1:9" x14ac:dyDescent="0.3">
      <c r="A32" s="53">
        <v>19</v>
      </c>
      <c r="B32" s="17" t="s">
        <v>5</v>
      </c>
      <c r="C32" s="113"/>
      <c r="D32" s="115"/>
      <c r="E32" s="29">
        <f t="shared" si="0"/>
        <v>0</v>
      </c>
      <c r="F32" s="31">
        <f t="shared" si="1"/>
        <v>0</v>
      </c>
      <c r="G32" s="115"/>
      <c r="H32" s="29">
        <f t="shared" si="2"/>
        <v>0</v>
      </c>
      <c r="I32" s="54">
        <f t="shared" si="3"/>
        <v>0</v>
      </c>
    </row>
    <row r="33" spans="1:9" x14ac:dyDescent="0.3">
      <c r="A33" s="53">
        <v>20</v>
      </c>
      <c r="B33" s="17" t="s">
        <v>58</v>
      </c>
      <c r="C33" s="113"/>
      <c r="D33" s="115"/>
      <c r="E33" s="29">
        <f t="shared" si="0"/>
        <v>0</v>
      </c>
      <c r="F33" s="31">
        <f t="shared" si="1"/>
        <v>0</v>
      </c>
      <c r="G33" s="115"/>
      <c r="H33" s="29">
        <f t="shared" si="2"/>
        <v>0</v>
      </c>
      <c r="I33" s="54">
        <f t="shared" si="3"/>
        <v>0</v>
      </c>
    </row>
    <row r="34" spans="1:9" ht="28" x14ac:dyDescent="0.3">
      <c r="A34" s="53">
        <v>21</v>
      </c>
      <c r="B34" s="17" t="s">
        <v>61</v>
      </c>
      <c r="C34" s="113"/>
      <c r="D34" s="115"/>
      <c r="E34" s="29">
        <f t="shared" si="0"/>
        <v>0</v>
      </c>
      <c r="F34" s="31">
        <f t="shared" si="1"/>
        <v>0</v>
      </c>
      <c r="G34" s="115"/>
      <c r="H34" s="29">
        <f t="shared" si="2"/>
        <v>0</v>
      </c>
      <c r="I34" s="54">
        <f t="shared" si="3"/>
        <v>0</v>
      </c>
    </row>
    <row r="35" spans="1:9" ht="13.5" customHeight="1" x14ac:dyDescent="0.3">
      <c r="A35" s="53">
        <v>22</v>
      </c>
      <c r="B35" s="18" t="s">
        <v>59</v>
      </c>
      <c r="C35" s="113"/>
      <c r="D35" s="115"/>
      <c r="E35" s="29">
        <f t="shared" si="0"/>
        <v>0</v>
      </c>
      <c r="F35" s="31">
        <f t="shared" si="1"/>
        <v>0</v>
      </c>
      <c r="G35" s="115"/>
      <c r="H35" s="29">
        <f t="shared" si="2"/>
        <v>0</v>
      </c>
      <c r="I35" s="54">
        <f t="shared" si="3"/>
        <v>0</v>
      </c>
    </row>
    <row r="36" spans="1:9" ht="31.5" customHeight="1" x14ac:dyDescent="0.3">
      <c r="A36" s="110">
        <v>23</v>
      </c>
      <c r="B36" s="108" t="s">
        <v>3</v>
      </c>
      <c r="C36" s="114"/>
      <c r="D36" s="116"/>
      <c r="E36" s="111">
        <f t="shared" si="0"/>
        <v>0</v>
      </c>
      <c r="F36" s="109">
        <f t="shared" si="1"/>
        <v>0</v>
      </c>
      <c r="G36" s="116"/>
      <c r="H36" s="111">
        <f t="shared" si="2"/>
        <v>0</v>
      </c>
      <c r="I36" s="112">
        <f t="shared" si="3"/>
        <v>0</v>
      </c>
    </row>
    <row r="37" spans="1:9" x14ac:dyDescent="0.3">
      <c r="A37" s="53">
        <v>24</v>
      </c>
      <c r="B37" s="17" t="s">
        <v>56</v>
      </c>
      <c r="C37" s="113"/>
      <c r="D37" s="115"/>
      <c r="E37" s="29">
        <f t="shared" si="0"/>
        <v>0</v>
      </c>
      <c r="F37" s="31">
        <f t="shared" si="1"/>
        <v>0</v>
      </c>
      <c r="G37" s="115"/>
      <c r="H37" s="29">
        <f t="shared" si="2"/>
        <v>0</v>
      </c>
      <c r="I37" s="54">
        <f t="shared" si="3"/>
        <v>0</v>
      </c>
    </row>
    <row r="38" spans="1:9" x14ac:dyDescent="0.3">
      <c r="A38" s="53">
        <v>25</v>
      </c>
      <c r="B38" s="17" t="s">
        <v>4</v>
      </c>
      <c r="C38" s="113"/>
      <c r="D38" s="115"/>
      <c r="E38" s="29">
        <f t="shared" si="0"/>
        <v>0</v>
      </c>
      <c r="F38" s="31">
        <f t="shared" si="1"/>
        <v>0</v>
      </c>
      <c r="G38" s="115"/>
      <c r="H38" s="29">
        <f t="shared" si="2"/>
        <v>0</v>
      </c>
      <c r="I38" s="54">
        <f t="shared" si="3"/>
        <v>0</v>
      </c>
    </row>
    <row r="39" spans="1:9" x14ac:dyDescent="0.3">
      <c r="A39" s="53">
        <v>26</v>
      </c>
      <c r="B39" s="17" t="s">
        <v>57</v>
      </c>
      <c r="C39" s="113"/>
      <c r="D39" s="115"/>
      <c r="E39" s="29">
        <f t="shared" si="0"/>
        <v>0</v>
      </c>
      <c r="F39" s="31">
        <f t="shared" si="1"/>
        <v>0</v>
      </c>
      <c r="G39" s="115"/>
      <c r="H39" s="29">
        <f t="shared" si="2"/>
        <v>0</v>
      </c>
      <c r="I39" s="54">
        <f t="shared" si="3"/>
        <v>0</v>
      </c>
    </row>
    <row r="40" spans="1:9" x14ac:dyDescent="0.3">
      <c r="A40" s="53">
        <v>27</v>
      </c>
      <c r="B40" s="17" t="s">
        <v>60</v>
      </c>
      <c r="C40" s="113"/>
      <c r="D40" s="115"/>
      <c r="E40" s="29">
        <f t="shared" si="0"/>
        <v>0</v>
      </c>
      <c r="F40" s="31">
        <f t="shared" si="1"/>
        <v>0</v>
      </c>
      <c r="G40" s="115"/>
      <c r="H40" s="29">
        <f t="shared" si="2"/>
        <v>0</v>
      </c>
      <c r="I40" s="54">
        <f t="shared" si="3"/>
        <v>0</v>
      </c>
    </row>
    <row r="41" spans="1:9" x14ac:dyDescent="0.3">
      <c r="A41" s="53">
        <v>28</v>
      </c>
      <c r="B41" s="17" t="s">
        <v>62</v>
      </c>
      <c r="C41" s="113"/>
      <c r="D41" s="115"/>
      <c r="E41" s="29">
        <f t="shared" si="0"/>
        <v>0</v>
      </c>
      <c r="F41" s="31">
        <f t="shared" si="1"/>
        <v>0</v>
      </c>
      <c r="G41" s="115"/>
      <c r="H41" s="29">
        <f t="shared" si="2"/>
        <v>0</v>
      </c>
      <c r="I41" s="54">
        <f t="shared" si="3"/>
        <v>0</v>
      </c>
    </row>
    <row r="42" spans="1:9" x14ac:dyDescent="0.3">
      <c r="A42" s="53">
        <v>29</v>
      </c>
      <c r="B42" s="17" t="s">
        <v>63</v>
      </c>
      <c r="C42" s="113"/>
      <c r="D42" s="115"/>
      <c r="E42" s="29">
        <f t="shared" si="0"/>
        <v>0</v>
      </c>
      <c r="F42" s="31">
        <f t="shared" si="1"/>
        <v>0</v>
      </c>
      <c r="G42" s="115"/>
      <c r="H42" s="29">
        <f t="shared" si="2"/>
        <v>0</v>
      </c>
      <c r="I42" s="54">
        <f t="shared" si="3"/>
        <v>0</v>
      </c>
    </row>
    <row r="43" spans="1:9" ht="29.25" customHeight="1" x14ac:dyDescent="0.3">
      <c r="A43" s="53">
        <v>30</v>
      </c>
      <c r="B43" s="17" t="s">
        <v>54</v>
      </c>
      <c r="C43" s="113"/>
      <c r="D43" s="115"/>
      <c r="E43" s="29">
        <f t="shared" si="0"/>
        <v>0</v>
      </c>
      <c r="F43" s="31">
        <f t="shared" si="1"/>
        <v>0</v>
      </c>
      <c r="G43" s="115"/>
      <c r="H43" s="29">
        <f t="shared" si="2"/>
        <v>0</v>
      </c>
      <c r="I43" s="54">
        <f t="shared" si="3"/>
        <v>0</v>
      </c>
    </row>
    <row r="44" spans="1:9" x14ac:dyDescent="0.3">
      <c r="A44" s="53">
        <v>31</v>
      </c>
      <c r="B44" s="17" t="s">
        <v>55</v>
      </c>
      <c r="C44" s="113"/>
      <c r="D44" s="115"/>
      <c r="E44" s="29">
        <f t="shared" si="0"/>
        <v>0</v>
      </c>
      <c r="F44" s="31">
        <f t="shared" si="1"/>
        <v>0</v>
      </c>
      <c r="G44" s="115"/>
      <c r="H44" s="29">
        <f t="shared" si="2"/>
        <v>0</v>
      </c>
      <c r="I44" s="54">
        <f t="shared" si="3"/>
        <v>0</v>
      </c>
    </row>
    <row r="45" spans="1:9" x14ac:dyDescent="0.3">
      <c r="A45" s="53">
        <v>32</v>
      </c>
      <c r="B45" s="27" t="s">
        <v>67</v>
      </c>
      <c r="C45" s="113"/>
      <c r="D45" s="115"/>
      <c r="E45" s="29">
        <f t="shared" si="0"/>
        <v>0</v>
      </c>
      <c r="F45" s="31">
        <f t="shared" si="1"/>
        <v>0</v>
      </c>
      <c r="G45" s="115"/>
      <c r="H45" s="29">
        <f t="shared" si="2"/>
        <v>0</v>
      </c>
      <c r="I45" s="54">
        <f t="shared" si="3"/>
        <v>0</v>
      </c>
    </row>
    <row r="46" spans="1:9" x14ac:dyDescent="0.3">
      <c r="A46" s="53">
        <v>33</v>
      </c>
      <c r="B46" s="27" t="s">
        <v>67</v>
      </c>
      <c r="C46" s="113"/>
      <c r="D46" s="115"/>
      <c r="E46" s="29">
        <f t="shared" si="0"/>
        <v>0</v>
      </c>
      <c r="F46" s="31">
        <f t="shared" si="1"/>
        <v>0</v>
      </c>
      <c r="G46" s="115"/>
      <c r="H46" s="29">
        <f t="shared" si="2"/>
        <v>0</v>
      </c>
      <c r="I46" s="54">
        <f t="shared" si="3"/>
        <v>0</v>
      </c>
    </row>
    <row r="47" spans="1:9" x14ac:dyDescent="0.3">
      <c r="A47" s="53">
        <v>34</v>
      </c>
      <c r="B47" s="27" t="s">
        <v>67</v>
      </c>
      <c r="C47" s="113"/>
      <c r="D47" s="115"/>
      <c r="E47" s="29">
        <f t="shared" si="0"/>
        <v>0</v>
      </c>
      <c r="F47" s="31">
        <f t="shared" si="1"/>
        <v>0</v>
      </c>
      <c r="G47" s="115"/>
      <c r="H47" s="29">
        <f t="shared" si="2"/>
        <v>0</v>
      </c>
      <c r="I47" s="54">
        <f t="shared" si="3"/>
        <v>0</v>
      </c>
    </row>
    <row r="48" spans="1:9" x14ac:dyDescent="0.3">
      <c r="A48" s="53">
        <v>35</v>
      </c>
      <c r="B48" s="27" t="s">
        <v>67</v>
      </c>
      <c r="C48" s="113"/>
      <c r="D48" s="115"/>
      <c r="E48" s="29">
        <f t="shared" si="0"/>
        <v>0</v>
      </c>
      <c r="F48" s="31">
        <f t="shared" si="1"/>
        <v>0</v>
      </c>
      <c r="G48" s="115"/>
      <c r="H48" s="29">
        <f t="shared" si="2"/>
        <v>0</v>
      </c>
      <c r="I48" s="54">
        <f t="shared" si="3"/>
        <v>0</v>
      </c>
    </row>
    <row r="49" spans="1:9" x14ac:dyDescent="0.3">
      <c r="A49" s="53">
        <v>36</v>
      </c>
      <c r="B49" s="27" t="s">
        <v>67</v>
      </c>
      <c r="C49" s="113"/>
      <c r="D49" s="115"/>
      <c r="E49" s="29">
        <f t="shared" si="0"/>
        <v>0</v>
      </c>
      <c r="F49" s="31">
        <f t="shared" si="1"/>
        <v>0</v>
      </c>
      <c r="G49" s="115"/>
      <c r="H49" s="29">
        <f t="shared" si="2"/>
        <v>0</v>
      </c>
      <c r="I49" s="54">
        <f t="shared" si="3"/>
        <v>0</v>
      </c>
    </row>
    <row r="50" spans="1:9" ht="14.5" thickBot="1" x14ac:dyDescent="0.35">
      <c r="A50" s="53">
        <v>37</v>
      </c>
      <c r="B50" s="27" t="s">
        <v>67</v>
      </c>
      <c r="C50" s="113"/>
      <c r="D50" s="115"/>
      <c r="E50" s="29">
        <f t="shared" si="0"/>
        <v>0</v>
      </c>
      <c r="F50" s="31">
        <f t="shared" si="1"/>
        <v>0</v>
      </c>
      <c r="G50" s="115"/>
      <c r="H50" s="29">
        <f t="shared" si="2"/>
        <v>0</v>
      </c>
      <c r="I50" s="54">
        <f t="shared" si="3"/>
        <v>0</v>
      </c>
    </row>
    <row r="51" spans="1:9" s="1" customFormat="1" ht="14.5" thickBot="1" x14ac:dyDescent="0.35">
      <c r="A51" s="55"/>
      <c r="B51" s="24" t="s">
        <v>12</v>
      </c>
      <c r="C51" s="30"/>
      <c r="D51" s="25"/>
      <c r="E51" s="25"/>
      <c r="F51" s="26">
        <f>SUM(F14:F50)</f>
        <v>0</v>
      </c>
      <c r="G51" s="25"/>
      <c r="H51" s="25"/>
      <c r="I51" s="56">
        <f>SUM(I14:I50)</f>
        <v>0</v>
      </c>
    </row>
    <row r="52" spans="1:9" ht="36" customHeight="1" thickBot="1" x14ac:dyDescent="0.35">
      <c r="A52" s="201" t="s">
        <v>156</v>
      </c>
      <c r="B52" s="202"/>
      <c r="C52" s="202"/>
      <c r="D52" s="12" t="s">
        <v>157</v>
      </c>
      <c r="E52" s="118"/>
      <c r="F52" s="14"/>
      <c r="G52" s="12" t="s">
        <v>158</v>
      </c>
      <c r="H52" s="117"/>
      <c r="I52" s="49"/>
    </row>
    <row r="53" spans="1:9" x14ac:dyDescent="0.3">
      <c r="A53" s="48"/>
      <c r="B53" s="14"/>
      <c r="C53" s="14"/>
      <c r="D53" s="14"/>
      <c r="E53" s="14"/>
      <c r="F53" s="14"/>
      <c r="G53" s="14"/>
      <c r="H53" s="14"/>
      <c r="I53" s="49"/>
    </row>
    <row r="54" spans="1:9" ht="29.25" customHeight="1" thickBot="1" x14ac:dyDescent="0.45">
      <c r="A54" s="211" t="s">
        <v>73</v>
      </c>
      <c r="B54" s="212"/>
      <c r="C54" s="22"/>
      <c r="D54" s="187"/>
      <c r="E54" s="187"/>
      <c r="F54" s="22"/>
      <c r="G54" s="22"/>
      <c r="H54" s="22"/>
      <c r="I54" s="49"/>
    </row>
    <row r="55" spans="1:9" ht="28.5" thickBot="1" x14ac:dyDescent="0.35">
      <c r="A55" s="57" t="s">
        <v>14</v>
      </c>
      <c r="B55" s="40" t="s">
        <v>0</v>
      </c>
      <c r="C55" s="34" t="s">
        <v>13</v>
      </c>
      <c r="D55" s="188" t="s">
        <v>74</v>
      </c>
      <c r="E55" s="188"/>
      <c r="F55" s="188"/>
      <c r="G55" s="188"/>
      <c r="H55" s="188"/>
      <c r="I55" s="189"/>
    </row>
    <row r="56" spans="1:9" ht="43.5" customHeight="1" thickBot="1" x14ac:dyDescent="0.35">
      <c r="A56" s="58">
        <v>1</v>
      </c>
      <c r="B56" s="39" t="s">
        <v>80</v>
      </c>
      <c r="C56" s="126"/>
      <c r="D56" s="190"/>
      <c r="E56" s="190"/>
      <c r="F56" s="190"/>
      <c r="G56" s="190"/>
      <c r="H56" s="190"/>
      <c r="I56" s="191"/>
    </row>
    <row r="57" spans="1:9" x14ac:dyDescent="0.3">
      <c r="A57" s="48"/>
      <c r="B57" s="14"/>
      <c r="C57" s="14"/>
      <c r="D57" s="14"/>
      <c r="E57" s="14"/>
      <c r="F57" s="14"/>
      <c r="G57" s="14"/>
      <c r="H57" s="14"/>
      <c r="I57" s="49"/>
    </row>
    <row r="58" spans="1:9" x14ac:dyDescent="0.3">
      <c r="A58" s="48"/>
      <c r="B58" s="14"/>
      <c r="C58" s="14"/>
      <c r="D58" s="14"/>
      <c r="E58" s="14"/>
      <c r="F58" s="14"/>
      <c r="G58" s="14"/>
      <c r="H58" s="14"/>
      <c r="I58" s="49"/>
    </row>
    <row r="59" spans="1:9" ht="17.25" customHeight="1" x14ac:dyDescent="0.3">
      <c r="A59" s="208" t="s">
        <v>75</v>
      </c>
      <c r="B59" s="209"/>
      <c r="C59" s="14"/>
      <c r="D59" s="14"/>
      <c r="E59" s="14"/>
      <c r="F59" s="14"/>
      <c r="G59" s="14"/>
      <c r="H59" s="14"/>
      <c r="I59" s="49"/>
    </row>
    <row r="60" spans="1:9" ht="21" customHeight="1" x14ac:dyDescent="0.3">
      <c r="A60" s="192" t="s">
        <v>76</v>
      </c>
      <c r="B60" s="193"/>
      <c r="C60" s="193"/>
      <c r="D60" s="193"/>
      <c r="E60" s="193"/>
      <c r="F60" s="193"/>
      <c r="G60" s="193"/>
      <c r="H60" s="193"/>
      <c r="I60" s="194"/>
    </row>
    <row r="61" spans="1:9" ht="14.5" thickBot="1" x14ac:dyDescent="0.35">
      <c r="A61" s="48"/>
      <c r="B61" s="14"/>
      <c r="C61" s="14"/>
      <c r="D61" s="14"/>
      <c r="E61" s="14"/>
      <c r="F61" s="14"/>
      <c r="G61" s="14"/>
      <c r="H61" s="14"/>
      <c r="I61" s="49"/>
    </row>
    <row r="62" spans="1:9" ht="43.5" customHeight="1" thickBot="1" x14ac:dyDescent="0.35">
      <c r="A62" s="57" t="s">
        <v>14</v>
      </c>
      <c r="B62" s="40" t="s">
        <v>77</v>
      </c>
      <c r="C62" s="34" t="s">
        <v>78</v>
      </c>
      <c r="D62" s="188" t="s">
        <v>79</v>
      </c>
      <c r="E62" s="188"/>
      <c r="F62" s="188"/>
      <c r="G62" s="14"/>
      <c r="H62" s="14"/>
      <c r="I62" s="49"/>
    </row>
    <row r="63" spans="1:9" ht="25.5" customHeight="1" x14ac:dyDescent="0.3">
      <c r="A63" s="59">
        <v>1</v>
      </c>
      <c r="B63" s="130" t="s">
        <v>81</v>
      </c>
      <c r="C63" s="127">
        <v>0.5</v>
      </c>
      <c r="D63" s="195"/>
      <c r="E63" s="195"/>
      <c r="F63" s="195"/>
      <c r="G63" s="14"/>
      <c r="H63" s="14"/>
      <c r="I63" s="49"/>
    </row>
    <row r="64" spans="1:9" ht="25.5" customHeight="1" x14ac:dyDescent="0.3">
      <c r="A64" s="60">
        <v>2</v>
      </c>
      <c r="B64" s="131" t="s">
        <v>82</v>
      </c>
      <c r="C64" s="128">
        <v>0.1</v>
      </c>
      <c r="D64" s="179"/>
      <c r="E64" s="179"/>
      <c r="F64" s="179"/>
      <c r="G64" s="14"/>
      <c r="H64" s="14"/>
      <c r="I64" s="49"/>
    </row>
    <row r="65" spans="1:9" ht="25.5" customHeight="1" x14ac:dyDescent="0.3">
      <c r="A65" s="60">
        <v>3</v>
      </c>
      <c r="B65" s="131" t="s">
        <v>11</v>
      </c>
      <c r="C65" s="128">
        <v>0.2</v>
      </c>
      <c r="D65" s="179"/>
      <c r="E65" s="179"/>
      <c r="F65" s="179"/>
      <c r="G65" s="14"/>
      <c r="H65" s="14"/>
      <c r="I65" s="49"/>
    </row>
    <row r="66" spans="1:9" ht="25.5" customHeight="1" x14ac:dyDescent="0.3">
      <c r="A66" s="60">
        <v>4</v>
      </c>
      <c r="B66" s="131" t="s">
        <v>83</v>
      </c>
      <c r="C66" s="128">
        <v>0.1</v>
      </c>
      <c r="D66" s="179"/>
      <c r="E66" s="179"/>
      <c r="F66" s="179"/>
      <c r="G66" s="14"/>
      <c r="H66" s="14"/>
      <c r="I66" s="49"/>
    </row>
    <row r="67" spans="1:9" ht="25.5" customHeight="1" x14ac:dyDescent="0.3">
      <c r="A67" s="60">
        <v>5</v>
      </c>
      <c r="B67" s="131" t="s">
        <v>67</v>
      </c>
      <c r="C67" s="128">
        <v>0.05</v>
      </c>
      <c r="D67" s="179"/>
      <c r="E67" s="179"/>
      <c r="F67" s="179"/>
      <c r="G67" s="14"/>
      <c r="H67" s="14"/>
      <c r="I67" s="49"/>
    </row>
    <row r="68" spans="1:9" ht="25.5" customHeight="1" thickBot="1" x14ac:dyDescent="0.35">
      <c r="A68" s="61">
        <v>6</v>
      </c>
      <c r="B68" s="131" t="s">
        <v>67</v>
      </c>
      <c r="C68" s="129">
        <v>0.05</v>
      </c>
      <c r="D68" s="180"/>
      <c r="E68" s="180"/>
      <c r="F68" s="180"/>
      <c r="G68" s="14"/>
      <c r="H68" s="14"/>
      <c r="I68" s="49"/>
    </row>
    <row r="69" spans="1:9" ht="14.5" thickBot="1" x14ac:dyDescent="0.35">
      <c r="A69" s="62"/>
      <c r="B69" s="37"/>
      <c r="C69" s="41">
        <f>SUM(C63:C68)</f>
        <v>1</v>
      </c>
      <c r="D69" s="181"/>
      <c r="E69" s="182"/>
      <c r="F69" s="183"/>
      <c r="G69" s="14"/>
      <c r="H69" s="14"/>
      <c r="I69" s="49"/>
    </row>
    <row r="70" spans="1:9" x14ac:dyDescent="0.3">
      <c r="A70" s="48"/>
      <c r="B70" s="14"/>
      <c r="C70" s="14"/>
      <c r="D70" s="14"/>
      <c r="E70" s="14"/>
      <c r="F70" s="14"/>
      <c r="G70" s="14"/>
      <c r="H70" s="14"/>
      <c r="I70" s="49"/>
    </row>
    <row r="71" spans="1:9" ht="14.5" thickBot="1" x14ac:dyDescent="0.35">
      <c r="A71" s="63"/>
      <c r="B71" s="64"/>
      <c r="C71" s="64"/>
      <c r="D71" s="64"/>
      <c r="E71" s="64"/>
      <c r="F71" s="64"/>
      <c r="G71" s="64"/>
      <c r="H71" s="64"/>
      <c r="I71" s="65"/>
    </row>
    <row r="72" spans="1:9" ht="14.5" thickTop="1" x14ac:dyDescent="0.3"/>
  </sheetData>
  <mergeCells count="24">
    <mergeCell ref="C1:H3"/>
    <mergeCell ref="C4:H4"/>
    <mergeCell ref="D54:E54"/>
    <mergeCell ref="D55:I55"/>
    <mergeCell ref="D56:I56"/>
    <mergeCell ref="D12:F12"/>
    <mergeCell ref="G12:I12"/>
    <mergeCell ref="C7:H7"/>
    <mergeCell ref="C8:H8"/>
    <mergeCell ref="C9:H9"/>
    <mergeCell ref="D11:E11"/>
    <mergeCell ref="A12:C12"/>
    <mergeCell ref="A52:C52"/>
    <mergeCell ref="A54:B54"/>
    <mergeCell ref="A59:B59"/>
    <mergeCell ref="D67:F67"/>
    <mergeCell ref="D68:F68"/>
    <mergeCell ref="D69:F69"/>
    <mergeCell ref="A60:I60"/>
    <mergeCell ref="D62:F62"/>
    <mergeCell ref="D63:F63"/>
    <mergeCell ref="D64:F64"/>
    <mergeCell ref="D65:F65"/>
    <mergeCell ref="D66:F66"/>
  </mergeCells>
  <printOptions horizontalCentered="1"/>
  <pageMargins left="0.70866141732283472" right="0.70866141732283472" top="0.74803149606299213" bottom="0.74803149606299213" header="0.31496062992125984" footer="0.31496062992125984"/>
  <pageSetup paperSize="9" scale="54" orientation="portrait" r:id="rId1"/>
  <headerFooter>
    <oddFooter>&amp;L&amp;D&amp;C&amp;P of &amp;N&amp;R&amp;A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3"/>
  <sheetViews>
    <sheetView zoomScaleNormal="100" zoomScaleSheetLayoutView="80" workbookViewId="0">
      <selection activeCell="J9" sqref="J9"/>
    </sheetView>
  </sheetViews>
  <sheetFormatPr defaultColWidth="9.1796875" defaultRowHeight="14" x14ac:dyDescent="0.3"/>
  <cols>
    <col min="1" max="1" width="4.1796875" style="2" customWidth="1"/>
    <col min="2" max="2" width="7" style="2" customWidth="1"/>
    <col min="3" max="3" width="43" style="2" customWidth="1"/>
    <col min="4" max="4" width="14.7265625" style="2" customWidth="1"/>
    <col min="5" max="5" width="29.453125" style="2" customWidth="1"/>
    <col min="6" max="6" width="31.26953125" style="2" customWidth="1"/>
    <col min="7" max="16384" width="9.1796875" style="2"/>
  </cols>
  <sheetData>
    <row r="1" spans="2:6" x14ac:dyDescent="0.3">
      <c r="B1" s="70"/>
      <c r="C1" s="71"/>
      <c r="D1" s="229" t="s">
        <v>93</v>
      </c>
      <c r="E1" s="229"/>
      <c r="F1" s="230"/>
    </row>
    <row r="2" spans="2:6" x14ac:dyDescent="0.3">
      <c r="B2" s="20"/>
      <c r="C2" s="14"/>
      <c r="D2" s="210"/>
      <c r="E2" s="210"/>
      <c r="F2" s="231"/>
    </row>
    <row r="3" spans="2:6" x14ac:dyDescent="0.3">
      <c r="B3" s="20"/>
      <c r="C3" s="14"/>
      <c r="D3" s="210"/>
      <c r="E3" s="210"/>
      <c r="F3" s="231"/>
    </row>
    <row r="4" spans="2:6" ht="21.75" customHeight="1" x14ac:dyDescent="0.4">
      <c r="B4" s="20"/>
      <c r="C4" s="14"/>
      <c r="D4" s="187" t="s">
        <v>85</v>
      </c>
      <c r="E4" s="187"/>
      <c r="F4" s="232"/>
    </row>
    <row r="5" spans="2:6" ht="14.25" customHeight="1" x14ac:dyDescent="0.3">
      <c r="B5" s="20"/>
      <c r="C5" s="14"/>
      <c r="D5" s="44"/>
      <c r="E5" s="44"/>
      <c r="F5" s="72"/>
    </row>
    <row r="6" spans="2:6" ht="14.25" customHeight="1" x14ac:dyDescent="0.3">
      <c r="B6" s="20"/>
      <c r="C6" s="14"/>
      <c r="D6" s="44"/>
      <c r="E6" s="44"/>
      <c r="F6" s="72"/>
    </row>
    <row r="7" spans="2:6" ht="22.5" customHeight="1" x14ac:dyDescent="0.3">
      <c r="B7" s="13" t="s">
        <v>15</v>
      </c>
      <c r="C7" s="21"/>
      <c r="D7" s="203" t="s">
        <v>162</v>
      </c>
      <c r="E7" s="203"/>
      <c r="F7" s="233"/>
    </row>
    <row r="8" spans="2:6" ht="36.75" customHeight="1" x14ac:dyDescent="0.3">
      <c r="B8" s="13" t="s">
        <v>16</v>
      </c>
      <c r="C8" s="21"/>
      <c r="D8" s="204" t="str">
        <f>'COVER SHEET'!$E19</f>
        <v>THE PROVISION OF TRAVEL MANAGEMENT SERVICES FOR A PERIOD OF 36 MONTHS</v>
      </c>
      <c r="E8" s="204"/>
      <c r="F8" s="234"/>
    </row>
    <row r="9" spans="2:6" ht="29.25" customHeight="1" x14ac:dyDescent="0.3">
      <c r="B9" s="13" t="s">
        <v>2</v>
      </c>
      <c r="C9" s="21"/>
      <c r="D9" s="203" t="s">
        <v>161</v>
      </c>
      <c r="E9" s="203"/>
      <c r="F9" s="233"/>
    </row>
    <row r="10" spans="2:6" ht="29.25" customHeight="1" thickBot="1" x14ac:dyDescent="0.35">
      <c r="B10" s="13"/>
      <c r="C10" s="21"/>
      <c r="D10" s="22"/>
      <c r="E10" s="22"/>
      <c r="F10" s="73"/>
    </row>
    <row r="11" spans="2:6" ht="29.25" customHeight="1" thickBot="1" x14ac:dyDescent="0.35">
      <c r="B11" s="213" t="s">
        <v>111</v>
      </c>
      <c r="C11" s="214"/>
      <c r="D11" s="218"/>
      <c r="E11" s="219"/>
      <c r="F11" s="15"/>
    </row>
    <row r="12" spans="2:6" ht="16.5" customHeight="1" x14ac:dyDescent="0.35">
      <c r="B12" s="74"/>
      <c r="C12" s="66"/>
      <c r="D12" s="220" t="s">
        <v>109</v>
      </c>
      <c r="E12" s="220"/>
      <c r="F12" s="75"/>
    </row>
    <row r="13" spans="2:6" ht="29.25" customHeight="1" thickBot="1" x14ac:dyDescent="0.45">
      <c r="B13" s="13" t="s">
        <v>95</v>
      </c>
      <c r="C13" s="21"/>
      <c r="D13" s="22"/>
      <c r="E13" s="67"/>
      <c r="F13" s="73"/>
    </row>
    <row r="14" spans="2:6" ht="14.5" thickBot="1" x14ac:dyDescent="0.35">
      <c r="B14" s="224"/>
      <c r="C14" s="206"/>
      <c r="D14" s="207"/>
      <c r="E14" s="40" t="s">
        <v>70</v>
      </c>
      <c r="F14" s="40" t="s">
        <v>71</v>
      </c>
    </row>
    <row r="15" spans="2:6" s="3" customFormat="1" ht="28.5" thickBot="1" x14ac:dyDescent="0.35">
      <c r="B15" s="33" t="s">
        <v>35</v>
      </c>
      <c r="C15" s="33" t="s">
        <v>66</v>
      </c>
      <c r="D15" s="34"/>
      <c r="E15" s="34" t="s">
        <v>120</v>
      </c>
      <c r="F15" s="34" t="s">
        <v>120</v>
      </c>
    </row>
    <row r="16" spans="2:6" s="3" customFormat="1" ht="14.5" thickBot="1" x14ac:dyDescent="0.35">
      <c r="B16" s="33"/>
      <c r="C16" s="81" t="s">
        <v>96</v>
      </c>
      <c r="D16" s="34" t="s">
        <v>97</v>
      </c>
      <c r="E16" s="34"/>
      <c r="F16" s="34"/>
    </row>
    <row r="17" spans="2:6" x14ac:dyDescent="0.3">
      <c r="B17" s="28">
        <v>1</v>
      </c>
      <c r="C17" s="17" t="s">
        <v>81</v>
      </c>
      <c r="D17" s="132"/>
      <c r="E17" s="133"/>
      <c r="F17" s="134"/>
    </row>
    <row r="18" spans="2:6" x14ac:dyDescent="0.3">
      <c r="B18" s="28"/>
      <c r="C18" s="17" t="s">
        <v>98</v>
      </c>
      <c r="D18" s="132"/>
      <c r="E18" s="135"/>
      <c r="F18" s="134"/>
    </row>
    <row r="19" spans="2:6" x14ac:dyDescent="0.3">
      <c r="B19" s="28"/>
      <c r="C19" s="17" t="s">
        <v>99</v>
      </c>
      <c r="D19" s="132"/>
      <c r="E19" s="135"/>
      <c r="F19" s="134"/>
    </row>
    <row r="20" spans="2:6" x14ac:dyDescent="0.3">
      <c r="B20" s="28"/>
      <c r="C20" s="17" t="s">
        <v>100</v>
      </c>
      <c r="D20" s="132"/>
      <c r="E20" s="135"/>
      <c r="F20" s="134"/>
    </row>
    <row r="21" spans="2:6" x14ac:dyDescent="0.3">
      <c r="B21" s="28"/>
      <c r="C21" s="17" t="s">
        <v>101</v>
      </c>
      <c r="D21" s="132"/>
      <c r="E21" s="135"/>
      <c r="F21" s="134"/>
    </row>
    <row r="22" spans="2:6" x14ac:dyDescent="0.3">
      <c r="B22" s="28"/>
      <c r="C22" s="17" t="s">
        <v>102</v>
      </c>
      <c r="D22" s="132"/>
      <c r="E22" s="135"/>
      <c r="F22" s="134"/>
    </row>
    <row r="23" spans="2:6" x14ac:dyDescent="0.3">
      <c r="B23" s="28"/>
      <c r="C23" s="17" t="s">
        <v>103</v>
      </c>
      <c r="D23" s="132"/>
      <c r="E23" s="135"/>
      <c r="F23" s="134"/>
    </row>
    <row r="24" spans="2:6" ht="33" customHeight="1" x14ac:dyDescent="0.3">
      <c r="B24" s="28"/>
      <c r="C24" s="17" t="s">
        <v>104</v>
      </c>
      <c r="D24" s="132"/>
      <c r="E24" s="135"/>
      <c r="F24" s="134"/>
    </row>
    <row r="25" spans="2:6" x14ac:dyDescent="0.3">
      <c r="B25" s="28"/>
      <c r="C25" s="17" t="s">
        <v>105</v>
      </c>
      <c r="D25" s="132"/>
      <c r="E25" s="135"/>
      <c r="F25" s="134"/>
    </row>
    <row r="26" spans="2:6" x14ac:dyDescent="0.3">
      <c r="B26" s="28"/>
      <c r="C26" s="17" t="s">
        <v>106</v>
      </c>
      <c r="D26" s="132"/>
      <c r="E26" s="135"/>
      <c r="F26" s="134"/>
    </row>
    <row r="27" spans="2:6" ht="28" x14ac:dyDescent="0.3">
      <c r="B27" s="28">
        <v>2</v>
      </c>
      <c r="C27" s="17" t="s">
        <v>107</v>
      </c>
      <c r="D27" s="132"/>
      <c r="E27" s="135"/>
      <c r="F27" s="134"/>
    </row>
    <row r="28" spans="2:6" ht="28" x14ac:dyDescent="0.3">
      <c r="B28" s="28">
        <v>3</v>
      </c>
      <c r="C28" s="17" t="s">
        <v>108</v>
      </c>
      <c r="D28" s="132"/>
      <c r="E28" s="135"/>
      <c r="F28" s="134"/>
    </row>
    <row r="29" spans="2:6" ht="28" x14ac:dyDescent="0.3">
      <c r="B29" s="28">
        <v>4</v>
      </c>
      <c r="C29" s="17" t="s">
        <v>110</v>
      </c>
      <c r="D29" s="136"/>
      <c r="E29" s="135"/>
      <c r="F29" s="134"/>
    </row>
    <row r="30" spans="2:6" x14ac:dyDescent="0.3">
      <c r="B30" s="28">
        <v>5</v>
      </c>
      <c r="C30" s="17" t="s">
        <v>112</v>
      </c>
      <c r="D30" s="132"/>
      <c r="E30" s="135"/>
      <c r="F30" s="134"/>
    </row>
    <row r="31" spans="2:6" x14ac:dyDescent="0.3">
      <c r="B31" s="28">
        <v>6</v>
      </c>
      <c r="C31" s="17" t="s">
        <v>113</v>
      </c>
      <c r="D31" s="132"/>
      <c r="E31" s="135"/>
      <c r="F31" s="134"/>
    </row>
    <row r="32" spans="2:6" x14ac:dyDescent="0.3">
      <c r="B32" s="28">
        <v>7</v>
      </c>
      <c r="C32" s="17" t="s">
        <v>114</v>
      </c>
      <c r="D32" s="132"/>
      <c r="E32" s="135"/>
      <c r="F32" s="134"/>
    </row>
    <row r="33" spans="1:9" x14ac:dyDescent="0.3">
      <c r="B33" s="28">
        <v>8</v>
      </c>
      <c r="C33" s="99" t="s">
        <v>137</v>
      </c>
      <c r="D33" s="132"/>
      <c r="E33" s="135"/>
      <c r="F33" s="134"/>
    </row>
    <row r="34" spans="1:9" x14ac:dyDescent="0.3">
      <c r="B34" s="28">
        <v>9</v>
      </c>
      <c r="C34" s="17" t="s">
        <v>116</v>
      </c>
      <c r="D34" s="132"/>
      <c r="E34" s="135"/>
      <c r="F34" s="134"/>
    </row>
    <row r="35" spans="1:9" ht="13.5" customHeight="1" x14ac:dyDescent="0.3">
      <c r="B35" s="28">
        <v>10</v>
      </c>
      <c r="C35" s="17" t="s">
        <v>117</v>
      </c>
      <c r="D35" s="132"/>
      <c r="E35" s="135"/>
      <c r="F35" s="134"/>
    </row>
    <row r="36" spans="1:9" ht="31.5" customHeight="1" x14ac:dyDescent="0.3">
      <c r="A36" s="106"/>
      <c r="B36" s="107">
        <v>11</v>
      </c>
      <c r="C36" s="108" t="s">
        <v>118</v>
      </c>
      <c r="D36" s="137"/>
      <c r="E36" s="138"/>
      <c r="F36" s="139"/>
      <c r="G36" s="106"/>
      <c r="H36" s="106"/>
      <c r="I36" s="106"/>
    </row>
    <row r="37" spans="1:9" x14ac:dyDescent="0.3">
      <c r="B37" s="28">
        <v>12</v>
      </c>
      <c r="C37" s="27" t="s">
        <v>67</v>
      </c>
      <c r="D37" s="132"/>
      <c r="E37" s="135"/>
      <c r="F37" s="134"/>
    </row>
    <row r="38" spans="1:9" x14ac:dyDescent="0.3">
      <c r="B38" s="28">
        <v>13</v>
      </c>
      <c r="C38" s="27" t="s">
        <v>67</v>
      </c>
      <c r="D38" s="132"/>
      <c r="E38" s="135"/>
      <c r="F38" s="134"/>
    </row>
    <row r="39" spans="1:9" x14ac:dyDescent="0.3">
      <c r="B39" s="28">
        <v>14</v>
      </c>
      <c r="C39" s="27" t="s">
        <v>67</v>
      </c>
      <c r="D39" s="132"/>
      <c r="E39" s="135"/>
      <c r="F39" s="134"/>
    </row>
    <row r="40" spans="1:9" x14ac:dyDescent="0.3">
      <c r="B40" s="28">
        <v>15</v>
      </c>
      <c r="C40" s="27" t="s">
        <v>67</v>
      </c>
      <c r="D40" s="132"/>
      <c r="E40" s="135"/>
      <c r="F40" s="134"/>
    </row>
    <row r="41" spans="1:9" x14ac:dyDescent="0.3">
      <c r="B41" s="28">
        <v>16</v>
      </c>
      <c r="C41" s="27" t="s">
        <v>67</v>
      </c>
      <c r="D41" s="132"/>
      <c r="E41" s="135"/>
      <c r="F41" s="134"/>
    </row>
    <row r="42" spans="1:9" ht="14.5" thickBot="1" x14ac:dyDescent="0.35">
      <c r="B42" s="28">
        <v>17</v>
      </c>
      <c r="C42" s="27" t="s">
        <v>119</v>
      </c>
      <c r="D42" s="132"/>
      <c r="E42" s="135"/>
      <c r="F42" s="134"/>
    </row>
    <row r="43" spans="1:9" s="1" customFormat="1" ht="29.25" customHeight="1" thickBot="1" x14ac:dyDescent="0.35">
      <c r="B43" s="23"/>
      <c r="C43" s="24" t="s">
        <v>121</v>
      </c>
      <c r="D43" s="30"/>
      <c r="E43" s="26"/>
      <c r="F43" s="26">
        <f>SUM(F17:F42)</f>
        <v>0</v>
      </c>
    </row>
    <row r="44" spans="1:9" ht="14.5" thickBot="1" x14ac:dyDescent="0.35">
      <c r="B44" s="23"/>
      <c r="C44" s="24" t="s">
        <v>122</v>
      </c>
      <c r="D44" s="30"/>
      <c r="E44" s="26"/>
      <c r="F44" s="26">
        <f>F43*1.14</f>
        <v>0</v>
      </c>
    </row>
    <row r="45" spans="1:9" ht="28.5" thickBot="1" x14ac:dyDescent="0.35">
      <c r="B45" s="23"/>
      <c r="C45" s="24" t="s">
        <v>131</v>
      </c>
      <c r="D45" s="30"/>
      <c r="E45" s="26"/>
      <c r="F45" s="26">
        <f>F44/12</f>
        <v>0</v>
      </c>
    </row>
    <row r="46" spans="1:9" ht="14.5" thickBot="1" x14ac:dyDescent="0.35">
      <c r="B46" s="76"/>
      <c r="C46" s="69"/>
      <c r="D46" s="21"/>
      <c r="E46" s="68"/>
      <c r="F46" s="77"/>
    </row>
    <row r="47" spans="1:9" ht="28.5" thickBot="1" x14ac:dyDescent="0.35">
      <c r="B47" s="33"/>
      <c r="C47" s="81" t="s">
        <v>123</v>
      </c>
      <c r="D47" s="34" t="s">
        <v>124</v>
      </c>
      <c r="E47" s="34" t="s">
        <v>120</v>
      </c>
      <c r="F47" s="34" t="s">
        <v>120</v>
      </c>
    </row>
    <row r="48" spans="1:9" ht="28" x14ac:dyDescent="0.3">
      <c r="B48" s="84">
        <v>1</v>
      </c>
      <c r="C48" s="85" t="s">
        <v>125</v>
      </c>
      <c r="D48" s="140"/>
      <c r="E48" s="141"/>
      <c r="F48" s="142"/>
    </row>
    <row r="49" spans="2:6" ht="56" x14ac:dyDescent="0.3">
      <c r="B49" s="84">
        <v>2</v>
      </c>
      <c r="C49" s="85" t="s">
        <v>126</v>
      </c>
      <c r="D49" s="132"/>
      <c r="E49" s="143"/>
      <c r="F49" s="142"/>
    </row>
    <row r="50" spans="2:6" x14ac:dyDescent="0.3">
      <c r="B50" s="84">
        <v>3</v>
      </c>
      <c r="C50" s="85" t="s">
        <v>129</v>
      </c>
      <c r="D50" s="132"/>
      <c r="E50" s="143"/>
      <c r="F50" s="142"/>
    </row>
    <row r="51" spans="2:6" ht="28" x14ac:dyDescent="0.3">
      <c r="B51" s="84">
        <v>4</v>
      </c>
      <c r="C51" s="85" t="s">
        <v>130</v>
      </c>
      <c r="D51" s="132"/>
      <c r="E51" s="143"/>
      <c r="F51" s="142"/>
    </row>
    <row r="52" spans="2:6" x14ac:dyDescent="0.3">
      <c r="B52" s="84">
        <v>5</v>
      </c>
      <c r="C52" s="85" t="s">
        <v>67</v>
      </c>
      <c r="D52" s="132"/>
      <c r="E52" s="143"/>
      <c r="F52" s="142"/>
    </row>
    <row r="53" spans="2:6" x14ac:dyDescent="0.3">
      <c r="B53" s="84">
        <v>6</v>
      </c>
      <c r="C53" s="85" t="s">
        <v>67</v>
      </c>
      <c r="D53" s="132"/>
      <c r="E53" s="143"/>
      <c r="F53" s="142"/>
    </row>
    <row r="54" spans="2:6" x14ac:dyDescent="0.3">
      <c r="B54" s="84">
        <v>7</v>
      </c>
      <c r="C54" s="85" t="s">
        <v>67</v>
      </c>
      <c r="D54" s="132"/>
      <c r="E54" s="143"/>
      <c r="F54" s="142"/>
    </row>
    <row r="55" spans="2:6" ht="14.5" thickBot="1" x14ac:dyDescent="0.35">
      <c r="B55" s="84">
        <v>8</v>
      </c>
      <c r="C55" s="85" t="s">
        <v>67</v>
      </c>
      <c r="D55" s="132"/>
      <c r="E55" s="143"/>
      <c r="F55" s="142"/>
    </row>
    <row r="56" spans="2:6" ht="14.5" thickBot="1" x14ac:dyDescent="0.35">
      <c r="B56" s="23"/>
      <c r="C56" s="24" t="s">
        <v>121</v>
      </c>
      <c r="D56" s="30"/>
      <c r="E56" s="26">
        <f>SUM(E48:E55)</f>
        <v>0</v>
      </c>
      <c r="F56" s="26">
        <f>SUM(F48:F55)</f>
        <v>0</v>
      </c>
    </row>
    <row r="57" spans="2:6" ht="14.5" thickBot="1" x14ac:dyDescent="0.35">
      <c r="B57" s="23"/>
      <c r="C57" s="24" t="s">
        <v>122</v>
      </c>
      <c r="D57" s="30"/>
      <c r="E57" s="26">
        <f>E56*1.14</f>
        <v>0</v>
      </c>
      <c r="F57" s="26">
        <f>F56*1.14</f>
        <v>0</v>
      </c>
    </row>
    <row r="58" spans="2:6" ht="28.5" thickBot="1" x14ac:dyDescent="0.35">
      <c r="B58" s="23"/>
      <c r="C58" s="24" t="s">
        <v>132</v>
      </c>
      <c r="D58" s="30"/>
      <c r="E58" s="26">
        <f>E57/12</f>
        <v>0</v>
      </c>
      <c r="F58" s="26">
        <f>F57/12</f>
        <v>0</v>
      </c>
    </row>
    <row r="59" spans="2:6" ht="14.5" thickBot="1" x14ac:dyDescent="0.35">
      <c r="B59" s="84"/>
      <c r="C59" s="85"/>
      <c r="D59" s="86"/>
      <c r="E59" s="82"/>
      <c r="F59" s="83"/>
    </row>
    <row r="60" spans="2:6" ht="29.25" customHeight="1" thickBot="1" x14ac:dyDescent="0.35">
      <c r="B60" s="87"/>
      <c r="C60" s="90" t="s">
        <v>133</v>
      </c>
      <c r="D60" s="88"/>
      <c r="E60" s="89">
        <f>E58+E45</f>
        <v>0</v>
      </c>
      <c r="F60" s="89">
        <f>F58+F45</f>
        <v>0</v>
      </c>
    </row>
    <row r="61" spans="2:6" ht="23.25" customHeight="1" thickBot="1" x14ac:dyDescent="0.35">
      <c r="B61" s="87"/>
      <c r="C61" s="90" t="s">
        <v>134</v>
      </c>
      <c r="D61" s="88"/>
      <c r="E61" s="89">
        <f>E60/12</f>
        <v>0</v>
      </c>
      <c r="F61" s="89">
        <f>F60/12</f>
        <v>0</v>
      </c>
    </row>
    <row r="62" spans="2:6" ht="30.75" customHeight="1" thickBot="1" x14ac:dyDescent="0.35">
      <c r="B62" s="84"/>
      <c r="C62" s="85"/>
      <c r="D62" s="86"/>
      <c r="E62" s="215" t="s">
        <v>135</v>
      </c>
      <c r="F62" s="216"/>
    </row>
    <row r="63" spans="2:6" s="4" customFormat="1" ht="30.75" customHeight="1" thickBot="1" x14ac:dyDescent="0.35">
      <c r="B63" s="226" t="s">
        <v>156</v>
      </c>
      <c r="C63" s="227"/>
      <c r="D63" s="228"/>
      <c r="E63" s="122"/>
      <c r="F63" s="123"/>
    </row>
    <row r="64" spans="2:6" s="4" customFormat="1" ht="21" customHeight="1" x14ac:dyDescent="0.3">
      <c r="B64" s="84"/>
      <c r="C64" s="85"/>
      <c r="D64" s="86"/>
      <c r="E64" s="124" t="s">
        <v>157</v>
      </c>
      <c r="F64" s="125" t="s">
        <v>158</v>
      </c>
    </row>
    <row r="65" spans="2:6" s="4" customFormat="1" ht="14.25" customHeight="1" x14ac:dyDescent="0.3">
      <c r="B65" s="84"/>
      <c r="C65" s="85"/>
      <c r="D65" s="86"/>
      <c r="E65" s="119"/>
      <c r="F65" s="120"/>
    </row>
    <row r="66" spans="2:6" ht="17.25" customHeight="1" thickBot="1" x14ac:dyDescent="0.35">
      <c r="B66" s="84"/>
      <c r="C66" s="85"/>
      <c r="D66" s="86"/>
      <c r="E66" s="82"/>
      <c r="F66" s="83"/>
    </row>
    <row r="67" spans="2:6" ht="28.5" thickBot="1" x14ac:dyDescent="0.35">
      <c r="B67" s="33"/>
      <c r="C67" s="81" t="s">
        <v>136</v>
      </c>
      <c r="D67" s="34" t="s">
        <v>65</v>
      </c>
      <c r="E67" s="34" t="s">
        <v>68</v>
      </c>
      <c r="F67" s="83"/>
    </row>
    <row r="68" spans="2:6" ht="24" customHeight="1" x14ac:dyDescent="0.3">
      <c r="B68" s="91">
        <v>1</v>
      </c>
      <c r="C68" s="92" t="s">
        <v>127</v>
      </c>
      <c r="D68" s="133"/>
      <c r="E68" s="133">
        <f>D68*1.14</f>
        <v>0</v>
      </c>
      <c r="F68" s="217" t="s">
        <v>159</v>
      </c>
    </row>
    <row r="69" spans="2:6" ht="24" customHeight="1" x14ac:dyDescent="0.3">
      <c r="B69" s="93">
        <v>2</v>
      </c>
      <c r="C69" s="94" t="s">
        <v>128</v>
      </c>
      <c r="D69" s="135"/>
      <c r="E69" s="135">
        <f t="shared" ref="E69:E74" si="0">D69*1.14</f>
        <v>0</v>
      </c>
      <c r="F69" s="217"/>
    </row>
    <row r="70" spans="2:6" ht="24" customHeight="1" x14ac:dyDescent="0.3">
      <c r="B70" s="93">
        <v>3</v>
      </c>
      <c r="C70" s="94" t="s">
        <v>63</v>
      </c>
      <c r="D70" s="135"/>
      <c r="E70" s="135">
        <f t="shared" si="0"/>
        <v>0</v>
      </c>
      <c r="F70" s="217"/>
    </row>
    <row r="71" spans="2:6" ht="24" customHeight="1" x14ac:dyDescent="0.3">
      <c r="B71" s="93">
        <v>4</v>
      </c>
      <c r="C71" s="94" t="s">
        <v>67</v>
      </c>
      <c r="D71" s="135"/>
      <c r="E71" s="135">
        <f t="shared" si="0"/>
        <v>0</v>
      </c>
      <c r="F71" s="217"/>
    </row>
    <row r="72" spans="2:6" ht="24" customHeight="1" x14ac:dyDescent="0.3">
      <c r="B72" s="93">
        <v>5</v>
      </c>
      <c r="C72" s="94" t="s">
        <v>67</v>
      </c>
      <c r="D72" s="135"/>
      <c r="E72" s="135">
        <f t="shared" si="0"/>
        <v>0</v>
      </c>
      <c r="F72" s="217"/>
    </row>
    <row r="73" spans="2:6" ht="24" customHeight="1" x14ac:dyDescent="0.3">
      <c r="B73" s="93">
        <v>6</v>
      </c>
      <c r="C73" s="94" t="s">
        <v>67</v>
      </c>
      <c r="D73" s="135"/>
      <c r="E73" s="135">
        <f t="shared" si="0"/>
        <v>0</v>
      </c>
      <c r="F73" s="217"/>
    </row>
    <row r="74" spans="2:6" ht="24" customHeight="1" thickBot="1" x14ac:dyDescent="0.35">
      <c r="B74" s="95">
        <v>7</v>
      </c>
      <c r="C74" s="96" t="s">
        <v>67</v>
      </c>
      <c r="D74" s="144"/>
      <c r="E74" s="144">
        <f t="shared" si="0"/>
        <v>0</v>
      </c>
      <c r="F74" s="217"/>
    </row>
    <row r="75" spans="2:6" x14ac:dyDescent="0.3">
      <c r="B75" s="13"/>
      <c r="C75" s="97"/>
      <c r="D75" s="14"/>
      <c r="E75" s="98"/>
      <c r="F75" s="77"/>
    </row>
    <row r="76" spans="2:6" ht="29.25" customHeight="1" thickBot="1" x14ac:dyDescent="0.45">
      <c r="B76" s="225" t="s">
        <v>73</v>
      </c>
      <c r="C76" s="212"/>
      <c r="D76" s="22"/>
      <c r="E76" s="67"/>
      <c r="F76" s="73"/>
    </row>
    <row r="77" spans="2:6" ht="28.5" thickBot="1" x14ac:dyDescent="0.35">
      <c r="B77" s="40" t="s">
        <v>14</v>
      </c>
      <c r="C77" s="40" t="s">
        <v>0</v>
      </c>
      <c r="D77" s="34" t="s">
        <v>13</v>
      </c>
      <c r="E77" s="188" t="s">
        <v>74</v>
      </c>
      <c r="F77" s="188"/>
    </row>
    <row r="78" spans="2:6" ht="43.5" customHeight="1" thickBot="1" x14ac:dyDescent="0.35">
      <c r="B78" s="38">
        <v>1</v>
      </c>
      <c r="C78" s="39" t="s">
        <v>80</v>
      </c>
      <c r="D78" s="126"/>
      <c r="E78" s="190"/>
      <c r="F78" s="190"/>
    </row>
    <row r="79" spans="2:6" x14ac:dyDescent="0.3">
      <c r="B79" s="20"/>
      <c r="C79" s="14"/>
      <c r="D79" s="14"/>
      <c r="E79" s="14"/>
      <c r="F79" s="15"/>
    </row>
    <row r="80" spans="2:6" x14ac:dyDescent="0.3">
      <c r="B80" s="20"/>
      <c r="C80" s="14"/>
      <c r="D80" s="14"/>
      <c r="E80" s="14"/>
      <c r="F80" s="15"/>
    </row>
    <row r="81" spans="2:6" ht="17.25" customHeight="1" x14ac:dyDescent="0.3">
      <c r="B81" s="221" t="s">
        <v>75</v>
      </c>
      <c r="C81" s="209"/>
      <c r="D81" s="14"/>
      <c r="E81" s="14"/>
      <c r="F81" s="15"/>
    </row>
    <row r="82" spans="2:6" ht="21" customHeight="1" x14ac:dyDescent="0.3">
      <c r="B82" s="222" t="s">
        <v>76</v>
      </c>
      <c r="C82" s="193"/>
      <c r="D82" s="193"/>
      <c r="E82" s="193"/>
      <c r="F82" s="223"/>
    </row>
    <row r="83" spans="2:6" ht="14.5" thickBot="1" x14ac:dyDescent="0.35">
      <c r="B83" s="20"/>
      <c r="C83" s="14"/>
      <c r="D83" s="14"/>
      <c r="E83" s="14"/>
      <c r="F83" s="15"/>
    </row>
    <row r="84" spans="2:6" ht="43.5" customHeight="1" thickBot="1" x14ac:dyDescent="0.35">
      <c r="B84" s="40" t="s">
        <v>14</v>
      </c>
      <c r="C84" s="40" t="s">
        <v>77</v>
      </c>
      <c r="D84" s="34" t="s">
        <v>78</v>
      </c>
      <c r="E84" s="40" t="s">
        <v>79</v>
      </c>
      <c r="F84" s="15"/>
    </row>
    <row r="85" spans="2:6" ht="25.5" customHeight="1" x14ac:dyDescent="0.3">
      <c r="B85" s="32">
        <v>1</v>
      </c>
      <c r="C85" s="130" t="s">
        <v>81</v>
      </c>
      <c r="D85" s="127">
        <v>0.5</v>
      </c>
      <c r="E85" s="130"/>
      <c r="F85" s="15"/>
    </row>
    <row r="86" spans="2:6" ht="25.5" customHeight="1" x14ac:dyDescent="0.3">
      <c r="B86" s="42">
        <v>2</v>
      </c>
      <c r="C86" s="131" t="s">
        <v>82</v>
      </c>
      <c r="D86" s="128">
        <v>0.1</v>
      </c>
      <c r="E86" s="131"/>
      <c r="F86" s="15"/>
    </row>
    <row r="87" spans="2:6" ht="25.5" customHeight="1" x14ac:dyDescent="0.3">
      <c r="B87" s="42">
        <v>3</v>
      </c>
      <c r="C87" s="131" t="s">
        <v>11</v>
      </c>
      <c r="D87" s="128">
        <v>0.2</v>
      </c>
      <c r="E87" s="131"/>
      <c r="F87" s="15"/>
    </row>
    <row r="88" spans="2:6" ht="25.5" customHeight="1" x14ac:dyDescent="0.3">
      <c r="B88" s="42">
        <v>4</v>
      </c>
      <c r="C88" s="131" t="s">
        <v>83</v>
      </c>
      <c r="D88" s="128">
        <v>0.1</v>
      </c>
      <c r="E88" s="131"/>
      <c r="F88" s="15"/>
    </row>
    <row r="89" spans="2:6" ht="25.5" customHeight="1" x14ac:dyDescent="0.3">
      <c r="B89" s="42">
        <v>5</v>
      </c>
      <c r="C89" s="131" t="s">
        <v>67</v>
      </c>
      <c r="D89" s="128">
        <v>0.05</v>
      </c>
      <c r="E89" s="131"/>
      <c r="F89" s="15"/>
    </row>
    <row r="90" spans="2:6" ht="25.5" customHeight="1" thickBot="1" x14ac:dyDescent="0.35">
      <c r="B90" s="43">
        <v>6</v>
      </c>
      <c r="C90" s="131" t="s">
        <v>67</v>
      </c>
      <c r="D90" s="129">
        <v>0.05</v>
      </c>
      <c r="E90" s="145"/>
      <c r="F90" s="15"/>
    </row>
    <row r="91" spans="2:6" ht="14.5" thickBot="1" x14ac:dyDescent="0.35">
      <c r="B91" s="36"/>
      <c r="C91" s="37"/>
      <c r="D91" s="41">
        <f>SUM(D85:D90)</f>
        <v>1</v>
      </c>
      <c r="E91" s="38"/>
      <c r="F91" s="15"/>
    </row>
    <row r="92" spans="2:6" x14ac:dyDescent="0.3">
      <c r="B92" s="20"/>
      <c r="C92" s="14"/>
      <c r="D92" s="14"/>
      <c r="E92" s="14"/>
      <c r="F92" s="15"/>
    </row>
    <row r="93" spans="2:6" ht="14.5" thickBot="1" x14ac:dyDescent="0.35">
      <c r="B93" s="78"/>
      <c r="C93" s="79"/>
      <c r="D93" s="79"/>
      <c r="E93" s="79"/>
      <c r="F93" s="80"/>
    </row>
  </sheetData>
  <mergeCells count="17">
    <mergeCell ref="D1:F3"/>
    <mergeCell ref="D4:F4"/>
    <mergeCell ref="D7:F7"/>
    <mergeCell ref="D8:F8"/>
    <mergeCell ref="D9:F9"/>
    <mergeCell ref="E78:F78"/>
    <mergeCell ref="B81:C81"/>
    <mergeCell ref="B82:F82"/>
    <mergeCell ref="B14:D14"/>
    <mergeCell ref="B76:C76"/>
    <mergeCell ref="E77:F77"/>
    <mergeCell ref="B63:D63"/>
    <mergeCell ref="B11:C11"/>
    <mergeCell ref="E62:F62"/>
    <mergeCell ref="F68:F74"/>
    <mergeCell ref="D11:E11"/>
    <mergeCell ref="D12:E12"/>
  </mergeCells>
  <printOptions horizontalCentered="1"/>
  <pageMargins left="0.70866141732283472" right="0.70866141732283472" top="0.74803149606299213" bottom="0.74803149606299213" header="0.31496062992125984" footer="0.31496062992125984"/>
  <pageSetup paperSize="9" scale="71" fitToHeight="2" orientation="portrait" horizontalDpi="0" verticalDpi="0" r:id="rId1"/>
  <headerFooter>
    <oddFooter>&amp;L&amp;D&amp;C&amp;P of &amp;N&amp;R&amp;A</oddFooter>
  </headerFooter>
  <rowBreaks count="1" manualBreakCount="1">
    <brk id="46" min="1" max="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3"/>
  <sheetViews>
    <sheetView zoomScaleNormal="100" zoomScaleSheetLayoutView="80" workbookViewId="0">
      <selection activeCell="D7" sqref="D7:F7"/>
    </sheetView>
  </sheetViews>
  <sheetFormatPr defaultColWidth="9.1796875" defaultRowHeight="14" x14ac:dyDescent="0.3"/>
  <cols>
    <col min="1" max="1" width="4.1796875" style="2" customWidth="1"/>
    <col min="2" max="2" width="7" style="2" customWidth="1"/>
    <col min="3" max="3" width="43" style="2" customWidth="1"/>
    <col min="4" max="4" width="14.7265625" style="2" customWidth="1"/>
    <col min="5" max="5" width="29.453125" style="2" customWidth="1"/>
    <col min="6" max="6" width="31.26953125" style="2" customWidth="1"/>
    <col min="7" max="16384" width="9.1796875" style="2"/>
  </cols>
  <sheetData>
    <row r="1" spans="2:6" x14ac:dyDescent="0.3">
      <c r="B1" s="70"/>
      <c r="C1" s="71"/>
      <c r="D1" s="229" t="s">
        <v>94</v>
      </c>
      <c r="E1" s="229"/>
      <c r="F1" s="230"/>
    </row>
    <row r="2" spans="2:6" x14ac:dyDescent="0.3">
      <c r="B2" s="20"/>
      <c r="C2" s="14"/>
      <c r="D2" s="210"/>
      <c r="E2" s="210"/>
      <c r="F2" s="231"/>
    </row>
    <row r="3" spans="2:6" x14ac:dyDescent="0.3">
      <c r="B3" s="20"/>
      <c r="C3" s="14"/>
      <c r="D3" s="210"/>
      <c r="E3" s="210"/>
      <c r="F3" s="231"/>
    </row>
    <row r="4" spans="2:6" ht="21.75" customHeight="1" x14ac:dyDescent="0.4">
      <c r="B4" s="20"/>
      <c r="C4" s="14"/>
      <c r="D4" s="187" t="s">
        <v>87</v>
      </c>
      <c r="E4" s="187"/>
      <c r="F4" s="232"/>
    </row>
    <row r="5" spans="2:6" ht="14.25" customHeight="1" x14ac:dyDescent="0.3">
      <c r="B5" s="20"/>
      <c r="C5" s="14"/>
      <c r="D5" s="44"/>
      <c r="E5" s="44"/>
      <c r="F5" s="72"/>
    </row>
    <row r="6" spans="2:6" ht="14.25" customHeight="1" x14ac:dyDescent="0.3">
      <c r="B6" s="20"/>
      <c r="C6" s="14"/>
      <c r="D6" s="44"/>
      <c r="E6" s="44"/>
      <c r="F6" s="72"/>
    </row>
    <row r="7" spans="2:6" ht="22.5" customHeight="1" x14ac:dyDescent="0.3">
      <c r="B7" s="13" t="s">
        <v>15</v>
      </c>
      <c r="C7" s="21"/>
      <c r="D7" s="203" t="s">
        <v>162</v>
      </c>
      <c r="E7" s="203"/>
      <c r="F7" s="233"/>
    </row>
    <row r="8" spans="2:6" ht="36.75" customHeight="1" x14ac:dyDescent="0.3">
      <c r="B8" s="13" t="s">
        <v>16</v>
      </c>
      <c r="C8" s="21"/>
      <c r="D8" s="204" t="str">
        <f>'COVER SHEET'!$E19</f>
        <v>THE PROVISION OF TRAVEL MANAGEMENT SERVICES FOR A PERIOD OF 36 MONTHS</v>
      </c>
      <c r="E8" s="204"/>
      <c r="F8" s="234"/>
    </row>
    <row r="9" spans="2:6" ht="29.25" customHeight="1" x14ac:dyDescent="0.3">
      <c r="B9" s="13" t="s">
        <v>2</v>
      </c>
      <c r="C9" s="21"/>
      <c r="D9" s="203"/>
      <c r="E9" s="203"/>
      <c r="F9" s="233"/>
    </row>
    <row r="10" spans="2:6" ht="29.25" customHeight="1" thickBot="1" x14ac:dyDescent="0.35">
      <c r="B10" s="13"/>
      <c r="C10" s="21"/>
      <c r="D10" s="22"/>
      <c r="E10" s="22"/>
      <c r="F10" s="73"/>
    </row>
    <row r="11" spans="2:6" ht="29.25" customHeight="1" thickBot="1" x14ac:dyDescent="0.35">
      <c r="B11" s="213" t="s">
        <v>111</v>
      </c>
      <c r="C11" s="214"/>
      <c r="D11" s="218"/>
      <c r="E11" s="219"/>
      <c r="F11" s="15"/>
    </row>
    <row r="12" spans="2:6" ht="16.5" customHeight="1" x14ac:dyDescent="0.35">
      <c r="B12" s="74"/>
      <c r="C12" s="66"/>
      <c r="D12" s="220" t="s">
        <v>109</v>
      </c>
      <c r="E12" s="220"/>
      <c r="F12" s="75"/>
    </row>
    <row r="13" spans="2:6" ht="29.25" customHeight="1" thickBot="1" x14ac:dyDescent="0.45">
      <c r="B13" s="13" t="s">
        <v>95</v>
      </c>
      <c r="C13" s="21"/>
      <c r="D13" s="22"/>
      <c r="E13" s="67"/>
      <c r="F13" s="73"/>
    </row>
    <row r="14" spans="2:6" ht="14.5" thickBot="1" x14ac:dyDescent="0.35">
      <c r="B14" s="224"/>
      <c r="C14" s="206"/>
      <c r="D14" s="207"/>
      <c r="E14" s="40" t="s">
        <v>70</v>
      </c>
      <c r="F14" s="40" t="s">
        <v>71</v>
      </c>
    </row>
    <row r="15" spans="2:6" s="3" customFormat="1" ht="28.5" thickBot="1" x14ac:dyDescent="0.35">
      <c r="B15" s="33" t="s">
        <v>35</v>
      </c>
      <c r="C15" s="33" t="s">
        <v>66</v>
      </c>
      <c r="D15" s="34"/>
      <c r="E15" s="34" t="s">
        <v>120</v>
      </c>
      <c r="F15" s="34" t="s">
        <v>120</v>
      </c>
    </row>
    <row r="16" spans="2:6" s="3" customFormat="1" ht="14.5" thickBot="1" x14ac:dyDescent="0.35">
      <c r="B16" s="33"/>
      <c r="C16" s="81" t="s">
        <v>96</v>
      </c>
      <c r="D16" s="34" t="s">
        <v>97</v>
      </c>
      <c r="E16" s="34"/>
      <c r="F16" s="34"/>
    </row>
    <row r="17" spans="2:6" x14ac:dyDescent="0.3">
      <c r="B17" s="28">
        <v>1</v>
      </c>
      <c r="C17" s="17" t="s">
        <v>81</v>
      </c>
      <c r="D17" s="132"/>
      <c r="E17" s="133"/>
      <c r="F17" s="134"/>
    </row>
    <row r="18" spans="2:6" x14ac:dyDescent="0.3">
      <c r="B18" s="28"/>
      <c r="C18" s="17" t="s">
        <v>98</v>
      </c>
      <c r="D18" s="132"/>
      <c r="E18" s="135"/>
      <c r="F18" s="134"/>
    </row>
    <row r="19" spans="2:6" x14ac:dyDescent="0.3">
      <c r="B19" s="28"/>
      <c r="C19" s="17" t="s">
        <v>99</v>
      </c>
      <c r="D19" s="132"/>
      <c r="E19" s="135"/>
      <c r="F19" s="134"/>
    </row>
    <row r="20" spans="2:6" x14ac:dyDescent="0.3">
      <c r="B20" s="28"/>
      <c r="C20" s="17" t="s">
        <v>100</v>
      </c>
      <c r="D20" s="132"/>
      <c r="E20" s="135"/>
      <c r="F20" s="134"/>
    </row>
    <row r="21" spans="2:6" x14ac:dyDescent="0.3">
      <c r="B21" s="28"/>
      <c r="C21" s="17" t="s">
        <v>101</v>
      </c>
      <c r="D21" s="132"/>
      <c r="E21" s="135"/>
      <c r="F21" s="134"/>
    </row>
    <row r="22" spans="2:6" x14ac:dyDescent="0.3">
      <c r="B22" s="28"/>
      <c r="C22" s="17" t="s">
        <v>102</v>
      </c>
      <c r="D22" s="132"/>
      <c r="E22" s="135"/>
      <c r="F22" s="134"/>
    </row>
    <row r="23" spans="2:6" x14ac:dyDescent="0.3">
      <c r="B23" s="28"/>
      <c r="C23" s="17" t="s">
        <v>103</v>
      </c>
      <c r="D23" s="132"/>
      <c r="E23" s="135"/>
      <c r="F23" s="134"/>
    </row>
    <row r="24" spans="2:6" ht="33" customHeight="1" x14ac:dyDescent="0.3">
      <c r="B24" s="28"/>
      <c r="C24" s="17" t="s">
        <v>104</v>
      </c>
      <c r="D24" s="132"/>
      <c r="E24" s="135"/>
      <c r="F24" s="134"/>
    </row>
    <row r="25" spans="2:6" x14ac:dyDescent="0.3">
      <c r="B25" s="28"/>
      <c r="C25" s="17" t="s">
        <v>105</v>
      </c>
      <c r="D25" s="132"/>
      <c r="E25" s="135"/>
      <c r="F25" s="134"/>
    </row>
    <row r="26" spans="2:6" x14ac:dyDescent="0.3">
      <c r="B26" s="28"/>
      <c r="C26" s="17" t="s">
        <v>106</v>
      </c>
      <c r="D26" s="132"/>
      <c r="E26" s="135"/>
      <c r="F26" s="134"/>
    </row>
    <row r="27" spans="2:6" ht="28" x14ac:dyDescent="0.3">
      <c r="B27" s="28">
        <v>2</v>
      </c>
      <c r="C27" s="17" t="s">
        <v>107</v>
      </c>
      <c r="D27" s="132"/>
      <c r="E27" s="135"/>
      <c r="F27" s="134"/>
    </row>
    <row r="28" spans="2:6" ht="28" x14ac:dyDescent="0.3">
      <c r="B28" s="28">
        <v>3</v>
      </c>
      <c r="C28" s="17" t="s">
        <v>108</v>
      </c>
      <c r="D28" s="132"/>
      <c r="E28" s="135"/>
      <c r="F28" s="134"/>
    </row>
    <row r="29" spans="2:6" ht="28" x14ac:dyDescent="0.3">
      <c r="B29" s="28">
        <v>4</v>
      </c>
      <c r="C29" s="17" t="s">
        <v>110</v>
      </c>
      <c r="D29" s="136"/>
      <c r="E29" s="135"/>
      <c r="F29" s="134"/>
    </row>
    <row r="30" spans="2:6" x14ac:dyDescent="0.3">
      <c r="B30" s="28">
        <v>5</v>
      </c>
      <c r="C30" s="17" t="s">
        <v>112</v>
      </c>
      <c r="D30" s="132"/>
      <c r="E30" s="135"/>
      <c r="F30" s="134"/>
    </row>
    <row r="31" spans="2:6" x14ac:dyDescent="0.3">
      <c r="B31" s="28">
        <v>6</v>
      </c>
      <c r="C31" s="17" t="s">
        <v>113</v>
      </c>
      <c r="D31" s="132"/>
      <c r="E31" s="135"/>
      <c r="F31" s="134"/>
    </row>
    <row r="32" spans="2:6" x14ac:dyDescent="0.3">
      <c r="B32" s="28">
        <v>7</v>
      </c>
      <c r="C32" s="17" t="s">
        <v>114</v>
      </c>
      <c r="D32" s="132"/>
      <c r="E32" s="135"/>
      <c r="F32" s="134"/>
    </row>
    <row r="33" spans="1:9" x14ac:dyDescent="0.3">
      <c r="B33" s="28">
        <v>8</v>
      </c>
      <c r="C33" s="17" t="s">
        <v>115</v>
      </c>
      <c r="D33" s="132"/>
      <c r="E33" s="135"/>
      <c r="F33" s="134"/>
    </row>
    <row r="34" spans="1:9" x14ac:dyDescent="0.3">
      <c r="B34" s="28">
        <v>9</v>
      </c>
      <c r="C34" s="17" t="s">
        <v>116</v>
      </c>
      <c r="D34" s="132"/>
      <c r="E34" s="135"/>
      <c r="F34" s="134"/>
    </row>
    <row r="35" spans="1:9" ht="13.5" customHeight="1" x14ac:dyDescent="0.3">
      <c r="B35" s="28">
        <v>10</v>
      </c>
      <c r="C35" s="17" t="s">
        <v>117</v>
      </c>
      <c r="D35" s="132"/>
      <c r="E35" s="135"/>
      <c r="F35" s="134"/>
    </row>
    <row r="36" spans="1:9" ht="31.5" customHeight="1" x14ac:dyDescent="0.3">
      <c r="A36" s="106"/>
      <c r="B36" s="107">
        <v>11</v>
      </c>
      <c r="C36" s="108" t="s">
        <v>118</v>
      </c>
      <c r="D36" s="137"/>
      <c r="E36" s="138"/>
      <c r="F36" s="139"/>
      <c r="G36" s="106"/>
      <c r="H36" s="106"/>
      <c r="I36" s="106"/>
    </row>
    <row r="37" spans="1:9" x14ac:dyDescent="0.3">
      <c r="B37" s="28">
        <v>12</v>
      </c>
      <c r="C37" s="27" t="s">
        <v>67</v>
      </c>
      <c r="D37" s="132"/>
      <c r="E37" s="135"/>
      <c r="F37" s="134"/>
    </row>
    <row r="38" spans="1:9" x14ac:dyDescent="0.3">
      <c r="B38" s="28">
        <v>13</v>
      </c>
      <c r="C38" s="27" t="s">
        <v>67</v>
      </c>
      <c r="D38" s="132"/>
      <c r="E38" s="135"/>
      <c r="F38" s="134"/>
    </row>
    <row r="39" spans="1:9" x14ac:dyDescent="0.3">
      <c r="B39" s="28">
        <v>14</v>
      </c>
      <c r="C39" s="27" t="s">
        <v>67</v>
      </c>
      <c r="D39" s="132"/>
      <c r="E39" s="135"/>
      <c r="F39" s="134"/>
    </row>
    <row r="40" spans="1:9" x14ac:dyDescent="0.3">
      <c r="B40" s="28">
        <v>15</v>
      </c>
      <c r="C40" s="27" t="s">
        <v>67</v>
      </c>
      <c r="D40" s="132"/>
      <c r="E40" s="135"/>
      <c r="F40" s="134"/>
    </row>
    <row r="41" spans="1:9" x14ac:dyDescent="0.3">
      <c r="B41" s="28">
        <v>16</v>
      </c>
      <c r="C41" s="27" t="s">
        <v>67</v>
      </c>
      <c r="D41" s="132"/>
      <c r="E41" s="135"/>
      <c r="F41" s="134"/>
    </row>
    <row r="42" spans="1:9" ht="14.5" thickBot="1" x14ac:dyDescent="0.35">
      <c r="B42" s="28">
        <v>17</v>
      </c>
      <c r="C42" s="27" t="s">
        <v>119</v>
      </c>
      <c r="D42" s="132"/>
      <c r="E42" s="135"/>
      <c r="F42" s="134"/>
    </row>
    <row r="43" spans="1:9" s="1" customFormat="1" ht="29.25" customHeight="1" thickBot="1" x14ac:dyDescent="0.35">
      <c r="B43" s="23"/>
      <c r="C43" s="24" t="s">
        <v>121</v>
      </c>
      <c r="D43" s="30"/>
      <c r="E43" s="26">
        <f>SUM(E17:E42)</f>
        <v>0</v>
      </c>
      <c r="F43" s="26">
        <f>SUM(F17:F42)</f>
        <v>0</v>
      </c>
    </row>
    <row r="44" spans="1:9" ht="14.5" thickBot="1" x14ac:dyDescent="0.35">
      <c r="B44" s="23"/>
      <c r="C44" s="24" t="s">
        <v>122</v>
      </c>
      <c r="D44" s="30"/>
      <c r="E44" s="26">
        <f>E43*1.14</f>
        <v>0</v>
      </c>
      <c r="F44" s="26">
        <f>F43*1.14</f>
        <v>0</v>
      </c>
    </row>
    <row r="45" spans="1:9" ht="28.5" thickBot="1" x14ac:dyDescent="0.35">
      <c r="B45" s="23"/>
      <c r="C45" s="24" t="s">
        <v>131</v>
      </c>
      <c r="D45" s="30"/>
      <c r="E45" s="26">
        <f>E44/12</f>
        <v>0</v>
      </c>
      <c r="F45" s="26">
        <f>F44/12</f>
        <v>0</v>
      </c>
    </row>
    <row r="46" spans="1:9" ht="14.5" thickBot="1" x14ac:dyDescent="0.35">
      <c r="B46" s="76"/>
      <c r="C46" s="69"/>
      <c r="D46" s="21"/>
      <c r="E46" s="68"/>
      <c r="F46" s="77"/>
    </row>
    <row r="47" spans="1:9" ht="28.5" thickBot="1" x14ac:dyDescent="0.35">
      <c r="B47" s="33"/>
      <c r="C47" s="81" t="s">
        <v>123</v>
      </c>
      <c r="D47" s="34" t="s">
        <v>124</v>
      </c>
      <c r="E47" s="34" t="s">
        <v>120</v>
      </c>
      <c r="F47" s="34" t="s">
        <v>120</v>
      </c>
    </row>
    <row r="48" spans="1:9" ht="28" x14ac:dyDescent="0.3">
      <c r="B48" s="84">
        <v>1</v>
      </c>
      <c r="C48" s="85" t="s">
        <v>125</v>
      </c>
      <c r="D48" s="140"/>
      <c r="E48" s="141"/>
      <c r="F48" s="142"/>
    </row>
    <row r="49" spans="2:6" ht="56" x14ac:dyDescent="0.3">
      <c r="B49" s="84">
        <v>2</v>
      </c>
      <c r="C49" s="85" t="s">
        <v>126</v>
      </c>
      <c r="D49" s="132"/>
      <c r="E49" s="143"/>
      <c r="F49" s="142"/>
    </row>
    <row r="50" spans="2:6" x14ac:dyDescent="0.3">
      <c r="B50" s="84">
        <v>3</v>
      </c>
      <c r="C50" s="85" t="s">
        <v>129</v>
      </c>
      <c r="D50" s="132"/>
      <c r="E50" s="143"/>
      <c r="F50" s="142"/>
    </row>
    <row r="51" spans="2:6" ht="28" x14ac:dyDescent="0.3">
      <c r="B51" s="84">
        <v>4</v>
      </c>
      <c r="C51" s="85" t="s">
        <v>130</v>
      </c>
      <c r="D51" s="132"/>
      <c r="E51" s="143"/>
      <c r="F51" s="142"/>
    </row>
    <row r="52" spans="2:6" x14ac:dyDescent="0.3">
      <c r="B52" s="84">
        <v>5</v>
      </c>
      <c r="C52" s="85" t="s">
        <v>67</v>
      </c>
      <c r="D52" s="132"/>
      <c r="E52" s="143"/>
      <c r="F52" s="142"/>
    </row>
    <row r="53" spans="2:6" x14ac:dyDescent="0.3">
      <c r="B53" s="84">
        <v>6</v>
      </c>
      <c r="C53" s="85" t="s">
        <v>67</v>
      </c>
      <c r="D53" s="132"/>
      <c r="E53" s="143"/>
      <c r="F53" s="142"/>
    </row>
    <row r="54" spans="2:6" x14ac:dyDescent="0.3">
      <c r="B54" s="84">
        <v>7</v>
      </c>
      <c r="C54" s="85" t="s">
        <v>67</v>
      </c>
      <c r="D54" s="132"/>
      <c r="E54" s="143"/>
      <c r="F54" s="142"/>
    </row>
    <row r="55" spans="2:6" ht="14.5" thickBot="1" x14ac:dyDescent="0.35">
      <c r="B55" s="84">
        <v>8</v>
      </c>
      <c r="C55" s="85" t="s">
        <v>67</v>
      </c>
      <c r="D55" s="132"/>
      <c r="E55" s="143"/>
      <c r="F55" s="142"/>
    </row>
    <row r="56" spans="2:6" ht="14.5" thickBot="1" x14ac:dyDescent="0.35">
      <c r="B56" s="23"/>
      <c r="C56" s="24" t="s">
        <v>121</v>
      </c>
      <c r="D56" s="30"/>
      <c r="E56" s="26">
        <f>SUM(E48:E55)</f>
        <v>0</v>
      </c>
      <c r="F56" s="26">
        <f>SUM(F48:F55)</f>
        <v>0</v>
      </c>
    </row>
    <row r="57" spans="2:6" ht="14.5" thickBot="1" x14ac:dyDescent="0.35">
      <c r="B57" s="23"/>
      <c r="C57" s="24" t="s">
        <v>122</v>
      </c>
      <c r="D57" s="30"/>
      <c r="E57" s="26">
        <f>E56*1.14</f>
        <v>0</v>
      </c>
      <c r="F57" s="26">
        <f>F56*1.14</f>
        <v>0</v>
      </c>
    </row>
    <row r="58" spans="2:6" ht="28.5" thickBot="1" x14ac:dyDescent="0.35">
      <c r="B58" s="23"/>
      <c r="C58" s="24" t="s">
        <v>132</v>
      </c>
      <c r="D58" s="30"/>
      <c r="E58" s="26">
        <f>E57/12</f>
        <v>0</v>
      </c>
      <c r="F58" s="26">
        <f>F57/12</f>
        <v>0</v>
      </c>
    </row>
    <row r="59" spans="2:6" ht="14.5" thickBot="1" x14ac:dyDescent="0.35">
      <c r="B59" s="84"/>
      <c r="C59" s="85"/>
      <c r="D59" s="86"/>
      <c r="E59" s="82"/>
      <c r="F59" s="83"/>
    </row>
    <row r="60" spans="2:6" ht="29.25" customHeight="1" thickBot="1" x14ac:dyDescent="0.35">
      <c r="B60" s="87"/>
      <c r="C60" s="90" t="s">
        <v>133</v>
      </c>
      <c r="D60" s="88"/>
      <c r="E60" s="89">
        <f>E58+E45</f>
        <v>0</v>
      </c>
      <c r="F60" s="89">
        <f>F58+F45</f>
        <v>0</v>
      </c>
    </row>
    <row r="61" spans="2:6" ht="23.25" customHeight="1" thickBot="1" x14ac:dyDescent="0.35">
      <c r="B61" s="87"/>
      <c r="C61" s="90" t="s">
        <v>134</v>
      </c>
      <c r="D61" s="88"/>
      <c r="E61" s="89">
        <f>E60/12</f>
        <v>0</v>
      </c>
      <c r="F61" s="89">
        <f>F60/12</f>
        <v>0</v>
      </c>
    </row>
    <row r="62" spans="2:6" ht="30.75" customHeight="1" thickBot="1" x14ac:dyDescent="0.35">
      <c r="B62" s="84"/>
      <c r="C62" s="85"/>
      <c r="D62" s="86"/>
      <c r="E62" s="215" t="s">
        <v>135</v>
      </c>
      <c r="F62" s="235"/>
    </row>
    <row r="63" spans="2:6" s="4" customFormat="1" ht="30.75" customHeight="1" thickBot="1" x14ac:dyDescent="0.35">
      <c r="B63" s="226" t="s">
        <v>156</v>
      </c>
      <c r="C63" s="227"/>
      <c r="D63" s="228"/>
      <c r="E63" s="122"/>
      <c r="F63" s="122"/>
    </row>
    <row r="64" spans="2:6" s="4" customFormat="1" ht="21" customHeight="1" x14ac:dyDescent="0.3">
      <c r="B64" s="84"/>
      <c r="C64" s="85"/>
      <c r="D64" s="86"/>
      <c r="E64" s="124" t="s">
        <v>157</v>
      </c>
      <c r="F64" s="125" t="s">
        <v>158</v>
      </c>
    </row>
    <row r="65" spans="2:6" s="4" customFormat="1" ht="14.25" customHeight="1" x14ac:dyDescent="0.3">
      <c r="B65" s="84"/>
      <c r="C65" s="85"/>
      <c r="D65" s="86"/>
      <c r="E65" s="119"/>
      <c r="F65" s="121"/>
    </row>
    <row r="66" spans="2:6" ht="17.25" customHeight="1" thickBot="1" x14ac:dyDescent="0.35">
      <c r="B66" s="84"/>
      <c r="C66" s="85"/>
      <c r="D66" s="86"/>
      <c r="E66" s="82"/>
      <c r="F66" s="83"/>
    </row>
    <row r="67" spans="2:6" ht="28.5" thickBot="1" x14ac:dyDescent="0.35">
      <c r="B67" s="33"/>
      <c r="C67" s="81" t="s">
        <v>136</v>
      </c>
      <c r="D67" s="34" t="s">
        <v>65</v>
      </c>
      <c r="E67" s="34" t="s">
        <v>68</v>
      </c>
      <c r="F67" s="83"/>
    </row>
    <row r="68" spans="2:6" ht="24" customHeight="1" x14ac:dyDescent="0.3">
      <c r="B68" s="91">
        <v>1</v>
      </c>
      <c r="C68" s="92" t="s">
        <v>127</v>
      </c>
      <c r="D68" s="133"/>
      <c r="E68" s="133">
        <f>D68*1.14</f>
        <v>0</v>
      </c>
      <c r="F68" s="217" t="s">
        <v>159</v>
      </c>
    </row>
    <row r="69" spans="2:6" ht="24" customHeight="1" x14ac:dyDescent="0.3">
      <c r="B69" s="93">
        <v>2</v>
      </c>
      <c r="C69" s="94" t="s">
        <v>128</v>
      </c>
      <c r="D69" s="135"/>
      <c r="E69" s="135">
        <f t="shared" ref="E69:E74" si="0">D69*1.14</f>
        <v>0</v>
      </c>
      <c r="F69" s="217"/>
    </row>
    <row r="70" spans="2:6" ht="24" customHeight="1" x14ac:dyDescent="0.3">
      <c r="B70" s="93">
        <v>3</v>
      </c>
      <c r="C70" s="94" t="s">
        <v>63</v>
      </c>
      <c r="D70" s="135"/>
      <c r="E70" s="135">
        <f t="shared" si="0"/>
        <v>0</v>
      </c>
      <c r="F70" s="217"/>
    </row>
    <row r="71" spans="2:6" ht="24" customHeight="1" x14ac:dyDescent="0.3">
      <c r="B71" s="93">
        <v>4</v>
      </c>
      <c r="C71" s="94" t="s">
        <v>67</v>
      </c>
      <c r="D71" s="135"/>
      <c r="E71" s="135">
        <f t="shared" si="0"/>
        <v>0</v>
      </c>
      <c r="F71" s="217"/>
    </row>
    <row r="72" spans="2:6" ht="24" customHeight="1" x14ac:dyDescent="0.3">
      <c r="B72" s="93">
        <v>5</v>
      </c>
      <c r="C72" s="94" t="s">
        <v>67</v>
      </c>
      <c r="D72" s="135"/>
      <c r="E72" s="135">
        <f t="shared" si="0"/>
        <v>0</v>
      </c>
      <c r="F72" s="217"/>
    </row>
    <row r="73" spans="2:6" ht="24" customHeight="1" x14ac:dyDescent="0.3">
      <c r="B73" s="93">
        <v>6</v>
      </c>
      <c r="C73" s="94" t="s">
        <v>67</v>
      </c>
      <c r="D73" s="135"/>
      <c r="E73" s="135">
        <f t="shared" si="0"/>
        <v>0</v>
      </c>
      <c r="F73" s="217"/>
    </row>
    <row r="74" spans="2:6" ht="24" customHeight="1" thickBot="1" x14ac:dyDescent="0.35">
      <c r="B74" s="95">
        <v>7</v>
      </c>
      <c r="C74" s="96" t="s">
        <v>67</v>
      </c>
      <c r="D74" s="144"/>
      <c r="E74" s="144">
        <f t="shared" si="0"/>
        <v>0</v>
      </c>
      <c r="F74" s="217"/>
    </row>
    <row r="75" spans="2:6" x14ac:dyDescent="0.3">
      <c r="B75" s="13"/>
      <c r="C75" s="97"/>
      <c r="D75" s="14"/>
      <c r="E75" s="98"/>
      <c r="F75" s="77"/>
    </row>
    <row r="76" spans="2:6" ht="29.25" customHeight="1" thickBot="1" x14ac:dyDescent="0.45">
      <c r="B76" s="225" t="s">
        <v>73</v>
      </c>
      <c r="C76" s="212"/>
      <c r="D76" s="22"/>
      <c r="E76" s="67"/>
      <c r="F76" s="73"/>
    </row>
    <row r="77" spans="2:6" ht="28.5" thickBot="1" x14ac:dyDescent="0.35">
      <c r="B77" s="40" t="s">
        <v>14</v>
      </c>
      <c r="C77" s="40" t="s">
        <v>0</v>
      </c>
      <c r="D77" s="34" t="s">
        <v>13</v>
      </c>
      <c r="E77" s="188" t="s">
        <v>74</v>
      </c>
      <c r="F77" s="188"/>
    </row>
    <row r="78" spans="2:6" ht="43.5" customHeight="1" thickBot="1" x14ac:dyDescent="0.35">
      <c r="B78" s="38">
        <v>1</v>
      </c>
      <c r="C78" s="39" t="s">
        <v>80</v>
      </c>
      <c r="D78" s="126"/>
      <c r="E78" s="190"/>
      <c r="F78" s="190"/>
    </row>
    <row r="79" spans="2:6" x14ac:dyDescent="0.3">
      <c r="B79" s="20"/>
      <c r="C79" s="14"/>
      <c r="D79" s="14"/>
      <c r="E79" s="14"/>
      <c r="F79" s="15"/>
    </row>
    <row r="80" spans="2:6" x14ac:dyDescent="0.3">
      <c r="B80" s="20"/>
      <c r="C80" s="14"/>
      <c r="D80" s="14"/>
      <c r="E80" s="14"/>
      <c r="F80" s="15"/>
    </row>
    <row r="81" spans="2:6" ht="17.25" customHeight="1" x14ac:dyDescent="0.3">
      <c r="B81" s="221" t="s">
        <v>75</v>
      </c>
      <c r="C81" s="209"/>
      <c r="D81" s="14"/>
      <c r="E81" s="14"/>
      <c r="F81" s="15"/>
    </row>
    <row r="82" spans="2:6" ht="21" customHeight="1" x14ac:dyDescent="0.3">
      <c r="B82" s="222" t="s">
        <v>76</v>
      </c>
      <c r="C82" s="193"/>
      <c r="D82" s="193"/>
      <c r="E82" s="193"/>
      <c r="F82" s="223"/>
    </row>
    <row r="83" spans="2:6" ht="14.5" thickBot="1" x14ac:dyDescent="0.35">
      <c r="B83" s="20"/>
      <c r="C83" s="14"/>
      <c r="D83" s="14"/>
      <c r="E83" s="14"/>
      <c r="F83" s="15"/>
    </row>
    <row r="84" spans="2:6" ht="43.5" customHeight="1" thickBot="1" x14ac:dyDescent="0.35">
      <c r="B84" s="40" t="s">
        <v>14</v>
      </c>
      <c r="C84" s="40" t="s">
        <v>77</v>
      </c>
      <c r="D84" s="34" t="s">
        <v>78</v>
      </c>
      <c r="E84" s="40" t="s">
        <v>79</v>
      </c>
      <c r="F84" s="15"/>
    </row>
    <row r="85" spans="2:6" ht="25.5" customHeight="1" x14ac:dyDescent="0.3">
      <c r="B85" s="32">
        <v>1</v>
      </c>
      <c r="C85" s="130" t="s">
        <v>81</v>
      </c>
      <c r="D85" s="127">
        <v>0.5</v>
      </c>
      <c r="E85" s="130"/>
      <c r="F85" s="15"/>
    </row>
    <row r="86" spans="2:6" ht="25.5" customHeight="1" x14ac:dyDescent="0.3">
      <c r="B86" s="42">
        <v>2</v>
      </c>
      <c r="C86" s="131" t="s">
        <v>82</v>
      </c>
      <c r="D86" s="128">
        <v>0.1</v>
      </c>
      <c r="E86" s="131"/>
      <c r="F86" s="15"/>
    </row>
    <row r="87" spans="2:6" ht="25.5" customHeight="1" x14ac:dyDescent="0.3">
      <c r="B87" s="42">
        <v>3</v>
      </c>
      <c r="C87" s="131" t="s">
        <v>11</v>
      </c>
      <c r="D87" s="128">
        <v>0.2</v>
      </c>
      <c r="E87" s="131"/>
      <c r="F87" s="15"/>
    </row>
    <row r="88" spans="2:6" ht="25.5" customHeight="1" x14ac:dyDescent="0.3">
      <c r="B88" s="42">
        <v>4</v>
      </c>
      <c r="C88" s="131" t="s">
        <v>83</v>
      </c>
      <c r="D88" s="128">
        <v>0.1</v>
      </c>
      <c r="E88" s="131"/>
      <c r="F88" s="15"/>
    </row>
    <row r="89" spans="2:6" ht="25.5" customHeight="1" x14ac:dyDescent="0.3">
      <c r="B89" s="42">
        <v>5</v>
      </c>
      <c r="C89" s="131" t="s">
        <v>67</v>
      </c>
      <c r="D89" s="128">
        <v>0.05</v>
      </c>
      <c r="E89" s="131"/>
      <c r="F89" s="15"/>
    </row>
    <row r="90" spans="2:6" ht="25.5" customHeight="1" thickBot="1" x14ac:dyDescent="0.35">
      <c r="B90" s="43">
        <v>6</v>
      </c>
      <c r="C90" s="131" t="s">
        <v>67</v>
      </c>
      <c r="D90" s="129">
        <v>0.05</v>
      </c>
      <c r="E90" s="145"/>
      <c r="F90" s="15"/>
    </row>
    <row r="91" spans="2:6" ht="14.5" thickBot="1" x14ac:dyDescent="0.35">
      <c r="B91" s="36"/>
      <c r="C91" s="37"/>
      <c r="D91" s="41">
        <f>SUM(D85:D90)</f>
        <v>1</v>
      </c>
      <c r="E91" s="38"/>
      <c r="F91" s="15"/>
    </row>
    <row r="92" spans="2:6" x14ac:dyDescent="0.3">
      <c r="B92" s="20"/>
      <c r="C92" s="14"/>
      <c r="D92" s="14"/>
      <c r="E92" s="14"/>
      <c r="F92" s="15"/>
    </row>
    <row r="93" spans="2:6" ht="14.5" thickBot="1" x14ac:dyDescent="0.35">
      <c r="B93" s="78"/>
      <c r="C93" s="79"/>
      <c r="D93" s="79"/>
      <c r="E93" s="79"/>
      <c r="F93" s="80"/>
    </row>
  </sheetData>
  <mergeCells count="17">
    <mergeCell ref="D1:F3"/>
    <mergeCell ref="D4:F4"/>
    <mergeCell ref="D7:F7"/>
    <mergeCell ref="D8:F8"/>
    <mergeCell ref="D9:F9"/>
    <mergeCell ref="E78:F78"/>
    <mergeCell ref="B81:C81"/>
    <mergeCell ref="B82:F82"/>
    <mergeCell ref="B14:D14"/>
    <mergeCell ref="B76:C76"/>
    <mergeCell ref="E77:F77"/>
    <mergeCell ref="B63:D63"/>
    <mergeCell ref="B11:C11"/>
    <mergeCell ref="E62:F62"/>
    <mergeCell ref="F68:F74"/>
    <mergeCell ref="D11:E11"/>
    <mergeCell ref="D12:E12"/>
  </mergeCells>
  <printOptions horizontalCentered="1"/>
  <pageMargins left="0.70866141732283472" right="0.70866141732283472" top="0.74803149606299213" bottom="0.74803149606299213" header="0.31496062992125984" footer="0.31496062992125984"/>
  <pageSetup paperSize="9" scale="71" fitToHeight="2" orientation="portrait" horizontalDpi="0" verticalDpi="0" r:id="rId1"/>
  <headerFooter>
    <oddFooter>&amp;L&amp;D&amp;C&amp;P of &amp;N&amp;R&amp;A</oddFooter>
  </headerFooter>
  <rowBreaks count="1" manualBreakCount="1">
    <brk id="46" min="1"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pageSetUpPr fitToPage="1"/>
  </sheetPr>
  <dimension ref="A1:I61"/>
  <sheetViews>
    <sheetView workbookViewId="0">
      <selection activeCell="J11" sqref="J11"/>
    </sheetView>
  </sheetViews>
  <sheetFormatPr defaultRowHeight="12.5" x14ac:dyDescent="0.25"/>
  <cols>
    <col min="1" max="1" width="25" customWidth="1"/>
    <col min="2" max="2" width="13.54296875" customWidth="1"/>
    <col min="5" max="5" width="13.81640625" customWidth="1"/>
    <col min="7" max="7" width="11.1796875" customWidth="1"/>
  </cols>
  <sheetData>
    <row r="1" spans="1:9" x14ac:dyDescent="0.25">
      <c r="A1" s="5"/>
      <c r="B1" s="6"/>
      <c r="C1" s="6"/>
      <c r="D1" s="6"/>
      <c r="E1" s="6"/>
      <c r="F1" s="6"/>
      <c r="G1" s="6"/>
      <c r="H1" s="6"/>
      <c r="I1" s="7"/>
    </row>
    <row r="2" spans="1:9" x14ac:dyDescent="0.25">
      <c r="A2" s="8"/>
      <c r="B2" s="9"/>
      <c r="C2" s="9"/>
      <c r="D2" s="9"/>
      <c r="E2" s="9"/>
      <c r="F2" s="9"/>
      <c r="G2" s="9"/>
      <c r="H2" s="9"/>
      <c r="I2" s="10"/>
    </row>
    <row r="3" spans="1:9" x14ac:dyDescent="0.25">
      <c r="A3" s="8"/>
      <c r="B3" s="9"/>
      <c r="C3" s="9"/>
      <c r="D3" s="9"/>
      <c r="E3" s="9"/>
      <c r="F3" s="9"/>
      <c r="G3" s="9"/>
      <c r="H3" s="9"/>
      <c r="I3" s="10"/>
    </row>
    <row r="4" spans="1:9" x14ac:dyDescent="0.25">
      <c r="A4" s="8"/>
      <c r="B4" s="9"/>
      <c r="C4" s="9"/>
      <c r="D4" s="9"/>
      <c r="E4" s="9"/>
      <c r="F4" s="9"/>
      <c r="G4" s="9"/>
      <c r="H4" s="9"/>
      <c r="I4" s="10"/>
    </row>
    <row r="5" spans="1:9" x14ac:dyDescent="0.25">
      <c r="A5" s="8"/>
      <c r="B5" s="9"/>
      <c r="C5" s="9"/>
      <c r="D5" s="9"/>
      <c r="E5" s="9"/>
      <c r="F5" s="9"/>
      <c r="G5" s="9"/>
      <c r="H5" s="9"/>
      <c r="I5" s="10"/>
    </row>
    <row r="6" spans="1:9" x14ac:dyDescent="0.25">
      <c r="A6" s="8"/>
      <c r="B6" s="9"/>
      <c r="C6" s="9"/>
      <c r="D6" s="9"/>
      <c r="E6" s="9"/>
      <c r="F6" s="9"/>
      <c r="G6" s="9"/>
      <c r="H6" s="9"/>
      <c r="I6" s="10"/>
    </row>
    <row r="7" spans="1:9" ht="13" thickBot="1" x14ac:dyDescent="0.3">
      <c r="A7" s="8"/>
      <c r="B7" s="9"/>
      <c r="C7" s="9"/>
      <c r="D7" s="9"/>
      <c r="E7" s="9"/>
      <c r="F7" s="9"/>
      <c r="G7" s="9"/>
      <c r="H7" s="9"/>
      <c r="I7" s="10"/>
    </row>
    <row r="8" spans="1:9" ht="14.5" thickBot="1" x14ac:dyDescent="0.35">
      <c r="A8" s="277" t="s">
        <v>15</v>
      </c>
      <c r="B8" s="277"/>
      <c r="C8" s="281" t="s">
        <v>162</v>
      </c>
      <c r="D8" s="281"/>
      <c r="E8" s="281"/>
      <c r="F8" s="281"/>
      <c r="G8" s="281"/>
      <c r="H8" s="281"/>
      <c r="I8" s="281"/>
    </row>
    <row r="9" spans="1:9" ht="35.25" customHeight="1" thickBot="1" x14ac:dyDescent="0.35">
      <c r="A9" s="277" t="s">
        <v>16</v>
      </c>
      <c r="B9" s="277"/>
      <c r="C9" s="282">
        <f>'COVER SHEET'!$E16</f>
        <v>0</v>
      </c>
      <c r="D9" s="282"/>
      <c r="E9" s="282"/>
      <c r="F9" s="282"/>
      <c r="G9" s="282"/>
      <c r="H9" s="282"/>
      <c r="I9" s="282"/>
    </row>
    <row r="10" spans="1:9" ht="14.5" thickBot="1" x14ac:dyDescent="0.35">
      <c r="A10" s="277" t="s">
        <v>2</v>
      </c>
      <c r="B10" s="277"/>
      <c r="C10" s="281">
        <f>'COVER SHEET'!$E18</f>
        <v>0</v>
      </c>
      <c r="D10" s="281"/>
      <c r="E10" s="281"/>
      <c r="F10" s="281"/>
      <c r="G10" s="281"/>
      <c r="H10" s="281"/>
      <c r="I10" s="281"/>
    </row>
    <row r="11" spans="1:9" x14ac:dyDescent="0.25">
      <c r="A11" s="8"/>
      <c r="B11" s="9"/>
      <c r="C11" s="9"/>
      <c r="D11" s="9"/>
      <c r="E11" s="9"/>
      <c r="F11" s="9"/>
      <c r="G11" s="9"/>
      <c r="H11" s="9"/>
      <c r="I11" s="10"/>
    </row>
    <row r="12" spans="1:9" x14ac:dyDescent="0.25">
      <c r="A12" s="8"/>
      <c r="B12" s="9"/>
      <c r="C12" s="9"/>
      <c r="D12" s="9"/>
      <c r="E12" s="9"/>
      <c r="F12" s="9"/>
      <c r="G12" s="9"/>
      <c r="H12" s="9"/>
      <c r="I12" s="10"/>
    </row>
    <row r="13" spans="1:9" ht="14" x14ac:dyDescent="0.3">
      <c r="A13" s="278" t="s">
        <v>10</v>
      </c>
      <c r="B13" s="279"/>
      <c r="C13" s="279"/>
      <c r="D13" s="279"/>
      <c r="E13" s="279"/>
      <c r="F13" s="279"/>
      <c r="G13" s="279"/>
      <c r="H13" s="279"/>
      <c r="I13" s="280"/>
    </row>
    <row r="14" spans="1:9" x14ac:dyDescent="0.25">
      <c r="A14" s="19" t="s">
        <v>9</v>
      </c>
      <c r="B14" s="9"/>
      <c r="C14" s="9"/>
      <c r="D14" s="9"/>
      <c r="E14" s="9"/>
      <c r="F14" s="9"/>
      <c r="G14" s="9"/>
      <c r="H14" s="9"/>
      <c r="I14" s="10"/>
    </row>
    <row r="15" spans="1:9" x14ac:dyDescent="0.25">
      <c r="A15" s="19"/>
      <c r="B15" s="9"/>
      <c r="C15" s="9"/>
      <c r="D15" s="9"/>
      <c r="E15" s="9"/>
      <c r="F15" s="9"/>
      <c r="G15" s="9"/>
      <c r="H15" s="9"/>
      <c r="I15" s="10"/>
    </row>
    <row r="16" spans="1:9" ht="54.75" customHeight="1" x14ac:dyDescent="0.25">
      <c r="A16" s="272" t="s">
        <v>138</v>
      </c>
      <c r="B16" s="275"/>
      <c r="C16" s="275"/>
      <c r="D16" s="275"/>
      <c r="E16" s="275"/>
      <c r="F16" s="275"/>
      <c r="G16" s="275"/>
      <c r="H16" s="275"/>
      <c r="I16" s="276"/>
    </row>
    <row r="17" spans="1:9" ht="13" thickBot="1" x14ac:dyDescent="0.3">
      <c r="A17" s="266"/>
      <c r="B17" s="264"/>
      <c r="C17" s="264"/>
      <c r="D17" s="264"/>
      <c r="E17" s="264"/>
      <c r="F17" s="264"/>
      <c r="G17" s="264"/>
      <c r="H17" s="264"/>
      <c r="I17" s="265"/>
    </row>
    <row r="18" spans="1:9" ht="21.75" customHeight="1" x14ac:dyDescent="0.3">
      <c r="A18" s="242" t="s">
        <v>139</v>
      </c>
      <c r="B18" s="243"/>
      <c r="C18" s="243"/>
      <c r="D18" s="243"/>
      <c r="E18" s="243"/>
      <c r="F18" s="243"/>
      <c r="G18" s="243"/>
      <c r="H18" s="243"/>
      <c r="I18" s="244"/>
    </row>
    <row r="19" spans="1:9" ht="13" x14ac:dyDescent="0.3">
      <c r="A19" s="248" t="s">
        <v>140</v>
      </c>
      <c r="B19" s="249"/>
      <c r="C19" s="249"/>
      <c r="D19" s="249"/>
      <c r="E19" s="249" t="s">
        <v>141</v>
      </c>
      <c r="F19" s="249"/>
      <c r="G19" s="249"/>
      <c r="H19" s="249"/>
      <c r="I19" s="250"/>
    </row>
    <row r="20" spans="1:9" ht="28.5" customHeight="1" x14ac:dyDescent="0.35">
      <c r="A20" s="251">
        <f>' 1. TRANSACTION FEE ONSITE'!F51</f>
        <v>0</v>
      </c>
      <c r="B20" s="252"/>
      <c r="C20" s="249" t="s">
        <v>143</v>
      </c>
      <c r="D20" s="249"/>
      <c r="E20" s="253">
        <f>' 1. TRANSACTION FEE ONSITE'!I51</f>
        <v>0</v>
      </c>
      <c r="F20" s="253"/>
      <c r="G20" s="253"/>
      <c r="H20" s="249" t="s">
        <v>143</v>
      </c>
      <c r="I20" s="250"/>
    </row>
    <row r="21" spans="1:9" x14ac:dyDescent="0.25">
      <c r="A21" s="236" t="s">
        <v>142</v>
      </c>
      <c r="B21" s="237"/>
      <c r="C21" s="237"/>
      <c r="D21" s="237"/>
      <c r="E21" s="237"/>
      <c r="F21" s="237"/>
      <c r="G21" s="237"/>
      <c r="H21" s="237"/>
      <c r="I21" s="238"/>
    </row>
    <row r="22" spans="1:9" ht="24" customHeight="1" thickBot="1" x14ac:dyDescent="0.3">
      <c r="A22" s="245"/>
      <c r="B22" s="246"/>
      <c r="C22" s="246"/>
      <c r="D22" s="246"/>
      <c r="E22" s="246"/>
      <c r="F22" s="246"/>
      <c r="G22" s="246"/>
      <c r="H22" s="246"/>
      <c r="I22" s="247"/>
    </row>
    <row r="23" spans="1:9" ht="13" x14ac:dyDescent="0.3">
      <c r="A23" s="100"/>
      <c r="B23" s="101"/>
      <c r="C23" s="101"/>
      <c r="D23" s="101"/>
      <c r="E23" s="101"/>
      <c r="F23" s="101"/>
      <c r="G23" s="101"/>
      <c r="H23" s="101"/>
      <c r="I23" s="102"/>
    </row>
    <row r="24" spans="1:9" ht="13" thickBot="1" x14ac:dyDescent="0.3">
      <c r="A24" s="103"/>
      <c r="B24" s="104"/>
      <c r="C24" s="104"/>
      <c r="D24" s="104"/>
      <c r="E24" s="104"/>
      <c r="F24" s="104"/>
      <c r="G24" s="104"/>
      <c r="H24" s="104"/>
      <c r="I24" s="105"/>
    </row>
    <row r="25" spans="1:9" ht="13" x14ac:dyDescent="0.3">
      <c r="A25" s="242" t="s">
        <v>144</v>
      </c>
      <c r="B25" s="243"/>
      <c r="C25" s="243"/>
      <c r="D25" s="243"/>
      <c r="E25" s="243"/>
      <c r="F25" s="243"/>
      <c r="G25" s="243"/>
      <c r="H25" s="243"/>
      <c r="I25" s="244"/>
    </row>
    <row r="26" spans="1:9" ht="13" x14ac:dyDescent="0.3">
      <c r="A26" s="248" t="s">
        <v>140</v>
      </c>
      <c r="B26" s="249"/>
      <c r="C26" s="249"/>
      <c r="D26" s="249"/>
      <c r="E26" s="249" t="s">
        <v>141</v>
      </c>
      <c r="F26" s="249"/>
      <c r="G26" s="249"/>
      <c r="H26" s="249"/>
      <c r="I26" s="250"/>
    </row>
    <row r="27" spans="1:9" ht="28.5" customHeight="1" x14ac:dyDescent="0.35">
      <c r="A27" s="251">
        <f>'2. TRANSACTION FEE OFFSITE '!F51</f>
        <v>0</v>
      </c>
      <c r="B27" s="252"/>
      <c r="C27" s="249" t="s">
        <v>143</v>
      </c>
      <c r="D27" s="249"/>
      <c r="E27" s="253">
        <f>'2. TRANSACTION FEE OFFSITE '!I51</f>
        <v>0</v>
      </c>
      <c r="F27" s="253"/>
      <c r="G27" s="253"/>
      <c r="H27" s="249" t="s">
        <v>143</v>
      </c>
      <c r="I27" s="250"/>
    </row>
    <row r="28" spans="1:9" x14ac:dyDescent="0.25">
      <c r="A28" s="236" t="s">
        <v>142</v>
      </c>
      <c r="B28" s="237"/>
      <c r="C28" s="237"/>
      <c r="D28" s="237"/>
      <c r="E28" s="237"/>
      <c r="F28" s="237"/>
      <c r="G28" s="237"/>
      <c r="H28" s="237"/>
      <c r="I28" s="238"/>
    </row>
    <row r="29" spans="1:9" ht="34.5" customHeight="1" thickBot="1" x14ac:dyDescent="0.3">
      <c r="A29" s="245"/>
      <c r="B29" s="246"/>
      <c r="C29" s="246"/>
      <c r="D29" s="246"/>
      <c r="E29" s="246"/>
      <c r="F29" s="246"/>
      <c r="G29" s="246"/>
      <c r="H29" s="246"/>
      <c r="I29" s="247"/>
    </row>
    <row r="30" spans="1:9" x14ac:dyDescent="0.25">
      <c r="A30" s="103"/>
      <c r="B30" s="104"/>
      <c r="C30" s="104"/>
      <c r="D30" s="104"/>
      <c r="E30" s="104"/>
      <c r="F30" s="104"/>
      <c r="G30" s="104"/>
      <c r="H30" s="104"/>
      <c r="I30" s="105"/>
    </row>
    <row r="31" spans="1:9" ht="13.5" thickBot="1" x14ac:dyDescent="0.35">
      <c r="A31" s="100"/>
      <c r="B31" s="101"/>
      <c r="C31" s="101"/>
      <c r="D31" s="101"/>
      <c r="E31" s="101"/>
      <c r="F31" s="101"/>
      <c r="G31" s="101"/>
      <c r="H31" s="101"/>
      <c r="I31" s="102"/>
    </row>
    <row r="32" spans="1:9" ht="13" x14ac:dyDescent="0.3">
      <c r="A32" s="242" t="s">
        <v>145</v>
      </c>
      <c r="B32" s="243"/>
      <c r="C32" s="243"/>
      <c r="D32" s="243"/>
      <c r="E32" s="243"/>
      <c r="F32" s="243"/>
      <c r="G32" s="243"/>
      <c r="H32" s="243"/>
      <c r="I32" s="244"/>
    </row>
    <row r="33" spans="1:9" ht="13" x14ac:dyDescent="0.3">
      <c r="A33" s="248" t="s">
        <v>140</v>
      </c>
      <c r="B33" s="249"/>
      <c r="C33" s="249"/>
      <c r="D33" s="249"/>
      <c r="E33" s="249" t="s">
        <v>141</v>
      </c>
      <c r="F33" s="249"/>
      <c r="G33" s="249"/>
      <c r="H33" s="249"/>
      <c r="I33" s="250"/>
    </row>
    <row r="34" spans="1:9" ht="15.5" x14ac:dyDescent="0.35">
      <c r="A34" s="251">
        <f>'3. MANAGEMENT FEE ONSITE'!E60</f>
        <v>0</v>
      </c>
      <c r="B34" s="252"/>
      <c r="C34" s="249" t="s">
        <v>143</v>
      </c>
      <c r="D34" s="249"/>
      <c r="E34" s="253">
        <f>'3. MANAGEMENT FEE ONSITE'!F60</f>
        <v>0</v>
      </c>
      <c r="F34" s="253"/>
      <c r="G34" s="253"/>
      <c r="H34" s="249" t="s">
        <v>143</v>
      </c>
      <c r="I34" s="250"/>
    </row>
    <row r="35" spans="1:9" ht="13.5" customHeight="1" x14ac:dyDescent="0.25">
      <c r="A35" s="236" t="s">
        <v>142</v>
      </c>
      <c r="B35" s="237"/>
      <c r="C35" s="237"/>
      <c r="D35" s="237"/>
      <c r="E35" s="237"/>
      <c r="F35" s="237"/>
      <c r="G35" s="237"/>
      <c r="H35" s="237"/>
      <c r="I35" s="238"/>
    </row>
    <row r="36" spans="1:9" ht="31.5" customHeight="1" thickBot="1" x14ac:dyDescent="0.3">
      <c r="A36" s="239"/>
      <c r="B36" s="240"/>
      <c r="C36" s="240"/>
      <c r="D36" s="240"/>
      <c r="E36" s="240"/>
      <c r="F36" s="240"/>
      <c r="G36" s="240"/>
      <c r="H36" s="240"/>
      <c r="I36" s="241"/>
    </row>
    <row r="37" spans="1:9" ht="13" x14ac:dyDescent="0.3">
      <c r="A37" s="100"/>
      <c r="B37" s="101"/>
      <c r="C37" s="101"/>
      <c r="D37" s="101"/>
      <c r="E37" s="101"/>
      <c r="F37" s="101"/>
      <c r="G37" s="101"/>
      <c r="H37" s="101"/>
      <c r="I37" s="102"/>
    </row>
    <row r="38" spans="1:9" ht="13" thickBot="1" x14ac:dyDescent="0.3">
      <c r="A38" s="103"/>
      <c r="B38" s="104"/>
      <c r="C38" s="104"/>
      <c r="D38" s="104"/>
      <c r="E38" s="104"/>
      <c r="F38" s="104"/>
      <c r="G38" s="104"/>
      <c r="H38" s="104"/>
      <c r="I38" s="105"/>
    </row>
    <row r="39" spans="1:9" ht="13" x14ac:dyDescent="0.3">
      <c r="A39" s="242" t="s">
        <v>146</v>
      </c>
      <c r="B39" s="243"/>
      <c r="C39" s="243"/>
      <c r="D39" s="243"/>
      <c r="E39" s="243"/>
      <c r="F39" s="243"/>
      <c r="G39" s="243"/>
      <c r="H39" s="243"/>
      <c r="I39" s="244"/>
    </row>
    <row r="40" spans="1:9" ht="13" x14ac:dyDescent="0.3">
      <c r="A40" s="248" t="s">
        <v>140</v>
      </c>
      <c r="B40" s="249"/>
      <c r="C40" s="249"/>
      <c r="D40" s="249"/>
      <c r="E40" s="249" t="s">
        <v>141</v>
      </c>
      <c r="F40" s="249"/>
      <c r="G40" s="249"/>
      <c r="H40" s="249"/>
      <c r="I40" s="250"/>
    </row>
    <row r="41" spans="1:9" ht="15.5" x14ac:dyDescent="0.35">
      <c r="A41" s="251">
        <f>'4. MANAGEMENT FEE OFFSITE'!$E$60</f>
        <v>0</v>
      </c>
      <c r="B41" s="252"/>
      <c r="C41" s="249" t="s">
        <v>143</v>
      </c>
      <c r="D41" s="249"/>
      <c r="E41" s="253">
        <f>'4. MANAGEMENT FEE OFFSITE'!$F$60</f>
        <v>0</v>
      </c>
      <c r="F41" s="253"/>
      <c r="G41" s="253"/>
      <c r="H41" s="249" t="s">
        <v>143</v>
      </c>
      <c r="I41" s="250"/>
    </row>
    <row r="42" spans="1:9" x14ac:dyDescent="0.25">
      <c r="A42" s="236" t="s">
        <v>142</v>
      </c>
      <c r="B42" s="237"/>
      <c r="C42" s="237"/>
      <c r="D42" s="237"/>
      <c r="E42" s="237"/>
      <c r="F42" s="237"/>
      <c r="G42" s="237"/>
      <c r="H42" s="237"/>
      <c r="I42" s="238"/>
    </row>
    <row r="43" spans="1:9" ht="29.25" customHeight="1" thickBot="1" x14ac:dyDescent="0.3">
      <c r="A43" s="245"/>
      <c r="B43" s="246"/>
      <c r="C43" s="246"/>
      <c r="D43" s="246"/>
      <c r="E43" s="246"/>
      <c r="F43" s="246"/>
      <c r="G43" s="246"/>
      <c r="H43" s="246"/>
      <c r="I43" s="247"/>
    </row>
    <row r="44" spans="1:9" x14ac:dyDescent="0.25">
      <c r="A44" s="266"/>
      <c r="B44" s="264"/>
      <c r="C44" s="264"/>
      <c r="D44" s="264"/>
      <c r="E44" s="264"/>
      <c r="F44" s="264"/>
      <c r="G44" s="264"/>
      <c r="H44" s="264"/>
      <c r="I44" s="265"/>
    </row>
    <row r="45" spans="1:9" ht="39" customHeight="1" x14ac:dyDescent="0.25">
      <c r="A45" s="272" t="s">
        <v>147</v>
      </c>
      <c r="B45" s="275"/>
      <c r="C45" s="275"/>
      <c r="D45" s="275"/>
      <c r="E45" s="275"/>
      <c r="F45" s="275"/>
      <c r="G45" s="275"/>
      <c r="H45" s="275"/>
      <c r="I45" s="276"/>
    </row>
    <row r="46" spans="1:9" x14ac:dyDescent="0.25">
      <c r="A46" s="266"/>
      <c r="B46" s="264"/>
      <c r="C46" s="264"/>
      <c r="D46" s="264"/>
      <c r="E46" s="264"/>
      <c r="F46" s="264"/>
      <c r="G46" s="264"/>
      <c r="H46" s="264"/>
      <c r="I46" s="265"/>
    </row>
    <row r="47" spans="1:9" ht="27.75" customHeight="1" x14ac:dyDescent="0.25">
      <c r="A47" s="272" t="s">
        <v>148</v>
      </c>
      <c r="B47" s="273"/>
      <c r="C47" s="273"/>
      <c r="D47" s="273"/>
      <c r="E47" s="273"/>
      <c r="F47" s="273"/>
      <c r="G47" s="273"/>
      <c r="H47" s="273"/>
      <c r="I47" s="274"/>
    </row>
    <row r="48" spans="1:9" ht="10.5" customHeight="1" x14ac:dyDescent="0.25">
      <c r="A48" s="254"/>
      <c r="B48" s="270"/>
      <c r="C48" s="270"/>
      <c r="D48" s="270"/>
      <c r="E48" s="270"/>
      <c r="F48" s="270"/>
      <c r="G48" s="270"/>
      <c r="H48" s="270"/>
      <c r="I48" s="271"/>
    </row>
    <row r="49" spans="1:9" ht="38.25" customHeight="1" x14ac:dyDescent="0.25">
      <c r="A49" s="272" t="s">
        <v>149</v>
      </c>
      <c r="B49" s="273"/>
      <c r="C49" s="273"/>
      <c r="D49" s="273"/>
      <c r="E49" s="273"/>
      <c r="F49" s="273"/>
      <c r="G49" s="273"/>
      <c r="H49" s="273"/>
      <c r="I49" s="274"/>
    </row>
    <row r="50" spans="1:9" ht="13" thickBot="1" x14ac:dyDescent="0.3">
      <c r="A50" s="266"/>
      <c r="B50" s="264"/>
      <c r="C50" s="264"/>
      <c r="D50" s="264"/>
      <c r="E50" s="264"/>
      <c r="F50" s="264"/>
      <c r="G50" s="264"/>
      <c r="H50" s="264"/>
      <c r="I50" s="265"/>
    </row>
    <row r="51" spans="1:9" ht="41.25" customHeight="1" thickBot="1" x14ac:dyDescent="0.35">
      <c r="A51" s="257" t="s">
        <v>150</v>
      </c>
      <c r="B51" s="258"/>
      <c r="C51" s="259"/>
      <c r="D51" s="101"/>
      <c r="E51" s="257" t="s">
        <v>151</v>
      </c>
      <c r="F51" s="258"/>
      <c r="G51" s="258"/>
      <c r="H51" s="258"/>
      <c r="I51" s="259"/>
    </row>
    <row r="52" spans="1:9" ht="22.5" customHeight="1" x14ac:dyDescent="0.25">
      <c r="A52" s="263" t="s">
        <v>152</v>
      </c>
      <c r="B52" s="264"/>
      <c r="C52" s="264"/>
      <c r="D52" s="264"/>
      <c r="E52" s="264"/>
      <c r="F52" s="264"/>
      <c r="G52" s="264"/>
      <c r="H52" s="264"/>
      <c r="I52" s="265"/>
    </row>
    <row r="53" spans="1:9" ht="23.25" customHeight="1" x14ac:dyDescent="0.25">
      <c r="A53" s="263" t="s">
        <v>153</v>
      </c>
      <c r="B53" s="264"/>
      <c r="C53" s="264"/>
      <c r="D53" s="264"/>
      <c r="E53" s="264"/>
      <c r="F53" s="264"/>
      <c r="G53" s="264"/>
      <c r="H53" s="264"/>
      <c r="I53" s="265"/>
    </row>
    <row r="54" spans="1:9" x14ac:dyDescent="0.25">
      <c r="A54" s="266"/>
      <c r="B54" s="264"/>
      <c r="C54" s="264"/>
      <c r="D54" s="264"/>
      <c r="E54" s="264"/>
      <c r="F54" s="264"/>
      <c r="G54" s="264"/>
      <c r="H54" s="264"/>
      <c r="I54" s="265"/>
    </row>
    <row r="55" spans="1:9" ht="13" x14ac:dyDescent="0.3">
      <c r="A55" s="267" t="s">
        <v>154</v>
      </c>
      <c r="B55" s="268"/>
      <c r="C55" s="268"/>
      <c r="D55" s="268"/>
      <c r="E55" s="268"/>
      <c r="F55" s="268"/>
      <c r="G55" s="268"/>
      <c r="H55" s="268"/>
      <c r="I55" s="269"/>
    </row>
    <row r="56" spans="1:9" x14ac:dyDescent="0.25">
      <c r="A56" s="266"/>
      <c r="B56" s="264"/>
      <c r="C56" s="264"/>
      <c r="D56" s="264"/>
      <c r="E56" s="264"/>
      <c r="F56" s="264"/>
      <c r="G56" s="264"/>
      <c r="H56" s="264"/>
      <c r="I56" s="265"/>
    </row>
    <row r="57" spans="1:9" x14ac:dyDescent="0.25">
      <c r="A57" s="254" t="s">
        <v>6</v>
      </c>
      <c r="B57" s="255"/>
      <c r="C57" s="255"/>
      <c r="D57" s="255"/>
      <c r="E57" s="255"/>
      <c r="F57" s="255"/>
      <c r="G57" s="255"/>
      <c r="H57" s="255"/>
      <c r="I57" s="256"/>
    </row>
    <row r="58" spans="1:9" x14ac:dyDescent="0.25">
      <c r="A58" s="254" t="s">
        <v>7</v>
      </c>
      <c r="B58" s="255"/>
      <c r="C58" s="255"/>
      <c r="D58" s="255"/>
      <c r="E58" s="255"/>
      <c r="F58" s="255"/>
      <c r="G58" s="255"/>
      <c r="H58" s="255"/>
      <c r="I58" s="256"/>
    </row>
    <row r="59" spans="1:9" x14ac:dyDescent="0.25">
      <c r="A59" s="254" t="s">
        <v>8</v>
      </c>
      <c r="B59" s="255"/>
      <c r="C59" s="255"/>
      <c r="D59" s="255"/>
      <c r="E59" s="255"/>
      <c r="F59" s="255"/>
      <c r="G59" s="255"/>
      <c r="H59" s="255"/>
      <c r="I59" s="256"/>
    </row>
    <row r="60" spans="1:9" x14ac:dyDescent="0.25">
      <c r="A60" s="254" t="s">
        <v>155</v>
      </c>
      <c r="B60" s="255"/>
      <c r="C60" s="255"/>
      <c r="D60" s="255"/>
      <c r="E60" s="255"/>
      <c r="F60" s="255"/>
      <c r="G60" s="255"/>
      <c r="H60" s="255"/>
      <c r="I60" s="256"/>
    </row>
    <row r="61" spans="1:9" ht="13" thickBot="1" x14ac:dyDescent="0.3">
      <c r="A61" s="260"/>
      <c r="B61" s="261"/>
      <c r="C61" s="261"/>
      <c r="D61" s="261"/>
      <c r="E61" s="261"/>
      <c r="F61" s="261"/>
      <c r="G61" s="261"/>
      <c r="H61" s="261"/>
      <c r="I61" s="262"/>
    </row>
  </sheetData>
  <mergeCells count="68">
    <mergeCell ref="A8:B8"/>
    <mergeCell ref="A9:B9"/>
    <mergeCell ref="A10:B10"/>
    <mergeCell ref="A13:I13"/>
    <mergeCell ref="A16:I16"/>
    <mergeCell ref="C8:I8"/>
    <mergeCell ref="C9:I9"/>
    <mergeCell ref="C10:I10"/>
    <mergeCell ref="A27:B27"/>
    <mergeCell ref="C27:D27"/>
    <mergeCell ref="E27:G27"/>
    <mergeCell ref="H27:I27"/>
    <mergeCell ref="A17:I17"/>
    <mergeCell ref="A18:I18"/>
    <mergeCell ref="A25:I25"/>
    <mergeCell ref="A22:D22"/>
    <mergeCell ref="E22:I22"/>
    <mergeCell ref="A26:D26"/>
    <mergeCell ref="E26:I26"/>
    <mergeCell ref="A20:B20"/>
    <mergeCell ref="C20:D20"/>
    <mergeCell ref="E20:G20"/>
    <mergeCell ref="H20:I20"/>
    <mergeCell ref="A21:I21"/>
    <mergeCell ref="A61:I61"/>
    <mergeCell ref="A19:D19"/>
    <mergeCell ref="E19:I19"/>
    <mergeCell ref="A52:I52"/>
    <mergeCell ref="A53:I53"/>
    <mergeCell ref="A54:I54"/>
    <mergeCell ref="A55:I55"/>
    <mergeCell ref="A56:I56"/>
    <mergeCell ref="A57:I57"/>
    <mergeCell ref="A48:I48"/>
    <mergeCell ref="A49:I49"/>
    <mergeCell ref="A50:I50"/>
    <mergeCell ref="A44:I44"/>
    <mergeCell ref="A45:I45"/>
    <mergeCell ref="A46:I46"/>
    <mergeCell ref="A47:I47"/>
    <mergeCell ref="A58:I58"/>
    <mergeCell ref="A59:I59"/>
    <mergeCell ref="A60:I60"/>
    <mergeCell ref="A39:I39"/>
    <mergeCell ref="A42:I42"/>
    <mergeCell ref="A40:D40"/>
    <mergeCell ref="E40:I40"/>
    <mergeCell ref="A41:B41"/>
    <mergeCell ref="C41:D41"/>
    <mergeCell ref="E41:G41"/>
    <mergeCell ref="H41:I41"/>
    <mergeCell ref="A43:D43"/>
    <mergeCell ref="E43:I43"/>
    <mergeCell ref="A51:C51"/>
    <mergeCell ref="E51:I51"/>
    <mergeCell ref="A35:I35"/>
    <mergeCell ref="A36:D36"/>
    <mergeCell ref="E36:I36"/>
    <mergeCell ref="A28:I28"/>
    <mergeCell ref="A32:I32"/>
    <mergeCell ref="A29:D29"/>
    <mergeCell ref="E29:I29"/>
    <mergeCell ref="A33:D33"/>
    <mergeCell ref="E33:I33"/>
    <mergeCell ref="A34:B34"/>
    <mergeCell ref="C34:D34"/>
    <mergeCell ref="E34:G34"/>
    <mergeCell ref="H34:I34"/>
  </mergeCells>
  <printOptions horizontalCentered="1"/>
  <pageMargins left="0.70866141732283472" right="0.70866141732283472" top="0.74803149606299213" bottom="0.74803149606299213" header="0.31496062992125984" footer="0.31496062992125984"/>
  <pageSetup paperSize="9" scale="69" orientation="portrait" horizontalDpi="300" verticalDpi="300" r:id="rId1"/>
  <headerFooter>
    <oddFooter>&amp;L&amp;D&amp;C&amp;P of &amp;N&amp;R&amp;A</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COVER SHEET</vt:lpstr>
      <vt:lpstr> 1. TRANSACTION FEE ONSITE</vt:lpstr>
      <vt:lpstr>2. TRANSACTION FEE OFFSITE </vt:lpstr>
      <vt:lpstr>3. MANAGEMENT FEE ONSITE</vt:lpstr>
      <vt:lpstr>4. MANAGEMENT FEE OFFSITE</vt:lpstr>
      <vt:lpstr>Price Declaration </vt:lpstr>
      <vt:lpstr>' 1. TRANSACTION FEE ONSITE'!Print_Area</vt:lpstr>
      <vt:lpstr>'2. TRANSACTION FEE OFFSITE '!Print_Area</vt:lpstr>
      <vt:lpstr>'3. MANAGEMENT FEE ONSITE'!Print_Area</vt:lpstr>
      <vt:lpstr>'4. MANAGEMENT FEE OFFSITE'!Print_Area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Boitumelo B. Zulu (HQ)</cp:lastModifiedBy>
  <cp:lastPrinted>2017-07-17T07:20:28Z</cp:lastPrinted>
  <dcterms:created xsi:type="dcterms:W3CDTF">2007-09-21T10:17:54Z</dcterms:created>
  <dcterms:modified xsi:type="dcterms:W3CDTF">2023-06-23T13:28:57Z</dcterms:modified>
</cp:coreProperties>
</file>