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nlcsaorgza-my.sharepoint.com/personal/maureen_nlcsa_org_za/Documents/Documents/FACILITIES SECURITY 2025/RFQ 2026-007-0 CAPE TOWN HYGIENE SERVICES FOR 60 MONTHS/"/>
    </mc:Choice>
  </mc:AlternateContent>
  <xr:revisionPtr revIDLastSave="0" documentId="8_{593E1EF1-B967-48A0-9D3B-54113BDEC2AF}" xr6:coauthVersionLast="47" xr6:coauthVersionMax="47" xr10:uidLastSave="{00000000-0000-0000-0000-000000000000}"/>
  <bookViews>
    <workbookView xWindow="-110" yWindow="-110" windowWidth="19420" windowHeight="10300" firstSheet="1" activeTab="1" xr2:uid="{8A175AF6-481D-42E6-916C-88D2F7324FED}"/>
  </bookViews>
  <sheets>
    <sheet name="Hygiene Service Delivery Break" sheetId="1" r:id="rId1"/>
    <sheet name="Pricing Schedule - Unit Price" sheetId="3" r:id="rId2"/>
    <sheet name="Pricing Schedule Annual Fee" sheetId="4" r:id="rId3"/>
    <sheet name="Monthly Fees" sheetId="6" r:id="rId4"/>
  </sheets>
  <definedNames>
    <definedName name="_Hlk190207680" localSheetId="0">'Hygiene Service Delivery Break'!$A$57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9" i="6" l="1"/>
  <c r="L35" i="6"/>
  <c r="F35" i="6"/>
  <c r="L34" i="6"/>
  <c r="F34" i="6"/>
  <c r="L33" i="6"/>
  <c r="F33" i="6"/>
  <c r="L32" i="6"/>
  <c r="F32" i="6"/>
  <c r="L31" i="6"/>
  <c r="F31" i="6"/>
  <c r="L30" i="6"/>
  <c r="F30" i="6"/>
  <c r="L29" i="6"/>
  <c r="F29" i="6"/>
  <c r="L28" i="6"/>
  <c r="F28" i="6"/>
  <c r="L27" i="6"/>
  <c r="F27" i="6"/>
  <c r="L26" i="6"/>
  <c r="F26" i="6"/>
  <c r="L25" i="6"/>
  <c r="F25" i="6"/>
  <c r="L24" i="6"/>
  <c r="L36" i="6" s="1"/>
  <c r="F24" i="6"/>
  <c r="L18" i="6"/>
  <c r="L17" i="6"/>
  <c r="L16" i="6"/>
  <c r="L15" i="6"/>
  <c r="L14" i="6"/>
  <c r="L13" i="6"/>
  <c r="L12" i="6"/>
  <c r="L11" i="6"/>
  <c r="L10" i="6"/>
  <c r="L9" i="6"/>
  <c r="L8" i="6"/>
  <c r="F50" i="4"/>
  <c r="F51" i="4"/>
  <c r="F52" i="4"/>
  <c r="F42" i="4"/>
  <c r="F43" i="4"/>
  <c r="F44" i="4"/>
  <c r="F45" i="4"/>
  <c r="F46" i="4"/>
  <c r="F47" i="4"/>
  <c r="F48" i="4"/>
  <c r="F49" i="4"/>
  <c r="F41" i="4"/>
  <c r="L42" i="4"/>
  <c r="L43" i="4"/>
  <c r="L44" i="4"/>
  <c r="L45" i="4"/>
  <c r="L46" i="4"/>
  <c r="L47" i="4"/>
  <c r="L48" i="4"/>
  <c r="L49" i="4"/>
  <c r="L50" i="4"/>
  <c r="L51" i="4"/>
  <c r="L52" i="4"/>
  <c r="L41" i="4"/>
  <c r="L33" i="4"/>
  <c r="L34" i="4"/>
  <c r="L35" i="4"/>
  <c r="L30" i="4"/>
  <c r="L31" i="4"/>
  <c r="L32" i="4"/>
  <c r="L26" i="4"/>
  <c r="L27" i="4"/>
  <c r="L28" i="4"/>
  <c r="L29" i="4"/>
  <c r="L25" i="4"/>
  <c r="F8" i="4"/>
  <c r="F19" i="4"/>
  <c r="F18" i="4"/>
  <c r="F16" i="4"/>
  <c r="F17" i="4"/>
  <c r="F12" i="4"/>
  <c r="F13" i="4"/>
  <c r="F14" i="4"/>
  <c r="F15" i="4"/>
  <c r="F9" i="4"/>
  <c r="F10" i="4"/>
  <c r="F11" i="4"/>
  <c r="L53" i="4" l="1"/>
  <c r="L54" i="4" s="1"/>
  <c r="L55" i="4" s="1"/>
  <c r="L36" i="4"/>
  <c r="L37" i="4" s="1"/>
  <c r="L38" i="4" s="1"/>
  <c r="L19" i="6"/>
  <c r="L37" i="6"/>
  <c r="L38" i="6" s="1"/>
  <c r="L20" i="6"/>
  <c r="L21" i="6" s="1"/>
  <c r="F20" i="4"/>
  <c r="F21" i="4" s="1"/>
  <c r="F22" i="4" s="1"/>
  <c r="Q56" i="4"/>
  <c r="L56" i="4" l="1"/>
  <c r="O32" i="3"/>
  <c r="O48" i="3"/>
  <c r="O47" i="3"/>
  <c r="O46" i="3"/>
  <c r="O45" i="3"/>
  <c r="O44" i="3"/>
  <c r="O43" i="3"/>
  <c r="O42" i="3"/>
  <c r="O41" i="3"/>
  <c r="O40" i="3"/>
  <c r="O39" i="3"/>
  <c r="O38" i="3"/>
  <c r="O33" i="3"/>
  <c r="O31" i="3"/>
  <c r="O30" i="3"/>
  <c r="O29" i="3"/>
  <c r="O28" i="3"/>
  <c r="O27" i="3"/>
  <c r="O26" i="3"/>
  <c r="O25" i="3"/>
  <c r="O24" i="3"/>
  <c r="O23" i="3"/>
  <c r="O19" i="3"/>
  <c r="O18" i="3"/>
  <c r="O17" i="3"/>
  <c r="O16" i="3"/>
  <c r="O15" i="3"/>
  <c r="O14" i="3"/>
  <c r="O13" i="3"/>
  <c r="O12" i="3"/>
  <c r="O11" i="3"/>
  <c r="O10" i="3"/>
  <c r="O9" i="3"/>
  <c r="O8" i="3"/>
  <c r="O7" i="3"/>
  <c r="O51" i="3"/>
  <c r="O49" i="3" l="1"/>
  <c r="O37"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tc={C9A82C83-2ED0-4081-AE8B-2000DBB1E4FD}</author>
    <author>tc={E53C819E-C15D-48E7-ABC2-17F0E3364151}</author>
    <author>tc={DA94C161-BD41-4998-8829-92B0B452B0A9}</author>
  </authors>
  <commentList>
    <comment ref="E29" authorId="0" shapeId="0" xr:uid="{C9A82C83-2ED0-4081-AE8B-2000DBB1E4FD}">
      <text>
        <t>[Threaded comment]
Your version of Excel allows you to read this threaded comment; however, any edits to it will get removed if the file is opened in a newer version of Excel. Learn more: https://go.microsoft.com/fwlink/?linkid=870924
Comment:
    Confirm the quantity of furniture</t>
      </text>
    </comment>
    <comment ref="E35" authorId="1" shapeId="0" xr:uid="{E53C819E-C15D-48E7-ABC2-17F0E3364151}">
      <text>
        <t>[Threaded comment]
Your version of Excel allows you to read this threaded comment; however, any edits to it will get removed if the file is opened in a newer version of Excel. Learn more: https://go.microsoft.com/fwlink/?linkid=870924
Comment:
    Amended item 6 on the quantity by moving the approximate measurement to the left with description</t>
      </text>
    </comment>
    <comment ref="E49" authorId="2" shapeId="0" xr:uid="{DA94C161-BD41-4998-8829-92B0B452B0A9}">
      <text>
        <t xml:space="preserve">[Threaded comment]
Your version of Excel allows you to read this threaded comment; however, any edits to it will get removed if the file is opened in a newer version of Excel. Learn more: https://go.microsoft.com/fwlink/?linkid=870924
Comment:
    Please check the quantity for both femine &amp; waste paper. Moved their details to the descript </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tc={6B87B217-1B45-4415-923D-B48B45719E31}</author>
    <author>tc={012349AD-5821-4509-B1BB-007AA80B492C}</author>
    <author>tc={4AD61225-FB22-43CC-9CBD-20DE4B8CC22B}</author>
    <author>tc={58246421-9EEF-4894-B335-2AF82AE0BEF6}</author>
    <author>tc={1DE35B13-CA21-4D39-B952-949F8CB49FF7}</author>
    <author>tc={B5DBE8FE-E49C-41E1-ACDA-E8268A1C5D89}</author>
    <author>tc={166DBEB5-E3F2-4F83-A0E4-69BDAB29D306}</author>
  </authors>
  <commentList>
    <comment ref="C8" authorId="0" shapeId="0" xr:uid="{6B87B217-1B45-4415-923D-B48B45719E31}">
      <text>
        <t>[Threaded comment]
Your version of Excel allows you to read this threaded comment; however, any edits to it will get removed if the file is opened in a newer version of Excel. Learn more: https://go.microsoft.com/fwlink/?linkid=870924
Comment:
    Please check if deep cleaning is monthly or quarterly. If is quarterly please amend the frequency for item 1 - 4</t>
      </text>
    </comment>
    <comment ref="C9" authorId="1" shapeId="0" xr:uid="{012349AD-5821-4509-B1BB-007AA80B492C}">
      <text>
        <t>[Threaded comment]
Your version of Excel allows you to read this threaded comment; however, any edits to it will get removed if the file is opened in a newer version of Excel. Learn more: https://go.microsoft.com/fwlink/?linkid=870924
Comment:
    Please check if deep cleaning is monthly or quarterly. If is quarterly please amend the frequency for item 1 - 4</t>
      </text>
    </comment>
    <comment ref="C10" authorId="2" shapeId="0" xr:uid="{4AD61225-FB22-43CC-9CBD-20DE4B8CC22B}">
      <text>
        <t>[Threaded comment]
Your version of Excel allows you to read this threaded comment; however, any edits to it will get removed if the file is opened in a newer version of Excel. Learn more: https://go.microsoft.com/fwlink/?linkid=870924
Comment:
    Please check if deep cleaning is monthly or quarterly. If is quarterly please amend the frequency for item 1 - 4</t>
      </text>
    </comment>
    <comment ref="C11" authorId="3" shapeId="0" xr:uid="{58246421-9EEF-4894-B335-2AF82AE0BEF6}">
      <text>
        <t>[Threaded comment]
Your version of Excel allows you to read this threaded comment; however, any edits to it will get removed if the file is opened in a newer version of Excel. Learn more: https://go.microsoft.com/fwlink/?linkid=870924
Comment:
    Please check if deep cleaning is monthly or quarterly. If is quarterly please amend the frequency for item 1 - 4</t>
      </text>
    </comment>
    <comment ref="E12" authorId="4" shapeId="0" xr:uid="{1DE35B13-CA21-4D39-B952-949F8CB49FF7}">
      <text>
        <t>[Threaded comment]
Your version of Excel allows you to read this threaded comment; however, any edits to it will get removed if the file is opened in a newer version of Excel. Learn more: https://go.microsoft.com/fwlink/?linkid=870924
Comment:
    Include the quantity of furniture</t>
      </text>
    </comment>
    <comment ref="E18" authorId="5" shapeId="0" xr:uid="{B5DBE8FE-E49C-41E1-ACDA-E8268A1C5D89}">
      <text>
        <t>[Threaded comment]
Your version of Excel allows you to read this threaded comment; however, any edits to it will get removed if the file is opened in a newer version of Excel. Learn more: https://go.microsoft.com/fwlink/?linkid=870924
Comment:
    Item 6 - 10 : moved the measurements of approximately to the left with description &amp; put 1 for the formular to calculate</t>
      </text>
    </comment>
    <comment ref="E32" authorId="6" shapeId="0" xr:uid="{166DBEB5-E3F2-4F83-A0E4-69BDAB29D306}">
      <text>
        <t xml:space="preserve">[Threaded comment]
Your version of Excel allows you to read this threaded comment; however, any edits to it will get removed if the file is opened in a newer version of Excel. Learn more: https://go.microsoft.com/fwlink/?linkid=870924
Comment:
    Please check the quantity for both femine &amp; waste paper. Moved their details to the descript </t>
      </text>
    </comment>
  </commentList>
</comments>
</file>

<file path=xl/sharedStrings.xml><?xml version="1.0" encoding="utf-8"?>
<sst xmlns="http://schemas.openxmlformats.org/spreadsheetml/2006/main" count="420" uniqueCount="198">
  <si>
    <t>Description</t>
  </si>
  <si>
    <t>Quantity</t>
  </si>
  <si>
    <t>No</t>
  </si>
  <si>
    <t>Monthly</t>
  </si>
  <si>
    <t>Monthly Cost (unit cost x Quantity)</t>
  </si>
  <si>
    <t>Unit Cost</t>
  </si>
  <si>
    <t>Once-off</t>
  </si>
  <si>
    <t>Monthly -Year 1</t>
  </si>
  <si>
    <t>Monthly -Year 2</t>
  </si>
  <si>
    <t>Price Vat Inc. Year 2</t>
  </si>
  <si>
    <t>Delivery Frequency</t>
  </si>
  <si>
    <t>Total Value : 2 Years Inc. Vat</t>
  </si>
  <si>
    <t xml:space="preserve">TOTAL COST  : BID PRICE INCLUSIVE OF VAT &amp; ANNUAL ESCALATION </t>
  </si>
  <si>
    <t>The prices offer is firm prices with annual escalation</t>
  </si>
  <si>
    <t>Bidders must include all costs associated with all requirements listed and make provision for necessary price escalation i.e. fuel &amp; inflation wich must be inclided</t>
  </si>
  <si>
    <t xml:space="preserve">Description </t>
  </si>
  <si>
    <t>Total Value : 4 Years Inc. Vat</t>
  </si>
  <si>
    <t>Monthly -Year 3</t>
  </si>
  <si>
    <t>Monthly -Year 4</t>
  </si>
  <si>
    <t>Price Vat Inc. Year 3</t>
  </si>
  <si>
    <t>Price Vat Inc. Year 4</t>
  </si>
  <si>
    <t xml:space="preserve">Supply, installation, rental and maintenance of Automatic Stainless-Steel range liquid gel seat wipes dispensers </t>
  </si>
  <si>
    <t xml:space="preserve">Supply, installation, rental and maintenance of Automatic Stainless-Steel air freshner dispensers </t>
  </si>
  <si>
    <t xml:space="preserve">Supply, installation, rental and maintenance of  Stainless-Steel pedal operated feminine hygiene dispensers </t>
  </si>
  <si>
    <t xml:space="preserve">Supply, installation, rental and maintenance of  Stainless-Steel disposal bag feminine hygiene dispensers </t>
  </si>
  <si>
    <t xml:space="preserve">Supply, installation, rental and maintenance of Stainless-Steel range 3 tier  toilet roll dispensers in all toilte's cubicles </t>
  </si>
  <si>
    <t xml:space="preserve">Supply, installation, rental and maintenance of Automatic Stainless-Steel range hand sanitiser dispensers for the bathrooms </t>
  </si>
  <si>
    <t xml:space="preserve">Supply, installation, rental and maintenance of Automatic Stainless-Steel range hand lotion dispensers for the bathrooms </t>
  </si>
  <si>
    <t>Supply, installation, rental and maintenance of Automatic Stainless-Steel range hand towel dispensers for the bathrooms</t>
  </si>
  <si>
    <t>Supply, installation, rental and maintenance of  Stainless-Steel range disposal bins for the bathrooms</t>
  </si>
  <si>
    <t xml:space="preserve">Supply, installation, rental and maintenance of Automatic Stainless-Steel range soap dispensers for the bathrooms </t>
  </si>
  <si>
    <t>Supply, installation, rental and maintenance of Automatic Stainless-Steel range hand towel dispensers for the kitchens</t>
  </si>
  <si>
    <t xml:space="preserve">Supply, installation, rental and maintenance of Automatic Stainless-Steel range hand sanitiser dispensers for the kitchens </t>
  </si>
  <si>
    <t>Supply, installation, rental and maintenance of Automatic Stainless-Steel range dishwasher soap dispensers for the kitchens</t>
  </si>
  <si>
    <t xml:space="preserve">Deep cleaning of kitchen sink </t>
  </si>
  <si>
    <t xml:space="preserve">Quantity </t>
  </si>
  <si>
    <t xml:space="preserve">Frequency </t>
  </si>
  <si>
    <t>Price Vat IE5:M5nc. Year 1</t>
  </si>
  <si>
    <t>Total Value : 1 Years Inc. Vat</t>
  </si>
  <si>
    <t>Total Value : 3 Years Inc. Vat</t>
  </si>
  <si>
    <t>Frequency</t>
  </si>
  <si>
    <t xml:space="preserve">Monthly </t>
  </si>
  <si>
    <t>Deep cleaning of toilet bowl</t>
  </si>
  <si>
    <t>Deep cleaning of hand wash basins</t>
  </si>
  <si>
    <t>Deep cleaning of urinals</t>
  </si>
  <si>
    <t xml:space="preserve">Deep cleaning of fabric furniture </t>
  </si>
  <si>
    <t>Half yearly (once every six (6) months</t>
  </si>
  <si>
    <t>Deep cleaning of carpeted area</t>
  </si>
  <si>
    <t>Deep cleaning of tiled area</t>
  </si>
  <si>
    <t>Fumigation</t>
  </si>
  <si>
    <t xml:space="preserve">Quartely </t>
  </si>
  <si>
    <t xml:space="preserve">As and when required </t>
  </si>
  <si>
    <t>Servicing and repiar of hygiene equipments</t>
  </si>
  <si>
    <t xml:space="preserve">Replenish air fresheners for for dispensers and replacement of batteries </t>
  </si>
  <si>
    <t xml:space="preserve">Weekly </t>
  </si>
  <si>
    <t>Replenish fiminine hygiene disposal bag</t>
  </si>
  <si>
    <t>Replenish wall wastepaper bin liners</t>
  </si>
  <si>
    <t xml:space="preserve">Supply anti-utinal mats - gradual fragnance release 30+ days </t>
  </si>
  <si>
    <t xml:space="preserve">Supply 5 litres of a minimum 70% alcohol-based sanitiser </t>
  </si>
  <si>
    <t>Replenish hand lotion (5 litres)</t>
  </si>
  <si>
    <t>Replenish hand liquid/foam soap (5 litres)</t>
  </si>
  <si>
    <t>Replenish hand sanitizer (5 litres)</t>
  </si>
  <si>
    <t xml:space="preserve">ANNESURE C: SERVICE PROVISION: DEEP CLEANING, FUMIGATION, PEST CONTROL AND EQUIPMENT SERVICING </t>
  </si>
  <si>
    <t xml:space="preserve">ANNESURE D: CONSUMABLES QUANTITIES </t>
  </si>
  <si>
    <t>Client Name, Email Address &amp; Contact No of Client</t>
  </si>
  <si>
    <t xml:space="preserve">Scope of services </t>
  </si>
  <si>
    <t xml:space="preserve">Contract Value </t>
  </si>
  <si>
    <t xml:space="preserve">Start date </t>
  </si>
  <si>
    <t xml:space="preserve">End date </t>
  </si>
  <si>
    <t xml:space="preserve">Project Duration  </t>
  </si>
  <si>
    <t>ANNEXURE B: SUPPLY, INSTALLATION AND MAINTANANCE OF HYGIENE DISPENSERS AND HYGINE DISPOSAL OF BINS</t>
  </si>
  <si>
    <t>Supply, Installation and Maintenance of Dispensers</t>
  </si>
  <si>
    <t>Supply and installation of Automatic Stainless-steel range liquid gel Seat wipes dispensers</t>
  </si>
  <si>
    <t>Supply and installation of Stainless-steel range automated air freshener dispensers</t>
  </si>
  <si>
    <t xml:space="preserve">Supply and installation of Stainless-steel range feminine hygiene disposal bag dispenser </t>
  </si>
  <si>
    <t>Supply and installation of Automatic Stainless-steel range kitchen hand towel dispensers</t>
  </si>
  <si>
    <t>Supply and installation of Automatic Stainless-steel range hand sanitiser dispenser for all kitchens</t>
  </si>
  <si>
    <t xml:space="preserve">Supply and installation of Automatic Stainless-steel range dishwasher soap dispenser for kitchens </t>
  </si>
  <si>
    <t>ANNEXURE C: SERVICE PROVISION: DEEP CLEANING, FUMIGATION, PEST CONTROL AND EQUIPMENT SERVICING PER MONTHS</t>
  </si>
  <si>
    <t xml:space="preserve"> </t>
  </si>
  <si>
    <t>Deep cleaning of kitchen sink</t>
  </si>
  <si>
    <t>Monthly / when necessary</t>
  </si>
  <si>
    <t xml:space="preserve">Deep cleaning of Toilet bowls </t>
  </si>
  <si>
    <t xml:space="preserve">Deep cleaning of hand wash basins </t>
  </si>
  <si>
    <t xml:space="preserve">Deep cleaning of urinal bowls </t>
  </si>
  <si>
    <t>Deep cleaning of fabric furniture</t>
  </si>
  <si>
    <t>Half-yearly (once every 6 months) over the weekends</t>
  </si>
  <si>
    <t xml:space="preserve">Deep cleaning of carpet areas </t>
  </si>
  <si>
    <t>Half-yearly (once every 6 months over the weekend</t>
  </si>
  <si>
    <t>Deep cleaning of tiled areas</t>
  </si>
  <si>
    <t xml:space="preserve">Quarterly </t>
  </si>
  <si>
    <t xml:space="preserve">Fumigation </t>
  </si>
  <si>
    <t xml:space="preserve">Pest control (treatment of rodents and all crawling insects with relevant paste and environmentally compliant chemicals) including installation of bait station </t>
  </si>
  <si>
    <t xml:space="preserve">Servicing and repair of hygiene equipment </t>
  </si>
  <si>
    <t>Replenish double ply hand paper roller towel for kitchens and bathrooms (6 packs of 6)</t>
  </si>
  <si>
    <t>Replenish hand liquid / foam soap (5 litres)</t>
  </si>
  <si>
    <t xml:space="preserve">Replenish dishwasher soap for kitchens (5 litres) </t>
  </si>
  <si>
    <t>Replenish hand lotion dispensers (5 litres)</t>
  </si>
  <si>
    <t>Replenish liquid antibacterial gel for seat wipes dispenser (5 litres)</t>
  </si>
  <si>
    <t>Replenish air fresheners for dispensers once a month and replacement of batteries as and when required.</t>
  </si>
  <si>
    <t xml:space="preserve">Replenish double ply first grade biodegradable toilet paper (pack of 48) </t>
  </si>
  <si>
    <t>Collection of feminine hygiene disposal bins and replenish waste liners with antimicrobial protection once a week.</t>
  </si>
  <si>
    <t xml:space="preserve">Replenish feminine hygiene disposal bag </t>
  </si>
  <si>
    <t>Replenish wall wastepaper bin liners.</t>
  </si>
  <si>
    <t>1 pack per month</t>
  </si>
  <si>
    <t>Supply anti-urinal mats – gradual fragrance release 30+ days.</t>
  </si>
  <si>
    <t xml:space="preserve">Supply 5 litre of a minimum 70% alcohol-based sanitizer once a month. </t>
  </si>
  <si>
    <t xml:space="preserve">Supply and installation of Automatic Stainless-steel range hand lotion dispensers for the bathrooms </t>
  </si>
  <si>
    <r>
      <rPr>
        <sz val="7"/>
        <color theme="1"/>
        <rFont val="Times New Roman"/>
        <family val="1"/>
      </rPr>
      <t xml:space="preserve"> </t>
    </r>
    <r>
      <rPr>
        <sz val="12"/>
        <color theme="1"/>
        <rFont val="Arial"/>
        <family val="2"/>
      </rPr>
      <t xml:space="preserve">Supply and installation of Automatic Stainless-steel range bathroom hand towel dispensers </t>
    </r>
  </si>
  <si>
    <t>Supply and installation of Automatic Stainless-steel range hand sanitizer dispensers for the bathrooms</t>
  </si>
  <si>
    <t>ANNEXURE D: SUPPLY OF CONSUMABLES AND EQUIPMENT SERVICING PER MONTHS</t>
  </si>
  <si>
    <t>Replenish quality double ply hand paper roller towel for kitchens and bathrooms (6 pack of 6)</t>
  </si>
  <si>
    <r>
      <t xml:space="preserve">Replenish quality double ply first </t>
    </r>
    <r>
      <rPr>
        <sz val="11"/>
        <rFont val="Arial"/>
        <family val="2"/>
      </rPr>
      <t>grade biodegradable toilet paper (350 Sheets</t>
    </r>
    <r>
      <rPr>
        <sz val="11"/>
        <color theme="1"/>
        <rFont val="Arial"/>
        <family val="2"/>
      </rPr>
      <t>) for the bathrooms (6 pack of 48)</t>
    </r>
  </si>
  <si>
    <t>Cleaning and Collection of feminine hygiene disposable bins and replenish waste liners with antimicrobial protection</t>
  </si>
  <si>
    <t xml:space="preserve">Replenish liquid antibacterial gel for seat wipes dispenser (5 litres) </t>
  </si>
  <si>
    <t xml:space="preserve">Supply and installation of Automatic Stainless-steel range hand lotion dispenser for kitchens </t>
  </si>
  <si>
    <t>Price Vat  Year 1</t>
  </si>
  <si>
    <t xml:space="preserve">Supply of 18 litre Stainless-steel range pedal operated feminine hygiene disposal bins </t>
  </si>
  <si>
    <t>cleaning of windows interior and exterior</t>
  </si>
  <si>
    <t xml:space="preserve">Cleaning of interior and exterior windows </t>
  </si>
  <si>
    <t>1 pack of 50</t>
  </si>
  <si>
    <t>1 pack of 30</t>
  </si>
  <si>
    <t>Pest control (treatment of rodents and all crawling insects with relevant paste and environmentally compliant chemicals) Installation of bait stations</t>
  </si>
  <si>
    <t>This BOQ/ Pricing Schedule provides a detailed breakdown of the costs for the supply, installation, maintenance, and monthly services of dispensers at  NLC Eastern Cape. Each row allows for clear tracking of the Item and service costs. The total annual cost can be calculated by filling in the unit costs for each service and Item.</t>
  </si>
  <si>
    <t>REQUEST FOR QUOTATION OF THE APPOINTMENT OF A SERVICE PROVIDER TO SUPPLY, INSTALL, REFILL AND SERVICE WATER DISPENSER SYSTEMS AT THE NATIONAL LOTTERIES COMMISSION FOR A PERIOD OF 5 YEARS</t>
  </si>
  <si>
    <t xml:space="preserve">ANNEXURE B: SUPPLY, INSTALLATION AND MAINTENANCE OF DISPENSERS </t>
  </si>
  <si>
    <t>Price Vat Inc. Year 5</t>
  </si>
  <si>
    <t>Monthly -Year 5</t>
  </si>
  <si>
    <t>Total Value : 5 Years Inc. Vat</t>
  </si>
  <si>
    <t>This BOQ/ Pricing Schedule provides a detailed breakdown of the costs for the hygiene and pest control services at  NLC Eastern Cape. The total annual cost to be calculated by filling in the unit costs for each service and Item.</t>
  </si>
  <si>
    <t xml:space="preserve">ANNEXURE B: PRICING SCHEDULE FOR HYGIENE AND PEST CONTROL SERVICES </t>
  </si>
  <si>
    <t>REQUEST FOR QUOTATION OF THE APPOINTMENT OF A SERVICE PROVIDER TO PROVIDE HYGIENE AND PEST CONTRL SERVICES FOR  THE NATIONAL LOTTERIES COMMISSION EAST LONDON OFFICES</t>
  </si>
  <si>
    <t>ONCE-OFF COSTS</t>
  </si>
  <si>
    <t>Price Vat Exc.</t>
  </si>
  <si>
    <t>TOTAL VAT EXC.</t>
  </si>
  <si>
    <t>VAT 15% (Where applicable)</t>
  </si>
  <si>
    <t>TOTAL VAT INC.</t>
  </si>
  <si>
    <t>Price  Year 1 Exc. Vat</t>
  </si>
  <si>
    <t>Price  Year 2 Exc. Vat</t>
  </si>
  <si>
    <t>Price  Year 3 Exc. Vat</t>
  </si>
  <si>
    <t>Price  Year 4 Exc. Vat</t>
  </si>
  <si>
    <t>Price  Year 5 Exc. Vat</t>
  </si>
  <si>
    <t>Total for 5 years Vat exc.</t>
  </si>
  <si>
    <t>TOTAL VAT EXCLUSIVE</t>
  </si>
  <si>
    <t>TOTAL VAT INCL.</t>
  </si>
  <si>
    <r>
      <t>Replenish wall wastepaper bin liners</t>
    </r>
    <r>
      <rPr>
        <b/>
        <sz val="11"/>
        <color theme="1"/>
        <rFont val="Arial"/>
        <family val="2"/>
      </rPr>
      <t xml:space="preserve"> - 1 pack of 50</t>
    </r>
  </si>
  <si>
    <r>
      <t xml:space="preserve">Replenish fiminine hygiene disposal bag </t>
    </r>
    <r>
      <rPr>
        <b/>
        <sz val="11"/>
        <color theme="1"/>
        <rFont val="Arial"/>
        <family val="2"/>
      </rPr>
      <t>-1 pack of 30</t>
    </r>
  </si>
  <si>
    <t>Price Vat Exc.  Year 1</t>
  </si>
  <si>
    <t>Price Vat Exc.  Year 2</t>
  </si>
  <si>
    <t>Price Vat Exc.  Year 3</t>
  </si>
  <si>
    <t>Price Vat Exc.  Year 4</t>
  </si>
  <si>
    <t>Price Vat Exc.  Year 5</t>
  </si>
  <si>
    <t xml:space="preserve">Price Vat Exc. </t>
  </si>
  <si>
    <t>Total Price Vat Exc.  5 Years</t>
  </si>
  <si>
    <t>The prices offer is non-firm prices with annual escalation</t>
  </si>
  <si>
    <t>Bidders must include all costs associated with all requirements listed and make provision for necessary price escalation i.e. fuel &amp; inflation wich must be included</t>
  </si>
  <si>
    <t xml:space="preserve">The quantities are for the estimate purposes and payment to the successful service provider will subject to actual delivery </t>
  </si>
  <si>
    <t>MONTHLY PRICING SCHEDULE FOR HYGIENE AND PEST CONTROL FOR NLC EASTERN CAPE OFFICE</t>
  </si>
  <si>
    <t>Monthly fees must be linked to the annual fees when you multiply by 12</t>
  </si>
  <si>
    <t>ANNESURE D: CONSUMABLES QUANTITIES - MONTHLY</t>
  </si>
  <si>
    <t>TOTAL VAT INCLUSIVE</t>
  </si>
  <si>
    <t>2 (twice a year)</t>
  </si>
  <si>
    <t xml:space="preserve">Quarterly and when requested </t>
  </si>
  <si>
    <t>Once (1) per month</t>
  </si>
  <si>
    <t>(1) once per week</t>
  </si>
  <si>
    <t>3 per month</t>
  </si>
  <si>
    <t>2 per month</t>
  </si>
  <si>
    <t>Quartely</t>
  </si>
  <si>
    <t xml:space="preserve">Deep cleaning of fabric furniture 4 couches </t>
  </si>
  <si>
    <t xml:space="preserve">Replenish air fresheners for dispensers and replacement of batteries </t>
  </si>
  <si>
    <t>Deep cleaning of tiled area -Approximately 20m²</t>
  </si>
  <si>
    <t>supply and installation of Automatic Stainless-steel range wall waste paper for all bathrooms</t>
  </si>
  <si>
    <t>51 Fabric chairs and 3 couches</t>
  </si>
  <si>
    <r>
      <t>Approximately 273</t>
    </r>
    <r>
      <rPr>
        <sz val="13.5"/>
        <color rgb="FF000000"/>
        <rFont val="Arial"/>
        <family val="2"/>
      </rPr>
      <t>m²</t>
    </r>
  </si>
  <si>
    <r>
      <t>Approximately 276</t>
    </r>
    <r>
      <rPr>
        <sz val="13.5"/>
        <color rgb="FF000000"/>
        <rFont val="Arial"/>
        <family val="2"/>
      </rPr>
      <t>m²</t>
    </r>
  </si>
  <si>
    <t>Approximately 18</t>
  </si>
  <si>
    <t>666m²</t>
  </si>
  <si>
    <t>Based on the number of equipments installed (approximatley 72)</t>
  </si>
  <si>
    <t>Western Cape Cape Town)</t>
  </si>
  <si>
    <t xml:space="preserve">51 Fabric chairs and 4 couches </t>
  </si>
  <si>
    <t>Approximately 273m²</t>
  </si>
  <si>
    <t>Approximately 276m²</t>
  </si>
  <si>
    <t>Approximately 666m²</t>
  </si>
  <si>
    <t>Approximatley 18</t>
  </si>
  <si>
    <t>Based on the number of equipments installed (approximately 72)</t>
  </si>
  <si>
    <t>PRICING SCHEDULE FOR HYGIENE AND PEST CONTROL FOR NLC WESTERN CAPE OFFICE</t>
  </si>
  <si>
    <t>51 Fabric chairs and 4 Couches</t>
  </si>
  <si>
    <t>Deep cleaning of carpeted area  -Approximately 273m²</t>
  </si>
  <si>
    <t>Deep cleaning of tiled area - Approximately 276m²</t>
  </si>
  <si>
    <t>Fumigation -Approximately 666m²</t>
  </si>
  <si>
    <t>Pest control (treatment of rodents and all crawling insects with relevant paste and environmentally compliant chemicals) Installation of bait stations -Approximately 666m²</t>
  </si>
  <si>
    <t>cleaning of windows interior and exterior -Approximatley 18</t>
  </si>
  <si>
    <t>Servicing and repiar of hygiene equipments -Based on the number of equipments installed (approximately 72)</t>
  </si>
  <si>
    <t>51 Fabric chairs and 4 couches</t>
  </si>
  <si>
    <t>Deep cleaning of carpeted area -Approximately 273m²</t>
  </si>
  <si>
    <t>Approximately 18m²</t>
  </si>
  <si>
    <t>Servicing and repiar of hygiene equipments Based on the number of equipments - installed (approximately 72)</t>
  </si>
  <si>
    <t>RFQ 2026-008  REQUEST FOR QUOTATION OF THE APPOINTMENT OF A SERVICE PROVIDER TO PROVIDE HYGIENE AND PEST CONTRL SERVICES OF THE NATIONAL LOTTERIES COMMISSION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</si>
</sst>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R-1C09]#,##0.00;[Red][$R-1C09]#,##0.00"/>
  </numFmts>
  <fonts count="18" x14ac:knownFonts="1">
    <font>
      <sz val="11"/>
      <color theme="1"/>
      <name val="Aptos Narrow"/>
      <family val="2"/>
      <scheme val="minor"/>
    </font>
    <font>
      <b/>
      <sz val="11"/>
      <color theme="1"/>
      <name val="Arial"/>
      <family val="2"/>
    </font>
    <font>
      <b/>
      <sz val="14"/>
      <color theme="1"/>
      <name val="Arial"/>
      <family val="2"/>
    </font>
    <font>
      <sz val="12"/>
      <color theme="1"/>
      <name val="Arial"/>
      <family val="2"/>
    </font>
    <font>
      <sz val="11"/>
      <color theme="1"/>
      <name val="Arial"/>
      <family val="2"/>
    </font>
    <font>
      <sz val="11"/>
      <color rgb="FFFF0000"/>
      <name val="Arial"/>
      <family val="2"/>
    </font>
    <font>
      <sz val="11"/>
      <name val="Arial"/>
      <family val="2"/>
    </font>
    <font>
      <b/>
      <sz val="14"/>
      <color rgb="FF0F6FC6"/>
      <name val="Arial"/>
      <family val="2"/>
    </font>
    <font>
      <sz val="16"/>
      <color rgb="FF00007F"/>
      <name val="Arial"/>
      <family val="2"/>
    </font>
    <font>
      <b/>
      <sz val="12"/>
      <color rgb="FF000000"/>
      <name val="Arial"/>
      <family val="2"/>
    </font>
    <font>
      <sz val="7"/>
      <color theme="1"/>
      <name val="Times New Roman"/>
      <family val="1"/>
    </font>
    <font>
      <sz val="11"/>
      <color rgb="FF00007F"/>
      <name val="Arial"/>
      <family val="2"/>
    </font>
    <font>
      <b/>
      <sz val="11"/>
      <color rgb="FF000000"/>
      <name val="Arial"/>
      <family val="2"/>
    </font>
    <font>
      <sz val="13.5"/>
      <color rgb="FF000000"/>
      <name val="Arial"/>
      <family val="2"/>
    </font>
    <font>
      <b/>
      <sz val="10"/>
      <color rgb="FF00007F"/>
      <name val="Arial"/>
      <family val="2"/>
    </font>
    <font>
      <sz val="12"/>
      <color theme="1"/>
      <name val="Arial"/>
      <family val="1"/>
    </font>
    <font>
      <b/>
      <sz val="11"/>
      <name val="Arial"/>
      <family val="2"/>
    </font>
    <font>
      <sz val="8"/>
      <name val="Aptos Narrow"/>
      <family val="2"/>
      <scheme val="minor"/>
    </font>
  </fonts>
  <fills count="11">
    <fill>
      <patternFill patternType="none"/>
    </fill>
    <fill>
      <patternFill patternType="gray125"/>
    </fill>
    <fill>
      <patternFill patternType="solid">
        <fgColor theme="7"/>
        <bgColor indexed="64"/>
      </patternFill>
    </fill>
    <fill>
      <patternFill patternType="solid">
        <fgColor rgb="FFFFFF00"/>
        <bgColor indexed="64"/>
      </patternFill>
    </fill>
    <fill>
      <patternFill patternType="solid">
        <fgColor rgb="FF92D050"/>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rgb="FFC0D7F1"/>
        <bgColor indexed="64"/>
      </patternFill>
    </fill>
    <fill>
      <patternFill patternType="solid">
        <fgColor rgb="FF90C5F6"/>
        <bgColor indexed="64"/>
      </patternFill>
    </fill>
    <fill>
      <patternFill patternType="solid">
        <fgColor rgb="FF76C2E8"/>
        <bgColor indexed="64"/>
      </patternFill>
    </fill>
    <fill>
      <patternFill patternType="solid">
        <fgColor rgb="FF82B0E4"/>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style="thin">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s>
  <cellStyleXfs count="1">
    <xf numFmtId="0" fontId="0" fillId="0" borderId="0"/>
  </cellStyleXfs>
  <cellXfs count="177">
    <xf numFmtId="0" fontId="0" fillId="0" borderId="0" xfId="0"/>
    <xf numFmtId="0" fontId="1" fillId="0" borderId="3" xfId="0" applyFont="1" applyBorder="1"/>
    <xf numFmtId="0" fontId="1" fillId="0" borderId="2" xfId="0" applyFont="1" applyBorder="1" applyAlignment="1">
      <alignment horizontal="center" wrapText="1"/>
    </xf>
    <xf numFmtId="0" fontId="4" fillId="0" borderId="0" xfId="0" applyFont="1"/>
    <xf numFmtId="0" fontId="4" fillId="0" borderId="3" xfId="0" applyFont="1" applyBorder="1" applyAlignment="1">
      <alignment horizontal="center"/>
    </xf>
    <xf numFmtId="0" fontId="4" fillId="0" borderId="1" xfId="0" applyFont="1" applyBorder="1"/>
    <xf numFmtId="0" fontId="4" fillId="0" borderId="1" xfId="0" applyFont="1" applyBorder="1" applyAlignment="1">
      <alignment wrapText="1"/>
    </xf>
    <xf numFmtId="0" fontId="4" fillId="0" borderId="4" xfId="0" applyFont="1" applyBorder="1"/>
    <xf numFmtId="0" fontId="4" fillId="0" borderId="2" xfId="0" applyFont="1" applyBorder="1" applyAlignment="1">
      <alignment horizontal="left"/>
    </xf>
    <xf numFmtId="0" fontId="1" fillId="0" borderId="1" xfId="0" applyFont="1" applyBorder="1" applyAlignment="1">
      <alignment horizontal="center"/>
    </xf>
    <xf numFmtId="0" fontId="1" fillId="0" borderId="0" xfId="0" applyFont="1"/>
    <xf numFmtId="0" fontId="1" fillId="0" borderId="10" xfId="0" applyFont="1" applyBorder="1" applyAlignment="1">
      <alignment horizontal="center" wrapText="1"/>
    </xf>
    <xf numFmtId="0" fontId="1" fillId="0" borderId="9" xfId="0" applyFont="1" applyBorder="1" applyAlignment="1">
      <alignment horizontal="center" wrapText="1"/>
    </xf>
    <xf numFmtId="0" fontId="1" fillId="0" borderId="2" xfId="0" applyFont="1" applyBorder="1" applyAlignment="1">
      <alignment horizontal="center"/>
    </xf>
    <xf numFmtId="164" fontId="4" fillId="0" borderId="0" xfId="0" applyNumberFormat="1" applyFont="1"/>
    <xf numFmtId="0" fontId="4" fillId="4" borderId="2" xfId="0" applyFont="1" applyFill="1" applyBorder="1" applyAlignment="1">
      <alignment horizontal="left"/>
    </xf>
    <xf numFmtId="0" fontId="4" fillId="4" borderId="1" xfId="0" applyFont="1" applyFill="1" applyBorder="1" applyAlignment="1">
      <alignment horizontal="left"/>
    </xf>
    <xf numFmtId="164" fontId="4" fillId="3" borderId="1" xfId="0" applyNumberFormat="1" applyFont="1" applyFill="1" applyBorder="1"/>
    <xf numFmtId="0" fontId="1" fillId="0" borderId="3" xfId="0" applyFont="1" applyBorder="1" applyAlignment="1">
      <alignment horizontal="center"/>
    </xf>
    <xf numFmtId="0" fontId="1" fillId="0" borderId="1" xfId="0" applyFont="1" applyBorder="1"/>
    <xf numFmtId="164" fontId="1" fillId="4" borderId="2" xfId="0" applyNumberFormat="1" applyFont="1" applyFill="1" applyBorder="1" applyAlignment="1">
      <alignment horizontal="left"/>
    </xf>
    <xf numFmtId="164" fontId="4" fillId="4" borderId="1" xfId="0" applyNumberFormat="1" applyFont="1" applyFill="1" applyBorder="1"/>
    <xf numFmtId="0" fontId="1" fillId="0" borderId="1" xfId="0" applyFont="1" applyBorder="1" applyAlignment="1">
      <alignment wrapText="1"/>
    </xf>
    <xf numFmtId="0" fontId="1" fillId="0" borderId="1" xfId="0" applyFont="1" applyBorder="1" applyAlignment="1">
      <alignment horizontal="center" wrapText="1"/>
    </xf>
    <xf numFmtId="0" fontId="3" fillId="0" borderId="8" xfId="0" applyFont="1" applyBorder="1" applyAlignment="1">
      <alignment horizontal="center" vertical="center" wrapText="1"/>
    </xf>
    <xf numFmtId="0" fontId="4" fillId="0" borderId="2" xfId="0" applyFont="1" applyBorder="1"/>
    <xf numFmtId="164" fontId="4" fillId="3" borderId="2" xfId="0" applyNumberFormat="1" applyFont="1" applyFill="1" applyBorder="1"/>
    <xf numFmtId="0" fontId="5" fillId="4" borderId="1" xfId="0" applyFont="1" applyFill="1" applyBorder="1" applyAlignment="1">
      <alignment horizontal="left"/>
    </xf>
    <xf numFmtId="0" fontId="1" fillId="3" borderId="1" xfId="0" applyFont="1" applyFill="1" applyBorder="1" applyAlignment="1">
      <alignment horizontal="center" wrapText="1"/>
    </xf>
    <xf numFmtId="0" fontId="1" fillId="6" borderId="1" xfId="0" applyFont="1" applyFill="1" applyBorder="1" applyAlignment="1">
      <alignment horizontal="center" wrapText="1"/>
    </xf>
    <xf numFmtId="0" fontId="6" fillId="4" borderId="1" xfId="0" applyFont="1" applyFill="1" applyBorder="1" applyAlignment="1">
      <alignment wrapText="1"/>
    </xf>
    <xf numFmtId="0" fontId="4" fillId="4" borderId="1" xfId="0" applyFont="1" applyFill="1" applyBorder="1" applyAlignment="1">
      <alignment wrapText="1"/>
    </xf>
    <xf numFmtId="0" fontId="1" fillId="4" borderId="1" xfId="0" applyFont="1" applyFill="1" applyBorder="1" applyAlignment="1">
      <alignment horizontal="center" wrapText="1"/>
    </xf>
    <xf numFmtId="0" fontId="1" fillId="4" borderId="1" xfId="0" applyFont="1" applyFill="1" applyBorder="1" applyAlignment="1">
      <alignment horizontal="left"/>
    </xf>
    <xf numFmtId="0" fontId="4" fillId="0" borderId="0" xfId="0" applyFont="1" applyAlignment="1">
      <alignment vertical="center"/>
    </xf>
    <xf numFmtId="0" fontId="8" fillId="0" borderId="0" xfId="0" applyFont="1" applyAlignment="1">
      <alignment horizontal="justify" vertical="center"/>
    </xf>
    <xf numFmtId="0" fontId="3" fillId="0" borderId="14" xfId="0" applyFont="1" applyBorder="1" applyAlignment="1">
      <alignment horizontal="justify" vertical="center" wrapText="1"/>
    </xf>
    <xf numFmtId="0" fontId="11" fillId="0" borderId="0" xfId="0" applyFont="1" applyAlignment="1">
      <alignment vertical="center"/>
    </xf>
    <xf numFmtId="0" fontId="12" fillId="9" borderId="12" xfId="0" applyFont="1" applyFill="1" applyBorder="1" applyAlignment="1">
      <alignment vertical="center" wrapText="1"/>
    </xf>
    <xf numFmtId="0" fontId="12" fillId="9" borderId="13" xfId="0" applyFont="1" applyFill="1" applyBorder="1" applyAlignment="1">
      <alignment vertical="center" wrapText="1"/>
    </xf>
    <xf numFmtId="0" fontId="14" fillId="0" borderId="0" xfId="0" applyFont="1" applyAlignment="1">
      <alignment vertical="center"/>
    </xf>
    <xf numFmtId="0" fontId="9" fillId="10" borderId="12" xfId="0" applyFont="1" applyFill="1" applyBorder="1" applyAlignment="1">
      <alignment horizontal="justify" vertical="center" wrapText="1"/>
    </xf>
    <xf numFmtId="0" fontId="9" fillId="10" borderId="13" xfId="0" applyFont="1" applyFill="1" applyBorder="1" applyAlignment="1">
      <alignment horizontal="justify" vertical="center" wrapText="1"/>
    </xf>
    <xf numFmtId="0" fontId="3" fillId="0" borderId="16" xfId="0" applyFont="1" applyBorder="1" applyAlignment="1">
      <alignment horizontal="justify" vertical="center" wrapText="1"/>
    </xf>
    <xf numFmtId="0" fontId="12" fillId="7" borderId="19" xfId="0" applyFont="1" applyFill="1" applyBorder="1" applyAlignment="1">
      <alignment vertical="center" wrapText="1"/>
    </xf>
    <xf numFmtId="0" fontId="12" fillId="7" borderId="20" xfId="0" applyFont="1" applyFill="1" applyBorder="1" applyAlignment="1">
      <alignment vertical="center" wrapText="1"/>
    </xf>
    <xf numFmtId="0" fontId="12" fillId="7" borderId="21" xfId="0" applyFont="1" applyFill="1" applyBorder="1" applyAlignment="1">
      <alignment vertical="center" wrapText="1"/>
    </xf>
    <xf numFmtId="0" fontId="4" fillId="0" borderId="0" xfId="0" applyFont="1" applyAlignment="1">
      <alignment horizontal="center" vertical="center" wrapText="1"/>
    </xf>
    <xf numFmtId="0" fontId="4" fillId="0" borderId="0" xfId="0" applyFont="1" applyAlignment="1">
      <alignment vertical="center" wrapText="1"/>
    </xf>
    <xf numFmtId="0" fontId="4" fillId="0" borderId="4" xfId="0" applyFont="1" applyBorder="1" applyAlignment="1">
      <alignment vertical="center" wrapText="1"/>
    </xf>
    <xf numFmtId="0" fontId="4" fillId="0" borderId="43" xfId="0" applyFont="1" applyBorder="1" applyAlignment="1">
      <alignment vertical="center"/>
    </xf>
    <xf numFmtId="0" fontId="3" fillId="0" borderId="42" xfId="0" applyFont="1" applyBorder="1" applyAlignment="1">
      <alignment vertical="center" wrapText="1"/>
    </xf>
    <xf numFmtId="0" fontId="3" fillId="0" borderId="48" xfId="0" applyFont="1" applyBorder="1" applyAlignment="1">
      <alignment horizontal="center" vertical="center" wrapText="1"/>
    </xf>
    <xf numFmtId="0" fontId="4" fillId="0" borderId="1" xfId="0" applyFont="1" applyBorder="1" applyAlignment="1">
      <alignment vertical="top" wrapText="1"/>
    </xf>
    <xf numFmtId="0" fontId="4" fillId="4" borderId="1" xfId="0" applyFont="1" applyFill="1" applyBorder="1" applyAlignment="1">
      <alignment horizontal="right"/>
    </xf>
    <xf numFmtId="0" fontId="3" fillId="0" borderId="7" xfId="0" applyFont="1" applyBorder="1" applyAlignment="1">
      <alignment vertical="center" wrapText="1"/>
    </xf>
    <xf numFmtId="0" fontId="3" fillId="0" borderId="16" xfId="0" applyFont="1" applyBorder="1" applyAlignment="1">
      <alignment horizontal="left" vertical="center" wrapText="1"/>
    </xf>
    <xf numFmtId="0" fontId="4" fillId="4" borderId="1" xfId="0" applyFont="1" applyFill="1" applyBorder="1" applyAlignment="1">
      <alignment horizontal="left" wrapText="1"/>
    </xf>
    <xf numFmtId="0" fontId="1" fillId="0" borderId="9" xfId="0" applyFont="1" applyBorder="1" applyAlignment="1">
      <alignment horizontal="center"/>
    </xf>
    <xf numFmtId="0" fontId="6" fillId="0" borderId="0" xfId="0" applyFont="1"/>
    <xf numFmtId="0" fontId="16" fillId="0" borderId="3" xfId="0" applyFont="1" applyBorder="1" applyAlignment="1">
      <alignment horizontal="center"/>
    </xf>
    <xf numFmtId="0" fontId="6" fillId="0" borderId="1" xfId="0" applyFont="1" applyBorder="1" applyAlignment="1">
      <alignment wrapText="1"/>
    </xf>
    <xf numFmtId="164" fontId="6" fillId="3" borderId="1" xfId="0" applyNumberFormat="1" applyFont="1" applyFill="1" applyBorder="1"/>
    <xf numFmtId="164" fontId="6" fillId="4" borderId="1" xfId="0" applyNumberFormat="1" applyFont="1" applyFill="1" applyBorder="1"/>
    <xf numFmtId="164" fontId="4" fillId="4" borderId="2" xfId="0" applyNumberFormat="1" applyFont="1" applyFill="1" applyBorder="1"/>
    <xf numFmtId="164" fontId="1" fillId="3" borderId="1" xfId="0" applyNumberFormat="1" applyFont="1" applyFill="1" applyBorder="1"/>
    <xf numFmtId="0" fontId="4" fillId="0" borderId="1" xfId="0" applyFont="1" applyBorder="1" applyAlignment="1">
      <alignment horizontal="center"/>
    </xf>
    <xf numFmtId="164" fontId="1" fillId="3" borderId="50" xfId="0" applyNumberFormat="1" applyFont="1" applyFill="1" applyBorder="1"/>
    <xf numFmtId="0" fontId="4" fillId="0" borderId="0" xfId="0" applyFont="1" applyAlignment="1">
      <alignment horizontal="left"/>
    </xf>
    <xf numFmtId="164" fontId="1" fillId="4" borderId="0" xfId="0" applyNumberFormat="1" applyFont="1" applyFill="1" applyAlignment="1">
      <alignment horizontal="left"/>
    </xf>
    <xf numFmtId="0" fontId="4" fillId="3" borderId="2" xfId="0" applyFont="1" applyFill="1" applyBorder="1" applyAlignment="1">
      <alignment horizontal="left"/>
    </xf>
    <xf numFmtId="0" fontId="4" fillId="3" borderId="1" xfId="0" applyFont="1" applyFill="1" applyBorder="1" applyAlignment="1">
      <alignment horizontal="left"/>
    </xf>
    <xf numFmtId="0" fontId="1" fillId="3" borderId="1" xfId="0" applyFont="1" applyFill="1" applyBorder="1" applyAlignment="1">
      <alignment horizontal="left"/>
    </xf>
    <xf numFmtId="0" fontId="6" fillId="3" borderId="1" xfId="0" applyFont="1" applyFill="1" applyBorder="1" applyAlignment="1">
      <alignment wrapText="1"/>
    </xf>
    <xf numFmtId="0" fontId="4" fillId="3" borderId="1" xfId="0" applyFont="1" applyFill="1" applyBorder="1" applyAlignment="1">
      <alignment wrapText="1"/>
    </xf>
    <xf numFmtId="0" fontId="4" fillId="3" borderId="1" xfId="0" applyFont="1" applyFill="1" applyBorder="1" applyAlignment="1">
      <alignment horizontal="right"/>
    </xf>
    <xf numFmtId="0" fontId="1" fillId="3" borderId="1" xfId="0" applyFont="1" applyFill="1" applyBorder="1"/>
    <xf numFmtId="0" fontId="4" fillId="0" borderId="9" xfId="0" applyFont="1" applyBorder="1" applyAlignment="1">
      <alignment horizontal="left"/>
    </xf>
    <xf numFmtId="0" fontId="4" fillId="0" borderId="1" xfId="0" applyFont="1" applyBorder="1" applyAlignment="1">
      <alignment horizontal="left"/>
    </xf>
    <xf numFmtId="164" fontId="1" fillId="3" borderId="11" xfId="0" applyNumberFormat="1" applyFont="1" applyFill="1" applyBorder="1" applyAlignment="1">
      <alignment horizontal="left" indent="4"/>
    </xf>
    <xf numFmtId="164" fontId="1" fillId="3" borderId="0" xfId="0" applyNumberFormat="1" applyFont="1" applyFill="1" applyAlignment="1">
      <alignment horizontal="left" indent="4"/>
    </xf>
    <xf numFmtId="0" fontId="1" fillId="0" borderId="35" xfId="0" applyFont="1" applyBorder="1"/>
    <xf numFmtId="0" fontId="1" fillId="0" borderId="36" xfId="0" applyFont="1" applyBorder="1"/>
    <xf numFmtId="0" fontId="1" fillId="0" borderId="9" xfId="0" applyFont="1" applyBorder="1"/>
    <xf numFmtId="0" fontId="1" fillId="0" borderId="11" xfId="0" applyFont="1" applyBorder="1"/>
    <xf numFmtId="0" fontId="1" fillId="3" borderId="1" xfId="0" applyFont="1" applyFill="1" applyBorder="1" applyAlignment="1">
      <alignment horizontal="center"/>
    </xf>
    <xf numFmtId="164" fontId="1" fillId="3" borderId="9" xfId="0" applyNumberFormat="1" applyFont="1" applyFill="1" applyBorder="1"/>
    <xf numFmtId="164" fontId="1" fillId="3" borderId="1" xfId="0" applyNumberFormat="1" applyFont="1" applyFill="1" applyBorder="1" applyAlignment="1">
      <alignment horizontal="left" indent="4"/>
    </xf>
    <xf numFmtId="0" fontId="4" fillId="3" borderId="1" xfId="0" applyFont="1" applyFill="1" applyBorder="1" applyAlignment="1">
      <alignment horizontal="right" wrapText="1"/>
    </xf>
    <xf numFmtId="0" fontId="3" fillId="0" borderId="1" xfId="0" applyFont="1" applyBorder="1" applyAlignment="1">
      <alignment vertical="center" wrapText="1"/>
    </xf>
    <xf numFmtId="0" fontId="3" fillId="0" borderId="1" xfId="0" applyFont="1" applyBorder="1" applyAlignment="1">
      <alignment horizontal="center" vertical="center" wrapText="1"/>
    </xf>
    <xf numFmtId="0" fontId="6" fillId="4" borderId="1" xfId="0" applyFont="1" applyFill="1" applyBorder="1" applyAlignment="1">
      <alignment horizontal="left" wrapText="1"/>
    </xf>
    <xf numFmtId="0" fontId="6" fillId="3" borderId="1" xfId="0" applyFont="1" applyFill="1" applyBorder="1" applyAlignment="1">
      <alignment horizontal="right" wrapText="1"/>
    </xf>
    <xf numFmtId="0" fontId="4" fillId="0" borderId="12" xfId="0" applyFont="1" applyBorder="1" applyAlignment="1">
      <alignment vertical="center" wrapText="1"/>
    </xf>
    <xf numFmtId="0" fontId="6" fillId="0" borderId="12" xfId="0" applyFont="1" applyBorder="1" applyAlignment="1">
      <alignment vertical="center" wrapText="1"/>
    </xf>
    <xf numFmtId="0" fontId="6" fillId="0" borderId="12" xfId="0" applyFont="1" applyBorder="1" applyAlignment="1">
      <alignment horizontal="right" vertical="center" wrapText="1"/>
    </xf>
    <xf numFmtId="0" fontId="4" fillId="0" borderId="12" xfId="0" applyFont="1" applyBorder="1" applyAlignment="1">
      <alignment horizontal="right" vertical="center" wrapText="1"/>
    </xf>
    <xf numFmtId="0" fontId="13" fillId="0" borderId="12" xfId="0" applyFont="1" applyBorder="1" applyAlignment="1">
      <alignment horizontal="right" vertical="center" wrapText="1"/>
    </xf>
    <xf numFmtId="0" fontId="6" fillId="3" borderId="1" xfId="0" applyFont="1" applyFill="1" applyBorder="1" applyAlignment="1">
      <alignment horizontal="left" vertical="center" wrapText="1"/>
    </xf>
    <xf numFmtId="0" fontId="1" fillId="5" borderId="2" xfId="0" applyFont="1" applyFill="1" applyBorder="1" applyAlignment="1">
      <alignment horizontal="center" wrapText="1"/>
    </xf>
    <xf numFmtId="0" fontId="1" fillId="5" borderId="9" xfId="0" applyFont="1" applyFill="1" applyBorder="1" applyAlignment="1">
      <alignment horizontal="center" wrapText="1"/>
    </xf>
    <xf numFmtId="0" fontId="1" fillId="5" borderId="11" xfId="0" applyFont="1" applyFill="1" applyBorder="1" applyAlignment="1">
      <alignment horizontal="center" wrapText="1"/>
    </xf>
    <xf numFmtId="0" fontId="1" fillId="0" borderId="2" xfId="0" applyFont="1" applyBorder="1" applyAlignment="1">
      <alignment horizontal="center"/>
    </xf>
    <xf numFmtId="0" fontId="1" fillId="0" borderId="9" xfId="0" applyFont="1" applyBorder="1" applyAlignment="1">
      <alignment horizontal="center"/>
    </xf>
    <xf numFmtId="0" fontId="1" fillId="0" borderId="11" xfId="0" applyFont="1" applyBorder="1" applyAlignment="1">
      <alignment horizontal="center"/>
    </xf>
    <xf numFmtId="0" fontId="2" fillId="0" borderId="7" xfId="0" applyFont="1" applyBorder="1" applyAlignment="1">
      <alignment horizontal="center" vertical="center" wrapText="1"/>
    </xf>
    <xf numFmtId="0" fontId="3" fillId="0" borderId="8" xfId="0" applyFont="1" applyBorder="1" applyAlignment="1">
      <alignment horizontal="center" vertical="center" wrapText="1"/>
    </xf>
    <xf numFmtId="0" fontId="1" fillId="2" borderId="5" xfId="0" applyFont="1" applyFill="1" applyBorder="1" applyAlignment="1">
      <alignment horizontal="center" wrapText="1"/>
    </xf>
    <xf numFmtId="0" fontId="1" fillId="2" borderId="6" xfId="0" applyFont="1" applyFill="1" applyBorder="1" applyAlignment="1">
      <alignment horizontal="center" wrapText="1"/>
    </xf>
    <xf numFmtId="0" fontId="1" fillId="0" borderId="10" xfId="0" applyFont="1" applyBorder="1" applyAlignment="1">
      <alignment horizontal="center" wrapText="1"/>
    </xf>
    <xf numFmtId="0" fontId="1" fillId="0" borderId="9" xfId="0" applyFont="1" applyBorder="1" applyAlignment="1">
      <alignment horizontal="center" wrapText="1"/>
    </xf>
    <xf numFmtId="0" fontId="2" fillId="0" borderId="18" xfId="0" applyFont="1" applyBorder="1" applyAlignment="1">
      <alignment horizontal="center" vertical="center" wrapText="1"/>
    </xf>
    <xf numFmtId="0" fontId="3" fillId="0" borderId="18" xfId="0" applyFont="1" applyBorder="1" applyAlignment="1">
      <alignment horizontal="center" vertical="center" wrapText="1"/>
    </xf>
    <xf numFmtId="0" fontId="4" fillId="0" borderId="17" xfId="0" applyFont="1" applyBorder="1" applyAlignment="1">
      <alignment vertical="center" wrapText="1"/>
    </xf>
    <xf numFmtId="0" fontId="4" fillId="0" borderId="15" xfId="0" applyFont="1" applyBorder="1" applyAlignment="1">
      <alignment vertical="center" wrapText="1"/>
    </xf>
    <xf numFmtId="0" fontId="4" fillId="0" borderId="14" xfId="0" applyFont="1" applyBorder="1" applyAlignment="1">
      <alignment vertical="center" wrapText="1"/>
    </xf>
    <xf numFmtId="0" fontId="4" fillId="0" borderId="23" xfId="0" applyFont="1" applyBorder="1" applyAlignment="1">
      <alignment vertical="center" wrapText="1"/>
    </xf>
    <xf numFmtId="0" fontId="4" fillId="0" borderId="25" xfId="0" applyFont="1" applyBorder="1" applyAlignment="1">
      <alignment vertical="center" wrapText="1"/>
    </xf>
    <xf numFmtId="0" fontId="4" fillId="0" borderId="27" xfId="0" applyFont="1" applyBorder="1" applyAlignment="1">
      <alignment vertical="center" wrapText="1"/>
    </xf>
    <xf numFmtId="0" fontId="4" fillId="0" borderId="22"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6" xfId="0" applyFont="1" applyBorder="1" applyAlignment="1">
      <alignment horizontal="center" vertical="center" wrapText="1"/>
    </xf>
    <xf numFmtId="0" fontId="7" fillId="0" borderId="32" xfId="0" applyFont="1" applyBorder="1" applyAlignment="1">
      <alignment vertical="center"/>
    </xf>
    <xf numFmtId="0" fontId="7" fillId="0" borderId="33" xfId="0" applyFont="1" applyBorder="1" applyAlignment="1">
      <alignment vertical="center"/>
    </xf>
    <xf numFmtId="0" fontId="7" fillId="0" borderId="34" xfId="0" applyFont="1" applyBorder="1" applyAlignment="1">
      <alignment vertical="center"/>
    </xf>
    <xf numFmtId="0" fontId="7" fillId="0" borderId="35" xfId="0" applyFont="1" applyBorder="1" applyAlignment="1">
      <alignment vertical="center"/>
    </xf>
    <xf numFmtId="0" fontId="7" fillId="0" borderId="36" xfId="0" applyFont="1" applyBorder="1" applyAlignment="1">
      <alignment vertical="center"/>
    </xf>
    <xf numFmtId="0" fontId="7" fillId="0" borderId="37" xfId="0" applyFont="1" applyBorder="1" applyAlignment="1">
      <alignment vertical="center"/>
    </xf>
    <xf numFmtId="0" fontId="3" fillId="0" borderId="46" xfId="0" applyFont="1" applyBorder="1" applyAlignment="1">
      <alignment vertical="top" wrapText="1"/>
    </xf>
    <xf numFmtId="0" fontId="3" fillId="0" borderId="47" xfId="0" applyFont="1" applyBorder="1" applyAlignment="1">
      <alignment vertical="top" wrapText="1"/>
    </xf>
    <xf numFmtId="0" fontId="3" fillId="0" borderId="46" xfId="0" applyFont="1" applyBorder="1" applyAlignment="1">
      <alignment vertical="center" wrapText="1"/>
    </xf>
    <xf numFmtId="0" fontId="3" fillId="0" borderId="47" xfId="0" applyFont="1" applyBorder="1" applyAlignment="1">
      <alignment vertical="center" wrapText="1"/>
    </xf>
    <xf numFmtId="0" fontId="4" fillId="0" borderId="28" xfId="0" applyFont="1" applyBorder="1" applyAlignment="1">
      <alignment horizontal="center" vertical="center" wrapText="1"/>
    </xf>
    <xf numFmtId="0" fontId="4" fillId="0" borderId="29" xfId="0" applyFont="1" applyBorder="1" applyAlignment="1">
      <alignment vertical="center" wrapText="1"/>
    </xf>
    <xf numFmtId="0" fontId="4" fillId="0" borderId="30" xfId="0" applyFont="1" applyBorder="1" applyAlignment="1">
      <alignment vertical="center" wrapText="1"/>
    </xf>
    <xf numFmtId="0" fontId="3" fillId="0" borderId="1" xfId="0" applyFont="1" applyBorder="1" applyAlignment="1">
      <alignment horizontal="center" vertical="center" wrapText="1"/>
    </xf>
    <xf numFmtId="0" fontId="3" fillId="0" borderId="40" xfId="0" applyFont="1" applyBorder="1" applyAlignment="1">
      <alignment horizontal="justify" vertical="center" wrapText="1"/>
    </xf>
    <xf numFmtId="0" fontId="3" fillId="0" borderId="38" xfId="0" applyFont="1" applyBorder="1" applyAlignment="1">
      <alignment horizontal="justify" vertical="center" wrapText="1"/>
    </xf>
    <xf numFmtId="0" fontId="15" fillId="0" borderId="40" xfId="0" applyFont="1" applyBorder="1" applyAlignment="1">
      <alignment horizontal="justify" vertical="center" wrapText="1"/>
    </xf>
    <xf numFmtId="0" fontId="15" fillId="0" borderId="38" xfId="0" applyFont="1" applyBorder="1" applyAlignment="1">
      <alignment horizontal="justify" vertical="center" wrapText="1"/>
    </xf>
    <xf numFmtId="0" fontId="3" fillId="0" borderId="40" xfId="0" applyFont="1" applyBorder="1" applyAlignment="1">
      <alignment vertical="center" wrapText="1"/>
    </xf>
    <xf numFmtId="0" fontId="3" fillId="0" borderId="1" xfId="0" applyFont="1" applyBorder="1" applyAlignment="1">
      <alignment vertical="center" wrapText="1"/>
    </xf>
    <xf numFmtId="0" fontId="3" fillId="0" borderId="38" xfId="0" applyFont="1" applyBorder="1" applyAlignment="1">
      <alignment vertical="center" wrapText="1"/>
    </xf>
    <xf numFmtId="0" fontId="7" fillId="0" borderId="7" xfId="0" applyFont="1" applyBorder="1" applyAlignment="1">
      <alignment horizontal="justify" vertical="center"/>
    </xf>
    <xf numFmtId="0" fontId="7" fillId="0" borderId="8" xfId="0" applyFont="1" applyBorder="1" applyAlignment="1">
      <alignment horizontal="justify" vertical="center"/>
    </xf>
    <xf numFmtId="0" fontId="7" fillId="0" borderId="13" xfId="0" applyFont="1" applyBorder="1" applyAlignment="1">
      <alignment horizontal="justify" vertical="center"/>
    </xf>
    <xf numFmtId="0" fontId="3" fillId="0" borderId="45"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41" xfId="0" applyFont="1" applyBorder="1" applyAlignment="1">
      <alignment horizontal="center" vertical="center" wrapText="1"/>
    </xf>
    <xf numFmtId="0" fontId="3" fillId="0" borderId="12" xfId="0" applyFont="1" applyBorder="1" applyAlignment="1">
      <alignment vertical="center" wrapText="1"/>
    </xf>
    <xf numFmtId="0" fontId="3" fillId="0" borderId="12" xfId="0" applyFont="1" applyBorder="1" applyAlignment="1">
      <alignment horizontal="center" vertical="center" wrapText="1"/>
    </xf>
    <xf numFmtId="0" fontId="3" fillId="0" borderId="39" xfId="0" applyFont="1" applyBorder="1" applyAlignment="1">
      <alignment vertical="center" wrapText="1"/>
    </xf>
    <xf numFmtId="0" fontId="3" fillId="0" borderId="18" xfId="0" applyFont="1" applyBorder="1" applyAlignment="1">
      <alignment vertical="center" wrapText="1"/>
    </xf>
    <xf numFmtId="0" fontId="9" fillId="8" borderId="52" xfId="0" applyFont="1" applyFill="1" applyBorder="1" applyAlignment="1">
      <alignment horizontal="left" vertical="center" wrapText="1"/>
    </xf>
    <xf numFmtId="0" fontId="9" fillId="8" borderId="53" xfId="0" applyFont="1" applyFill="1" applyBorder="1" applyAlignment="1">
      <alignment horizontal="left" vertical="center" wrapText="1"/>
    </xf>
    <xf numFmtId="0" fontId="9" fillId="8" borderId="54" xfId="0" applyFont="1" applyFill="1" applyBorder="1" applyAlignment="1">
      <alignment horizontal="left" vertical="center" wrapText="1"/>
    </xf>
    <xf numFmtId="0" fontId="3" fillId="0" borderId="46" xfId="0" applyFont="1" applyBorder="1" applyAlignment="1">
      <alignment horizontal="center" vertical="center" wrapText="1"/>
    </xf>
    <xf numFmtId="0" fontId="3" fillId="0" borderId="47" xfId="0" applyFont="1" applyBorder="1" applyAlignment="1">
      <alignment horizontal="center" vertical="center" wrapText="1"/>
    </xf>
    <xf numFmtId="0" fontId="9" fillId="8" borderId="44" xfId="0" applyFont="1" applyFill="1" applyBorder="1" applyAlignment="1">
      <alignment horizontal="center" vertical="center" wrapText="1"/>
    </xf>
    <xf numFmtId="0" fontId="9" fillId="8" borderId="2" xfId="0" applyFont="1" applyFill="1" applyBorder="1" applyAlignment="1">
      <alignment horizontal="center" vertical="center" wrapText="1"/>
    </xf>
    <xf numFmtId="0" fontId="9" fillId="8" borderId="32" xfId="0" applyFont="1" applyFill="1" applyBorder="1" applyAlignment="1">
      <alignment horizontal="center" vertical="center" wrapText="1"/>
    </xf>
    <xf numFmtId="0" fontId="3" fillId="0" borderId="31" xfId="0" applyFont="1" applyBorder="1" applyAlignment="1">
      <alignment horizontal="center" vertical="center" wrapText="1"/>
    </xf>
    <xf numFmtId="0" fontId="3" fillId="0" borderId="49" xfId="0" applyFont="1" applyBorder="1" applyAlignment="1">
      <alignment vertical="center" wrapText="1"/>
    </xf>
    <xf numFmtId="0" fontId="3" fillId="0" borderId="51" xfId="0" applyFont="1" applyBorder="1" applyAlignment="1">
      <alignment vertical="center" wrapText="1"/>
    </xf>
    <xf numFmtId="0" fontId="4" fillId="0" borderId="1" xfId="0" applyFont="1" applyBorder="1" applyAlignment="1">
      <alignment horizontal="center"/>
    </xf>
    <xf numFmtId="0" fontId="1" fillId="0" borderId="2" xfId="0" applyFont="1" applyBorder="1" applyAlignment="1">
      <alignment horizontal="center" wrapText="1"/>
    </xf>
    <xf numFmtId="0" fontId="1" fillId="0" borderId="2" xfId="0" applyFont="1" applyBorder="1" applyAlignment="1">
      <alignment horizontal="left" vertical="top" wrapText="1"/>
    </xf>
    <xf numFmtId="0" fontId="1" fillId="0" borderId="9" xfId="0" applyFont="1" applyBorder="1" applyAlignment="1">
      <alignment horizontal="left" vertical="top" wrapText="1"/>
    </xf>
    <xf numFmtId="0" fontId="1" fillId="0" borderId="11" xfId="0" applyFont="1" applyBorder="1" applyAlignment="1">
      <alignment horizontal="left" vertical="top" wrapText="1"/>
    </xf>
    <xf numFmtId="0" fontId="1" fillId="0" borderId="2" xfId="0" applyFont="1" applyBorder="1" applyAlignment="1">
      <alignment horizontal="left" wrapText="1"/>
    </xf>
    <xf numFmtId="0" fontId="1" fillId="0" borderId="9" xfId="0" applyFont="1" applyBorder="1" applyAlignment="1">
      <alignment horizontal="left" wrapText="1"/>
    </xf>
    <xf numFmtId="0" fontId="1" fillId="0" borderId="11" xfId="0" applyFont="1" applyBorder="1" applyAlignment="1">
      <alignment horizontal="left" wrapText="1"/>
    </xf>
    <xf numFmtId="0" fontId="1" fillId="0" borderId="11" xfId="0" applyFont="1" applyBorder="1" applyAlignment="1">
      <alignment horizontal="center" wrapText="1"/>
    </xf>
    <xf numFmtId="0" fontId="1" fillId="5" borderId="36" xfId="0" applyFont="1" applyFill="1" applyBorder="1" applyAlignment="1">
      <alignment horizontal="center" wrapText="1"/>
    </xf>
    <xf numFmtId="0" fontId="1" fillId="0" borderId="2" xfId="0" applyFont="1" applyBorder="1" applyAlignment="1">
      <alignment horizontal="left"/>
    </xf>
    <xf numFmtId="0" fontId="1" fillId="0" borderId="9" xfId="0" applyFont="1" applyBorder="1" applyAlignment="1">
      <alignment horizontal="left"/>
    </xf>
    <xf numFmtId="0" fontId="1" fillId="0" borderId="1"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person displayName="Bojane Mosima" id="{2ECE555C-0934-4DC8-9721-E6BB1FD4B34A}" userId="S::Bojane@nlcsa.org.za::e2da1f46-b3b3-4c50-94d2-0c23574d96f6"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E29" dT="2026-08-04T10:39:13.00" personId="{2ECE555C-0934-4DC8-9721-E6BB1FD4B34A}" id="{C9A82C83-2ED0-4081-AE8B-2000DBB1E4FD}">
    <text>Confirm the quantity of furniture</text>
  </threadedComment>
  <threadedComment ref="E35" dT="2026-08-04T10:43:08.87" personId="{2ECE555C-0934-4DC8-9721-E6BB1FD4B34A}" id="{E53C819E-C15D-48E7-ABC2-17F0E3364151}">
    <text>Amended item 6 on the quantity by moving the approximate measurement to the left with description</text>
  </threadedComment>
  <threadedComment ref="E49" dT="2026-08-04T09:40:10.76" personId="{2ECE555C-0934-4DC8-9721-E6BB1FD4B34A}" id="{DA94C161-BD41-4998-8829-92B0B452B0A9}">
    <text xml:space="preserve">Please check the quantity for both femine &amp; waste paper. Moved their details to the descript </text>
  </threadedComment>
</ThreadedComments>
</file>

<file path=xl/threadedComments/threadedComment2.xml><?xml version="1.0" encoding="utf-8"?>
<ThreadedComments xmlns="http://schemas.microsoft.com/office/spreadsheetml/2018/threadedcomments" xmlns:x="http://schemas.openxmlformats.org/spreadsheetml/2006/main">
  <threadedComment ref="C8" dT="2026-08-04T10:22:06.15" personId="{2ECE555C-0934-4DC8-9721-E6BB1FD4B34A}" id="{6B87B217-1B45-4415-923D-B48B45719E31}">
    <text>Please check if deep cleaning is monthly or quarterly. If is quarterly please amend the frequency for item 1 - 4</text>
  </threadedComment>
  <threadedComment ref="C9" dT="2026-08-04T10:22:06.15" personId="{2ECE555C-0934-4DC8-9721-E6BB1FD4B34A}" id="{012349AD-5821-4509-B1BB-007AA80B492C}">
    <text>Please check if deep cleaning is monthly or quarterly. If is quarterly please amend the frequency for item 1 - 4</text>
  </threadedComment>
  <threadedComment ref="C10" dT="2026-08-04T10:22:06.15" personId="{2ECE555C-0934-4DC8-9721-E6BB1FD4B34A}" id="{4AD61225-FB22-43CC-9CBD-20DE4B8CC22B}">
    <text>Please check if deep cleaning is monthly or quarterly. If is quarterly please amend the frequency for item 1 - 4</text>
  </threadedComment>
  <threadedComment ref="C11" dT="2026-08-04T10:22:06.15" personId="{2ECE555C-0934-4DC8-9721-E6BB1FD4B34A}" id="{58246421-9EEF-4894-B335-2AF82AE0BEF6}">
    <text>Please check if deep cleaning is monthly or quarterly. If is quarterly please amend the frequency for item 1 - 4</text>
  </threadedComment>
  <threadedComment ref="E12" dT="2026-08-04T10:26:15.72" personId="{2ECE555C-0934-4DC8-9721-E6BB1FD4B34A}" id="{1DE35B13-CA21-4D39-B952-949F8CB49FF7}">
    <text>Include the quantity of furniture</text>
  </threadedComment>
  <threadedComment ref="E18" dT="2026-08-04T10:27:29.14" personId="{2ECE555C-0934-4DC8-9721-E6BB1FD4B34A}" id="{B5DBE8FE-E49C-41E1-ACDA-E8268A1C5D89}">
    <text>Item 6 - 10 : moved the measurements of approximately to the left with description &amp; put 1 for the formular to calculate</text>
  </threadedComment>
  <threadedComment ref="E32" dT="2026-08-04T09:40:10.76" personId="{2ECE555C-0934-4DC8-9721-E6BB1FD4B34A}" id="{166DBEB5-E3F2-4F83-A0E4-69BDAB29D306}">
    <text xml:space="preserve">Please check the quantity for both femine &amp; waste paper. Moved their details to the descript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FE54F-79F5-47F8-93D8-068203B9C7E4}">
  <dimension ref="A1:F92"/>
  <sheetViews>
    <sheetView topLeftCell="A72" zoomScale="96" zoomScaleNormal="96" workbookViewId="0">
      <selection activeCell="B85" sqref="B85"/>
    </sheetView>
  </sheetViews>
  <sheetFormatPr defaultColWidth="8.7265625" defaultRowHeight="14" x14ac:dyDescent="0.3"/>
  <cols>
    <col min="1" max="1" width="49.1796875" style="3" customWidth="1"/>
    <col min="2" max="2" width="32.1796875" style="3" customWidth="1"/>
    <col min="3" max="3" width="33.26953125" style="3" customWidth="1"/>
    <col min="4" max="4" width="12.1796875" style="3" customWidth="1"/>
    <col min="5" max="5" width="12.453125" style="3" customWidth="1"/>
    <col min="6" max="6" width="15.54296875" style="3" customWidth="1"/>
    <col min="7" max="16384" width="8.7265625" style="3"/>
  </cols>
  <sheetData>
    <row r="1" spans="1:6" ht="60" customHeight="1" x14ac:dyDescent="0.3">
      <c r="A1" s="111" t="s">
        <v>124</v>
      </c>
      <c r="B1" s="112"/>
      <c r="C1" s="112"/>
      <c r="D1" s="112"/>
      <c r="E1" s="112"/>
      <c r="F1" s="112"/>
    </row>
    <row r="2" spans="1:6" ht="44.5" customHeight="1" thickBot="1" x14ac:dyDescent="0.35">
      <c r="A2" s="44" t="s">
        <v>64</v>
      </c>
      <c r="B2" s="45" t="s">
        <v>65</v>
      </c>
      <c r="C2" s="45" t="s">
        <v>66</v>
      </c>
      <c r="D2" s="45" t="s">
        <v>67</v>
      </c>
      <c r="E2" s="45" t="s">
        <v>68</v>
      </c>
      <c r="F2" s="46" t="s">
        <v>69</v>
      </c>
    </row>
    <row r="3" spans="1:6" x14ac:dyDescent="0.3">
      <c r="A3" s="119"/>
      <c r="B3" s="113"/>
      <c r="C3" s="113"/>
      <c r="D3" s="113"/>
      <c r="E3" s="113"/>
      <c r="F3" s="116"/>
    </row>
    <row r="4" spans="1:6" ht="21.65" customHeight="1" x14ac:dyDescent="0.3">
      <c r="A4" s="120"/>
      <c r="B4" s="114"/>
      <c r="C4" s="114"/>
      <c r="D4" s="114"/>
      <c r="E4" s="114"/>
      <c r="F4" s="117"/>
    </row>
    <row r="5" spans="1:6" ht="1" customHeight="1" thickBot="1" x14ac:dyDescent="0.35">
      <c r="A5" s="120"/>
      <c r="B5" s="114"/>
      <c r="C5" s="114"/>
      <c r="D5" s="114"/>
      <c r="E5" s="114"/>
      <c r="F5" s="117"/>
    </row>
    <row r="6" spans="1:6" ht="14.5" hidden="1" thickBot="1" x14ac:dyDescent="0.35">
      <c r="A6" s="120"/>
      <c r="B6" s="114"/>
      <c r="C6" s="114"/>
      <c r="D6" s="114"/>
      <c r="E6" s="114"/>
      <c r="F6" s="117"/>
    </row>
    <row r="7" spans="1:6" ht="14.5" hidden="1" thickBot="1" x14ac:dyDescent="0.35">
      <c r="A7" s="121"/>
      <c r="B7" s="115"/>
      <c r="C7" s="115"/>
      <c r="D7" s="115"/>
      <c r="E7" s="115"/>
      <c r="F7" s="118"/>
    </row>
    <row r="8" spans="1:6" x14ac:dyDescent="0.3">
      <c r="A8" s="119"/>
      <c r="B8" s="113"/>
      <c r="C8" s="113"/>
      <c r="D8" s="113"/>
      <c r="E8" s="113"/>
      <c r="F8" s="116"/>
    </row>
    <row r="9" spans="1:6" x14ac:dyDescent="0.3">
      <c r="A9" s="120"/>
      <c r="B9" s="114"/>
      <c r="C9" s="114"/>
      <c r="D9" s="114"/>
      <c r="E9" s="114"/>
      <c r="F9" s="117"/>
    </row>
    <row r="10" spans="1:6" x14ac:dyDescent="0.3">
      <c r="A10" s="120"/>
      <c r="B10" s="114"/>
      <c r="C10" s="114"/>
      <c r="D10" s="114"/>
      <c r="E10" s="114"/>
      <c r="F10" s="117"/>
    </row>
    <row r="11" spans="1:6" ht="2.5" customHeight="1" thickBot="1" x14ac:dyDescent="0.35">
      <c r="A11" s="120"/>
      <c r="B11" s="114"/>
      <c r="C11" s="114"/>
      <c r="D11" s="114"/>
      <c r="E11" s="114"/>
      <c r="F11" s="117"/>
    </row>
    <row r="12" spans="1:6" ht="14.5" hidden="1" thickBot="1" x14ac:dyDescent="0.35">
      <c r="A12" s="120"/>
      <c r="B12" s="114"/>
      <c r="C12" s="114"/>
      <c r="D12" s="114"/>
      <c r="E12" s="114"/>
      <c r="F12" s="117"/>
    </row>
    <row r="13" spans="1:6" ht="14.5" hidden="1" thickBot="1" x14ac:dyDescent="0.35">
      <c r="A13" s="121"/>
      <c r="B13" s="115"/>
      <c r="C13" s="115"/>
      <c r="D13" s="115"/>
      <c r="E13" s="115"/>
      <c r="F13" s="118"/>
    </row>
    <row r="14" spans="1:6" x14ac:dyDescent="0.3">
      <c r="A14" s="119"/>
      <c r="B14" s="113"/>
      <c r="C14" s="113"/>
      <c r="D14" s="113"/>
      <c r="E14" s="113"/>
      <c r="F14" s="116"/>
    </row>
    <row r="15" spans="1:6" x14ac:dyDescent="0.3">
      <c r="A15" s="120"/>
      <c r="B15" s="114"/>
      <c r="C15" s="114"/>
      <c r="D15" s="114"/>
      <c r="E15" s="114"/>
      <c r="F15" s="117"/>
    </row>
    <row r="16" spans="1:6" ht="7" customHeight="1" x14ac:dyDescent="0.3">
      <c r="A16" s="120"/>
      <c r="B16" s="114"/>
      <c r="C16" s="114"/>
      <c r="D16" s="114"/>
      <c r="E16" s="114"/>
      <c r="F16" s="117"/>
    </row>
    <row r="17" spans="1:6" hidden="1" x14ac:dyDescent="0.3">
      <c r="A17" s="120"/>
      <c r="B17" s="114"/>
      <c r="C17" s="114"/>
      <c r="D17" s="114"/>
      <c r="E17" s="114"/>
      <c r="F17" s="117"/>
    </row>
    <row r="18" spans="1:6" ht="9.65" customHeight="1" thickBot="1" x14ac:dyDescent="0.35">
      <c r="A18" s="121"/>
      <c r="B18" s="115"/>
      <c r="C18" s="115"/>
      <c r="D18" s="115"/>
      <c r="E18" s="115"/>
      <c r="F18" s="118"/>
    </row>
    <row r="19" spans="1:6" ht="11.15" hidden="1" customHeight="1" thickBot="1" x14ac:dyDescent="0.35">
      <c r="A19" s="119"/>
      <c r="B19" s="113"/>
      <c r="C19" s="113"/>
      <c r="D19" s="113"/>
      <c r="E19" s="113"/>
      <c r="F19" s="116"/>
    </row>
    <row r="20" spans="1:6" ht="7.5" hidden="1" customHeight="1" x14ac:dyDescent="0.3">
      <c r="A20" s="120"/>
      <c r="B20" s="114"/>
      <c r="C20" s="114"/>
      <c r="D20" s="114"/>
      <c r="E20" s="114"/>
      <c r="F20" s="117"/>
    </row>
    <row r="21" spans="1:6" ht="6" hidden="1" customHeight="1" x14ac:dyDescent="0.3">
      <c r="A21" s="120"/>
      <c r="B21" s="114"/>
      <c r="C21" s="114"/>
      <c r="D21" s="114"/>
      <c r="E21" s="114"/>
      <c r="F21" s="117"/>
    </row>
    <row r="22" spans="1:6" ht="14.15" hidden="1" customHeight="1" x14ac:dyDescent="0.3">
      <c r="A22" s="120"/>
      <c r="B22" s="114"/>
      <c r="C22" s="114"/>
      <c r="D22" s="114"/>
      <c r="E22" s="114"/>
      <c r="F22" s="117"/>
    </row>
    <row r="23" spans="1:6" ht="14.5" hidden="1" customHeight="1" thickBot="1" x14ac:dyDescent="0.35">
      <c r="A23" s="120"/>
      <c r="B23" s="114"/>
      <c r="C23" s="114"/>
      <c r="D23" s="114"/>
      <c r="E23" s="114"/>
      <c r="F23" s="117"/>
    </row>
    <row r="24" spans="1:6" ht="14.5" hidden="1" customHeight="1" thickBot="1" x14ac:dyDescent="0.35">
      <c r="A24" s="121"/>
      <c r="B24" s="115"/>
      <c r="C24" s="115"/>
      <c r="D24" s="115"/>
      <c r="E24" s="115"/>
      <c r="F24" s="118"/>
    </row>
    <row r="25" spans="1:6" x14ac:dyDescent="0.3">
      <c r="A25" s="119"/>
      <c r="B25" s="113"/>
      <c r="C25" s="113"/>
      <c r="D25" s="113"/>
      <c r="E25" s="113"/>
      <c r="F25" s="116"/>
    </row>
    <row r="26" spans="1:6" x14ac:dyDescent="0.3">
      <c r="A26" s="120"/>
      <c r="B26" s="114"/>
      <c r="C26" s="114"/>
      <c r="D26" s="114"/>
      <c r="E26" s="114"/>
      <c r="F26" s="117"/>
    </row>
    <row r="27" spans="1:6" x14ac:dyDescent="0.3">
      <c r="A27" s="120"/>
      <c r="B27" s="114"/>
      <c r="C27" s="114"/>
      <c r="D27" s="114"/>
      <c r="E27" s="114"/>
      <c r="F27" s="117"/>
    </row>
    <row r="28" spans="1:6" x14ac:dyDescent="0.3">
      <c r="A28" s="120"/>
      <c r="B28" s="114"/>
      <c r="C28" s="114"/>
      <c r="D28" s="114"/>
      <c r="E28" s="114"/>
      <c r="F28" s="117"/>
    </row>
    <row r="29" spans="1:6" x14ac:dyDescent="0.3">
      <c r="A29" s="132"/>
      <c r="B29" s="133"/>
      <c r="C29" s="133"/>
      <c r="D29" s="133"/>
      <c r="E29" s="133"/>
      <c r="F29" s="134"/>
    </row>
    <row r="30" spans="1:6" x14ac:dyDescent="0.3">
      <c r="A30" s="47"/>
      <c r="B30" s="48"/>
      <c r="C30" s="48"/>
      <c r="D30" s="48"/>
      <c r="E30" s="48"/>
      <c r="F30" s="48"/>
    </row>
    <row r="31" spans="1:6" ht="14.5" customHeight="1" x14ac:dyDescent="0.3">
      <c r="A31" s="122" t="s">
        <v>70</v>
      </c>
      <c r="B31" s="123"/>
      <c r="C31" s="123"/>
      <c r="D31" s="123"/>
      <c r="E31" s="123"/>
      <c r="F31" s="124"/>
    </row>
    <row r="32" spans="1:6" x14ac:dyDescent="0.3">
      <c r="A32" s="125"/>
      <c r="B32" s="126"/>
      <c r="C32" s="126"/>
      <c r="D32" s="126"/>
      <c r="E32" s="126"/>
      <c r="F32" s="127"/>
    </row>
    <row r="33" spans="1:6" ht="15" thickBot="1" x14ac:dyDescent="0.4">
      <c r="A33" s="50"/>
      <c r="B33"/>
      <c r="C33" s="48"/>
      <c r="D33" s="48"/>
      <c r="E33" s="48"/>
      <c r="F33" s="48"/>
    </row>
    <row r="34" spans="1:6" ht="14.15" customHeight="1" x14ac:dyDescent="0.3">
      <c r="A34" s="153" t="s">
        <v>71</v>
      </c>
      <c r="B34" s="158" t="s">
        <v>1</v>
      </c>
      <c r="C34" s="49"/>
      <c r="D34" s="48"/>
      <c r="E34" s="48"/>
      <c r="F34" s="48"/>
    </row>
    <row r="35" spans="1:6" ht="14.5" customHeight="1" x14ac:dyDescent="0.3">
      <c r="A35" s="154"/>
      <c r="B35" s="159"/>
      <c r="C35" s="49"/>
      <c r="D35" s="48"/>
      <c r="E35" s="48"/>
      <c r="F35" s="48"/>
    </row>
    <row r="36" spans="1:6" ht="14.5" customHeight="1" thickBot="1" x14ac:dyDescent="0.35">
      <c r="A36" s="155"/>
      <c r="B36" s="160"/>
      <c r="C36" s="49"/>
      <c r="D36" s="48"/>
      <c r="E36" s="48"/>
      <c r="F36" s="48"/>
    </row>
    <row r="37" spans="1:6" ht="14.15" customHeight="1" x14ac:dyDescent="0.3">
      <c r="A37" s="128" t="s">
        <v>72</v>
      </c>
      <c r="B37" s="156">
        <v>12</v>
      </c>
      <c r="C37" s="48"/>
      <c r="D37" s="48"/>
      <c r="E37" s="48"/>
      <c r="F37" s="48"/>
    </row>
    <row r="38" spans="1:6" ht="23.15" customHeight="1" thickBot="1" x14ac:dyDescent="0.35">
      <c r="A38" s="129"/>
      <c r="B38" s="157"/>
      <c r="C38" s="48"/>
      <c r="D38" s="48"/>
      <c r="E38" s="48"/>
      <c r="F38" s="48"/>
    </row>
    <row r="39" spans="1:6" ht="14.15" customHeight="1" x14ac:dyDescent="0.3">
      <c r="A39" s="130" t="s">
        <v>73</v>
      </c>
      <c r="B39" s="156">
        <v>12</v>
      </c>
      <c r="C39" s="48"/>
      <c r="D39" s="48"/>
      <c r="E39" s="48"/>
      <c r="F39" s="48"/>
    </row>
    <row r="40" spans="1:6" ht="30.5" customHeight="1" thickBot="1" x14ac:dyDescent="0.35">
      <c r="A40" s="131"/>
      <c r="B40" s="157"/>
      <c r="C40" s="48"/>
      <c r="D40" s="48"/>
      <c r="E40" s="48"/>
      <c r="F40" s="48"/>
    </row>
    <row r="41" spans="1:6" ht="14.15" customHeight="1" x14ac:dyDescent="0.3">
      <c r="A41" s="162" t="s">
        <v>117</v>
      </c>
      <c r="B41" s="146">
        <v>8</v>
      </c>
      <c r="C41" s="48"/>
      <c r="D41" s="48"/>
      <c r="E41" s="48"/>
      <c r="F41" s="48"/>
    </row>
    <row r="42" spans="1:6" ht="29.15" customHeight="1" x14ac:dyDescent="0.3">
      <c r="A42" s="163"/>
      <c r="B42" s="161"/>
      <c r="C42" s="48"/>
      <c r="D42" s="48"/>
      <c r="E42" s="48"/>
      <c r="F42" s="48"/>
    </row>
    <row r="43" spans="1:6" ht="14.15" customHeight="1" x14ac:dyDescent="0.3">
      <c r="A43" s="141" t="s">
        <v>74</v>
      </c>
      <c r="B43" s="135">
        <v>8</v>
      </c>
      <c r="C43" s="48"/>
      <c r="D43" s="48"/>
      <c r="E43" s="48"/>
      <c r="F43" s="48"/>
    </row>
    <row r="44" spans="1:6" ht="26.5" customHeight="1" x14ac:dyDescent="0.3">
      <c r="A44" s="141"/>
      <c r="B44" s="135"/>
      <c r="C44" s="48"/>
      <c r="D44" s="48"/>
      <c r="E44" s="48"/>
      <c r="F44" s="48"/>
    </row>
    <row r="45" spans="1:6" ht="44" customHeight="1" thickBot="1" x14ac:dyDescent="0.35">
      <c r="A45" s="89" t="s">
        <v>171</v>
      </c>
      <c r="B45" s="90">
        <v>6</v>
      </c>
      <c r="C45" s="48"/>
      <c r="D45" s="48"/>
      <c r="E45" s="48"/>
      <c r="F45" s="48"/>
    </row>
    <row r="46" spans="1:6" ht="52.5" customHeight="1" thickBot="1" x14ac:dyDescent="0.35">
      <c r="A46" s="51" t="s">
        <v>109</v>
      </c>
      <c r="B46" s="52">
        <v>6</v>
      </c>
      <c r="C46" s="49"/>
      <c r="D46" s="48"/>
      <c r="E46" s="48"/>
      <c r="F46" s="48"/>
    </row>
    <row r="47" spans="1:6" ht="14.15" customHeight="1" x14ac:dyDescent="0.3">
      <c r="A47" s="136" t="s">
        <v>107</v>
      </c>
      <c r="B47" s="146">
        <v>6</v>
      </c>
      <c r="C47" s="48"/>
      <c r="D47" s="48"/>
      <c r="E47" s="48"/>
      <c r="F47" s="48"/>
    </row>
    <row r="48" spans="1:6" ht="26.5" customHeight="1" thickBot="1" x14ac:dyDescent="0.35">
      <c r="A48" s="137"/>
      <c r="B48" s="147"/>
      <c r="C48" s="48"/>
      <c r="D48" s="48"/>
      <c r="E48" s="48"/>
      <c r="F48" s="48"/>
    </row>
    <row r="49" spans="1:6" ht="15.65" customHeight="1" x14ac:dyDescent="0.3">
      <c r="A49" s="138" t="s">
        <v>108</v>
      </c>
      <c r="B49" s="146">
        <v>6</v>
      </c>
      <c r="C49" s="48"/>
      <c r="D49" s="48"/>
      <c r="E49" s="48"/>
      <c r="F49" s="48"/>
    </row>
    <row r="50" spans="1:6" ht="23.5" customHeight="1" thickBot="1" x14ac:dyDescent="0.35">
      <c r="A50" s="139"/>
      <c r="B50" s="147"/>
      <c r="C50" s="48"/>
      <c r="D50" s="48"/>
      <c r="E50" s="48"/>
      <c r="F50" s="48"/>
    </row>
    <row r="51" spans="1:6" ht="14.5" customHeight="1" x14ac:dyDescent="0.3">
      <c r="A51" s="151" t="s">
        <v>75</v>
      </c>
      <c r="B51" s="146">
        <v>1</v>
      </c>
      <c r="C51" s="48"/>
      <c r="D51" s="48"/>
      <c r="E51" s="48"/>
      <c r="F51" s="48"/>
    </row>
    <row r="52" spans="1:6" ht="23.15" customHeight="1" thickBot="1" x14ac:dyDescent="0.35">
      <c r="A52" s="152"/>
      <c r="B52" s="147"/>
      <c r="C52" s="48"/>
      <c r="D52" s="48"/>
      <c r="E52" s="48"/>
      <c r="F52" s="48"/>
    </row>
    <row r="53" spans="1:6" ht="14.15" customHeight="1" x14ac:dyDescent="0.3">
      <c r="A53" s="140" t="s">
        <v>76</v>
      </c>
      <c r="B53" s="146">
        <v>1</v>
      </c>
      <c r="C53" s="48"/>
      <c r="D53" s="48"/>
      <c r="E53" s="48"/>
      <c r="F53" s="48"/>
    </row>
    <row r="54" spans="1:6" ht="14.5" customHeight="1" x14ac:dyDescent="0.3">
      <c r="A54" s="141"/>
      <c r="B54" s="148"/>
      <c r="C54" s="48"/>
      <c r="D54" s="48"/>
      <c r="E54" s="48"/>
      <c r="F54" s="48"/>
    </row>
    <row r="55" spans="1:6" ht="7.5" customHeight="1" thickBot="1" x14ac:dyDescent="0.35">
      <c r="A55" s="142"/>
      <c r="B55" s="147"/>
      <c r="C55" s="48"/>
      <c r="D55" s="48"/>
      <c r="E55" s="48"/>
      <c r="F55" s="48"/>
    </row>
    <row r="56" spans="1:6" ht="32.15" customHeight="1" thickBot="1" x14ac:dyDescent="0.35">
      <c r="A56" s="149" t="s">
        <v>77</v>
      </c>
      <c r="B56" s="150">
        <v>1</v>
      </c>
      <c r="C56" s="48"/>
      <c r="D56" s="48"/>
      <c r="E56" s="48"/>
      <c r="F56" s="48"/>
    </row>
    <row r="57" spans="1:6" ht="14.5" customHeight="1" thickBot="1" x14ac:dyDescent="0.35">
      <c r="A57" s="149"/>
      <c r="B57" s="150"/>
    </row>
    <row r="58" spans="1:6" ht="14.15" customHeight="1" thickBot="1" x14ac:dyDescent="0.35">
      <c r="A58" s="149" t="s">
        <v>115</v>
      </c>
      <c r="B58" s="150">
        <v>1</v>
      </c>
    </row>
    <row r="59" spans="1:6" ht="27.65" customHeight="1" thickBot="1" x14ac:dyDescent="0.35">
      <c r="A59" s="149"/>
      <c r="B59" s="150"/>
    </row>
    <row r="60" spans="1:6" ht="27.65" customHeight="1" thickBot="1" x14ac:dyDescent="0.35">
      <c r="A60" s="55"/>
      <c r="B60" s="24"/>
    </row>
    <row r="61" spans="1:6" ht="60" customHeight="1" thickBot="1" x14ac:dyDescent="0.35">
      <c r="A61" s="143" t="s">
        <v>78</v>
      </c>
      <c r="B61" s="144"/>
      <c r="C61" s="145"/>
    </row>
    <row r="62" spans="1:6" ht="15" thickBot="1" x14ac:dyDescent="0.4">
      <c r="A62" s="37" t="s">
        <v>79</v>
      </c>
      <c r="B62"/>
      <c r="C62"/>
    </row>
    <row r="63" spans="1:6" ht="14.5" thickBot="1" x14ac:dyDescent="0.35">
      <c r="A63" s="38" t="s">
        <v>0</v>
      </c>
      <c r="B63" s="39" t="s">
        <v>35</v>
      </c>
      <c r="C63" s="39" t="s">
        <v>36</v>
      </c>
    </row>
    <row r="64" spans="1:6" ht="14.5" thickBot="1" x14ac:dyDescent="0.35">
      <c r="A64" s="93" t="s">
        <v>80</v>
      </c>
      <c r="B64" s="93">
        <v>1</v>
      </c>
      <c r="C64" s="93" t="s">
        <v>81</v>
      </c>
    </row>
    <row r="65" spans="1:3" ht="14.5" thickBot="1" x14ac:dyDescent="0.35">
      <c r="A65" s="93" t="s">
        <v>82</v>
      </c>
      <c r="B65" s="93">
        <v>12</v>
      </c>
      <c r="C65" s="93" t="s">
        <v>81</v>
      </c>
    </row>
    <row r="66" spans="1:3" ht="14.5" thickBot="1" x14ac:dyDescent="0.35">
      <c r="A66" s="93" t="s">
        <v>83</v>
      </c>
      <c r="B66" s="93">
        <v>8</v>
      </c>
      <c r="C66" s="93" t="s">
        <v>81</v>
      </c>
    </row>
    <row r="67" spans="1:3" ht="14.5" thickBot="1" x14ac:dyDescent="0.35">
      <c r="A67" s="93" t="s">
        <v>84</v>
      </c>
      <c r="B67" s="93">
        <v>4</v>
      </c>
      <c r="C67" s="93" t="s">
        <v>81</v>
      </c>
    </row>
    <row r="68" spans="1:3" s="59" customFormat="1" ht="28.5" thickBot="1" x14ac:dyDescent="0.35">
      <c r="A68" s="94" t="s">
        <v>85</v>
      </c>
      <c r="B68" s="95" t="s">
        <v>172</v>
      </c>
      <c r="C68" s="94" t="s">
        <v>86</v>
      </c>
    </row>
    <row r="69" spans="1:3" ht="28.5" thickBot="1" x14ac:dyDescent="0.35">
      <c r="A69" s="93" t="s">
        <v>87</v>
      </c>
      <c r="B69" s="96" t="s">
        <v>173</v>
      </c>
      <c r="C69" s="93" t="s">
        <v>88</v>
      </c>
    </row>
    <row r="70" spans="1:3" ht="17.5" thickBot="1" x14ac:dyDescent="0.35">
      <c r="A70" s="93" t="s">
        <v>89</v>
      </c>
      <c r="B70" s="96" t="s">
        <v>174</v>
      </c>
      <c r="C70" s="93" t="s">
        <v>90</v>
      </c>
    </row>
    <row r="71" spans="1:3" ht="43.5" customHeight="1" thickBot="1" x14ac:dyDescent="0.35">
      <c r="A71" s="93" t="s">
        <v>119</v>
      </c>
      <c r="B71" s="96" t="s">
        <v>175</v>
      </c>
      <c r="C71" s="93" t="s">
        <v>90</v>
      </c>
    </row>
    <row r="72" spans="1:3" ht="28.5" thickBot="1" x14ac:dyDescent="0.35">
      <c r="A72" s="93" t="s">
        <v>91</v>
      </c>
      <c r="B72" s="97" t="s">
        <v>176</v>
      </c>
      <c r="C72" s="93" t="s">
        <v>86</v>
      </c>
    </row>
    <row r="73" spans="1:3" ht="56.5" thickBot="1" x14ac:dyDescent="0.35">
      <c r="A73" s="93" t="s">
        <v>92</v>
      </c>
      <c r="B73" s="97" t="s">
        <v>176</v>
      </c>
      <c r="C73" s="93" t="s">
        <v>162</v>
      </c>
    </row>
    <row r="74" spans="1:3" ht="64.5" customHeight="1" thickBot="1" x14ac:dyDescent="0.35">
      <c r="A74" s="93" t="s">
        <v>93</v>
      </c>
      <c r="B74" s="96" t="s">
        <v>177</v>
      </c>
      <c r="C74" s="93" t="s">
        <v>41</v>
      </c>
    </row>
    <row r="75" spans="1:3" ht="20.5" thickBot="1" x14ac:dyDescent="0.4">
      <c r="A75" s="35"/>
      <c r="B75"/>
      <c r="C75"/>
    </row>
    <row r="76" spans="1:3" ht="39" customHeight="1" thickBot="1" x14ac:dyDescent="0.35">
      <c r="A76" s="143" t="s">
        <v>110</v>
      </c>
      <c r="B76" s="144"/>
      <c r="C76" s="145"/>
    </row>
    <row r="77" spans="1:3" ht="15" thickBot="1" x14ac:dyDescent="0.4">
      <c r="A77" s="40"/>
      <c r="B77"/>
    </row>
    <row r="78" spans="1:3" ht="38.15" customHeight="1" thickBot="1" x14ac:dyDescent="0.35">
      <c r="A78" s="41" t="s">
        <v>15</v>
      </c>
      <c r="B78" s="42" t="s">
        <v>178</v>
      </c>
    </row>
    <row r="79" spans="1:3" ht="31.5" thickBot="1" x14ac:dyDescent="0.35">
      <c r="A79" s="36" t="s">
        <v>94</v>
      </c>
      <c r="B79" s="43">
        <v>4</v>
      </c>
    </row>
    <row r="80" spans="1:3" ht="16" thickBot="1" x14ac:dyDescent="0.35">
      <c r="A80" s="36" t="s">
        <v>95</v>
      </c>
      <c r="B80" s="43">
        <v>2</v>
      </c>
    </row>
    <row r="81" spans="1:2" ht="16" thickBot="1" x14ac:dyDescent="0.35">
      <c r="A81" s="36" t="s">
        <v>96</v>
      </c>
      <c r="B81" s="43">
        <v>2</v>
      </c>
    </row>
    <row r="82" spans="1:2" ht="16" thickBot="1" x14ac:dyDescent="0.35">
      <c r="A82" s="36" t="s">
        <v>97</v>
      </c>
      <c r="B82" s="43">
        <v>1</v>
      </c>
    </row>
    <row r="83" spans="1:2" ht="31.5" thickBot="1" x14ac:dyDescent="0.35">
      <c r="A83" s="36" t="s">
        <v>98</v>
      </c>
      <c r="B83" s="43">
        <v>2</v>
      </c>
    </row>
    <row r="84" spans="1:2" ht="47" thickBot="1" x14ac:dyDescent="0.35">
      <c r="A84" s="36" t="s">
        <v>99</v>
      </c>
      <c r="B84" s="43" t="s">
        <v>163</v>
      </c>
    </row>
    <row r="85" spans="1:2" ht="31.5" thickBot="1" x14ac:dyDescent="0.35">
      <c r="A85" s="36" t="s">
        <v>100</v>
      </c>
      <c r="B85" s="43">
        <v>5</v>
      </c>
    </row>
    <row r="86" spans="1:2" ht="47" thickBot="1" x14ac:dyDescent="0.35">
      <c r="A86" s="36" t="s">
        <v>101</v>
      </c>
      <c r="B86" s="43" t="s">
        <v>164</v>
      </c>
    </row>
    <row r="87" spans="1:2" ht="16" thickBot="1" x14ac:dyDescent="0.35">
      <c r="A87" s="36" t="s">
        <v>102</v>
      </c>
      <c r="B87" s="56" t="s">
        <v>104</v>
      </c>
    </row>
    <row r="88" spans="1:2" ht="16" thickBot="1" x14ac:dyDescent="0.35">
      <c r="A88" s="36" t="s">
        <v>103</v>
      </c>
      <c r="B88" s="56" t="s">
        <v>104</v>
      </c>
    </row>
    <row r="89" spans="1:2" ht="31.5" thickBot="1" x14ac:dyDescent="0.35">
      <c r="A89" s="36" t="s">
        <v>105</v>
      </c>
      <c r="B89" s="43" t="s">
        <v>165</v>
      </c>
    </row>
    <row r="90" spans="1:2" ht="31.5" thickBot="1" x14ac:dyDescent="0.35">
      <c r="A90" s="36" t="s">
        <v>106</v>
      </c>
      <c r="B90" s="43" t="s">
        <v>166</v>
      </c>
    </row>
    <row r="91" spans="1:2" ht="14.5" x14ac:dyDescent="0.35">
      <c r="A91" s="34"/>
      <c r="B91"/>
    </row>
    <row r="92" spans="1:2" ht="14.5" x14ac:dyDescent="0.35">
      <c r="A92" s="34"/>
      <c r="B92"/>
    </row>
  </sheetData>
  <mergeCells count="56">
    <mergeCell ref="B41:B42"/>
    <mergeCell ref="A41:A42"/>
    <mergeCell ref="B43:B44"/>
    <mergeCell ref="A47:A48"/>
    <mergeCell ref="A49:A50"/>
    <mergeCell ref="A53:A55"/>
    <mergeCell ref="A76:C76"/>
    <mergeCell ref="A61:C61"/>
    <mergeCell ref="B47:B48"/>
    <mergeCell ref="B49:B50"/>
    <mergeCell ref="B51:B52"/>
    <mergeCell ref="B53:B55"/>
    <mergeCell ref="A56:A57"/>
    <mergeCell ref="A58:A59"/>
    <mergeCell ref="B58:B59"/>
    <mergeCell ref="A51:A52"/>
    <mergeCell ref="A43:A44"/>
    <mergeCell ref="B56:B57"/>
    <mergeCell ref="A37:A38"/>
    <mergeCell ref="A39:A40"/>
    <mergeCell ref="C19:C24"/>
    <mergeCell ref="D19:D24"/>
    <mergeCell ref="E19:E24"/>
    <mergeCell ref="A25:A29"/>
    <mergeCell ref="B25:B29"/>
    <mergeCell ref="C25:C29"/>
    <mergeCell ref="D25:D29"/>
    <mergeCell ref="E25:E29"/>
    <mergeCell ref="A19:A24"/>
    <mergeCell ref="B19:B24"/>
    <mergeCell ref="A34:A36"/>
    <mergeCell ref="B37:B38"/>
    <mergeCell ref="B34:B36"/>
    <mergeCell ref="B39:B40"/>
    <mergeCell ref="A8:A13"/>
    <mergeCell ref="B8:B13"/>
    <mergeCell ref="A14:A18"/>
    <mergeCell ref="B14:B18"/>
    <mergeCell ref="A31:F32"/>
    <mergeCell ref="F19:F24"/>
    <mergeCell ref="F25:F29"/>
    <mergeCell ref="C8:C13"/>
    <mergeCell ref="D8:D13"/>
    <mergeCell ref="E8:E13"/>
    <mergeCell ref="F8:F13"/>
    <mergeCell ref="C14:C18"/>
    <mergeCell ref="D14:D18"/>
    <mergeCell ref="E14:E18"/>
    <mergeCell ref="F14:F18"/>
    <mergeCell ref="A1:F1"/>
    <mergeCell ref="C3:C7"/>
    <mergeCell ref="D3:D7"/>
    <mergeCell ref="E3:E7"/>
    <mergeCell ref="F3:F7"/>
    <mergeCell ref="A3:A7"/>
    <mergeCell ref="B3:B7"/>
  </mergeCells>
  <pageMargins left="0.7" right="0.7" top="0.75" bottom="0.75" header="0.3" footer="0.3"/>
  <pageSetup paperSize="9" scale="8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4E08F8-F37C-49F2-A268-FA20ACF297AB}">
  <dimension ref="A1:R54"/>
  <sheetViews>
    <sheetView tabSelected="1" workbookViewId="0">
      <selection activeCell="E3" sqref="E3"/>
    </sheetView>
  </sheetViews>
  <sheetFormatPr defaultColWidth="8.7265625" defaultRowHeight="14" x14ac:dyDescent="0.3"/>
  <cols>
    <col min="1" max="1" width="4.1796875" style="3" customWidth="1"/>
    <col min="2" max="2" width="39.1796875" style="3" customWidth="1"/>
    <col min="3" max="3" width="15" style="3" customWidth="1"/>
    <col min="4" max="4" width="14.1796875" style="3" customWidth="1"/>
    <col min="5" max="9" width="12.1796875" style="3" customWidth="1"/>
    <col min="10" max="12" width="12.453125" style="3" customWidth="1"/>
    <col min="13" max="13" width="12.54296875" style="3" customWidth="1"/>
    <col min="14" max="14" width="12.1796875" style="3" customWidth="1"/>
    <col min="15" max="15" width="16.54296875" style="3" customWidth="1"/>
    <col min="16" max="16384" width="8.7265625" style="3"/>
  </cols>
  <sheetData>
    <row r="1" spans="1:18" ht="60" customHeight="1" thickBot="1" x14ac:dyDescent="0.35">
      <c r="A1" s="105" t="s">
        <v>197</v>
      </c>
      <c r="B1" s="106"/>
      <c r="C1" s="106"/>
      <c r="D1" s="106"/>
      <c r="E1" s="106"/>
      <c r="F1" s="106"/>
      <c r="G1" s="106"/>
      <c r="H1" s="106"/>
      <c r="I1" s="106"/>
      <c r="J1" s="106"/>
      <c r="K1" s="106"/>
      <c r="L1" s="106"/>
      <c r="M1" s="106"/>
      <c r="N1" s="106"/>
      <c r="O1" s="106"/>
    </row>
    <row r="2" spans="1:18" ht="19.399999999999999" customHeight="1" x14ac:dyDescent="0.3">
      <c r="A2" s="107" t="s">
        <v>185</v>
      </c>
      <c r="B2" s="108"/>
      <c r="C2" s="108"/>
      <c r="D2" s="108"/>
      <c r="E2" s="108"/>
      <c r="F2" s="108"/>
      <c r="G2" s="108"/>
      <c r="H2" s="108"/>
      <c r="I2" s="108"/>
      <c r="J2" s="108"/>
      <c r="K2" s="108"/>
      <c r="L2" s="108"/>
      <c r="M2" s="108"/>
      <c r="N2" s="108"/>
      <c r="O2" s="108"/>
    </row>
    <row r="3" spans="1:18" ht="56" x14ac:dyDescent="0.3">
      <c r="A3" s="1" t="s">
        <v>2</v>
      </c>
      <c r="B3" s="9" t="s">
        <v>0</v>
      </c>
      <c r="C3" s="23" t="s">
        <v>10</v>
      </c>
      <c r="D3" s="23"/>
      <c r="E3" s="9" t="s">
        <v>5</v>
      </c>
      <c r="F3" s="9"/>
      <c r="G3" s="13"/>
      <c r="H3" s="13"/>
      <c r="I3" s="13"/>
      <c r="J3" s="13"/>
      <c r="K3" s="13"/>
      <c r="L3" s="13"/>
      <c r="M3" s="2" t="s">
        <v>4</v>
      </c>
      <c r="N3" s="2"/>
      <c r="O3" s="2"/>
    </row>
    <row r="4" spans="1:18" ht="40" customHeight="1" x14ac:dyDescent="0.3">
      <c r="A4" s="109" t="s">
        <v>123</v>
      </c>
      <c r="B4" s="110"/>
      <c r="C4" s="110"/>
      <c r="D4" s="110"/>
      <c r="E4" s="110"/>
      <c r="F4" s="110"/>
      <c r="G4" s="110"/>
      <c r="H4" s="110"/>
      <c r="I4" s="110"/>
      <c r="J4" s="110"/>
      <c r="K4" s="110"/>
      <c r="L4" s="110"/>
      <c r="M4" s="110"/>
      <c r="N4" s="110"/>
      <c r="O4" s="110"/>
    </row>
    <row r="5" spans="1:18" ht="54.75" customHeight="1" x14ac:dyDescent="0.3">
      <c r="A5" s="11"/>
      <c r="B5" s="12"/>
      <c r="C5" s="12" t="s">
        <v>36</v>
      </c>
      <c r="D5" s="19" t="s">
        <v>1</v>
      </c>
      <c r="E5" s="23" t="s">
        <v>37</v>
      </c>
      <c r="F5" s="23" t="s">
        <v>9</v>
      </c>
      <c r="G5" s="23" t="s">
        <v>19</v>
      </c>
      <c r="H5" s="23" t="s">
        <v>20</v>
      </c>
      <c r="I5" s="23" t="s">
        <v>126</v>
      </c>
      <c r="J5" s="23" t="s">
        <v>7</v>
      </c>
      <c r="K5" s="23" t="s">
        <v>8</v>
      </c>
      <c r="L5" s="23" t="s">
        <v>17</v>
      </c>
      <c r="M5" s="23" t="s">
        <v>18</v>
      </c>
      <c r="N5" s="23" t="s">
        <v>127</v>
      </c>
      <c r="O5" s="23" t="s">
        <v>16</v>
      </c>
    </row>
    <row r="6" spans="1:18" ht="25.5" customHeight="1" x14ac:dyDescent="0.3">
      <c r="A6" s="99" t="s">
        <v>125</v>
      </c>
      <c r="B6" s="100"/>
      <c r="C6" s="100"/>
      <c r="D6" s="100"/>
      <c r="E6" s="100"/>
      <c r="F6" s="100"/>
      <c r="G6" s="100"/>
      <c r="H6" s="100"/>
      <c r="I6" s="100"/>
      <c r="J6" s="100"/>
      <c r="K6" s="100"/>
      <c r="L6" s="100"/>
      <c r="M6" s="100"/>
      <c r="N6" s="100"/>
      <c r="O6" s="101"/>
    </row>
    <row r="7" spans="1:18" ht="42" x14ac:dyDescent="0.3">
      <c r="A7" s="18">
        <v>1</v>
      </c>
      <c r="B7" s="6" t="s">
        <v>21</v>
      </c>
      <c r="C7" s="5" t="s">
        <v>6</v>
      </c>
      <c r="D7" s="15">
        <v>12</v>
      </c>
      <c r="E7" s="17">
        <v>0</v>
      </c>
      <c r="F7" s="17">
        <v>0</v>
      </c>
      <c r="G7" s="17">
        <v>0</v>
      </c>
      <c r="H7" s="17">
        <v>0</v>
      </c>
      <c r="I7" s="17">
        <v>0</v>
      </c>
      <c r="J7" s="17">
        <v>0</v>
      </c>
      <c r="K7" s="17">
        <v>0</v>
      </c>
      <c r="L7" s="17">
        <v>0</v>
      </c>
      <c r="M7" s="17">
        <v>0</v>
      </c>
      <c r="N7" s="17">
        <v>0</v>
      </c>
      <c r="O7" s="21">
        <f>H7*J7</f>
        <v>0</v>
      </c>
      <c r="P7" s="14"/>
    </row>
    <row r="8" spans="1:18" ht="42" x14ac:dyDescent="0.3">
      <c r="A8" s="18">
        <v>2</v>
      </c>
      <c r="B8" s="6" t="s">
        <v>22</v>
      </c>
      <c r="C8" s="5" t="s">
        <v>6</v>
      </c>
      <c r="D8" s="16">
        <v>12</v>
      </c>
      <c r="E8" s="17">
        <v>0</v>
      </c>
      <c r="F8" s="17">
        <v>0</v>
      </c>
      <c r="G8" s="17">
        <v>0</v>
      </c>
      <c r="H8" s="17">
        <v>0</v>
      </c>
      <c r="I8" s="17">
        <v>0</v>
      </c>
      <c r="J8" s="17">
        <v>0</v>
      </c>
      <c r="K8" s="17">
        <v>0</v>
      </c>
      <c r="L8" s="17">
        <v>0</v>
      </c>
      <c r="M8" s="17">
        <v>0</v>
      </c>
      <c r="N8" s="17">
        <v>0</v>
      </c>
      <c r="O8" s="21">
        <f>H8*J8</f>
        <v>0</v>
      </c>
      <c r="P8" s="14"/>
      <c r="R8" s="14"/>
    </row>
    <row r="9" spans="1:18" ht="42" x14ac:dyDescent="0.3">
      <c r="A9" s="18">
        <v>3</v>
      </c>
      <c r="B9" s="6" t="s">
        <v>23</v>
      </c>
      <c r="C9" s="5" t="s">
        <v>6</v>
      </c>
      <c r="D9" s="16">
        <v>8</v>
      </c>
      <c r="E9" s="17">
        <v>0</v>
      </c>
      <c r="F9" s="17">
        <v>0</v>
      </c>
      <c r="G9" s="17">
        <v>0</v>
      </c>
      <c r="H9" s="17">
        <v>0</v>
      </c>
      <c r="I9" s="17">
        <v>0</v>
      </c>
      <c r="J9" s="17">
        <v>0</v>
      </c>
      <c r="K9" s="17">
        <v>0</v>
      </c>
      <c r="L9" s="17">
        <v>0</v>
      </c>
      <c r="M9" s="17">
        <v>0</v>
      </c>
      <c r="N9" s="17">
        <v>0</v>
      </c>
      <c r="O9" s="21">
        <f>H9*J9</f>
        <v>0</v>
      </c>
    </row>
    <row r="10" spans="1:18" ht="42" x14ac:dyDescent="0.3">
      <c r="A10" s="18">
        <v>4</v>
      </c>
      <c r="B10" s="6" t="s">
        <v>24</v>
      </c>
      <c r="C10" s="5" t="s">
        <v>6</v>
      </c>
      <c r="D10" s="16">
        <v>8</v>
      </c>
      <c r="E10" s="17">
        <v>0</v>
      </c>
      <c r="F10" s="17">
        <v>0</v>
      </c>
      <c r="G10" s="17">
        <v>0</v>
      </c>
      <c r="H10" s="17">
        <v>0</v>
      </c>
      <c r="I10" s="17">
        <v>0</v>
      </c>
      <c r="J10" s="17">
        <v>0</v>
      </c>
      <c r="K10" s="17">
        <v>0</v>
      </c>
      <c r="L10" s="17">
        <v>0</v>
      </c>
      <c r="M10" s="17">
        <v>0</v>
      </c>
      <c r="N10" s="17">
        <v>0</v>
      </c>
      <c r="O10" s="21">
        <f t="shared" ref="O10:O19" si="0">H10*J10</f>
        <v>0</v>
      </c>
    </row>
    <row r="11" spans="1:18" ht="42" x14ac:dyDescent="0.3">
      <c r="A11" s="18">
        <v>5</v>
      </c>
      <c r="B11" s="6" t="s">
        <v>25</v>
      </c>
      <c r="C11" s="5" t="s">
        <v>6</v>
      </c>
      <c r="D11" s="16">
        <v>6</v>
      </c>
      <c r="E11" s="17">
        <v>0</v>
      </c>
      <c r="F11" s="17">
        <v>0</v>
      </c>
      <c r="G11" s="17">
        <v>0</v>
      </c>
      <c r="H11" s="17">
        <v>0</v>
      </c>
      <c r="I11" s="17">
        <v>0</v>
      </c>
      <c r="J11" s="17">
        <v>0</v>
      </c>
      <c r="K11" s="17">
        <v>0</v>
      </c>
      <c r="L11" s="17">
        <v>0</v>
      </c>
      <c r="M11" s="17">
        <v>0</v>
      </c>
      <c r="N11" s="17">
        <v>0</v>
      </c>
      <c r="O11" s="21">
        <f t="shared" si="0"/>
        <v>0</v>
      </c>
    </row>
    <row r="12" spans="1:18" ht="42" x14ac:dyDescent="0.3">
      <c r="A12" s="18">
        <v>6</v>
      </c>
      <c r="B12" s="6" t="s">
        <v>26</v>
      </c>
      <c r="C12" s="5" t="s">
        <v>6</v>
      </c>
      <c r="D12" s="16">
        <v>6</v>
      </c>
      <c r="E12" s="17">
        <v>0</v>
      </c>
      <c r="F12" s="17">
        <v>0</v>
      </c>
      <c r="G12" s="17">
        <v>0</v>
      </c>
      <c r="H12" s="17">
        <v>0</v>
      </c>
      <c r="I12" s="17">
        <v>0</v>
      </c>
      <c r="J12" s="17">
        <v>0</v>
      </c>
      <c r="K12" s="17">
        <v>0</v>
      </c>
      <c r="L12" s="17">
        <v>0</v>
      </c>
      <c r="M12" s="17">
        <v>0</v>
      </c>
      <c r="N12" s="17">
        <v>0</v>
      </c>
      <c r="O12" s="21">
        <f t="shared" si="0"/>
        <v>0</v>
      </c>
    </row>
    <row r="13" spans="1:18" ht="42" x14ac:dyDescent="0.3">
      <c r="A13" s="18">
        <v>7</v>
      </c>
      <c r="B13" s="6" t="s">
        <v>27</v>
      </c>
      <c r="C13" s="5" t="s">
        <v>6</v>
      </c>
      <c r="D13" s="16">
        <v>6</v>
      </c>
      <c r="E13" s="17">
        <v>0</v>
      </c>
      <c r="F13" s="17">
        <v>0</v>
      </c>
      <c r="G13" s="17">
        <v>0</v>
      </c>
      <c r="H13" s="17">
        <v>0</v>
      </c>
      <c r="I13" s="17">
        <v>0</v>
      </c>
      <c r="J13" s="17">
        <v>0</v>
      </c>
      <c r="K13" s="17">
        <v>0</v>
      </c>
      <c r="L13" s="17">
        <v>0</v>
      </c>
      <c r="M13" s="17">
        <v>0</v>
      </c>
      <c r="N13" s="17">
        <v>0</v>
      </c>
      <c r="O13" s="21">
        <f t="shared" si="0"/>
        <v>0</v>
      </c>
    </row>
    <row r="14" spans="1:18" ht="42" x14ac:dyDescent="0.3">
      <c r="A14" s="18">
        <v>8</v>
      </c>
      <c r="B14" s="6" t="s">
        <v>30</v>
      </c>
      <c r="C14" s="5" t="s">
        <v>6</v>
      </c>
      <c r="D14" s="16">
        <v>6</v>
      </c>
      <c r="E14" s="17">
        <v>0</v>
      </c>
      <c r="F14" s="17">
        <v>0</v>
      </c>
      <c r="G14" s="17">
        <v>0</v>
      </c>
      <c r="H14" s="17">
        <v>0</v>
      </c>
      <c r="I14" s="17">
        <v>0</v>
      </c>
      <c r="J14" s="17">
        <v>0</v>
      </c>
      <c r="K14" s="17">
        <v>0</v>
      </c>
      <c r="L14" s="17">
        <v>0</v>
      </c>
      <c r="M14" s="17">
        <v>0</v>
      </c>
      <c r="N14" s="17">
        <v>0</v>
      </c>
      <c r="O14" s="21">
        <f t="shared" si="0"/>
        <v>0</v>
      </c>
    </row>
    <row r="15" spans="1:18" ht="42" x14ac:dyDescent="0.3">
      <c r="A15" s="18"/>
      <c r="B15" s="6" t="s">
        <v>29</v>
      </c>
      <c r="C15" s="5" t="s">
        <v>6</v>
      </c>
      <c r="D15" s="16">
        <v>6</v>
      </c>
      <c r="E15" s="17">
        <v>0</v>
      </c>
      <c r="F15" s="17">
        <v>0</v>
      </c>
      <c r="G15" s="17">
        <v>0</v>
      </c>
      <c r="H15" s="17">
        <v>0</v>
      </c>
      <c r="I15" s="17">
        <v>0</v>
      </c>
      <c r="J15" s="17">
        <v>0</v>
      </c>
      <c r="K15" s="17">
        <v>0</v>
      </c>
      <c r="L15" s="17">
        <v>0</v>
      </c>
      <c r="M15" s="17">
        <v>0</v>
      </c>
      <c r="N15" s="17">
        <v>0</v>
      </c>
      <c r="O15" s="21">
        <f t="shared" si="0"/>
        <v>0</v>
      </c>
    </row>
    <row r="16" spans="1:18" ht="45.65" customHeight="1" x14ac:dyDescent="0.3">
      <c r="A16" s="18">
        <v>9</v>
      </c>
      <c r="B16" s="53" t="s">
        <v>28</v>
      </c>
      <c r="C16" s="5" t="s">
        <v>6</v>
      </c>
      <c r="D16" s="16">
        <v>5</v>
      </c>
      <c r="E16" s="17">
        <v>0</v>
      </c>
      <c r="F16" s="17">
        <v>0</v>
      </c>
      <c r="G16" s="17">
        <v>0</v>
      </c>
      <c r="H16" s="17">
        <v>0</v>
      </c>
      <c r="I16" s="17">
        <v>0</v>
      </c>
      <c r="J16" s="17">
        <v>0</v>
      </c>
      <c r="K16" s="17">
        <v>0</v>
      </c>
      <c r="L16" s="17">
        <v>0</v>
      </c>
      <c r="M16" s="17">
        <v>0</v>
      </c>
      <c r="N16" s="17">
        <v>0</v>
      </c>
      <c r="O16" s="21">
        <f t="shared" si="0"/>
        <v>0</v>
      </c>
    </row>
    <row r="17" spans="1:15" ht="56" x14ac:dyDescent="0.3">
      <c r="A17" s="18">
        <v>10</v>
      </c>
      <c r="B17" s="6" t="s">
        <v>33</v>
      </c>
      <c r="C17" s="5" t="s">
        <v>6</v>
      </c>
      <c r="D17" s="16">
        <v>1</v>
      </c>
      <c r="E17" s="17">
        <v>0</v>
      </c>
      <c r="F17" s="17">
        <v>0</v>
      </c>
      <c r="G17" s="17">
        <v>0</v>
      </c>
      <c r="H17" s="17">
        <v>0</v>
      </c>
      <c r="I17" s="17">
        <v>0</v>
      </c>
      <c r="J17" s="17">
        <v>0</v>
      </c>
      <c r="K17" s="17">
        <v>0</v>
      </c>
      <c r="L17" s="17">
        <v>0</v>
      </c>
      <c r="M17" s="17">
        <v>0</v>
      </c>
      <c r="N17" s="17">
        <v>0</v>
      </c>
      <c r="O17" s="21">
        <f t="shared" si="0"/>
        <v>0</v>
      </c>
    </row>
    <row r="18" spans="1:15" ht="45" customHeight="1" x14ac:dyDescent="0.3">
      <c r="A18" s="18">
        <v>11</v>
      </c>
      <c r="B18" s="53" t="s">
        <v>32</v>
      </c>
      <c r="C18" s="5" t="s">
        <v>6</v>
      </c>
      <c r="D18" s="16">
        <v>1</v>
      </c>
      <c r="E18" s="17">
        <v>0</v>
      </c>
      <c r="F18" s="17">
        <v>0</v>
      </c>
      <c r="G18" s="17">
        <v>0</v>
      </c>
      <c r="H18" s="17">
        <v>0</v>
      </c>
      <c r="I18" s="17">
        <v>0</v>
      </c>
      <c r="J18" s="17">
        <v>0</v>
      </c>
      <c r="K18" s="17">
        <v>0</v>
      </c>
      <c r="L18" s="17">
        <v>0</v>
      </c>
      <c r="M18" s="17">
        <v>0</v>
      </c>
      <c r="N18" s="17">
        <v>0</v>
      </c>
      <c r="O18" s="21">
        <f t="shared" si="0"/>
        <v>0</v>
      </c>
    </row>
    <row r="19" spans="1:15" ht="44.5" customHeight="1" x14ac:dyDescent="0.3">
      <c r="A19" s="18">
        <v>12</v>
      </c>
      <c r="B19" s="53" t="s">
        <v>31</v>
      </c>
      <c r="C19" s="5" t="s">
        <v>6</v>
      </c>
      <c r="D19" s="16">
        <v>1</v>
      </c>
      <c r="E19" s="17">
        <v>0</v>
      </c>
      <c r="F19" s="17">
        <v>0</v>
      </c>
      <c r="G19" s="17">
        <v>0</v>
      </c>
      <c r="H19" s="17">
        <v>0</v>
      </c>
      <c r="I19" s="17">
        <v>0</v>
      </c>
      <c r="J19" s="17">
        <v>0</v>
      </c>
      <c r="K19" s="17">
        <v>0</v>
      </c>
      <c r="L19" s="17">
        <v>0</v>
      </c>
      <c r="M19" s="17">
        <v>0</v>
      </c>
      <c r="N19" s="17">
        <v>0</v>
      </c>
      <c r="O19" s="21">
        <f t="shared" si="0"/>
        <v>0</v>
      </c>
    </row>
    <row r="20" spans="1:15" x14ac:dyDescent="0.3">
      <c r="A20" s="18"/>
      <c r="B20" s="6"/>
      <c r="C20" s="5"/>
      <c r="D20" s="27"/>
      <c r="E20" s="17"/>
      <c r="F20" s="17"/>
      <c r="G20" s="26"/>
      <c r="H20" s="26"/>
      <c r="I20" s="17"/>
      <c r="J20" s="17"/>
      <c r="K20" s="17"/>
      <c r="L20" s="17"/>
      <c r="M20" s="17"/>
      <c r="N20" s="17"/>
      <c r="O20" s="20">
        <v>0</v>
      </c>
    </row>
    <row r="21" spans="1:15" ht="29.15" customHeight="1" x14ac:dyDescent="0.3">
      <c r="A21" s="99" t="s">
        <v>62</v>
      </c>
      <c r="B21" s="100"/>
      <c r="C21" s="100"/>
      <c r="D21" s="100"/>
      <c r="E21" s="100"/>
      <c r="F21" s="100"/>
      <c r="G21" s="100"/>
      <c r="H21" s="100"/>
      <c r="I21" s="100"/>
      <c r="J21" s="100"/>
      <c r="K21" s="100"/>
      <c r="L21" s="100"/>
      <c r="M21" s="100"/>
      <c r="N21" s="100"/>
      <c r="O21" s="101"/>
    </row>
    <row r="22" spans="1:15" ht="42" x14ac:dyDescent="0.3">
      <c r="A22" s="18"/>
      <c r="B22" s="22" t="s">
        <v>15</v>
      </c>
      <c r="C22" s="19" t="s">
        <v>40</v>
      </c>
      <c r="D22" s="33" t="s">
        <v>1</v>
      </c>
      <c r="E22" s="28" t="s">
        <v>38</v>
      </c>
      <c r="F22" s="28" t="s">
        <v>11</v>
      </c>
      <c r="G22" s="28" t="s">
        <v>39</v>
      </c>
      <c r="H22" s="28" t="s">
        <v>16</v>
      </c>
      <c r="I22" s="28" t="s">
        <v>128</v>
      </c>
      <c r="J22" s="28" t="s">
        <v>7</v>
      </c>
      <c r="K22" s="28" t="s">
        <v>8</v>
      </c>
      <c r="L22" s="28" t="s">
        <v>17</v>
      </c>
      <c r="M22" s="28" t="s">
        <v>18</v>
      </c>
      <c r="N22" s="28" t="s">
        <v>127</v>
      </c>
      <c r="O22" s="29" t="s">
        <v>16</v>
      </c>
    </row>
    <row r="23" spans="1:15" ht="27" customHeight="1" x14ac:dyDescent="0.3">
      <c r="A23" s="18">
        <v>1</v>
      </c>
      <c r="B23" s="6" t="s">
        <v>34</v>
      </c>
      <c r="C23" s="5" t="s">
        <v>41</v>
      </c>
      <c r="D23" s="16">
        <v>1</v>
      </c>
      <c r="E23" s="17">
        <v>0</v>
      </c>
      <c r="F23" s="17">
        <v>0</v>
      </c>
      <c r="G23" s="17">
        <v>0</v>
      </c>
      <c r="H23" s="17">
        <v>0</v>
      </c>
      <c r="I23" s="17">
        <v>0</v>
      </c>
      <c r="J23" s="17">
        <v>0</v>
      </c>
      <c r="K23" s="17">
        <v>0</v>
      </c>
      <c r="L23" s="17">
        <v>0</v>
      </c>
      <c r="M23" s="17">
        <v>0</v>
      </c>
      <c r="N23" s="17">
        <v>0</v>
      </c>
      <c r="O23" s="21">
        <f t="shared" ref="O23:O32" si="1">H23*J23</f>
        <v>0</v>
      </c>
    </row>
    <row r="24" spans="1:15" ht="34" customHeight="1" x14ac:dyDescent="0.3">
      <c r="A24" s="18">
        <v>2</v>
      </c>
      <c r="B24" s="6" t="s">
        <v>42</v>
      </c>
      <c r="C24" s="5" t="s">
        <v>41</v>
      </c>
      <c r="D24" s="16">
        <v>12</v>
      </c>
      <c r="E24" s="17">
        <v>0</v>
      </c>
      <c r="F24" s="17">
        <v>0</v>
      </c>
      <c r="G24" s="17">
        <v>0</v>
      </c>
      <c r="H24" s="17">
        <v>0</v>
      </c>
      <c r="I24" s="17">
        <v>0</v>
      </c>
      <c r="J24" s="17">
        <v>0</v>
      </c>
      <c r="K24" s="17">
        <v>0</v>
      </c>
      <c r="L24" s="17">
        <v>0</v>
      </c>
      <c r="M24" s="17">
        <v>0</v>
      </c>
      <c r="N24" s="17">
        <v>0</v>
      </c>
      <c r="O24" s="21">
        <f t="shared" si="1"/>
        <v>0</v>
      </c>
    </row>
    <row r="25" spans="1:15" ht="32.5" customHeight="1" x14ac:dyDescent="0.3">
      <c r="A25" s="18">
        <v>3</v>
      </c>
      <c r="B25" s="6" t="s">
        <v>43</v>
      </c>
      <c r="C25" s="5" t="s">
        <v>41</v>
      </c>
      <c r="D25" s="16">
        <v>8</v>
      </c>
      <c r="E25" s="17">
        <v>0</v>
      </c>
      <c r="F25" s="17">
        <v>0</v>
      </c>
      <c r="G25" s="17">
        <v>0</v>
      </c>
      <c r="H25" s="17">
        <v>0</v>
      </c>
      <c r="I25" s="17">
        <v>0</v>
      </c>
      <c r="J25" s="17">
        <v>0</v>
      </c>
      <c r="K25" s="17">
        <v>0</v>
      </c>
      <c r="L25" s="17">
        <v>0</v>
      </c>
      <c r="M25" s="17">
        <v>0</v>
      </c>
      <c r="N25" s="17">
        <v>0</v>
      </c>
      <c r="O25" s="21">
        <f t="shared" si="1"/>
        <v>0</v>
      </c>
    </row>
    <row r="26" spans="1:15" ht="33" customHeight="1" x14ac:dyDescent="0.3">
      <c r="A26" s="18">
        <v>4</v>
      </c>
      <c r="B26" s="6" t="s">
        <v>44</v>
      </c>
      <c r="C26" s="5" t="s">
        <v>41</v>
      </c>
      <c r="D26" s="16">
        <v>4</v>
      </c>
      <c r="E26" s="17">
        <v>0</v>
      </c>
      <c r="F26" s="17">
        <v>0</v>
      </c>
      <c r="G26" s="17">
        <v>0</v>
      </c>
      <c r="H26" s="17">
        <v>0</v>
      </c>
      <c r="I26" s="17">
        <v>0</v>
      </c>
      <c r="J26" s="17">
        <v>0</v>
      </c>
      <c r="K26" s="17">
        <v>0</v>
      </c>
      <c r="L26" s="17">
        <v>0</v>
      </c>
      <c r="M26" s="17">
        <v>0</v>
      </c>
      <c r="N26" s="17">
        <v>0</v>
      </c>
      <c r="O26" s="21">
        <f t="shared" si="1"/>
        <v>0</v>
      </c>
    </row>
    <row r="27" spans="1:15" s="59" customFormat="1" ht="42" customHeight="1" x14ac:dyDescent="0.3">
      <c r="A27" s="60">
        <v>5</v>
      </c>
      <c r="B27" s="61" t="s">
        <v>45</v>
      </c>
      <c r="C27" s="61" t="s">
        <v>46</v>
      </c>
      <c r="D27" s="91" t="s">
        <v>179</v>
      </c>
      <c r="E27" s="62">
        <v>0</v>
      </c>
      <c r="F27" s="62">
        <v>0</v>
      </c>
      <c r="G27" s="62">
        <v>0</v>
      </c>
      <c r="H27" s="62">
        <v>0</v>
      </c>
      <c r="I27" s="62">
        <v>0</v>
      </c>
      <c r="J27" s="62">
        <v>0</v>
      </c>
      <c r="K27" s="62">
        <v>0</v>
      </c>
      <c r="L27" s="62">
        <v>0</v>
      </c>
      <c r="M27" s="62">
        <v>0</v>
      </c>
      <c r="N27" s="62">
        <v>0</v>
      </c>
      <c r="O27" s="63">
        <f t="shared" si="1"/>
        <v>0</v>
      </c>
    </row>
    <row r="28" spans="1:15" ht="40.5" customHeight="1" x14ac:dyDescent="0.3">
      <c r="A28" s="18">
        <v>6</v>
      </c>
      <c r="B28" s="6" t="s">
        <v>47</v>
      </c>
      <c r="C28" s="6" t="s">
        <v>46</v>
      </c>
      <c r="D28" s="30" t="s">
        <v>180</v>
      </c>
      <c r="E28" s="17">
        <v>0</v>
      </c>
      <c r="F28" s="17">
        <v>0</v>
      </c>
      <c r="G28" s="17">
        <v>0</v>
      </c>
      <c r="H28" s="17">
        <v>0</v>
      </c>
      <c r="I28" s="17"/>
      <c r="J28" s="17">
        <v>0</v>
      </c>
      <c r="K28" s="17">
        <v>0</v>
      </c>
      <c r="L28" s="17">
        <v>0</v>
      </c>
      <c r="M28" s="17">
        <v>0</v>
      </c>
      <c r="N28" s="17"/>
      <c r="O28" s="21">
        <f t="shared" si="1"/>
        <v>0</v>
      </c>
    </row>
    <row r="29" spans="1:15" ht="42" x14ac:dyDescent="0.3">
      <c r="A29" s="18">
        <v>7</v>
      </c>
      <c r="B29" s="6" t="s">
        <v>48</v>
      </c>
      <c r="C29" s="6" t="s">
        <v>46</v>
      </c>
      <c r="D29" s="30" t="s">
        <v>181</v>
      </c>
      <c r="E29" s="17">
        <v>0</v>
      </c>
      <c r="F29" s="17">
        <v>0</v>
      </c>
      <c r="G29" s="17">
        <v>0</v>
      </c>
      <c r="H29" s="17">
        <v>0</v>
      </c>
      <c r="I29" s="17"/>
      <c r="J29" s="17">
        <v>0</v>
      </c>
      <c r="K29" s="17">
        <v>0</v>
      </c>
      <c r="L29" s="17">
        <v>0</v>
      </c>
      <c r="M29" s="17">
        <v>0</v>
      </c>
      <c r="N29" s="17"/>
      <c r="O29" s="21">
        <f t="shared" si="1"/>
        <v>0</v>
      </c>
    </row>
    <row r="30" spans="1:15" ht="28" x14ac:dyDescent="0.3">
      <c r="A30" s="18">
        <v>8</v>
      </c>
      <c r="B30" s="6" t="s">
        <v>49</v>
      </c>
      <c r="C30" s="5" t="s">
        <v>167</v>
      </c>
      <c r="D30" s="30" t="s">
        <v>182</v>
      </c>
      <c r="E30" s="17">
        <v>0</v>
      </c>
      <c r="F30" s="17">
        <v>0</v>
      </c>
      <c r="G30" s="17">
        <v>0</v>
      </c>
      <c r="H30" s="17">
        <v>0</v>
      </c>
      <c r="I30" s="17">
        <v>0</v>
      </c>
      <c r="J30" s="17">
        <v>0</v>
      </c>
      <c r="K30" s="17">
        <v>0</v>
      </c>
      <c r="L30" s="17">
        <v>0</v>
      </c>
      <c r="M30" s="17">
        <v>0</v>
      </c>
      <c r="N30" s="17">
        <v>0</v>
      </c>
      <c r="O30" s="21">
        <f t="shared" si="1"/>
        <v>0</v>
      </c>
    </row>
    <row r="31" spans="1:15" ht="64" customHeight="1" x14ac:dyDescent="0.3">
      <c r="A31" s="18">
        <v>9</v>
      </c>
      <c r="B31" s="6" t="s">
        <v>122</v>
      </c>
      <c r="C31" s="6" t="s">
        <v>51</v>
      </c>
      <c r="D31" s="30" t="s">
        <v>182</v>
      </c>
      <c r="E31" s="17">
        <v>0</v>
      </c>
      <c r="F31" s="17">
        <v>0</v>
      </c>
      <c r="G31" s="17">
        <v>0</v>
      </c>
      <c r="H31" s="17">
        <v>0</v>
      </c>
      <c r="I31" s="17">
        <v>0</v>
      </c>
      <c r="J31" s="17">
        <v>0</v>
      </c>
      <c r="K31" s="17">
        <v>0</v>
      </c>
      <c r="L31" s="17">
        <v>0</v>
      </c>
      <c r="M31" s="17">
        <v>0</v>
      </c>
      <c r="N31" s="17">
        <v>0</v>
      </c>
      <c r="O31" s="21">
        <f t="shared" si="1"/>
        <v>0</v>
      </c>
    </row>
    <row r="32" spans="1:15" ht="40" customHeight="1" x14ac:dyDescent="0.3">
      <c r="A32" s="18">
        <v>10</v>
      </c>
      <c r="B32" s="6" t="s">
        <v>118</v>
      </c>
      <c r="C32" s="5" t="s">
        <v>167</v>
      </c>
      <c r="D32" s="57" t="s">
        <v>183</v>
      </c>
      <c r="E32" s="17">
        <v>0</v>
      </c>
      <c r="F32" s="17">
        <v>0</v>
      </c>
      <c r="G32" s="17">
        <v>0</v>
      </c>
      <c r="H32" s="17">
        <v>0</v>
      </c>
      <c r="I32" s="17">
        <v>0</v>
      </c>
      <c r="J32" s="17">
        <v>0</v>
      </c>
      <c r="K32" s="17">
        <v>0</v>
      </c>
      <c r="L32" s="17">
        <v>0</v>
      </c>
      <c r="M32" s="17">
        <v>0</v>
      </c>
      <c r="N32" s="17">
        <v>0</v>
      </c>
      <c r="O32" s="21">
        <f t="shared" si="1"/>
        <v>0</v>
      </c>
    </row>
    <row r="33" spans="1:15" ht="72.650000000000006" customHeight="1" x14ac:dyDescent="0.3">
      <c r="A33" s="18">
        <v>11</v>
      </c>
      <c r="B33" s="6" t="s">
        <v>52</v>
      </c>
      <c r="C33" s="5" t="s">
        <v>3</v>
      </c>
      <c r="D33" s="31" t="s">
        <v>184</v>
      </c>
      <c r="E33" s="17">
        <v>0</v>
      </c>
      <c r="F33" s="17">
        <v>0</v>
      </c>
      <c r="G33" s="17">
        <v>0</v>
      </c>
      <c r="H33" s="17">
        <v>0</v>
      </c>
      <c r="I33" s="17">
        <v>0</v>
      </c>
      <c r="J33" s="17">
        <v>0</v>
      </c>
      <c r="K33" s="17">
        <v>0</v>
      </c>
      <c r="L33" s="17">
        <v>0</v>
      </c>
      <c r="M33" s="17">
        <v>0</v>
      </c>
      <c r="N33" s="17">
        <v>0</v>
      </c>
      <c r="O33" s="21">
        <f>H33*J33</f>
        <v>0</v>
      </c>
    </row>
    <row r="34" spans="1:15" x14ac:dyDescent="0.3">
      <c r="A34" s="18"/>
      <c r="B34" s="6"/>
      <c r="C34" s="5"/>
      <c r="D34" s="31"/>
      <c r="E34" s="17"/>
      <c r="F34" s="17"/>
      <c r="G34" s="26"/>
      <c r="H34" s="26"/>
      <c r="I34" s="26"/>
      <c r="J34" s="26"/>
      <c r="K34" s="26"/>
      <c r="L34" s="26"/>
      <c r="M34" s="26"/>
      <c r="N34" s="26"/>
      <c r="O34" s="20">
        <v>0</v>
      </c>
    </row>
    <row r="35" spans="1:15" ht="28" customHeight="1" x14ac:dyDescent="0.3">
      <c r="A35" s="99" t="s">
        <v>63</v>
      </c>
      <c r="B35" s="100"/>
      <c r="C35" s="100"/>
      <c r="D35" s="100"/>
      <c r="E35" s="100"/>
      <c r="F35" s="100"/>
      <c r="G35" s="100"/>
      <c r="H35" s="100"/>
      <c r="I35" s="100"/>
      <c r="J35" s="100"/>
      <c r="K35" s="100"/>
      <c r="L35" s="100"/>
      <c r="M35" s="100"/>
      <c r="N35" s="100"/>
      <c r="O35" s="101"/>
    </row>
    <row r="36" spans="1:15" ht="28" x14ac:dyDescent="0.3">
      <c r="A36" s="18"/>
      <c r="B36" s="22" t="s">
        <v>15</v>
      </c>
      <c r="C36" s="19" t="s">
        <v>40</v>
      </c>
      <c r="D36" s="33" t="s">
        <v>1</v>
      </c>
      <c r="E36" s="28" t="s">
        <v>116</v>
      </c>
      <c r="F36" s="28" t="s">
        <v>9</v>
      </c>
      <c r="G36" s="28" t="s">
        <v>19</v>
      </c>
      <c r="H36" s="28" t="s">
        <v>20</v>
      </c>
      <c r="I36" s="28"/>
      <c r="J36" s="28" t="s">
        <v>7</v>
      </c>
      <c r="K36" s="28" t="s">
        <v>8</v>
      </c>
      <c r="L36" s="28" t="s">
        <v>17</v>
      </c>
      <c r="M36" s="28" t="s">
        <v>18</v>
      </c>
      <c r="N36" s="28"/>
      <c r="O36" s="32" t="s">
        <v>16</v>
      </c>
    </row>
    <row r="37" spans="1:15" ht="42" x14ac:dyDescent="0.3">
      <c r="A37" s="18">
        <v>1</v>
      </c>
      <c r="B37" s="6" t="s">
        <v>111</v>
      </c>
      <c r="C37" s="5" t="s">
        <v>3</v>
      </c>
      <c r="D37" s="31">
        <v>3</v>
      </c>
      <c r="E37" s="17">
        <v>0</v>
      </c>
      <c r="F37" s="17">
        <v>0</v>
      </c>
      <c r="G37" s="17">
        <v>0</v>
      </c>
      <c r="H37" s="17">
        <v>0</v>
      </c>
      <c r="I37" s="17">
        <v>0</v>
      </c>
      <c r="J37" s="17">
        <v>0</v>
      </c>
      <c r="K37" s="17">
        <v>0</v>
      </c>
      <c r="L37" s="17">
        <v>0</v>
      </c>
      <c r="M37" s="17">
        <v>0</v>
      </c>
      <c r="N37" s="17">
        <v>0</v>
      </c>
      <c r="O37" s="21">
        <f ca="1">E37*O37</f>
        <v>0</v>
      </c>
    </row>
    <row r="38" spans="1:15" ht="42" x14ac:dyDescent="0.3">
      <c r="A38" s="18">
        <v>2</v>
      </c>
      <c r="B38" s="6" t="s">
        <v>112</v>
      </c>
      <c r="C38" s="5" t="s">
        <v>3</v>
      </c>
      <c r="D38" s="31">
        <v>4</v>
      </c>
      <c r="E38" s="17">
        <v>0</v>
      </c>
      <c r="F38" s="17">
        <v>0</v>
      </c>
      <c r="G38" s="17">
        <v>0</v>
      </c>
      <c r="H38" s="17">
        <v>0</v>
      </c>
      <c r="I38" s="17">
        <v>0</v>
      </c>
      <c r="J38" s="17">
        <v>0</v>
      </c>
      <c r="K38" s="17">
        <v>0</v>
      </c>
      <c r="L38" s="17">
        <v>0</v>
      </c>
      <c r="M38" s="17">
        <v>0</v>
      </c>
      <c r="N38" s="17">
        <v>0</v>
      </c>
      <c r="O38" s="21">
        <f t="shared" ref="O38:O48" si="2">H38*J38</f>
        <v>0</v>
      </c>
    </row>
    <row r="39" spans="1:15" ht="25" customHeight="1" x14ac:dyDescent="0.3">
      <c r="A39" s="18">
        <v>3</v>
      </c>
      <c r="B39" s="6" t="s">
        <v>60</v>
      </c>
      <c r="C39" s="5" t="s">
        <v>3</v>
      </c>
      <c r="D39" s="31">
        <v>1</v>
      </c>
      <c r="E39" s="17">
        <v>0</v>
      </c>
      <c r="F39" s="17">
        <v>0</v>
      </c>
      <c r="G39" s="17">
        <v>0</v>
      </c>
      <c r="H39" s="17">
        <v>0</v>
      </c>
      <c r="I39" s="17">
        <v>0</v>
      </c>
      <c r="J39" s="17">
        <v>0</v>
      </c>
      <c r="K39" s="17">
        <v>0</v>
      </c>
      <c r="L39" s="17">
        <v>0</v>
      </c>
      <c r="M39" s="17">
        <v>0</v>
      </c>
      <c r="N39" s="17">
        <v>0</v>
      </c>
      <c r="O39" s="21">
        <f t="shared" si="2"/>
        <v>0</v>
      </c>
    </row>
    <row r="40" spans="1:15" ht="20.149999999999999" customHeight="1" x14ac:dyDescent="0.3">
      <c r="A40" s="18">
        <v>4</v>
      </c>
      <c r="B40" s="6" t="s">
        <v>59</v>
      </c>
      <c r="C40" s="5" t="s">
        <v>3</v>
      </c>
      <c r="D40" s="31">
        <v>1</v>
      </c>
      <c r="E40" s="17">
        <v>0</v>
      </c>
      <c r="F40" s="17">
        <v>0</v>
      </c>
      <c r="G40" s="17">
        <v>0</v>
      </c>
      <c r="H40" s="17">
        <v>0</v>
      </c>
      <c r="I40" s="17">
        <v>0</v>
      </c>
      <c r="J40" s="17">
        <v>0</v>
      </c>
      <c r="K40" s="17">
        <v>0</v>
      </c>
      <c r="L40" s="17">
        <v>0</v>
      </c>
      <c r="M40" s="17">
        <v>0</v>
      </c>
      <c r="N40" s="17">
        <v>0</v>
      </c>
      <c r="O40" s="21">
        <f t="shared" si="2"/>
        <v>0</v>
      </c>
    </row>
    <row r="41" spans="1:15" ht="20.149999999999999" customHeight="1" x14ac:dyDescent="0.3">
      <c r="A41" s="18">
        <v>5</v>
      </c>
      <c r="B41" s="6" t="s">
        <v>61</v>
      </c>
      <c r="C41" s="5" t="s">
        <v>3</v>
      </c>
      <c r="D41" s="31">
        <v>1</v>
      </c>
      <c r="E41" s="17">
        <v>0</v>
      </c>
      <c r="F41" s="17">
        <v>0</v>
      </c>
      <c r="G41" s="17">
        <v>0</v>
      </c>
      <c r="H41" s="17">
        <v>0</v>
      </c>
      <c r="I41" s="17">
        <v>0</v>
      </c>
      <c r="J41" s="17">
        <v>0</v>
      </c>
      <c r="K41" s="17">
        <v>0</v>
      </c>
      <c r="L41" s="17">
        <v>0</v>
      </c>
      <c r="M41" s="17">
        <v>0</v>
      </c>
      <c r="N41" s="17">
        <v>0</v>
      </c>
      <c r="O41" s="21">
        <f t="shared" si="2"/>
        <v>0</v>
      </c>
    </row>
    <row r="42" spans="1:15" ht="28" x14ac:dyDescent="0.3">
      <c r="A42" s="18">
        <v>6</v>
      </c>
      <c r="B42" s="6" t="s">
        <v>114</v>
      </c>
      <c r="C42" s="5" t="s">
        <v>3</v>
      </c>
      <c r="D42" s="31">
        <v>2</v>
      </c>
      <c r="E42" s="17">
        <v>0</v>
      </c>
      <c r="F42" s="17">
        <v>0</v>
      </c>
      <c r="G42" s="17">
        <v>0</v>
      </c>
      <c r="H42" s="17">
        <v>0</v>
      </c>
      <c r="I42" s="17">
        <v>0</v>
      </c>
      <c r="J42" s="17">
        <v>0</v>
      </c>
      <c r="K42" s="17">
        <v>0</v>
      </c>
      <c r="L42" s="17">
        <v>0</v>
      </c>
      <c r="M42" s="17">
        <v>0</v>
      </c>
      <c r="N42" s="17">
        <v>0</v>
      </c>
      <c r="O42" s="21">
        <f t="shared" si="2"/>
        <v>0</v>
      </c>
    </row>
    <row r="43" spans="1:15" ht="28" x14ac:dyDescent="0.3">
      <c r="A43" s="18">
        <v>7</v>
      </c>
      <c r="B43" s="6" t="s">
        <v>53</v>
      </c>
      <c r="C43" s="5" t="s">
        <v>3</v>
      </c>
      <c r="D43" s="31">
        <v>12</v>
      </c>
      <c r="E43" s="17">
        <v>0</v>
      </c>
      <c r="F43" s="17">
        <v>0</v>
      </c>
      <c r="G43" s="17">
        <v>0</v>
      </c>
      <c r="H43" s="17">
        <v>0</v>
      </c>
      <c r="I43" s="17">
        <v>0</v>
      </c>
      <c r="J43" s="17">
        <v>0</v>
      </c>
      <c r="K43" s="17">
        <v>0</v>
      </c>
      <c r="L43" s="17">
        <v>0</v>
      </c>
      <c r="M43" s="17">
        <v>0</v>
      </c>
      <c r="N43" s="17">
        <v>0</v>
      </c>
      <c r="O43" s="21">
        <f t="shared" si="2"/>
        <v>0</v>
      </c>
    </row>
    <row r="44" spans="1:15" ht="45" customHeight="1" x14ac:dyDescent="0.3">
      <c r="A44" s="18">
        <v>8</v>
      </c>
      <c r="B44" s="6" t="s">
        <v>113</v>
      </c>
      <c r="C44" s="5" t="s">
        <v>54</v>
      </c>
      <c r="D44" s="31">
        <v>8</v>
      </c>
      <c r="E44" s="17">
        <v>0</v>
      </c>
      <c r="F44" s="17">
        <v>0</v>
      </c>
      <c r="G44" s="17">
        <v>0</v>
      </c>
      <c r="H44" s="17">
        <v>0</v>
      </c>
      <c r="I44" s="17">
        <v>0</v>
      </c>
      <c r="J44" s="17">
        <v>0</v>
      </c>
      <c r="K44" s="17">
        <v>0</v>
      </c>
      <c r="L44" s="17">
        <v>0</v>
      </c>
      <c r="M44" s="17">
        <v>0</v>
      </c>
      <c r="N44" s="17">
        <v>0</v>
      </c>
      <c r="O44" s="21">
        <f t="shared" si="2"/>
        <v>0</v>
      </c>
    </row>
    <row r="45" spans="1:15" ht="26.15" customHeight="1" x14ac:dyDescent="0.3">
      <c r="A45" s="18">
        <v>9</v>
      </c>
      <c r="B45" s="6" t="s">
        <v>55</v>
      </c>
      <c r="C45" s="5" t="s">
        <v>3</v>
      </c>
      <c r="D45" s="31" t="s">
        <v>121</v>
      </c>
      <c r="E45" s="17">
        <v>0</v>
      </c>
      <c r="F45" s="17">
        <v>0</v>
      </c>
      <c r="G45" s="17">
        <v>0</v>
      </c>
      <c r="H45" s="17">
        <v>0</v>
      </c>
      <c r="I45" s="17">
        <v>0</v>
      </c>
      <c r="J45" s="17">
        <v>0</v>
      </c>
      <c r="K45" s="17">
        <v>0</v>
      </c>
      <c r="L45" s="17">
        <v>0</v>
      </c>
      <c r="M45" s="17">
        <v>0</v>
      </c>
      <c r="N45" s="17">
        <v>0</v>
      </c>
      <c r="O45" s="21">
        <f t="shared" si="2"/>
        <v>0</v>
      </c>
    </row>
    <row r="46" spans="1:15" ht="26.5" customHeight="1" x14ac:dyDescent="0.3">
      <c r="A46" s="18">
        <v>10</v>
      </c>
      <c r="B46" s="6" t="s">
        <v>56</v>
      </c>
      <c r="C46" s="5" t="s">
        <v>3</v>
      </c>
      <c r="D46" s="16" t="s">
        <v>120</v>
      </c>
      <c r="E46" s="17">
        <v>0</v>
      </c>
      <c r="F46" s="17">
        <v>0</v>
      </c>
      <c r="G46" s="17">
        <v>0</v>
      </c>
      <c r="H46" s="17">
        <v>0</v>
      </c>
      <c r="I46" s="17">
        <v>0</v>
      </c>
      <c r="J46" s="17">
        <v>0</v>
      </c>
      <c r="K46" s="17">
        <v>0</v>
      </c>
      <c r="L46" s="17">
        <v>0</v>
      </c>
      <c r="M46" s="17">
        <v>0</v>
      </c>
      <c r="N46" s="17">
        <v>0</v>
      </c>
      <c r="O46" s="21">
        <f t="shared" si="2"/>
        <v>0</v>
      </c>
    </row>
    <row r="47" spans="1:15" ht="28" x14ac:dyDescent="0.3">
      <c r="A47" s="18">
        <v>11</v>
      </c>
      <c r="B47" s="6" t="s">
        <v>57</v>
      </c>
      <c r="C47" s="5" t="s">
        <v>3</v>
      </c>
      <c r="D47" s="54">
        <v>4</v>
      </c>
      <c r="E47" s="17">
        <v>0</v>
      </c>
      <c r="F47" s="17">
        <v>0</v>
      </c>
      <c r="G47" s="17">
        <v>0</v>
      </c>
      <c r="H47" s="17">
        <v>0</v>
      </c>
      <c r="I47" s="17">
        <v>0</v>
      </c>
      <c r="J47" s="17">
        <v>0</v>
      </c>
      <c r="K47" s="17">
        <v>0</v>
      </c>
      <c r="L47" s="17">
        <v>0</v>
      </c>
      <c r="M47" s="17">
        <v>0</v>
      </c>
      <c r="N47" s="17">
        <v>0</v>
      </c>
      <c r="O47" s="21">
        <f t="shared" si="2"/>
        <v>0</v>
      </c>
    </row>
    <row r="48" spans="1:15" ht="31.5" customHeight="1" x14ac:dyDescent="0.3">
      <c r="A48" s="18">
        <v>12</v>
      </c>
      <c r="B48" s="6" t="s">
        <v>58</v>
      </c>
      <c r="C48" s="5" t="s">
        <v>3</v>
      </c>
      <c r="D48" s="54">
        <v>1</v>
      </c>
      <c r="E48" s="17">
        <v>0</v>
      </c>
      <c r="F48" s="17">
        <v>0</v>
      </c>
      <c r="G48" s="17">
        <v>0</v>
      </c>
      <c r="H48" s="17">
        <v>0</v>
      </c>
      <c r="I48" s="17">
        <v>0</v>
      </c>
      <c r="J48" s="17">
        <v>0</v>
      </c>
      <c r="K48" s="17">
        <v>0</v>
      </c>
      <c r="L48" s="17">
        <v>0</v>
      </c>
      <c r="M48" s="17">
        <v>0</v>
      </c>
      <c r="N48" s="17">
        <v>0</v>
      </c>
      <c r="O48" s="21">
        <f t="shared" si="2"/>
        <v>0</v>
      </c>
    </row>
    <row r="49" spans="1:15" ht="14.5" customHeight="1" x14ac:dyDescent="0.3">
      <c r="A49" s="4"/>
      <c r="B49" s="5"/>
      <c r="C49" s="5"/>
      <c r="D49" s="5"/>
      <c r="E49" s="5"/>
      <c r="F49" s="5"/>
      <c r="G49" s="25"/>
      <c r="H49" s="25"/>
      <c r="I49" s="25"/>
      <c r="J49" s="8"/>
      <c r="K49" s="8"/>
      <c r="L49" s="8"/>
      <c r="M49" s="8"/>
      <c r="N49" s="8"/>
      <c r="O49" s="20">
        <f>SUM(O7:O10)</f>
        <v>0</v>
      </c>
    </row>
    <row r="50" spans="1:15" x14ac:dyDescent="0.3">
      <c r="A50" s="7"/>
    </row>
    <row r="51" spans="1:15" ht="39" customHeight="1" x14ac:dyDescent="0.3">
      <c r="B51" s="102" t="s">
        <v>12</v>
      </c>
      <c r="C51" s="103"/>
      <c r="D51" s="103"/>
      <c r="E51" s="103"/>
      <c r="F51" s="103"/>
      <c r="G51" s="103"/>
      <c r="H51" s="103"/>
      <c r="I51" s="103"/>
      <c r="J51" s="103"/>
      <c r="K51" s="103"/>
      <c r="L51" s="103"/>
      <c r="M51" s="104"/>
      <c r="N51" s="58"/>
      <c r="O51" s="20">
        <f>SUM(B50)</f>
        <v>0</v>
      </c>
    </row>
    <row r="53" spans="1:15" x14ac:dyDescent="0.3">
      <c r="B53" s="10" t="s">
        <v>13</v>
      </c>
    </row>
    <row r="54" spans="1:15" x14ac:dyDescent="0.3">
      <c r="B54" s="10" t="s">
        <v>14</v>
      </c>
    </row>
  </sheetData>
  <mergeCells count="7">
    <mergeCell ref="A35:O35"/>
    <mergeCell ref="B51:M51"/>
    <mergeCell ref="A1:O1"/>
    <mergeCell ref="A2:O2"/>
    <mergeCell ref="A4:O4"/>
    <mergeCell ref="A6:O6"/>
    <mergeCell ref="A21:O21"/>
  </mergeCells>
  <pageMargins left="0.7" right="0.7" top="0.75" bottom="0.75" header="0.3" footer="0.3"/>
  <pageSetup paperSize="9" scale="70"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B6E8D-0138-44F5-9666-6A2C1B3A4DD5}">
  <dimension ref="A1:T60"/>
  <sheetViews>
    <sheetView topLeftCell="A30" workbookViewId="0">
      <selection activeCell="C29" sqref="C29"/>
    </sheetView>
  </sheetViews>
  <sheetFormatPr defaultColWidth="8.7265625" defaultRowHeight="14" x14ac:dyDescent="0.3"/>
  <cols>
    <col min="1" max="1" width="4.1796875" style="3" customWidth="1"/>
    <col min="2" max="2" width="39.1796875" style="3" customWidth="1"/>
    <col min="3" max="3" width="14" style="3" customWidth="1"/>
    <col min="4" max="4" width="12.81640625" style="3" customWidth="1"/>
    <col min="5" max="5" width="17.08984375" style="3" customWidth="1"/>
    <col min="6" max="6" width="17.81640625" style="3" customWidth="1"/>
    <col min="7" max="11" width="12.1796875" style="3" customWidth="1"/>
    <col min="12" max="12" width="15.453125" style="3" customWidth="1"/>
    <col min="13" max="14" width="12.453125" style="3" customWidth="1"/>
    <col min="15" max="15" width="12.54296875" style="3" customWidth="1"/>
    <col min="16" max="16" width="12.1796875" style="3" customWidth="1"/>
    <col min="17" max="17" width="16.54296875" style="3" customWidth="1"/>
    <col min="18" max="16384" width="8.7265625" style="3"/>
  </cols>
  <sheetData>
    <row r="1" spans="1:20" ht="14.5" thickBot="1" x14ac:dyDescent="0.35">
      <c r="A1" s="99" t="s">
        <v>130</v>
      </c>
      <c r="B1" s="100"/>
      <c r="C1" s="100"/>
      <c r="D1" s="100"/>
      <c r="E1" s="100"/>
      <c r="F1" s="100"/>
      <c r="G1" s="100"/>
      <c r="H1" s="100"/>
      <c r="I1" s="100"/>
      <c r="J1" s="100"/>
      <c r="K1" s="100"/>
      <c r="L1" s="100"/>
      <c r="M1" s="100"/>
      <c r="N1" s="100"/>
      <c r="O1" s="100"/>
      <c r="P1" s="100"/>
      <c r="Q1" s="101"/>
    </row>
    <row r="2" spans="1:20" ht="60" customHeight="1" thickBot="1" x14ac:dyDescent="0.35">
      <c r="A2" s="105" t="s">
        <v>131</v>
      </c>
      <c r="B2" s="106"/>
      <c r="C2" s="106"/>
      <c r="D2" s="106"/>
      <c r="E2" s="106"/>
      <c r="F2" s="106"/>
      <c r="G2" s="106"/>
      <c r="H2" s="106"/>
      <c r="I2" s="106"/>
      <c r="J2" s="106"/>
      <c r="K2" s="106"/>
      <c r="L2" s="106"/>
      <c r="M2" s="106"/>
      <c r="N2" s="106"/>
      <c r="O2" s="106"/>
      <c r="P2" s="106"/>
      <c r="Q2" s="106"/>
    </row>
    <row r="3" spans="1:20" ht="19.399999999999999" customHeight="1" x14ac:dyDescent="0.3">
      <c r="A3" s="107" t="s">
        <v>185</v>
      </c>
      <c r="B3" s="108"/>
      <c r="C3" s="108"/>
      <c r="D3" s="108"/>
      <c r="E3" s="108"/>
      <c r="F3" s="108"/>
      <c r="G3" s="108"/>
      <c r="H3" s="108"/>
      <c r="I3" s="108"/>
      <c r="J3" s="108"/>
      <c r="K3" s="108"/>
      <c r="L3" s="108"/>
      <c r="M3" s="108"/>
      <c r="N3" s="108"/>
      <c r="O3" s="108"/>
      <c r="P3" s="108"/>
      <c r="Q3" s="108"/>
    </row>
    <row r="4" spans="1:20" x14ac:dyDescent="0.3">
      <c r="A4" s="1"/>
      <c r="B4" s="9"/>
      <c r="C4" s="23"/>
      <c r="D4" s="23"/>
      <c r="E4" s="23"/>
      <c r="F4" s="9"/>
      <c r="G4" s="9"/>
      <c r="H4" s="13"/>
      <c r="I4" s="13"/>
      <c r="J4" s="13"/>
      <c r="K4" s="13"/>
      <c r="L4" s="13"/>
      <c r="M4" s="13"/>
      <c r="N4" s="13"/>
      <c r="O4" s="2"/>
      <c r="P4" s="2"/>
      <c r="Q4" s="2"/>
    </row>
    <row r="5" spans="1:20" ht="40" customHeight="1" x14ac:dyDescent="0.3">
      <c r="A5" s="109" t="s">
        <v>129</v>
      </c>
      <c r="B5" s="110"/>
      <c r="C5" s="110"/>
      <c r="D5" s="110"/>
      <c r="E5" s="110"/>
      <c r="F5" s="110"/>
      <c r="G5" s="110"/>
      <c r="H5" s="110"/>
      <c r="I5" s="110"/>
      <c r="J5" s="110"/>
      <c r="K5" s="110"/>
      <c r="L5" s="110"/>
      <c r="M5" s="110"/>
      <c r="N5" s="110"/>
      <c r="O5" s="110"/>
      <c r="P5" s="110"/>
      <c r="Q5" s="110"/>
    </row>
    <row r="6" spans="1:20" ht="40" customHeight="1" x14ac:dyDescent="0.3">
      <c r="A6" s="110" t="s">
        <v>132</v>
      </c>
      <c r="B6" s="110"/>
      <c r="C6" s="110"/>
      <c r="D6" s="110"/>
      <c r="E6" s="110"/>
      <c r="F6" s="172"/>
      <c r="G6" s="22"/>
      <c r="H6" s="22"/>
      <c r="I6" s="22"/>
      <c r="J6" s="22"/>
      <c r="K6" s="2"/>
      <c r="L6" s="165"/>
      <c r="M6" s="110"/>
      <c r="N6" s="110"/>
      <c r="O6" s="110"/>
      <c r="P6" s="110"/>
      <c r="Q6" s="12"/>
    </row>
    <row r="7" spans="1:20" ht="54.75" customHeight="1" x14ac:dyDescent="0.3">
      <c r="A7" s="11"/>
      <c r="B7" s="12"/>
      <c r="C7" s="23" t="s">
        <v>10</v>
      </c>
      <c r="D7" s="9" t="s">
        <v>5</v>
      </c>
      <c r="E7" s="19" t="s">
        <v>1</v>
      </c>
      <c r="F7" s="23" t="s">
        <v>133</v>
      </c>
      <c r="G7" s="23"/>
      <c r="H7" s="23"/>
      <c r="I7" s="23"/>
      <c r="J7" s="23"/>
      <c r="K7" s="23"/>
      <c r="L7" s="23"/>
      <c r="M7" s="23"/>
      <c r="N7" s="23"/>
      <c r="O7" s="23"/>
      <c r="P7" s="23"/>
      <c r="Q7" s="23"/>
    </row>
    <row r="8" spans="1:20" ht="42" x14ac:dyDescent="0.3">
      <c r="A8" s="18">
        <v>1</v>
      </c>
      <c r="B8" s="6" t="s">
        <v>21</v>
      </c>
      <c r="C8" s="5" t="s">
        <v>6</v>
      </c>
      <c r="D8" s="17">
        <v>0</v>
      </c>
      <c r="E8" s="70">
        <v>12</v>
      </c>
      <c r="F8" s="17">
        <f>D8*E8</f>
        <v>0</v>
      </c>
      <c r="G8" s="17"/>
      <c r="H8" s="17"/>
      <c r="I8" s="17"/>
      <c r="J8" s="17"/>
      <c r="K8" s="17"/>
      <c r="L8" s="17"/>
      <c r="M8" s="17"/>
      <c r="N8" s="17"/>
      <c r="O8" s="17"/>
      <c r="P8" s="17"/>
      <c r="Q8" s="21"/>
      <c r="R8" s="14"/>
    </row>
    <row r="9" spans="1:20" ht="42" x14ac:dyDescent="0.3">
      <c r="A9" s="18">
        <v>2</v>
      </c>
      <c r="B9" s="6" t="s">
        <v>22</v>
      </c>
      <c r="C9" s="5" t="s">
        <v>6</v>
      </c>
      <c r="D9" s="17">
        <v>0</v>
      </c>
      <c r="E9" s="71">
        <v>12</v>
      </c>
      <c r="F9" s="17">
        <f t="shared" ref="F9:F19" si="0">D9*E9</f>
        <v>0</v>
      </c>
      <c r="G9" s="17"/>
      <c r="H9" s="17"/>
      <c r="I9" s="17"/>
      <c r="J9" s="17"/>
      <c r="K9" s="17"/>
      <c r="L9" s="17"/>
      <c r="M9" s="17"/>
      <c r="N9" s="17"/>
      <c r="O9" s="17"/>
      <c r="P9" s="17"/>
      <c r="Q9" s="21"/>
      <c r="R9" s="14"/>
      <c r="T9" s="14"/>
    </row>
    <row r="10" spans="1:20" ht="42" x14ac:dyDescent="0.3">
      <c r="A10" s="18">
        <v>3</v>
      </c>
      <c r="B10" s="6" t="s">
        <v>23</v>
      </c>
      <c r="C10" s="5" t="s">
        <v>6</v>
      </c>
      <c r="D10" s="17">
        <v>0</v>
      </c>
      <c r="E10" s="71">
        <v>8</v>
      </c>
      <c r="F10" s="17">
        <f t="shared" si="0"/>
        <v>0</v>
      </c>
      <c r="G10" s="17"/>
      <c r="H10" s="17"/>
      <c r="I10" s="17"/>
      <c r="J10" s="17"/>
      <c r="K10" s="17"/>
      <c r="L10" s="17"/>
      <c r="M10" s="17"/>
      <c r="N10" s="17"/>
      <c r="O10" s="17"/>
      <c r="P10" s="17"/>
      <c r="Q10" s="21"/>
    </row>
    <row r="11" spans="1:20" ht="42" x14ac:dyDescent="0.3">
      <c r="A11" s="18">
        <v>4</v>
      </c>
      <c r="B11" s="6" t="s">
        <v>24</v>
      </c>
      <c r="C11" s="5" t="s">
        <v>6</v>
      </c>
      <c r="D11" s="17">
        <v>0</v>
      </c>
      <c r="E11" s="71">
        <v>8</v>
      </c>
      <c r="F11" s="17">
        <f t="shared" si="0"/>
        <v>0</v>
      </c>
      <c r="G11" s="17"/>
      <c r="H11" s="17"/>
      <c r="I11" s="17"/>
      <c r="J11" s="17"/>
      <c r="K11" s="17"/>
      <c r="L11" s="17"/>
      <c r="M11" s="17"/>
      <c r="N11" s="17"/>
      <c r="O11" s="17"/>
      <c r="P11" s="17"/>
      <c r="Q11" s="21"/>
    </row>
    <row r="12" spans="1:20" ht="42" x14ac:dyDescent="0.3">
      <c r="A12" s="18">
        <v>6</v>
      </c>
      <c r="B12" s="6" t="s">
        <v>26</v>
      </c>
      <c r="C12" s="5" t="s">
        <v>6</v>
      </c>
      <c r="D12" s="17">
        <v>0</v>
      </c>
      <c r="E12" s="71">
        <v>6</v>
      </c>
      <c r="F12" s="17">
        <f>D12*E12</f>
        <v>0</v>
      </c>
      <c r="G12" s="17"/>
      <c r="H12" s="17"/>
      <c r="I12" s="17"/>
      <c r="J12" s="17"/>
      <c r="K12" s="17"/>
      <c r="L12" s="17"/>
      <c r="M12" s="17"/>
      <c r="N12" s="17"/>
      <c r="O12" s="17"/>
      <c r="P12" s="17"/>
      <c r="Q12" s="21"/>
    </row>
    <row r="13" spans="1:20" ht="42" x14ac:dyDescent="0.3">
      <c r="A13" s="18">
        <v>7</v>
      </c>
      <c r="B13" s="6" t="s">
        <v>27</v>
      </c>
      <c r="C13" s="5" t="s">
        <v>6</v>
      </c>
      <c r="D13" s="17">
        <v>0</v>
      </c>
      <c r="E13" s="71">
        <v>6</v>
      </c>
      <c r="F13" s="17">
        <f t="shared" si="0"/>
        <v>0</v>
      </c>
      <c r="G13" s="17"/>
      <c r="H13" s="17"/>
      <c r="I13" s="17"/>
      <c r="J13" s="17"/>
      <c r="K13" s="17"/>
      <c r="L13" s="17"/>
      <c r="M13" s="17"/>
      <c r="N13" s="17"/>
      <c r="O13" s="17"/>
      <c r="P13" s="17"/>
      <c r="Q13" s="21"/>
    </row>
    <row r="14" spans="1:20" ht="42" x14ac:dyDescent="0.3">
      <c r="A14" s="18">
        <v>8</v>
      </c>
      <c r="B14" s="6" t="s">
        <v>30</v>
      </c>
      <c r="C14" s="5" t="s">
        <v>6</v>
      </c>
      <c r="D14" s="17">
        <v>0</v>
      </c>
      <c r="E14" s="71">
        <v>6</v>
      </c>
      <c r="F14" s="17">
        <f t="shared" si="0"/>
        <v>0</v>
      </c>
      <c r="G14" s="17"/>
      <c r="H14" s="17"/>
      <c r="I14" s="17"/>
      <c r="J14" s="17"/>
      <c r="K14" s="17"/>
      <c r="L14" s="17"/>
      <c r="M14" s="17"/>
      <c r="N14" s="17"/>
      <c r="O14" s="17"/>
      <c r="P14" s="17"/>
      <c r="Q14" s="21"/>
    </row>
    <row r="15" spans="1:20" ht="42" x14ac:dyDescent="0.3">
      <c r="A15" s="18"/>
      <c r="B15" s="6" t="s">
        <v>29</v>
      </c>
      <c r="C15" s="5" t="s">
        <v>6</v>
      </c>
      <c r="D15" s="17">
        <v>0</v>
      </c>
      <c r="E15" s="71">
        <v>6</v>
      </c>
      <c r="F15" s="17">
        <f t="shared" si="0"/>
        <v>0</v>
      </c>
      <c r="G15" s="17"/>
      <c r="H15" s="17"/>
      <c r="I15" s="17"/>
      <c r="J15" s="17"/>
      <c r="K15" s="17"/>
      <c r="L15" s="17"/>
      <c r="M15" s="17"/>
      <c r="N15" s="17"/>
      <c r="O15" s="17"/>
      <c r="P15" s="17"/>
      <c r="Q15" s="21"/>
    </row>
    <row r="16" spans="1:20" ht="45.65" customHeight="1" x14ac:dyDescent="0.3">
      <c r="A16" s="18">
        <v>9</v>
      </c>
      <c r="B16" s="53" t="s">
        <v>28</v>
      </c>
      <c r="C16" s="5" t="s">
        <v>6</v>
      </c>
      <c r="D16" s="17">
        <v>0</v>
      </c>
      <c r="E16" s="71">
        <v>6</v>
      </c>
      <c r="F16" s="17">
        <f>D16*E16</f>
        <v>0</v>
      </c>
      <c r="G16" s="17"/>
      <c r="H16" s="17"/>
      <c r="I16" s="17"/>
      <c r="J16" s="17"/>
      <c r="K16" s="17"/>
      <c r="L16" s="17"/>
      <c r="M16" s="17"/>
      <c r="N16" s="17"/>
      <c r="O16" s="17"/>
      <c r="P16" s="17"/>
      <c r="Q16" s="21"/>
    </row>
    <row r="17" spans="1:17" ht="56" x14ac:dyDescent="0.3">
      <c r="A17" s="18">
        <v>10</v>
      </c>
      <c r="B17" s="6" t="s">
        <v>33</v>
      </c>
      <c r="C17" s="5" t="s">
        <v>6</v>
      </c>
      <c r="D17" s="17">
        <v>0</v>
      </c>
      <c r="E17" s="71">
        <v>1</v>
      </c>
      <c r="F17" s="17">
        <f t="shared" si="0"/>
        <v>0</v>
      </c>
      <c r="G17" s="17"/>
      <c r="H17" s="17"/>
      <c r="I17" s="17"/>
      <c r="J17" s="17"/>
      <c r="K17" s="17"/>
      <c r="L17" s="17"/>
      <c r="M17" s="17"/>
      <c r="N17" s="17"/>
      <c r="O17" s="17"/>
      <c r="P17" s="17"/>
      <c r="Q17" s="21"/>
    </row>
    <row r="18" spans="1:17" ht="45" customHeight="1" x14ac:dyDescent="0.3">
      <c r="A18" s="18">
        <v>11</v>
      </c>
      <c r="B18" s="53" t="s">
        <v>32</v>
      </c>
      <c r="C18" s="5" t="s">
        <v>6</v>
      </c>
      <c r="D18" s="17">
        <v>0</v>
      </c>
      <c r="E18" s="71">
        <v>1</v>
      </c>
      <c r="F18" s="17">
        <f t="shared" si="0"/>
        <v>0</v>
      </c>
      <c r="G18" s="17"/>
      <c r="H18" s="17"/>
      <c r="I18" s="17"/>
      <c r="J18" s="17"/>
      <c r="K18" s="17"/>
      <c r="L18" s="17"/>
      <c r="M18" s="17"/>
      <c r="N18" s="17"/>
      <c r="O18" s="17"/>
      <c r="P18" s="17"/>
      <c r="Q18" s="21"/>
    </row>
    <row r="19" spans="1:17" ht="44.5" customHeight="1" x14ac:dyDescent="0.3">
      <c r="A19" s="18">
        <v>12</v>
      </c>
      <c r="B19" s="53" t="s">
        <v>31</v>
      </c>
      <c r="C19" s="5" t="s">
        <v>6</v>
      </c>
      <c r="D19" s="17">
        <v>0</v>
      </c>
      <c r="E19" s="71">
        <v>1</v>
      </c>
      <c r="F19" s="17">
        <f t="shared" si="0"/>
        <v>0</v>
      </c>
      <c r="G19" s="17"/>
      <c r="H19" s="17"/>
      <c r="I19" s="17"/>
      <c r="J19" s="17"/>
      <c r="K19" s="17"/>
      <c r="L19" s="17"/>
      <c r="M19" s="17"/>
      <c r="N19" s="17"/>
      <c r="O19" s="17"/>
      <c r="P19" s="17"/>
      <c r="Q19" s="21"/>
    </row>
    <row r="20" spans="1:17" ht="44.5" customHeight="1" x14ac:dyDescent="0.3">
      <c r="A20" s="18"/>
      <c r="B20" s="166" t="s">
        <v>134</v>
      </c>
      <c r="C20" s="167"/>
      <c r="D20" s="167"/>
      <c r="E20" s="168"/>
      <c r="F20" s="65">
        <f>SUM(F8:F19)</f>
        <v>0</v>
      </c>
      <c r="G20" s="17"/>
      <c r="H20" s="26"/>
      <c r="I20" s="26"/>
      <c r="J20" s="17"/>
      <c r="K20" s="17"/>
      <c r="L20" s="17"/>
      <c r="M20" s="17"/>
      <c r="N20" s="17"/>
      <c r="O20" s="17"/>
      <c r="P20" s="17"/>
      <c r="Q20" s="64"/>
    </row>
    <row r="21" spans="1:17" ht="44.5" customHeight="1" x14ac:dyDescent="0.3">
      <c r="A21" s="18"/>
      <c r="B21" s="166" t="s">
        <v>135</v>
      </c>
      <c r="C21" s="167"/>
      <c r="D21" s="167"/>
      <c r="E21" s="168"/>
      <c r="F21" s="65">
        <f>F20*15%</f>
        <v>0</v>
      </c>
      <c r="G21" s="17"/>
      <c r="H21" s="26"/>
      <c r="I21" s="26"/>
      <c r="J21" s="17"/>
      <c r="K21" s="17"/>
      <c r="L21" s="17"/>
      <c r="M21" s="17"/>
      <c r="N21" s="17"/>
      <c r="O21" s="17"/>
      <c r="P21" s="17"/>
      <c r="Q21" s="64"/>
    </row>
    <row r="22" spans="1:17" ht="45" customHeight="1" thickBot="1" x14ac:dyDescent="0.35">
      <c r="A22" s="18"/>
      <c r="B22" s="169" t="s">
        <v>136</v>
      </c>
      <c r="C22" s="170"/>
      <c r="D22" s="170"/>
      <c r="E22" s="171"/>
      <c r="F22" s="67">
        <f>SUM(F20:F21)</f>
        <v>0</v>
      </c>
      <c r="G22" s="17"/>
      <c r="H22" s="26"/>
      <c r="I22" s="26"/>
      <c r="J22" s="17"/>
      <c r="K22" s="17"/>
      <c r="L22" s="17"/>
      <c r="M22" s="17"/>
      <c r="N22" s="17"/>
      <c r="O22" s="17"/>
      <c r="P22" s="17"/>
      <c r="Q22" s="20">
        <v>0</v>
      </c>
    </row>
    <row r="23" spans="1:17" ht="29.15" customHeight="1" thickTop="1" x14ac:dyDescent="0.3">
      <c r="A23" s="99" t="s">
        <v>62</v>
      </c>
      <c r="B23" s="100"/>
      <c r="C23" s="100"/>
      <c r="D23" s="100"/>
      <c r="E23" s="100"/>
      <c r="F23" s="173"/>
      <c r="G23" s="100"/>
      <c r="H23" s="100"/>
      <c r="I23" s="100"/>
      <c r="J23" s="100"/>
      <c r="K23" s="100"/>
      <c r="L23" s="100"/>
      <c r="M23" s="100"/>
      <c r="N23" s="100"/>
      <c r="O23" s="100"/>
      <c r="P23" s="100"/>
      <c r="Q23" s="101"/>
    </row>
    <row r="24" spans="1:17" ht="28" x14ac:dyDescent="0.3">
      <c r="A24" s="18"/>
      <c r="B24" s="22" t="s">
        <v>15</v>
      </c>
      <c r="C24" s="19" t="s">
        <v>40</v>
      </c>
      <c r="D24" s="9" t="s">
        <v>5</v>
      </c>
      <c r="E24" s="72" t="s">
        <v>1</v>
      </c>
      <c r="F24" s="28" t="s">
        <v>133</v>
      </c>
      <c r="G24" s="28" t="s">
        <v>137</v>
      </c>
      <c r="H24" s="28" t="s">
        <v>138</v>
      </c>
      <c r="I24" s="28" t="s">
        <v>139</v>
      </c>
      <c r="J24" s="28" t="s">
        <v>140</v>
      </c>
      <c r="K24" s="28" t="s">
        <v>141</v>
      </c>
      <c r="L24" s="28" t="s">
        <v>142</v>
      </c>
      <c r="M24" s="28"/>
      <c r="N24" s="28"/>
      <c r="O24" s="28"/>
      <c r="P24" s="28"/>
      <c r="Q24" s="29"/>
    </row>
    <row r="25" spans="1:17" ht="27" customHeight="1" x14ac:dyDescent="0.3">
      <c r="A25" s="18">
        <v>1</v>
      </c>
      <c r="B25" s="6" t="s">
        <v>34</v>
      </c>
      <c r="C25" s="5" t="s">
        <v>41</v>
      </c>
      <c r="D25" s="17">
        <v>0</v>
      </c>
      <c r="E25" s="75">
        <v>1</v>
      </c>
      <c r="F25" s="17">
        <v>0</v>
      </c>
      <c r="G25" s="17">
        <v>0</v>
      </c>
      <c r="H25" s="17">
        <v>0</v>
      </c>
      <c r="I25" s="17">
        <v>0</v>
      </c>
      <c r="J25" s="17">
        <v>0</v>
      </c>
      <c r="K25" s="17">
        <v>0</v>
      </c>
      <c r="L25" s="17">
        <f>SUM(G25:K25)</f>
        <v>0</v>
      </c>
      <c r="M25" s="17"/>
      <c r="N25" s="17"/>
      <c r="O25" s="17"/>
      <c r="P25" s="17"/>
      <c r="Q25" s="21"/>
    </row>
    <row r="26" spans="1:17" ht="34" customHeight="1" x14ac:dyDescent="0.3">
      <c r="A26" s="18">
        <v>2</v>
      </c>
      <c r="B26" s="6" t="s">
        <v>42</v>
      </c>
      <c r="C26" s="5" t="s">
        <v>41</v>
      </c>
      <c r="D26" s="17">
        <v>0</v>
      </c>
      <c r="E26" s="75">
        <v>12</v>
      </c>
      <c r="F26" s="17">
        <v>0</v>
      </c>
      <c r="G26" s="17">
        <v>0</v>
      </c>
      <c r="H26" s="17">
        <v>0</v>
      </c>
      <c r="I26" s="17">
        <v>0</v>
      </c>
      <c r="J26" s="17">
        <v>0</v>
      </c>
      <c r="K26" s="17">
        <v>0</v>
      </c>
      <c r="L26" s="17">
        <f t="shared" ref="L26:L35" si="1">SUM(G26:K26)</f>
        <v>0</v>
      </c>
      <c r="M26" s="17"/>
      <c r="N26" s="17"/>
      <c r="O26" s="17"/>
      <c r="P26" s="17"/>
      <c r="Q26" s="21"/>
    </row>
    <row r="27" spans="1:17" ht="32.5" customHeight="1" x14ac:dyDescent="0.3">
      <c r="A27" s="18">
        <v>3</v>
      </c>
      <c r="B27" s="6" t="s">
        <v>43</v>
      </c>
      <c r="C27" s="5" t="s">
        <v>41</v>
      </c>
      <c r="D27" s="17">
        <v>0</v>
      </c>
      <c r="E27" s="75">
        <v>8</v>
      </c>
      <c r="F27" s="17">
        <v>0</v>
      </c>
      <c r="G27" s="17">
        <v>0</v>
      </c>
      <c r="H27" s="17">
        <v>0</v>
      </c>
      <c r="I27" s="17">
        <v>0</v>
      </c>
      <c r="J27" s="17">
        <v>0</v>
      </c>
      <c r="K27" s="17">
        <v>0</v>
      </c>
      <c r="L27" s="17">
        <f t="shared" si="1"/>
        <v>0</v>
      </c>
      <c r="M27" s="17"/>
      <c r="N27" s="17"/>
      <c r="O27" s="17"/>
      <c r="P27" s="17"/>
      <c r="Q27" s="21"/>
    </row>
    <row r="28" spans="1:17" ht="33" customHeight="1" x14ac:dyDescent="0.3">
      <c r="A28" s="18">
        <v>4</v>
      </c>
      <c r="B28" s="6" t="s">
        <v>44</v>
      </c>
      <c r="C28" s="5" t="s">
        <v>41</v>
      </c>
      <c r="D28" s="17">
        <v>0</v>
      </c>
      <c r="E28" s="75">
        <v>4</v>
      </c>
      <c r="F28" s="17">
        <v>0</v>
      </c>
      <c r="G28" s="17">
        <v>0</v>
      </c>
      <c r="H28" s="17">
        <v>0</v>
      </c>
      <c r="I28" s="17">
        <v>0</v>
      </c>
      <c r="J28" s="17">
        <v>0</v>
      </c>
      <c r="K28" s="17">
        <v>0</v>
      </c>
      <c r="L28" s="17">
        <f t="shared" si="1"/>
        <v>0</v>
      </c>
      <c r="M28" s="17"/>
      <c r="N28" s="17"/>
      <c r="O28" s="17"/>
      <c r="P28" s="17"/>
      <c r="Q28" s="21"/>
    </row>
    <row r="29" spans="1:17" s="59" customFormat="1" ht="39.5" customHeight="1" x14ac:dyDescent="0.3">
      <c r="A29" s="60">
        <v>5</v>
      </c>
      <c r="B29" s="61" t="s">
        <v>168</v>
      </c>
      <c r="C29" s="61" t="s">
        <v>46</v>
      </c>
      <c r="D29" s="17">
        <v>0</v>
      </c>
      <c r="E29" s="98" t="s">
        <v>186</v>
      </c>
      <c r="F29" s="62">
        <v>0</v>
      </c>
      <c r="G29" s="62">
        <v>0</v>
      </c>
      <c r="H29" s="62">
        <v>0</v>
      </c>
      <c r="I29" s="62">
        <v>0</v>
      </c>
      <c r="J29" s="17">
        <v>0</v>
      </c>
      <c r="K29" s="17">
        <v>0</v>
      </c>
      <c r="L29" s="17">
        <f t="shared" si="1"/>
        <v>0</v>
      </c>
      <c r="M29" s="62"/>
      <c r="N29" s="62"/>
      <c r="O29" s="62"/>
      <c r="P29" s="62"/>
      <c r="Q29" s="63"/>
    </row>
    <row r="30" spans="1:17" ht="40.5" customHeight="1" x14ac:dyDescent="0.3">
      <c r="A30" s="18">
        <v>6</v>
      </c>
      <c r="B30" s="6" t="s">
        <v>187</v>
      </c>
      <c r="C30" s="6" t="s">
        <v>46</v>
      </c>
      <c r="D30" s="17">
        <v>0</v>
      </c>
      <c r="E30" s="73" t="s">
        <v>180</v>
      </c>
      <c r="F30" s="17">
        <v>0</v>
      </c>
      <c r="G30" s="17">
        <v>0</v>
      </c>
      <c r="H30" s="17">
        <v>0</v>
      </c>
      <c r="I30" s="17">
        <v>0</v>
      </c>
      <c r="J30" s="17">
        <v>0</v>
      </c>
      <c r="K30" s="17">
        <v>0</v>
      </c>
      <c r="L30" s="17">
        <f t="shared" si="1"/>
        <v>0</v>
      </c>
      <c r="M30" s="17"/>
      <c r="N30" s="17"/>
      <c r="O30" s="17"/>
      <c r="P30" s="17"/>
      <c r="Q30" s="21"/>
    </row>
    <row r="31" spans="1:17" ht="42" x14ac:dyDescent="0.3">
      <c r="A31" s="18">
        <v>7</v>
      </c>
      <c r="B31" s="6" t="s">
        <v>188</v>
      </c>
      <c r="C31" s="6" t="s">
        <v>46</v>
      </c>
      <c r="D31" s="17">
        <v>0</v>
      </c>
      <c r="E31" s="73" t="s">
        <v>181</v>
      </c>
      <c r="F31" s="17">
        <v>0</v>
      </c>
      <c r="G31" s="17">
        <v>0</v>
      </c>
      <c r="H31" s="17">
        <v>0</v>
      </c>
      <c r="I31" s="17">
        <v>0</v>
      </c>
      <c r="J31" s="17">
        <v>0</v>
      </c>
      <c r="K31" s="17">
        <v>0</v>
      </c>
      <c r="L31" s="17">
        <f t="shared" si="1"/>
        <v>0</v>
      </c>
      <c r="M31" s="17"/>
      <c r="N31" s="17"/>
      <c r="O31" s="17"/>
      <c r="P31" s="17"/>
      <c r="Q31" s="21"/>
    </row>
    <row r="32" spans="1:17" ht="34" customHeight="1" x14ac:dyDescent="0.3">
      <c r="A32" s="18">
        <v>8</v>
      </c>
      <c r="B32" s="6" t="s">
        <v>189</v>
      </c>
      <c r="C32" s="5" t="s">
        <v>50</v>
      </c>
      <c r="D32" s="17">
        <v>0</v>
      </c>
      <c r="E32" s="73" t="s">
        <v>182</v>
      </c>
      <c r="F32" s="17">
        <v>0</v>
      </c>
      <c r="G32" s="17">
        <v>0</v>
      </c>
      <c r="H32" s="17">
        <v>0</v>
      </c>
      <c r="I32" s="17">
        <v>0</v>
      </c>
      <c r="J32" s="17">
        <v>0</v>
      </c>
      <c r="K32" s="17">
        <v>0</v>
      </c>
      <c r="L32" s="17">
        <f t="shared" si="1"/>
        <v>0</v>
      </c>
      <c r="M32" s="17"/>
      <c r="N32" s="17"/>
      <c r="O32" s="17"/>
      <c r="P32" s="17"/>
      <c r="Q32" s="21"/>
    </row>
    <row r="33" spans="1:17" ht="67.5" customHeight="1" x14ac:dyDescent="0.3">
      <c r="A33" s="18">
        <v>9</v>
      </c>
      <c r="B33" s="6" t="s">
        <v>190</v>
      </c>
      <c r="C33" s="6" t="s">
        <v>51</v>
      </c>
      <c r="D33" s="17">
        <v>0</v>
      </c>
      <c r="E33" s="73" t="s">
        <v>182</v>
      </c>
      <c r="F33" s="17">
        <v>0</v>
      </c>
      <c r="G33" s="17">
        <v>0</v>
      </c>
      <c r="H33" s="17">
        <v>0</v>
      </c>
      <c r="I33" s="17">
        <v>0</v>
      </c>
      <c r="J33" s="17">
        <v>0</v>
      </c>
      <c r="K33" s="17">
        <v>0</v>
      </c>
      <c r="L33" s="17">
        <f t="shared" si="1"/>
        <v>0</v>
      </c>
      <c r="M33" s="17"/>
      <c r="N33" s="17"/>
      <c r="O33" s="17"/>
      <c r="P33" s="17"/>
      <c r="Q33" s="21"/>
    </row>
    <row r="34" spans="1:17" ht="40" customHeight="1" x14ac:dyDescent="0.3">
      <c r="A34" s="18">
        <v>10</v>
      </c>
      <c r="B34" s="6" t="s">
        <v>191</v>
      </c>
      <c r="C34" s="6" t="s">
        <v>50</v>
      </c>
      <c r="D34" s="17">
        <v>0</v>
      </c>
      <c r="E34" s="88">
        <v>18</v>
      </c>
      <c r="F34" s="17">
        <v>0</v>
      </c>
      <c r="G34" s="17">
        <v>0</v>
      </c>
      <c r="H34" s="17">
        <v>0</v>
      </c>
      <c r="I34" s="17">
        <v>0</v>
      </c>
      <c r="J34" s="17">
        <v>0</v>
      </c>
      <c r="K34" s="17">
        <v>0</v>
      </c>
      <c r="L34" s="17">
        <f t="shared" si="1"/>
        <v>0</v>
      </c>
      <c r="M34" s="17"/>
      <c r="N34" s="17"/>
      <c r="O34" s="17"/>
      <c r="P34" s="17"/>
      <c r="Q34" s="21"/>
    </row>
    <row r="35" spans="1:17" ht="72.650000000000006" customHeight="1" x14ac:dyDescent="0.3">
      <c r="A35" s="18">
        <v>11</v>
      </c>
      <c r="B35" s="6" t="s">
        <v>192</v>
      </c>
      <c r="C35" s="5" t="s">
        <v>41</v>
      </c>
      <c r="D35" s="17">
        <v>0</v>
      </c>
      <c r="E35" s="74">
        <v>72</v>
      </c>
      <c r="F35" s="17">
        <v>0</v>
      </c>
      <c r="G35" s="17">
        <v>0</v>
      </c>
      <c r="H35" s="17">
        <v>0</v>
      </c>
      <c r="I35" s="17">
        <v>0</v>
      </c>
      <c r="J35" s="17">
        <v>0</v>
      </c>
      <c r="K35" s="17">
        <v>0</v>
      </c>
      <c r="L35" s="17">
        <f t="shared" si="1"/>
        <v>0</v>
      </c>
      <c r="M35" s="17"/>
      <c r="N35" s="17"/>
      <c r="O35" s="17"/>
      <c r="P35" s="17"/>
      <c r="Q35" s="21"/>
    </row>
    <row r="36" spans="1:17" ht="72.650000000000006" customHeight="1" x14ac:dyDescent="0.3">
      <c r="A36" s="18"/>
      <c r="B36" s="169" t="s">
        <v>143</v>
      </c>
      <c r="C36" s="170"/>
      <c r="D36" s="170"/>
      <c r="E36" s="170"/>
      <c r="F36" s="170"/>
      <c r="G36" s="170"/>
      <c r="H36" s="170"/>
      <c r="I36" s="170"/>
      <c r="J36" s="170"/>
      <c r="K36" s="171"/>
      <c r="L36" s="65">
        <f>SUM(L23:L35)</f>
        <v>0</v>
      </c>
      <c r="M36" s="26"/>
      <c r="N36" s="26"/>
      <c r="O36" s="26"/>
      <c r="P36" s="26"/>
      <c r="Q36" s="64"/>
    </row>
    <row r="37" spans="1:17" ht="72.650000000000006" customHeight="1" x14ac:dyDescent="0.3">
      <c r="A37" s="18"/>
      <c r="B37" s="169" t="s">
        <v>135</v>
      </c>
      <c r="C37" s="170"/>
      <c r="D37" s="170"/>
      <c r="E37" s="170"/>
      <c r="F37" s="170"/>
      <c r="G37" s="170"/>
      <c r="H37" s="170"/>
      <c r="I37" s="170"/>
      <c r="J37" s="170"/>
      <c r="K37" s="171"/>
      <c r="L37" s="65">
        <f>L36*15%</f>
        <v>0</v>
      </c>
      <c r="M37" s="26"/>
      <c r="N37" s="26"/>
      <c r="O37" s="26"/>
      <c r="P37" s="26"/>
      <c r="Q37" s="64"/>
    </row>
    <row r="38" spans="1:17" ht="42.75" customHeight="1" thickBot="1" x14ac:dyDescent="0.35">
      <c r="A38" s="18"/>
      <c r="B38" s="169" t="s">
        <v>144</v>
      </c>
      <c r="C38" s="170"/>
      <c r="D38" s="170"/>
      <c r="E38" s="170"/>
      <c r="F38" s="170"/>
      <c r="G38" s="170"/>
      <c r="H38" s="170"/>
      <c r="I38" s="170"/>
      <c r="J38" s="170"/>
      <c r="K38" s="171"/>
      <c r="L38" s="67">
        <f>SUM(L36:L37)</f>
        <v>0</v>
      </c>
      <c r="M38" s="26"/>
      <c r="N38" s="26"/>
      <c r="O38" s="26"/>
      <c r="P38" s="26"/>
      <c r="Q38" s="20"/>
    </row>
    <row r="39" spans="1:17" ht="28" customHeight="1" thickTop="1" x14ac:dyDescent="0.3">
      <c r="A39" s="99" t="s">
        <v>63</v>
      </c>
      <c r="B39" s="100"/>
      <c r="C39" s="100"/>
      <c r="D39" s="100"/>
      <c r="E39" s="100"/>
      <c r="F39" s="100"/>
      <c r="G39" s="100"/>
      <c r="H39" s="100"/>
      <c r="I39" s="100"/>
      <c r="J39" s="100"/>
      <c r="K39" s="100"/>
      <c r="L39" s="100"/>
      <c r="M39" s="100"/>
      <c r="N39" s="100"/>
      <c r="O39" s="100"/>
      <c r="P39" s="100"/>
      <c r="Q39" s="101"/>
    </row>
    <row r="40" spans="1:17" ht="28" x14ac:dyDescent="0.3">
      <c r="A40" s="18"/>
      <c r="B40" s="22" t="s">
        <v>15</v>
      </c>
      <c r="C40" s="19" t="s">
        <v>40</v>
      </c>
      <c r="D40" s="76" t="s">
        <v>5</v>
      </c>
      <c r="E40" s="72" t="s">
        <v>1</v>
      </c>
      <c r="F40" s="28" t="s">
        <v>152</v>
      </c>
      <c r="G40" s="28" t="s">
        <v>147</v>
      </c>
      <c r="H40" s="28" t="s">
        <v>148</v>
      </c>
      <c r="I40" s="28" t="s">
        <v>149</v>
      </c>
      <c r="J40" s="28" t="s">
        <v>150</v>
      </c>
      <c r="K40" s="28" t="s">
        <v>151</v>
      </c>
      <c r="L40" s="28" t="s">
        <v>153</v>
      </c>
      <c r="M40" s="28"/>
      <c r="N40" s="28"/>
      <c r="O40" s="28"/>
      <c r="P40" s="28"/>
      <c r="Q40" s="32"/>
    </row>
    <row r="41" spans="1:17" ht="42" x14ac:dyDescent="0.3">
      <c r="A41" s="18">
        <v>1</v>
      </c>
      <c r="B41" s="6" t="s">
        <v>111</v>
      </c>
      <c r="C41" s="5" t="s">
        <v>3</v>
      </c>
      <c r="D41" s="17">
        <v>0</v>
      </c>
      <c r="E41" s="74">
        <v>3</v>
      </c>
      <c r="F41" s="17">
        <f>D41*E41</f>
        <v>0</v>
      </c>
      <c r="G41" s="17">
        <v>0</v>
      </c>
      <c r="H41" s="17">
        <v>0</v>
      </c>
      <c r="I41" s="17">
        <v>0</v>
      </c>
      <c r="J41" s="17">
        <v>0</v>
      </c>
      <c r="K41" s="17">
        <v>0</v>
      </c>
      <c r="L41" s="17">
        <f>SUM(G41:K41)</f>
        <v>0</v>
      </c>
      <c r="M41" s="17"/>
      <c r="N41" s="17"/>
      <c r="O41" s="17"/>
      <c r="P41" s="17"/>
      <c r="Q41" s="21"/>
    </row>
    <row r="42" spans="1:17" ht="42" x14ac:dyDescent="0.3">
      <c r="A42" s="18">
        <v>2</v>
      </c>
      <c r="B42" s="6" t="s">
        <v>112</v>
      </c>
      <c r="C42" s="5" t="s">
        <v>3</v>
      </c>
      <c r="D42" s="17">
        <v>0</v>
      </c>
      <c r="E42" s="74">
        <v>4</v>
      </c>
      <c r="F42" s="17">
        <f t="shared" ref="F42:F52" si="2">D42*E42</f>
        <v>0</v>
      </c>
      <c r="G42" s="17">
        <v>0</v>
      </c>
      <c r="H42" s="17">
        <v>0</v>
      </c>
      <c r="I42" s="17">
        <v>0</v>
      </c>
      <c r="J42" s="17">
        <v>0</v>
      </c>
      <c r="K42" s="17">
        <v>0</v>
      </c>
      <c r="L42" s="17">
        <f t="shared" ref="L42:L52" si="3">SUM(G42:K42)</f>
        <v>0</v>
      </c>
      <c r="M42" s="17"/>
      <c r="N42" s="17"/>
      <c r="O42" s="17"/>
      <c r="P42" s="17"/>
      <c r="Q42" s="21"/>
    </row>
    <row r="43" spans="1:17" ht="25" customHeight="1" x14ac:dyDescent="0.3">
      <c r="A43" s="18">
        <v>3</v>
      </c>
      <c r="B43" s="6" t="s">
        <v>60</v>
      </c>
      <c r="C43" s="5" t="s">
        <v>3</v>
      </c>
      <c r="D43" s="17">
        <v>0</v>
      </c>
      <c r="E43" s="74">
        <v>1</v>
      </c>
      <c r="F43" s="17">
        <f t="shared" si="2"/>
        <v>0</v>
      </c>
      <c r="G43" s="17">
        <v>0</v>
      </c>
      <c r="H43" s="17">
        <v>0</v>
      </c>
      <c r="I43" s="17">
        <v>0</v>
      </c>
      <c r="J43" s="17">
        <v>0</v>
      </c>
      <c r="K43" s="17">
        <v>0</v>
      </c>
      <c r="L43" s="17">
        <f t="shared" si="3"/>
        <v>0</v>
      </c>
      <c r="M43" s="17"/>
      <c r="N43" s="17"/>
      <c r="O43" s="17"/>
      <c r="P43" s="17"/>
      <c r="Q43" s="21"/>
    </row>
    <row r="44" spans="1:17" ht="20.149999999999999" customHeight="1" x14ac:dyDescent="0.3">
      <c r="A44" s="18">
        <v>4</v>
      </c>
      <c r="B44" s="6" t="s">
        <v>59</v>
      </c>
      <c r="C44" s="5" t="s">
        <v>3</v>
      </c>
      <c r="D44" s="17">
        <v>0</v>
      </c>
      <c r="E44" s="74">
        <v>1</v>
      </c>
      <c r="F44" s="17">
        <f t="shared" si="2"/>
        <v>0</v>
      </c>
      <c r="G44" s="17">
        <v>0</v>
      </c>
      <c r="H44" s="17">
        <v>0</v>
      </c>
      <c r="I44" s="17">
        <v>0</v>
      </c>
      <c r="J44" s="17">
        <v>0</v>
      </c>
      <c r="K44" s="17">
        <v>0</v>
      </c>
      <c r="L44" s="17">
        <f t="shared" si="3"/>
        <v>0</v>
      </c>
      <c r="M44" s="17"/>
      <c r="N44" s="17"/>
      <c r="O44" s="17"/>
      <c r="P44" s="17"/>
      <c r="Q44" s="21"/>
    </row>
    <row r="45" spans="1:17" ht="20.149999999999999" customHeight="1" x14ac:dyDescent="0.3">
      <c r="A45" s="18">
        <v>5</v>
      </c>
      <c r="B45" s="6" t="s">
        <v>61</v>
      </c>
      <c r="C45" s="5" t="s">
        <v>3</v>
      </c>
      <c r="D45" s="17">
        <v>0</v>
      </c>
      <c r="E45" s="74">
        <v>1</v>
      </c>
      <c r="F45" s="17">
        <f t="shared" si="2"/>
        <v>0</v>
      </c>
      <c r="G45" s="17">
        <v>0</v>
      </c>
      <c r="H45" s="17">
        <v>0</v>
      </c>
      <c r="I45" s="17">
        <v>0</v>
      </c>
      <c r="J45" s="17">
        <v>0</v>
      </c>
      <c r="K45" s="17">
        <v>0</v>
      </c>
      <c r="L45" s="17">
        <f t="shared" si="3"/>
        <v>0</v>
      </c>
      <c r="M45" s="17"/>
      <c r="N45" s="17"/>
      <c r="O45" s="17"/>
      <c r="P45" s="17"/>
      <c r="Q45" s="21"/>
    </row>
    <row r="46" spans="1:17" ht="28" x14ac:dyDescent="0.3">
      <c r="A46" s="18">
        <v>6</v>
      </c>
      <c r="B46" s="6" t="s">
        <v>114</v>
      </c>
      <c r="C46" s="5" t="s">
        <v>3</v>
      </c>
      <c r="D46" s="17">
        <v>0</v>
      </c>
      <c r="E46" s="74">
        <v>2</v>
      </c>
      <c r="F46" s="17">
        <f t="shared" si="2"/>
        <v>0</v>
      </c>
      <c r="G46" s="17">
        <v>0</v>
      </c>
      <c r="H46" s="17">
        <v>0</v>
      </c>
      <c r="I46" s="17">
        <v>0</v>
      </c>
      <c r="J46" s="17">
        <v>0</v>
      </c>
      <c r="K46" s="17">
        <v>0</v>
      </c>
      <c r="L46" s="17">
        <f t="shared" si="3"/>
        <v>0</v>
      </c>
      <c r="M46" s="17"/>
      <c r="N46" s="17"/>
      <c r="O46" s="17"/>
      <c r="P46" s="17"/>
      <c r="Q46" s="21"/>
    </row>
    <row r="47" spans="1:17" ht="28" x14ac:dyDescent="0.3">
      <c r="A47" s="18">
        <v>7</v>
      </c>
      <c r="B47" s="6" t="s">
        <v>169</v>
      </c>
      <c r="C47" s="5" t="s">
        <v>3</v>
      </c>
      <c r="D47" s="17">
        <v>0</v>
      </c>
      <c r="E47" s="74">
        <v>10</v>
      </c>
      <c r="F47" s="17">
        <f t="shared" si="2"/>
        <v>0</v>
      </c>
      <c r="G47" s="17">
        <v>0</v>
      </c>
      <c r="H47" s="17">
        <v>0</v>
      </c>
      <c r="I47" s="17">
        <v>0</v>
      </c>
      <c r="J47" s="17">
        <v>0</v>
      </c>
      <c r="K47" s="17">
        <v>0</v>
      </c>
      <c r="L47" s="17">
        <f t="shared" si="3"/>
        <v>0</v>
      </c>
      <c r="M47" s="17"/>
      <c r="N47" s="17"/>
      <c r="O47" s="17"/>
      <c r="P47" s="17"/>
      <c r="Q47" s="21"/>
    </row>
    <row r="48" spans="1:17" ht="45" customHeight="1" x14ac:dyDescent="0.3">
      <c r="A48" s="18">
        <v>8</v>
      </c>
      <c r="B48" s="6" t="s">
        <v>113</v>
      </c>
      <c r="C48" s="5" t="s">
        <v>54</v>
      </c>
      <c r="D48" s="17">
        <v>0</v>
      </c>
      <c r="E48" s="74">
        <v>8</v>
      </c>
      <c r="F48" s="17">
        <f t="shared" si="2"/>
        <v>0</v>
      </c>
      <c r="G48" s="17">
        <v>0</v>
      </c>
      <c r="H48" s="17">
        <v>0</v>
      </c>
      <c r="I48" s="17">
        <v>0</v>
      </c>
      <c r="J48" s="17">
        <v>0</v>
      </c>
      <c r="K48" s="17">
        <v>0</v>
      </c>
      <c r="L48" s="17">
        <f t="shared" si="3"/>
        <v>0</v>
      </c>
      <c r="M48" s="17"/>
      <c r="N48" s="17"/>
      <c r="O48" s="17"/>
      <c r="P48" s="17"/>
      <c r="Q48" s="21"/>
    </row>
    <row r="49" spans="1:17" ht="45.75" customHeight="1" x14ac:dyDescent="0.3">
      <c r="A49" s="18">
        <v>9</v>
      </c>
      <c r="B49" s="6" t="s">
        <v>146</v>
      </c>
      <c r="C49" s="5" t="s">
        <v>3</v>
      </c>
      <c r="D49" s="17">
        <v>0</v>
      </c>
      <c r="E49" s="74">
        <v>1</v>
      </c>
      <c r="F49" s="17">
        <f t="shared" si="2"/>
        <v>0</v>
      </c>
      <c r="G49" s="17">
        <v>0</v>
      </c>
      <c r="H49" s="17">
        <v>0</v>
      </c>
      <c r="I49" s="17">
        <v>0</v>
      </c>
      <c r="J49" s="17">
        <v>0</v>
      </c>
      <c r="K49" s="17">
        <v>0</v>
      </c>
      <c r="L49" s="17">
        <f t="shared" si="3"/>
        <v>0</v>
      </c>
      <c r="M49" s="17"/>
      <c r="N49" s="17"/>
      <c r="O49" s="17"/>
      <c r="P49" s="17"/>
      <c r="Q49" s="21"/>
    </row>
    <row r="50" spans="1:17" ht="26.25" customHeight="1" x14ac:dyDescent="0.3">
      <c r="A50" s="18">
        <v>10</v>
      </c>
      <c r="B50" s="6" t="s">
        <v>145</v>
      </c>
      <c r="C50" s="5" t="s">
        <v>3</v>
      </c>
      <c r="D50" s="17">
        <v>0</v>
      </c>
      <c r="E50" s="75">
        <v>1</v>
      </c>
      <c r="F50" s="17">
        <f>D50*E50</f>
        <v>0</v>
      </c>
      <c r="G50" s="17">
        <v>0</v>
      </c>
      <c r="H50" s="17">
        <v>0</v>
      </c>
      <c r="I50" s="17">
        <v>0</v>
      </c>
      <c r="J50" s="17">
        <v>0</v>
      </c>
      <c r="K50" s="17">
        <v>0</v>
      </c>
      <c r="L50" s="17">
        <f t="shared" si="3"/>
        <v>0</v>
      </c>
      <c r="M50" s="17"/>
      <c r="N50" s="17"/>
      <c r="O50" s="17"/>
      <c r="P50" s="17"/>
      <c r="Q50" s="21"/>
    </row>
    <row r="51" spans="1:17" ht="28" x14ac:dyDescent="0.3">
      <c r="A51" s="18">
        <v>11</v>
      </c>
      <c r="B51" s="6" t="s">
        <v>57</v>
      </c>
      <c r="C51" s="5" t="s">
        <v>3</v>
      </c>
      <c r="D51" s="17">
        <v>0</v>
      </c>
      <c r="E51" s="75">
        <v>4</v>
      </c>
      <c r="F51" s="17">
        <f t="shared" si="2"/>
        <v>0</v>
      </c>
      <c r="G51" s="17">
        <v>0</v>
      </c>
      <c r="H51" s="17">
        <v>0</v>
      </c>
      <c r="I51" s="17">
        <v>0</v>
      </c>
      <c r="J51" s="17">
        <v>0</v>
      </c>
      <c r="K51" s="17">
        <v>0</v>
      </c>
      <c r="L51" s="17">
        <f t="shared" si="3"/>
        <v>0</v>
      </c>
      <c r="M51" s="17"/>
      <c r="N51" s="17"/>
      <c r="O51" s="17"/>
      <c r="P51" s="17"/>
      <c r="Q51" s="21"/>
    </row>
    <row r="52" spans="1:17" ht="31.5" customHeight="1" x14ac:dyDescent="0.3">
      <c r="A52" s="18">
        <v>12</v>
      </c>
      <c r="B52" s="6" t="s">
        <v>58</v>
      </c>
      <c r="C52" s="5" t="s">
        <v>3</v>
      </c>
      <c r="D52" s="17">
        <v>0</v>
      </c>
      <c r="E52" s="75">
        <v>1</v>
      </c>
      <c r="F52" s="17">
        <f t="shared" si="2"/>
        <v>0</v>
      </c>
      <c r="G52" s="17">
        <v>0</v>
      </c>
      <c r="H52" s="17">
        <v>0</v>
      </c>
      <c r="I52" s="17">
        <v>0</v>
      </c>
      <c r="J52" s="17">
        <v>0</v>
      </c>
      <c r="K52" s="17">
        <v>0</v>
      </c>
      <c r="L52" s="17">
        <f t="shared" si="3"/>
        <v>0</v>
      </c>
      <c r="M52" s="17"/>
      <c r="N52" s="17"/>
      <c r="O52" s="17"/>
      <c r="P52" s="17"/>
      <c r="Q52" s="21"/>
    </row>
    <row r="53" spans="1:17" ht="30.75" customHeight="1" x14ac:dyDescent="0.3">
      <c r="A53" s="66"/>
      <c r="B53" s="164"/>
      <c r="C53" s="164"/>
      <c r="D53" s="164"/>
      <c r="E53" s="164"/>
      <c r="F53" s="164"/>
      <c r="G53" s="164"/>
      <c r="H53" s="164"/>
      <c r="I53" s="164"/>
      <c r="J53" s="164"/>
      <c r="K53" s="164"/>
      <c r="L53" s="79">
        <f>SUM(L41:L52)</f>
        <v>0</v>
      </c>
      <c r="M53" s="78"/>
      <c r="N53" s="78"/>
      <c r="O53" s="77"/>
      <c r="P53" s="8"/>
      <c r="Q53" s="20"/>
    </row>
    <row r="54" spans="1:17" ht="31.5" customHeight="1" x14ac:dyDescent="0.3">
      <c r="A54" s="66"/>
      <c r="B54" s="164"/>
      <c r="C54" s="164"/>
      <c r="D54" s="164"/>
      <c r="E54" s="164"/>
      <c r="F54" s="164"/>
      <c r="G54" s="164"/>
      <c r="H54" s="164"/>
      <c r="I54" s="164"/>
      <c r="J54" s="164"/>
      <c r="K54" s="164"/>
      <c r="L54" s="79">
        <f>L53*15%</f>
        <v>0</v>
      </c>
      <c r="M54" s="78"/>
      <c r="N54" s="78"/>
      <c r="O54" s="68"/>
      <c r="P54" s="68"/>
      <c r="Q54" s="69"/>
    </row>
    <row r="55" spans="1:17" ht="49.5" customHeight="1" x14ac:dyDescent="0.3">
      <c r="A55" s="5"/>
      <c r="B55" s="164"/>
      <c r="C55" s="164"/>
      <c r="D55" s="164"/>
      <c r="E55" s="164"/>
      <c r="F55" s="164"/>
      <c r="G55" s="164"/>
      <c r="H55" s="164"/>
      <c r="I55" s="164"/>
      <c r="J55" s="164"/>
      <c r="K55" s="164"/>
      <c r="L55" s="80">
        <f>SUM(L53:L54)</f>
        <v>0</v>
      </c>
    </row>
    <row r="56" spans="1:17" ht="39" customHeight="1" x14ac:dyDescent="0.3">
      <c r="B56" s="81" t="s">
        <v>12</v>
      </c>
      <c r="C56" s="82"/>
      <c r="D56" s="82"/>
      <c r="E56" s="82"/>
      <c r="F56" s="82"/>
      <c r="G56" s="82"/>
      <c r="H56" s="82"/>
      <c r="I56" s="82"/>
      <c r="J56" s="82"/>
      <c r="K56" s="82"/>
      <c r="L56" s="86">
        <f>SUM(A22:Q38:L55)</f>
        <v>296</v>
      </c>
      <c r="M56" s="83"/>
      <c r="N56" s="83"/>
      <c r="O56" s="84"/>
      <c r="P56" s="58"/>
      <c r="Q56" s="20">
        <f>SUM(B55)</f>
        <v>0</v>
      </c>
    </row>
    <row r="58" spans="1:17" x14ac:dyDescent="0.3">
      <c r="B58" s="10" t="s">
        <v>154</v>
      </c>
    </row>
    <row r="59" spans="1:17" x14ac:dyDescent="0.3">
      <c r="B59" s="10" t="s">
        <v>155</v>
      </c>
    </row>
    <row r="60" spans="1:17" x14ac:dyDescent="0.3">
      <c r="B60" s="10" t="s">
        <v>156</v>
      </c>
    </row>
  </sheetData>
  <mergeCells count="17">
    <mergeCell ref="A2:Q2"/>
    <mergeCell ref="A3:Q3"/>
    <mergeCell ref="A5:Q5"/>
    <mergeCell ref="A1:Q1"/>
    <mergeCell ref="A23:Q23"/>
    <mergeCell ref="B53:K53"/>
    <mergeCell ref="B54:K54"/>
    <mergeCell ref="B55:K55"/>
    <mergeCell ref="L6:P6"/>
    <mergeCell ref="B20:E20"/>
    <mergeCell ref="B21:E21"/>
    <mergeCell ref="B22:E22"/>
    <mergeCell ref="A6:F6"/>
    <mergeCell ref="B36:K36"/>
    <mergeCell ref="B37:K37"/>
    <mergeCell ref="B38:K38"/>
    <mergeCell ref="A39:Q39"/>
  </mergeCells>
  <phoneticPr fontId="17" type="noConversion"/>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30BE0-854F-42CD-89C6-850BA59074A1}">
  <dimension ref="A1:Q44"/>
  <sheetViews>
    <sheetView topLeftCell="A5" workbookViewId="0">
      <selection activeCell="D46" sqref="D46"/>
    </sheetView>
  </sheetViews>
  <sheetFormatPr defaultColWidth="8.7265625" defaultRowHeight="14" x14ac:dyDescent="0.3"/>
  <cols>
    <col min="1" max="1" width="4.1796875" style="3" customWidth="1"/>
    <col min="2" max="2" width="39.1796875" style="3" customWidth="1"/>
    <col min="3" max="3" width="16.54296875" style="3" customWidth="1"/>
    <col min="4" max="4" width="12.81640625" style="3" customWidth="1"/>
    <col min="5" max="5" width="14.1796875" style="3" customWidth="1"/>
    <col min="6" max="6" width="17.81640625" style="3" customWidth="1"/>
    <col min="7" max="11" width="12.1796875" style="3" customWidth="1"/>
    <col min="12" max="12" width="15.453125" style="3" customWidth="1"/>
    <col min="13" max="14" width="12.453125" style="3" customWidth="1"/>
    <col min="15" max="15" width="12.54296875" style="3" customWidth="1"/>
    <col min="16" max="16" width="12.1796875" style="3" customWidth="1"/>
    <col min="17" max="17" width="16.54296875" style="3" customWidth="1"/>
    <col min="18" max="16384" width="8.7265625" style="3"/>
  </cols>
  <sheetData>
    <row r="1" spans="1:17" ht="14.5" thickBot="1" x14ac:dyDescent="0.35">
      <c r="A1" s="99" t="s">
        <v>130</v>
      </c>
      <c r="B1" s="100"/>
      <c r="C1" s="100"/>
      <c r="D1" s="100"/>
      <c r="E1" s="100"/>
      <c r="F1" s="100"/>
      <c r="G1" s="100"/>
      <c r="H1" s="100"/>
      <c r="I1" s="100"/>
      <c r="J1" s="100"/>
      <c r="K1" s="100"/>
      <c r="L1" s="100"/>
      <c r="M1" s="100"/>
      <c r="N1" s="100"/>
      <c r="O1" s="100"/>
      <c r="P1" s="100"/>
      <c r="Q1" s="101"/>
    </row>
    <row r="2" spans="1:17" ht="60" customHeight="1" thickBot="1" x14ac:dyDescent="0.35">
      <c r="A2" s="105" t="s">
        <v>131</v>
      </c>
      <c r="B2" s="106"/>
      <c r="C2" s="106"/>
      <c r="D2" s="106"/>
      <c r="E2" s="106"/>
      <c r="F2" s="106"/>
      <c r="G2" s="106"/>
      <c r="H2" s="106"/>
      <c r="I2" s="106"/>
      <c r="J2" s="106"/>
      <c r="K2" s="106"/>
      <c r="L2" s="106"/>
      <c r="M2" s="106"/>
      <c r="N2" s="106"/>
      <c r="O2" s="106"/>
      <c r="P2" s="106"/>
      <c r="Q2" s="106"/>
    </row>
    <row r="3" spans="1:17" ht="19.399999999999999" customHeight="1" x14ac:dyDescent="0.3">
      <c r="A3" s="107" t="s">
        <v>157</v>
      </c>
      <c r="B3" s="108"/>
      <c r="C3" s="108"/>
      <c r="D3" s="108"/>
      <c r="E3" s="108"/>
      <c r="F3" s="108"/>
      <c r="G3" s="108"/>
      <c r="H3" s="108"/>
      <c r="I3" s="108"/>
      <c r="J3" s="108"/>
      <c r="K3" s="108"/>
      <c r="L3" s="108"/>
      <c r="M3" s="108"/>
      <c r="N3" s="108"/>
      <c r="O3" s="108"/>
      <c r="P3" s="108"/>
      <c r="Q3" s="108"/>
    </row>
    <row r="4" spans="1:17" x14ac:dyDescent="0.3">
      <c r="A4" s="1"/>
      <c r="B4" s="9"/>
      <c r="C4" s="23"/>
      <c r="D4" s="23"/>
      <c r="E4" s="23"/>
      <c r="F4" s="9"/>
      <c r="G4" s="9"/>
      <c r="H4" s="13"/>
      <c r="I4" s="13"/>
      <c r="J4" s="13"/>
      <c r="K4" s="13"/>
      <c r="L4" s="13"/>
      <c r="M4" s="13"/>
      <c r="N4" s="13"/>
      <c r="O4" s="2"/>
      <c r="P4" s="2"/>
      <c r="Q4" s="2"/>
    </row>
    <row r="5" spans="1:17" ht="40" customHeight="1" x14ac:dyDescent="0.3">
      <c r="A5" s="109" t="s">
        <v>129</v>
      </c>
      <c r="B5" s="110"/>
      <c r="C5" s="110"/>
      <c r="D5" s="110"/>
      <c r="E5" s="110"/>
      <c r="F5" s="110"/>
      <c r="G5" s="110"/>
      <c r="H5" s="110"/>
      <c r="I5" s="110"/>
      <c r="J5" s="110"/>
      <c r="K5" s="110"/>
      <c r="L5" s="110"/>
      <c r="M5" s="110"/>
      <c r="N5" s="110"/>
      <c r="O5" s="110"/>
      <c r="P5" s="110"/>
      <c r="Q5" s="110"/>
    </row>
    <row r="6" spans="1:17" ht="29.15" customHeight="1" x14ac:dyDescent="0.3">
      <c r="A6" s="99" t="s">
        <v>62</v>
      </c>
      <c r="B6" s="100"/>
      <c r="C6" s="100"/>
      <c r="D6" s="100"/>
      <c r="E6" s="100"/>
      <c r="F6" s="173"/>
      <c r="G6" s="100"/>
      <c r="H6" s="100"/>
      <c r="I6" s="100"/>
      <c r="J6" s="100"/>
      <c r="K6" s="100"/>
      <c r="L6" s="100"/>
      <c r="M6" s="100"/>
      <c r="N6" s="100"/>
      <c r="O6" s="100"/>
      <c r="P6" s="100"/>
      <c r="Q6" s="101"/>
    </row>
    <row r="7" spans="1:17" ht="28" x14ac:dyDescent="0.3">
      <c r="A7" s="18"/>
      <c r="B7" s="22" t="s">
        <v>15</v>
      </c>
      <c r="C7" s="19" t="s">
        <v>40</v>
      </c>
      <c r="D7" s="85" t="s">
        <v>5</v>
      </c>
      <c r="E7" s="72" t="s">
        <v>1</v>
      </c>
      <c r="F7" s="28" t="s">
        <v>133</v>
      </c>
      <c r="G7" s="28" t="s">
        <v>137</v>
      </c>
      <c r="H7" s="28" t="s">
        <v>138</v>
      </c>
      <c r="I7" s="28" t="s">
        <v>139</v>
      </c>
      <c r="J7" s="28" t="s">
        <v>140</v>
      </c>
      <c r="K7" s="28" t="s">
        <v>141</v>
      </c>
      <c r="L7" s="28" t="s">
        <v>142</v>
      </c>
      <c r="M7" s="28"/>
      <c r="N7" s="28"/>
      <c r="O7" s="28"/>
      <c r="P7" s="28"/>
      <c r="Q7" s="29"/>
    </row>
    <row r="8" spans="1:17" ht="27" customHeight="1" x14ac:dyDescent="0.3">
      <c r="A8" s="18">
        <v>1</v>
      </c>
      <c r="B8" s="6" t="s">
        <v>34</v>
      </c>
      <c r="C8" s="5" t="s">
        <v>3</v>
      </c>
      <c r="D8" s="17">
        <v>0</v>
      </c>
      <c r="E8" s="75">
        <v>1</v>
      </c>
      <c r="F8" s="17">
        <v>0</v>
      </c>
      <c r="G8" s="17">
        <v>0</v>
      </c>
      <c r="H8" s="17">
        <v>0</v>
      </c>
      <c r="I8" s="17">
        <v>0</v>
      </c>
      <c r="J8" s="17">
        <v>0</v>
      </c>
      <c r="K8" s="17">
        <v>0</v>
      </c>
      <c r="L8" s="17">
        <f>SUM(G8:K8)</f>
        <v>0</v>
      </c>
      <c r="M8" s="17"/>
      <c r="N8" s="17"/>
      <c r="O8" s="17"/>
      <c r="P8" s="17"/>
      <c r="Q8" s="21"/>
    </row>
    <row r="9" spans="1:17" ht="34" customHeight="1" x14ac:dyDescent="0.3">
      <c r="A9" s="18">
        <v>2</v>
      </c>
      <c r="B9" s="6" t="s">
        <v>42</v>
      </c>
      <c r="C9" s="5" t="s">
        <v>3</v>
      </c>
      <c r="D9" s="17">
        <v>0</v>
      </c>
      <c r="E9" s="75">
        <v>12</v>
      </c>
      <c r="F9" s="17">
        <v>0</v>
      </c>
      <c r="G9" s="17">
        <v>0</v>
      </c>
      <c r="H9" s="17">
        <v>0</v>
      </c>
      <c r="I9" s="17">
        <v>0</v>
      </c>
      <c r="J9" s="17">
        <v>0</v>
      </c>
      <c r="K9" s="17">
        <v>0</v>
      </c>
      <c r="L9" s="17">
        <f t="shared" ref="L9:L18" si="0">SUM(G9:K9)</f>
        <v>0</v>
      </c>
      <c r="M9" s="17"/>
      <c r="N9" s="17"/>
      <c r="O9" s="17"/>
      <c r="P9" s="17"/>
      <c r="Q9" s="21"/>
    </row>
    <row r="10" spans="1:17" ht="32.5" customHeight="1" x14ac:dyDescent="0.3">
      <c r="A10" s="18">
        <v>3</v>
      </c>
      <c r="B10" s="6" t="s">
        <v>43</v>
      </c>
      <c r="C10" s="5" t="s">
        <v>3</v>
      </c>
      <c r="D10" s="17">
        <v>0</v>
      </c>
      <c r="E10" s="75">
        <v>8</v>
      </c>
      <c r="F10" s="17">
        <v>0</v>
      </c>
      <c r="G10" s="17">
        <v>0</v>
      </c>
      <c r="H10" s="17">
        <v>0</v>
      </c>
      <c r="I10" s="17">
        <v>0</v>
      </c>
      <c r="J10" s="17">
        <v>0</v>
      </c>
      <c r="K10" s="17">
        <v>0</v>
      </c>
      <c r="L10" s="17">
        <f t="shared" si="0"/>
        <v>0</v>
      </c>
      <c r="M10" s="17"/>
      <c r="N10" s="17"/>
      <c r="O10" s="17"/>
      <c r="P10" s="17"/>
      <c r="Q10" s="21"/>
    </row>
    <row r="11" spans="1:17" ht="33" customHeight="1" x14ac:dyDescent="0.3">
      <c r="A11" s="18">
        <v>4</v>
      </c>
      <c r="B11" s="6" t="s">
        <v>44</v>
      </c>
      <c r="C11" s="5" t="s">
        <v>3</v>
      </c>
      <c r="D11" s="17">
        <v>0</v>
      </c>
      <c r="E11" s="75">
        <v>4</v>
      </c>
      <c r="F11" s="17">
        <v>0</v>
      </c>
      <c r="G11" s="17">
        <v>0</v>
      </c>
      <c r="H11" s="17">
        <v>0</v>
      </c>
      <c r="I11" s="17">
        <v>0</v>
      </c>
      <c r="J11" s="17">
        <v>0</v>
      </c>
      <c r="K11" s="17">
        <v>0</v>
      </c>
      <c r="L11" s="17">
        <f t="shared" si="0"/>
        <v>0</v>
      </c>
      <c r="M11" s="17"/>
      <c r="N11" s="17"/>
      <c r="O11" s="17"/>
      <c r="P11" s="17"/>
      <c r="Q11" s="21"/>
    </row>
    <row r="12" spans="1:17" s="59" customFormat="1" ht="42" customHeight="1" x14ac:dyDescent="0.3">
      <c r="A12" s="60">
        <v>5</v>
      </c>
      <c r="B12" s="61" t="s">
        <v>45</v>
      </c>
      <c r="C12" s="61" t="s">
        <v>161</v>
      </c>
      <c r="D12" s="17">
        <v>0</v>
      </c>
      <c r="E12" s="92" t="s">
        <v>193</v>
      </c>
      <c r="F12" s="62">
        <v>0</v>
      </c>
      <c r="G12" s="62">
        <v>0</v>
      </c>
      <c r="H12" s="62">
        <v>0</v>
      </c>
      <c r="I12" s="62">
        <v>0</v>
      </c>
      <c r="J12" s="17">
        <v>0</v>
      </c>
      <c r="K12" s="17">
        <v>0</v>
      </c>
      <c r="L12" s="17">
        <f t="shared" si="0"/>
        <v>0</v>
      </c>
      <c r="M12" s="62"/>
      <c r="N12" s="62"/>
      <c r="O12" s="62"/>
      <c r="P12" s="62"/>
      <c r="Q12" s="63"/>
    </row>
    <row r="13" spans="1:17" ht="40.5" customHeight="1" x14ac:dyDescent="0.3">
      <c r="A13" s="18">
        <v>6</v>
      </c>
      <c r="B13" s="6" t="s">
        <v>194</v>
      </c>
      <c r="C13" s="61" t="s">
        <v>161</v>
      </c>
      <c r="D13" s="17">
        <v>0</v>
      </c>
      <c r="E13" s="73" t="s">
        <v>181</v>
      </c>
      <c r="F13" s="17">
        <v>0</v>
      </c>
      <c r="G13" s="17">
        <v>0</v>
      </c>
      <c r="H13" s="17">
        <v>0</v>
      </c>
      <c r="I13" s="17">
        <v>0</v>
      </c>
      <c r="J13" s="17">
        <v>0</v>
      </c>
      <c r="K13" s="17">
        <v>0</v>
      </c>
      <c r="L13" s="17">
        <f t="shared" si="0"/>
        <v>0</v>
      </c>
      <c r="M13" s="17"/>
      <c r="N13" s="17"/>
      <c r="O13" s="17"/>
      <c r="P13" s="17"/>
      <c r="Q13" s="21"/>
    </row>
    <row r="14" spans="1:17" ht="28" x14ac:dyDescent="0.3">
      <c r="A14" s="18">
        <v>7</v>
      </c>
      <c r="B14" s="6" t="s">
        <v>170</v>
      </c>
      <c r="C14" s="61" t="s">
        <v>161</v>
      </c>
      <c r="D14" s="17">
        <v>0</v>
      </c>
      <c r="E14" s="73" t="s">
        <v>180</v>
      </c>
      <c r="F14" s="17">
        <v>0</v>
      </c>
      <c r="G14" s="17">
        <v>0</v>
      </c>
      <c r="H14" s="17">
        <v>0</v>
      </c>
      <c r="I14" s="17">
        <v>0</v>
      </c>
      <c r="J14" s="17">
        <v>0</v>
      </c>
      <c r="K14" s="17">
        <v>0</v>
      </c>
      <c r="L14" s="17">
        <f t="shared" si="0"/>
        <v>0</v>
      </c>
      <c r="M14" s="17"/>
      <c r="N14" s="17"/>
      <c r="O14" s="17"/>
      <c r="P14" s="17"/>
      <c r="Q14" s="21"/>
    </row>
    <row r="15" spans="1:17" ht="28" x14ac:dyDescent="0.3">
      <c r="A15" s="18">
        <v>8</v>
      </c>
      <c r="B15" s="6" t="s">
        <v>189</v>
      </c>
      <c r="C15" s="5" t="s">
        <v>50</v>
      </c>
      <c r="D15" s="17">
        <v>0</v>
      </c>
      <c r="E15" s="73" t="s">
        <v>182</v>
      </c>
      <c r="F15" s="17">
        <v>0</v>
      </c>
      <c r="G15" s="17">
        <v>0</v>
      </c>
      <c r="H15" s="17">
        <v>0</v>
      </c>
      <c r="I15" s="17">
        <v>0</v>
      </c>
      <c r="J15" s="17">
        <v>0</v>
      </c>
      <c r="K15" s="17">
        <v>0</v>
      </c>
      <c r="L15" s="17">
        <f t="shared" si="0"/>
        <v>0</v>
      </c>
      <c r="M15" s="17"/>
      <c r="N15" s="17"/>
      <c r="O15" s="17"/>
      <c r="P15" s="17"/>
      <c r="Q15" s="21"/>
    </row>
    <row r="16" spans="1:17" ht="74" customHeight="1" x14ac:dyDescent="0.3">
      <c r="A16" s="18">
        <v>9</v>
      </c>
      <c r="B16" s="6" t="s">
        <v>190</v>
      </c>
      <c r="C16" s="6" t="s">
        <v>51</v>
      </c>
      <c r="D16" s="17">
        <v>0</v>
      </c>
      <c r="E16" s="73" t="s">
        <v>182</v>
      </c>
      <c r="F16" s="17">
        <v>0</v>
      </c>
      <c r="G16" s="17">
        <v>0</v>
      </c>
      <c r="H16" s="17">
        <v>0</v>
      </c>
      <c r="I16" s="17">
        <v>0</v>
      </c>
      <c r="J16" s="17">
        <v>0</v>
      </c>
      <c r="K16" s="17">
        <v>0</v>
      </c>
      <c r="L16" s="17">
        <f t="shared" si="0"/>
        <v>0</v>
      </c>
      <c r="M16" s="17"/>
      <c r="N16" s="17"/>
      <c r="O16" s="17"/>
      <c r="P16" s="17"/>
      <c r="Q16" s="21"/>
    </row>
    <row r="17" spans="1:17" ht="40" customHeight="1" x14ac:dyDescent="0.3">
      <c r="A17" s="18">
        <v>10</v>
      </c>
      <c r="B17" s="6" t="s">
        <v>191</v>
      </c>
      <c r="C17" s="6" t="s">
        <v>50</v>
      </c>
      <c r="D17" s="17">
        <v>0</v>
      </c>
      <c r="E17" s="73" t="s">
        <v>195</v>
      </c>
      <c r="F17" s="17">
        <v>0</v>
      </c>
      <c r="G17" s="17">
        <v>0</v>
      </c>
      <c r="H17" s="17">
        <v>0</v>
      </c>
      <c r="I17" s="17">
        <v>0</v>
      </c>
      <c r="J17" s="17">
        <v>0</v>
      </c>
      <c r="K17" s="17">
        <v>0</v>
      </c>
      <c r="L17" s="17">
        <f t="shared" si="0"/>
        <v>0</v>
      </c>
      <c r="M17" s="17"/>
      <c r="N17" s="17"/>
      <c r="O17" s="17"/>
      <c r="P17" s="17"/>
      <c r="Q17" s="21"/>
    </row>
    <row r="18" spans="1:17" ht="72.650000000000006" customHeight="1" x14ac:dyDescent="0.3">
      <c r="A18" s="18">
        <v>11</v>
      </c>
      <c r="B18" s="6" t="s">
        <v>196</v>
      </c>
      <c r="C18" s="5" t="s">
        <v>41</v>
      </c>
      <c r="D18" s="17">
        <v>0</v>
      </c>
      <c r="E18" s="74">
        <v>72</v>
      </c>
      <c r="F18" s="17">
        <v>0</v>
      </c>
      <c r="G18" s="17">
        <v>0</v>
      </c>
      <c r="H18" s="17">
        <v>0</v>
      </c>
      <c r="I18" s="17">
        <v>0</v>
      </c>
      <c r="J18" s="17">
        <v>0</v>
      </c>
      <c r="K18" s="17">
        <v>0</v>
      </c>
      <c r="L18" s="17">
        <f t="shared" si="0"/>
        <v>0</v>
      </c>
      <c r="M18" s="17"/>
      <c r="N18" s="17"/>
      <c r="O18" s="17"/>
      <c r="P18" s="17"/>
      <c r="Q18" s="21"/>
    </row>
    <row r="19" spans="1:17" ht="32.5" customHeight="1" x14ac:dyDescent="0.3">
      <c r="A19" s="18"/>
      <c r="B19" s="169" t="s">
        <v>143</v>
      </c>
      <c r="C19" s="170"/>
      <c r="D19" s="170"/>
      <c r="E19" s="170"/>
      <c r="F19" s="170"/>
      <c r="G19" s="170"/>
      <c r="H19" s="170"/>
      <c r="I19" s="170"/>
      <c r="J19" s="170"/>
      <c r="K19" s="171"/>
      <c r="L19" s="65">
        <f>SUM(L6:L18)</f>
        <v>0</v>
      </c>
      <c r="M19" s="26"/>
      <c r="N19" s="26"/>
      <c r="O19" s="26"/>
      <c r="P19" s="26"/>
      <c r="Q19" s="64"/>
    </row>
    <row r="20" spans="1:17" ht="26.5" customHeight="1" x14ac:dyDescent="0.3">
      <c r="A20" s="18"/>
      <c r="B20" s="169" t="s">
        <v>135</v>
      </c>
      <c r="C20" s="170"/>
      <c r="D20" s="170"/>
      <c r="E20" s="170"/>
      <c r="F20" s="170"/>
      <c r="G20" s="170"/>
      <c r="H20" s="170"/>
      <c r="I20" s="170"/>
      <c r="J20" s="170"/>
      <c r="K20" s="171"/>
      <c r="L20" s="65">
        <f>L19*15%</f>
        <v>0</v>
      </c>
      <c r="M20" s="26"/>
      <c r="N20" s="26"/>
      <c r="O20" s="26"/>
      <c r="P20" s="26"/>
      <c r="Q20" s="64"/>
    </row>
    <row r="21" spans="1:17" ht="29.5" customHeight="1" thickBot="1" x14ac:dyDescent="0.35">
      <c r="A21" s="18"/>
      <c r="B21" s="169" t="s">
        <v>144</v>
      </c>
      <c r="C21" s="170"/>
      <c r="D21" s="170"/>
      <c r="E21" s="170"/>
      <c r="F21" s="170"/>
      <c r="G21" s="170"/>
      <c r="H21" s="170"/>
      <c r="I21" s="170"/>
      <c r="J21" s="170"/>
      <c r="K21" s="171"/>
      <c r="L21" s="67">
        <f>SUM(L19:L20)</f>
        <v>0</v>
      </c>
      <c r="M21" s="26"/>
      <c r="N21" s="26"/>
      <c r="O21" s="26"/>
      <c r="P21" s="26"/>
      <c r="Q21" s="20"/>
    </row>
    <row r="22" spans="1:17" ht="28" customHeight="1" thickTop="1" x14ac:dyDescent="0.3">
      <c r="A22" s="99" t="s">
        <v>159</v>
      </c>
      <c r="B22" s="100"/>
      <c r="C22" s="100"/>
      <c r="D22" s="100"/>
      <c r="E22" s="100"/>
      <c r="F22" s="100"/>
      <c r="G22" s="100"/>
      <c r="H22" s="100"/>
      <c r="I22" s="100"/>
      <c r="J22" s="100"/>
      <c r="K22" s="100"/>
      <c r="L22" s="100"/>
      <c r="M22" s="100"/>
      <c r="N22" s="100"/>
      <c r="O22" s="100"/>
      <c r="P22" s="100"/>
      <c r="Q22" s="101"/>
    </row>
    <row r="23" spans="1:17" ht="28" x14ac:dyDescent="0.3">
      <c r="A23" s="18"/>
      <c r="B23" s="22" t="s">
        <v>15</v>
      </c>
      <c r="C23" s="19" t="s">
        <v>40</v>
      </c>
      <c r="D23" s="76" t="s">
        <v>5</v>
      </c>
      <c r="E23" s="72" t="s">
        <v>1</v>
      </c>
      <c r="F23" s="28" t="s">
        <v>152</v>
      </c>
      <c r="G23" s="28" t="s">
        <v>147</v>
      </c>
      <c r="H23" s="28" t="s">
        <v>148</v>
      </c>
      <c r="I23" s="28" t="s">
        <v>149</v>
      </c>
      <c r="J23" s="28" t="s">
        <v>150</v>
      </c>
      <c r="K23" s="28" t="s">
        <v>151</v>
      </c>
      <c r="L23" s="28" t="s">
        <v>153</v>
      </c>
      <c r="M23" s="28"/>
      <c r="N23" s="28"/>
      <c r="O23" s="28"/>
      <c r="P23" s="28"/>
      <c r="Q23" s="32"/>
    </row>
    <row r="24" spans="1:17" ht="42" x14ac:dyDescent="0.3">
      <c r="A24" s="18">
        <v>1</v>
      </c>
      <c r="B24" s="6" t="s">
        <v>111</v>
      </c>
      <c r="C24" s="5" t="s">
        <v>3</v>
      </c>
      <c r="D24" s="17">
        <v>0</v>
      </c>
      <c r="E24" s="74">
        <v>3</v>
      </c>
      <c r="F24" s="17">
        <f>D24*E24</f>
        <v>0</v>
      </c>
      <c r="G24" s="17">
        <v>0</v>
      </c>
      <c r="H24" s="17">
        <v>0</v>
      </c>
      <c r="I24" s="17">
        <v>0</v>
      </c>
      <c r="J24" s="17">
        <v>0</v>
      </c>
      <c r="K24" s="17">
        <v>0</v>
      </c>
      <c r="L24" s="17">
        <f>SUM(G24:K24)</f>
        <v>0</v>
      </c>
      <c r="M24" s="17"/>
      <c r="N24" s="17"/>
      <c r="O24" s="17"/>
      <c r="P24" s="17"/>
      <c r="Q24" s="21"/>
    </row>
    <row r="25" spans="1:17" ht="42" x14ac:dyDescent="0.3">
      <c r="A25" s="18">
        <v>2</v>
      </c>
      <c r="B25" s="6" t="s">
        <v>112</v>
      </c>
      <c r="C25" s="5" t="s">
        <v>3</v>
      </c>
      <c r="D25" s="17">
        <v>0</v>
      </c>
      <c r="E25" s="74">
        <v>4</v>
      </c>
      <c r="F25" s="17">
        <f t="shared" ref="F25:F35" si="1">D25*E25</f>
        <v>0</v>
      </c>
      <c r="G25" s="17">
        <v>0</v>
      </c>
      <c r="H25" s="17">
        <v>0</v>
      </c>
      <c r="I25" s="17">
        <v>0</v>
      </c>
      <c r="J25" s="17">
        <v>0</v>
      </c>
      <c r="K25" s="17">
        <v>0</v>
      </c>
      <c r="L25" s="17">
        <f t="shared" ref="L25:L35" si="2">SUM(G25:K25)</f>
        <v>0</v>
      </c>
      <c r="M25" s="17"/>
      <c r="N25" s="17"/>
      <c r="O25" s="17"/>
      <c r="P25" s="17"/>
      <c r="Q25" s="21"/>
    </row>
    <row r="26" spans="1:17" ht="25" customHeight="1" x14ac:dyDescent="0.3">
      <c r="A26" s="18">
        <v>3</v>
      </c>
      <c r="B26" s="6" t="s">
        <v>60</v>
      </c>
      <c r="C26" s="5" t="s">
        <v>3</v>
      </c>
      <c r="D26" s="17">
        <v>0</v>
      </c>
      <c r="E26" s="74">
        <v>1</v>
      </c>
      <c r="F26" s="17">
        <f t="shared" si="1"/>
        <v>0</v>
      </c>
      <c r="G26" s="17">
        <v>0</v>
      </c>
      <c r="H26" s="17">
        <v>0</v>
      </c>
      <c r="I26" s="17">
        <v>0</v>
      </c>
      <c r="J26" s="17">
        <v>0</v>
      </c>
      <c r="K26" s="17">
        <v>0</v>
      </c>
      <c r="L26" s="17">
        <f t="shared" si="2"/>
        <v>0</v>
      </c>
      <c r="M26" s="17"/>
      <c r="N26" s="17"/>
      <c r="O26" s="17"/>
      <c r="P26" s="17"/>
      <c r="Q26" s="21"/>
    </row>
    <row r="27" spans="1:17" ht="20.149999999999999" customHeight="1" x14ac:dyDescent="0.3">
      <c r="A27" s="18">
        <v>4</v>
      </c>
      <c r="B27" s="6" t="s">
        <v>59</v>
      </c>
      <c r="C27" s="5" t="s">
        <v>3</v>
      </c>
      <c r="D27" s="17">
        <v>0</v>
      </c>
      <c r="E27" s="74">
        <v>1</v>
      </c>
      <c r="F27" s="17">
        <f t="shared" si="1"/>
        <v>0</v>
      </c>
      <c r="G27" s="17">
        <v>0</v>
      </c>
      <c r="H27" s="17">
        <v>0</v>
      </c>
      <c r="I27" s="17">
        <v>0</v>
      </c>
      <c r="J27" s="17">
        <v>0</v>
      </c>
      <c r="K27" s="17">
        <v>0</v>
      </c>
      <c r="L27" s="17">
        <f t="shared" si="2"/>
        <v>0</v>
      </c>
      <c r="M27" s="17"/>
      <c r="N27" s="17"/>
      <c r="O27" s="17"/>
      <c r="P27" s="17"/>
      <c r="Q27" s="21"/>
    </row>
    <row r="28" spans="1:17" ht="20.149999999999999" customHeight="1" x14ac:dyDescent="0.3">
      <c r="A28" s="18">
        <v>5</v>
      </c>
      <c r="B28" s="6" t="s">
        <v>61</v>
      </c>
      <c r="C28" s="5" t="s">
        <v>3</v>
      </c>
      <c r="D28" s="17">
        <v>0</v>
      </c>
      <c r="E28" s="74">
        <v>1</v>
      </c>
      <c r="F28" s="17">
        <f t="shared" si="1"/>
        <v>0</v>
      </c>
      <c r="G28" s="17">
        <v>0</v>
      </c>
      <c r="H28" s="17">
        <v>0</v>
      </c>
      <c r="I28" s="17">
        <v>0</v>
      </c>
      <c r="J28" s="17">
        <v>0</v>
      </c>
      <c r="K28" s="17">
        <v>0</v>
      </c>
      <c r="L28" s="17">
        <f t="shared" si="2"/>
        <v>0</v>
      </c>
      <c r="M28" s="17"/>
      <c r="N28" s="17"/>
      <c r="O28" s="17"/>
      <c r="P28" s="17"/>
      <c r="Q28" s="21"/>
    </row>
    <row r="29" spans="1:17" ht="28" x14ac:dyDescent="0.3">
      <c r="A29" s="18">
        <v>6</v>
      </c>
      <c r="B29" s="6" t="s">
        <v>114</v>
      </c>
      <c r="C29" s="5" t="s">
        <v>3</v>
      </c>
      <c r="D29" s="17">
        <v>0</v>
      </c>
      <c r="E29" s="74">
        <v>2</v>
      </c>
      <c r="F29" s="17">
        <f t="shared" si="1"/>
        <v>0</v>
      </c>
      <c r="G29" s="17">
        <v>0</v>
      </c>
      <c r="H29" s="17">
        <v>0</v>
      </c>
      <c r="I29" s="17">
        <v>0</v>
      </c>
      <c r="J29" s="17">
        <v>0</v>
      </c>
      <c r="K29" s="17">
        <v>0</v>
      </c>
      <c r="L29" s="17">
        <f t="shared" si="2"/>
        <v>0</v>
      </c>
      <c r="M29" s="17"/>
      <c r="N29" s="17"/>
      <c r="O29" s="17"/>
      <c r="P29" s="17"/>
      <c r="Q29" s="21"/>
    </row>
    <row r="30" spans="1:17" ht="28" x14ac:dyDescent="0.3">
      <c r="A30" s="18">
        <v>7</v>
      </c>
      <c r="B30" s="6" t="s">
        <v>53</v>
      </c>
      <c r="C30" s="5" t="s">
        <v>3</v>
      </c>
      <c r="D30" s="17">
        <v>0</v>
      </c>
      <c r="E30" s="74">
        <v>10</v>
      </c>
      <c r="F30" s="17">
        <f t="shared" si="1"/>
        <v>0</v>
      </c>
      <c r="G30" s="17">
        <v>0</v>
      </c>
      <c r="H30" s="17">
        <v>0</v>
      </c>
      <c r="I30" s="17">
        <v>0</v>
      </c>
      <c r="J30" s="17">
        <v>0</v>
      </c>
      <c r="K30" s="17">
        <v>0</v>
      </c>
      <c r="L30" s="17">
        <f t="shared" si="2"/>
        <v>0</v>
      </c>
      <c r="M30" s="17"/>
      <c r="N30" s="17"/>
      <c r="O30" s="17"/>
      <c r="P30" s="17"/>
      <c r="Q30" s="21"/>
    </row>
    <row r="31" spans="1:17" ht="45" customHeight="1" x14ac:dyDescent="0.3">
      <c r="A31" s="18">
        <v>8</v>
      </c>
      <c r="B31" s="6" t="s">
        <v>113</v>
      </c>
      <c r="C31" s="5" t="s">
        <v>54</v>
      </c>
      <c r="D31" s="17">
        <v>0</v>
      </c>
      <c r="E31" s="74">
        <v>8</v>
      </c>
      <c r="F31" s="17">
        <f t="shared" si="1"/>
        <v>0</v>
      </c>
      <c r="G31" s="17">
        <v>0</v>
      </c>
      <c r="H31" s="17">
        <v>0</v>
      </c>
      <c r="I31" s="17">
        <v>0</v>
      </c>
      <c r="J31" s="17">
        <v>0</v>
      </c>
      <c r="K31" s="17">
        <v>0</v>
      </c>
      <c r="L31" s="17">
        <f t="shared" si="2"/>
        <v>0</v>
      </c>
      <c r="M31" s="17"/>
      <c r="N31" s="17"/>
      <c r="O31" s="17"/>
      <c r="P31" s="17"/>
      <c r="Q31" s="21"/>
    </row>
    <row r="32" spans="1:17" ht="45.75" customHeight="1" x14ac:dyDescent="0.3">
      <c r="A32" s="18">
        <v>9</v>
      </c>
      <c r="B32" s="6" t="s">
        <v>146</v>
      </c>
      <c r="C32" s="5" t="s">
        <v>3</v>
      </c>
      <c r="D32" s="17">
        <v>0</v>
      </c>
      <c r="E32" s="74">
        <v>1</v>
      </c>
      <c r="F32" s="17">
        <f t="shared" si="1"/>
        <v>0</v>
      </c>
      <c r="G32" s="17">
        <v>0</v>
      </c>
      <c r="H32" s="17">
        <v>0</v>
      </c>
      <c r="I32" s="17">
        <v>0</v>
      </c>
      <c r="J32" s="17">
        <v>0</v>
      </c>
      <c r="K32" s="17">
        <v>0</v>
      </c>
      <c r="L32" s="17">
        <f t="shared" si="2"/>
        <v>0</v>
      </c>
      <c r="M32" s="17"/>
      <c r="N32" s="17"/>
      <c r="O32" s="17"/>
      <c r="P32" s="17"/>
      <c r="Q32" s="21"/>
    </row>
    <row r="33" spans="1:17" ht="26.25" customHeight="1" x14ac:dyDescent="0.3">
      <c r="A33" s="18">
        <v>10</v>
      </c>
      <c r="B33" s="6" t="s">
        <v>145</v>
      </c>
      <c r="C33" s="5" t="s">
        <v>3</v>
      </c>
      <c r="D33" s="17">
        <v>0</v>
      </c>
      <c r="E33" s="75">
        <v>1</v>
      </c>
      <c r="F33" s="17">
        <f>D33*E33</f>
        <v>0</v>
      </c>
      <c r="G33" s="17">
        <v>0</v>
      </c>
      <c r="H33" s="17">
        <v>0</v>
      </c>
      <c r="I33" s="17">
        <v>0</v>
      </c>
      <c r="J33" s="17">
        <v>0</v>
      </c>
      <c r="K33" s="17">
        <v>0</v>
      </c>
      <c r="L33" s="17">
        <f t="shared" si="2"/>
        <v>0</v>
      </c>
      <c r="M33" s="17"/>
      <c r="N33" s="17"/>
      <c r="O33" s="17"/>
      <c r="P33" s="17"/>
      <c r="Q33" s="21"/>
    </row>
    <row r="34" spans="1:17" ht="28" x14ac:dyDescent="0.3">
      <c r="A34" s="18">
        <v>11</v>
      </c>
      <c r="B34" s="6" t="s">
        <v>57</v>
      </c>
      <c r="C34" s="5" t="s">
        <v>3</v>
      </c>
      <c r="D34" s="17">
        <v>0</v>
      </c>
      <c r="E34" s="75">
        <v>4</v>
      </c>
      <c r="F34" s="17">
        <f t="shared" si="1"/>
        <v>0</v>
      </c>
      <c r="G34" s="17">
        <v>0</v>
      </c>
      <c r="H34" s="17">
        <v>0</v>
      </c>
      <c r="I34" s="17">
        <v>0</v>
      </c>
      <c r="J34" s="17">
        <v>0</v>
      </c>
      <c r="K34" s="17">
        <v>0</v>
      </c>
      <c r="L34" s="17">
        <f t="shared" si="2"/>
        <v>0</v>
      </c>
      <c r="M34" s="17"/>
      <c r="N34" s="17"/>
      <c r="O34" s="17"/>
      <c r="P34" s="17"/>
      <c r="Q34" s="21"/>
    </row>
    <row r="35" spans="1:17" ht="31.5" customHeight="1" x14ac:dyDescent="0.3">
      <c r="A35" s="18">
        <v>12</v>
      </c>
      <c r="B35" s="6" t="s">
        <v>58</v>
      </c>
      <c r="C35" s="5" t="s">
        <v>3</v>
      </c>
      <c r="D35" s="17">
        <v>0</v>
      </c>
      <c r="E35" s="75">
        <v>1</v>
      </c>
      <c r="F35" s="17">
        <f t="shared" si="1"/>
        <v>0</v>
      </c>
      <c r="G35" s="17">
        <v>0</v>
      </c>
      <c r="H35" s="17">
        <v>0</v>
      </c>
      <c r="I35" s="17">
        <v>0</v>
      </c>
      <c r="J35" s="17">
        <v>0</v>
      </c>
      <c r="K35" s="17">
        <v>0</v>
      </c>
      <c r="L35" s="17">
        <f t="shared" si="2"/>
        <v>0</v>
      </c>
      <c r="M35" s="17"/>
      <c r="N35" s="17"/>
      <c r="O35" s="17"/>
      <c r="P35" s="17"/>
      <c r="Q35" s="21"/>
    </row>
    <row r="36" spans="1:17" ht="30.75" customHeight="1" x14ac:dyDescent="0.3">
      <c r="A36" s="66"/>
      <c r="B36" s="176" t="s">
        <v>143</v>
      </c>
      <c r="C36" s="176"/>
      <c r="D36" s="176"/>
      <c r="E36" s="176"/>
      <c r="F36" s="176"/>
      <c r="G36" s="176"/>
      <c r="H36" s="176"/>
      <c r="I36" s="176"/>
      <c r="J36" s="176"/>
      <c r="K36" s="176"/>
      <c r="L36" s="79">
        <f>SUM(L24:L35)</f>
        <v>0</v>
      </c>
      <c r="M36" s="78"/>
      <c r="N36" s="78"/>
      <c r="O36" s="77"/>
      <c r="P36" s="8"/>
      <c r="Q36" s="20"/>
    </row>
    <row r="37" spans="1:17" ht="31.5" customHeight="1" x14ac:dyDescent="0.3">
      <c r="A37" s="66"/>
      <c r="B37" s="176" t="s">
        <v>135</v>
      </c>
      <c r="C37" s="176"/>
      <c r="D37" s="176"/>
      <c r="E37" s="176"/>
      <c r="F37" s="176"/>
      <c r="G37" s="176"/>
      <c r="H37" s="176"/>
      <c r="I37" s="176"/>
      <c r="J37" s="176"/>
      <c r="K37" s="176"/>
      <c r="L37" s="79">
        <f>L36*15%</f>
        <v>0</v>
      </c>
      <c r="M37" s="78"/>
      <c r="N37" s="78"/>
      <c r="O37" s="68"/>
      <c r="P37" s="68"/>
      <c r="Q37" s="69"/>
    </row>
    <row r="38" spans="1:17" ht="49.5" customHeight="1" x14ac:dyDescent="0.3">
      <c r="A38" s="5"/>
      <c r="B38" s="176" t="s">
        <v>160</v>
      </c>
      <c r="C38" s="176"/>
      <c r="D38" s="176"/>
      <c r="E38" s="176"/>
      <c r="F38" s="176"/>
      <c r="G38" s="176"/>
      <c r="H38" s="176"/>
      <c r="I38" s="176"/>
      <c r="J38" s="176"/>
      <c r="K38" s="174"/>
      <c r="L38" s="87">
        <f>SUM(L36:L37)</f>
        <v>0</v>
      </c>
    </row>
    <row r="39" spans="1:17" ht="39" customHeight="1" x14ac:dyDescent="0.3">
      <c r="B39" s="174" t="s">
        <v>12</v>
      </c>
      <c r="C39" s="175"/>
      <c r="D39" s="175"/>
      <c r="E39" s="175"/>
      <c r="F39" s="175"/>
      <c r="G39" s="175"/>
      <c r="H39" s="175"/>
      <c r="I39" s="175"/>
      <c r="J39" s="175"/>
      <c r="K39" s="175"/>
      <c r="L39" s="65">
        <f>SUM(L21:L38)</f>
        <v>0</v>
      </c>
      <c r="M39" s="83"/>
      <c r="N39" s="83"/>
      <c r="O39" s="84"/>
      <c r="P39" s="58"/>
      <c r="Q39" s="20"/>
    </row>
    <row r="41" spans="1:17" x14ac:dyDescent="0.3">
      <c r="B41" s="10" t="s">
        <v>154</v>
      </c>
    </row>
    <row r="42" spans="1:17" x14ac:dyDescent="0.3">
      <c r="B42" s="10" t="s">
        <v>155</v>
      </c>
    </row>
    <row r="43" spans="1:17" x14ac:dyDescent="0.3">
      <c r="B43" s="10" t="s">
        <v>158</v>
      </c>
    </row>
    <row r="44" spans="1:17" x14ac:dyDescent="0.3">
      <c r="B44" s="10" t="s">
        <v>156</v>
      </c>
    </row>
  </sheetData>
  <mergeCells count="13">
    <mergeCell ref="B39:K39"/>
    <mergeCell ref="A6:Q6"/>
    <mergeCell ref="B19:K19"/>
    <mergeCell ref="B20:K20"/>
    <mergeCell ref="A1:Q1"/>
    <mergeCell ref="A2:Q2"/>
    <mergeCell ref="A3:Q3"/>
    <mergeCell ref="A5:Q5"/>
    <mergeCell ref="B21:K21"/>
    <mergeCell ref="A22:Q22"/>
    <mergeCell ref="B36:K36"/>
    <mergeCell ref="B37:K37"/>
    <mergeCell ref="B38:K38"/>
  </mergeCells>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e878e576-a19d-4d28-86c8-adff3fb4b82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6D034FBBAF06E46801EB5173B368B80" ma:contentTypeVersion="14" ma:contentTypeDescription="Create a new document." ma:contentTypeScope="" ma:versionID="9106c20c8366d9d7f5cf964b3ad71dd9">
  <xsd:schema xmlns:xsd="http://www.w3.org/2001/XMLSchema" xmlns:xs="http://www.w3.org/2001/XMLSchema" xmlns:p="http://schemas.microsoft.com/office/2006/metadata/properties" xmlns:ns3="e878e576-a19d-4d28-86c8-adff3fb4b82f" xmlns:ns4="43eb05d5-3244-47a8-8515-57fd8924e0e5" targetNamespace="http://schemas.microsoft.com/office/2006/metadata/properties" ma:root="true" ma:fieldsID="2e25fb1271d06ab444fc8756f4249f80" ns3:_="" ns4:_="">
    <xsd:import namespace="e878e576-a19d-4d28-86c8-adff3fb4b82f"/>
    <xsd:import namespace="43eb05d5-3244-47a8-8515-57fd8924e0e5"/>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_activity" minOccurs="0"/>
                <xsd:element ref="ns4:SharedWithUsers" minOccurs="0"/>
                <xsd:element ref="ns4:SharedWithDetails" minOccurs="0"/>
                <xsd:element ref="ns4:SharingHintHash" minOccurs="0"/>
                <xsd:element ref="ns3:MediaServiceSearchProperties" minOccurs="0"/>
                <xsd:element ref="ns3:MediaServiceSystemTags" minOccurs="0"/>
                <xsd:element ref="ns3:MediaServiceOCR" minOccurs="0"/>
                <xsd:element ref="ns3:MediaServiceGenerationTime" minOccurs="0"/>
                <xsd:element ref="ns3:MediaServiceEventHashCode" minOccurs="0"/>
                <xsd:element ref="ns3:MediaServiceDateTake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78e576-a19d-4d28-86c8-adff3fb4b8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_activity" ma:index="11" nillable="true" ma:displayName="_activity" ma:hidden="true" ma:internalName="_activity">
      <xsd:simpleType>
        <xsd:restriction base="dms:Note"/>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SystemTags" ma:index="16" nillable="true" ma:displayName="MediaServiceSystemTags" ma:hidden="true" ma:internalName="MediaServiceSystemTags" ma:readOnly="true">
      <xsd:simpleType>
        <xsd:restriction base="dms:Note"/>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3eb05d5-3244-47a8-8515-57fd8924e0e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900A4C1-B38A-4DFD-8757-F01489B6A4EB}">
  <ds:schemaRefs>
    <ds:schemaRef ds:uri="http://schemas.microsoft.com/sharepoint/v3/contenttype/forms"/>
  </ds:schemaRefs>
</ds:datastoreItem>
</file>

<file path=customXml/itemProps2.xml><?xml version="1.0" encoding="utf-8"?>
<ds:datastoreItem xmlns:ds="http://schemas.openxmlformats.org/officeDocument/2006/customXml" ds:itemID="{A0CE2E0A-CEFC-4561-9603-9DAF72DFF2B8}">
  <ds:schemaRefs>
    <ds:schemaRef ds:uri="43eb05d5-3244-47a8-8515-57fd8924e0e5"/>
    <ds:schemaRef ds:uri="http://schemas.microsoft.com/office/infopath/2007/PartnerControls"/>
    <ds:schemaRef ds:uri="http://www.w3.org/XML/1998/namespace"/>
    <ds:schemaRef ds:uri="http://purl.org/dc/terms/"/>
    <ds:schemaRef ds:uri="http://schemas.microsoft.com/office/2006/documentManagement/types"/>
    <ds:schemaRef ds:uri="http://schemas.openxmlformats.org/package/2006/metadata/core-properties"/>
    <ds:schemaRef ds:uri="e878e576-a19d-4d28-86c8-adff3fb4b82f"/>
    <ds:schemaRef ds:uri="http://purl.org/dc/elements/1.1/"/>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911A6A9F-3D6D-4EE8-A6F1-0ADC172021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78e576-a19d-4d28-86c8-adff3fb4b82f"/>
    <ds:schemaRef ds:uri="43eb05d5-3244-47a8-8515-57fd8924e0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ebe5001a-c85e-4e2f-9cd6-9a1218bff449}" enabled="1" method="Standard" siteId="{d0f2a9be-e6ce-4ffa-9b31-5677cb305c5e}"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Hygiene Service Delivery Break</vt:lpstr>
      <vt:lpstr>Pricing Schedule - Unit Price</vt:lpstr>
      <vt:lpstr>Pricing Schedule Annual Fee</vt:lpstr>
      <vt:lpstr>Monthly Fees</vt:lpstr>
      <vt:lpstr>'Hygiene Service Delivery Break'!_Hlk190207680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Katlego Mokolo</dc:creator>
  <cp:lastModifiedBy>Maureen Senyatsi</cp:lastModifiedBy>
  <cp:lastPrinted>2026-05-01T20:38:32Z</cp:lastPrinted>
  <dcterms:created xsi:type="dcterms:W3CDTF">2025-01-13T10:39:31Z</dcterms:created>
  <dcterms:modified xsi:type="dcterms:W3CDTF">2026-08-18T07:27:17Z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0x01010016D034FBBAF06E46801EB5173B368B80</vt:lpwstr>
  </property>
</Properties>
</file>