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codeName="ThisWorkbook" defaultThemeVersion="124226"/>
  <mc:AlternateContent xmlns:mc="http://schemas.openxmlformats.org/markup-compatibility/2006">
    <mc:Choice Requires="x15">
      <x15ac:absPath xmlns:x15ac="http://schemas.microsoft.com/office/spreadsheetml/2010/11/ac" url="https://dsbd20-my.sharepoint.com/personal/rmatodzi_dsbd_gov_za/Documents/2023 2024 30 November 2023 UIF reports/2023 2024 31 May report/2024 2025 ToRs for ADG approval/2024 2025 DSBD 0001 2024 tender/"/>
    </mc:Choice>
  </mc:AlternateContent>
  <xr:revisionPtr revIDLastSave="0" documentId="8_{677572DD-AAEB-4664-A504-987FD13143BC}" xr6:coauthVersionLast="47" xr6:coauthVersionMax="47" xr10:uidLastSave="{00000000-0000-0000-0000-000000000000}"/>
  <bookViews>
    <workbookView xWindow="-110" yWindow="-110" windowWidth="19420" windowHeight="10420" tabRatio="828" firstSheet="2" activeTab="2" xr2:uid="{00000000-000D-0000-FFFF-FFFF00000000}"/>
  </bookViews>
  <sheets>
    <sheet name="COVER SHEET" sheetId="33" state="hidden" r:id="rId1"/>
    <sheet name="Price Declaration " sheetId="26" state="hidden" r:id="rId2"/>
    <sheet name="TRANSACTION FEE OFFSITE " sheetId="35" r:id="rId3"/>
  </sheets>
  <definedNames>
    <definedName name="AA">#REF!</definedName>
    <definedName name="Answers_to_Template4_Q" localSheetId="2">#REF!</definedName>
    <definedName name="Answers_to_Template4_Q">#REF!</definedName>
    <definedName name="Cost_Changes" localSheetId="2">#REF!</definedName>
    <definedName name="Cost_Changes">#REF!</definedName>
    <definedName name="EE">#REF!</definedName>
    <definedName name="Names_cells" localSheetId="2">#REF!</definedName>
    <definedName name="Names_cells">#REF!</definedName>
    <definedName name="_xlnm.Print_Area" localSheetId="0">'COVER SHEET'!$A$1:$M$45</definedName>
    <definedName name="_xlnm.Print_Area" localSheetId="1">'Price Declaration '!$A$1:$I$57</definedName>
    <definedName name="_xlnm.Print_Area" localSheetId="2">'TRANSACTION FEE OFFSITE '!$A$1:$AC$60</definedName>
    <definedName name="QQ">#REF!</definedName>
    <definedName name="RR">#REF!</definedName>
    <definedName name="SS">#REF!</definedName>
    <definedName name="TOTAL_E" localSheetId="2">#REF!</definedName>
    <definedName name="TOTAL_E">#REF!</definedName>
    <definedName name="TOTAL_I" localSheetId="2">#REF!</definedName>
    <definedName name="TOTAL_I">#REF!</definedName>
    <definedName name="TOTAL_M" localSheetId="2">#REF!</definedName>
    <definedName name="TOTAL_M">#REF!</definedName>
    <definedName name="TT">#REF!</definedName>
    <definedName name="WW">#REF!</definedName>
    <definedName name="XX">#REF!</definedName>
    <definedName name="Years" localSheetId="2">#REF!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73" i="35" l="1"/>
  <c r="Q73" i="35"/>
  <c r="R51" i="35"/>
  <c r="R50" i="35"/>
  <c r="R49" i="35"/>
  <c r="R48" i="35"/>
  <c r="R47" i="35"/>
  <c r="R46" i="35"/>
  <c r="R45" i="35"/>
  <c r="R44" i="35"/>
  <c r="R43" i="35"/>
  <c r="R42" i="35"/>
  <c r="R41" i="35"/>
  <c r="R40" i="35"/>
  <c r="R39" i="35"/>
  <c r="R38" i="35"/>
  <c r="R37" i="35"/>
  <c r="R36" i="35"/>
  <c r="R35" i="35"/>
  <c r="R34" i="35"/>
  <c r="R33" i="35"/>
  <c r="R31" i="35"/>
  <c r="R30" i="35"/>
  <c r="R29" i="35"/>
  <c r="R28" i="35"/>
  <c r="I51" i="35"/>
  <c r="I50" i="35"/>
  <c r="I48" i="35"/>
  <c r="I47" i="35"/>
  <c r="I46" i="35"/>
  <c r="I45" i="35"/>
  <c r="I40" i="35"/>
  <c r="I36" i="35"/>
  <c r="I35" i="35"/>
  <c r="I34" i="35"/>
  <c r="I33" i="35"/>
  <c r="Q51" i="35"/>
  <c r="Q50" i="35"/>
  <c r="Q49" i="35"/>
  <c r="Q48" i="35"/>
  <c r="Q47" i="35"/>
  <c r="Q46" i="35"/>
  <c r="Q45" i="35"/>
  <c r="Q44" i="35"/>
  <c r="Q43" i="35"/>
  <c r="Q42" i="35"/>
  <c r="Q41" i="35"/>
  <c r="Q40" i="35"/>
  <c r="Q39" i="35"/>
  <c r="Q38" i="35"/>
  <c r="Q37" i="35"/>
  <c r="Q36" i="35"/>
  <c r="Q35" i="35"/>
  <c r="Q34" i="35"/>
  <c r="Q32" i="35"/>
  <c r="R32" i="35" s="1"/>
  <c r="Q31" i="35"/>
  <c r="H51" i="35"/>
  <c r="H50" i="35"/>
  <c r="H49" i="35"/>
  <c r="I49" i="35" s="1"/>
  <c r="H48" i="35"/>
  <c r="H47" i="35"/>
  <c r="H46" i="35"/>
  <c r="H45" i="35"/>
  <c r="H44" i="35"/>
  <c r="I44" i="35" s="1"/>
  <c r="H43" i="35"/>
  <c r="I43" i="35" s="1"/>
  <c r="H42" i="35"/>
  <c r="I42" i="35" s="1"/>
  <c r="H41" i="35"/>
  <c r="I41" i="35" s="1"/>
  <c r="H40" i="35"/>
  <c r="H39" i="35"/>
  <c r="I39" i="35" s="1"/>
  <c r="H38" i="35"/>
  <c r="I38" i="35" s="1"/>
  <c r="H37" i="35"/>
  <c r="I37" i="35" s="1"/>
  <c r="H36" i="35"/>
  <c r="H35" i="35"/>
  <c r="H34" i="35"/>
  <c r="H32" i="35"/>
  <c r="I32" i="35" s="1"/>
  <c r="H31" i="35"/>
  <c r="H30" i="35"/>
  <c r="H29" i="35"/>
  <c r="H28" i="35"/>
  <c r="H27" i="35"/>
  <c r="A37" i="26"/>
  <c r="R75" i="35"/>
  <c r="R74" i="35"/>
  <c r="Q80" i="35"/>
  <c r="R80" i="35" s="1"/>
  <c r="Q79" i="35"/>
  <c r="R79" i="35" s="1"/>
  <c r="Q78" i="35"/>
  <c r="R78" i="35" s="1"/>
  <c r="Q77" i="35"/>
  <c r="R77" i="35" s="1"/>
  <c r="Q76" i="35"/>
  <c r="R76" i="35" s="1"/>
  <c r="Q75" i="35"/>
  <c r="Q74" i="35"/>
  <c r="H80" i="35"/>
  <c r="I80" i="35" s="1"/>
  <c r="H79" i="35"/>
  <c r="I79" i="35" s="1"/>
  <c r="H78" i="35"/>
  <c r="I78" i="35" s="1"/>
  <c r="H77" i="35"/>
  <c r="I77" i="35" s="1"/>
  <c r="H76" i="35"/>
  <c r="I76" i="35" s="1"/>
  <c r="H75" i="35"/>
  <c r="I75" i="35" s="1"/>
  <c r="H74" i="35"/>
  <c r="I74" i="35" s="1"/>
  <c r="H73" i="35"/>
  <c r="I73" i="35" s="1"/>
  <c r="H16" i="35"/>
  <c r="Q33" i="35"/>
  <c r="Q30" i="35"/>
  <c r="Q29" i="35"/>
  <c r="Q28" i="35"/>
  <c r="Q27" i="35"/>
  <c r="Q26" i="35"/>
  <c r="Q25" i="35"/>
  <c r="Q24" i="35"/>
  <c r="Q23" i="35"/>
  <c r="Q22" i="35"/>
  <c r="Q21" i="35"/>
  <c r="Q20" i="35"/>
  <c r="Q19" i="35"/>
  <c r="Q18" i="35"/>
  <c r="Q17" i="35"/>
  <c r="Q16" i="35"/>
  <c r="R16" i="35" s="1"/>
  <c r="H33" i="35"/>
  <c r="H26" i="35"/>
  <c r="H25" i="35"/>
  <c r="H24" i="35"/>
  <c r="H23" i="35"/>
  <c r="H22" i="35"/>
  <c r="H21" i="35"/>
  <c r="H20" i="35"/>
  <c r="H19" i="35"/>
  <c r="H18" i="35"/>
  <c r="H17" i="35"/>
  <c r="R81" i="35" l="1"/>
  <c r="R82" i="35" s="1"/>
  <c r="A19" i="26" l="1"/>
  <c r="C8" i="26"/>
  <c r="F8" i="35"/>
  <c r="I16" i="35"/>
  <c r="I17" i="35"/>
  <c r="R17" i="35"/>
  <c r="I18" i="35"/>
  <c r="R18" i="35"/>
  <c r="I19" i="35"/>
  <c r="R19" i="35"/>
  <c r="I20" i="35"/>
  <c r="R20" i="35"/>
  <c r="I21" i="35"/>
  <c r="R21" i="35"/>
  <c r="I22" i="35"/>
  <c r="R22" i="35"/>
  <c r="I23" i="35"/>
  <c r="R23" i="35"/>
  <c r="I24" i="35"/>
  <c r="R24" i="35"/>
  <c r="I25" i="35"/>
  <c r="R25" i="35"/>
  <c r="I26" i="35"/>
  <c r="R26" i="35"/>
  <c r="I27" i="35"/>
  <c r="R27" i="35"/>
  <c r="I28" i="35"/>
  <c r="I29" i="35"/>
  <c r="I30" i="35"/>
  <c r="I31" i="35"/>
  <c r="I81" i="35"/>
  <c r="I82" i="35" s="1"/>
  <c r="I52" i="35" l="1"/>
  <c r="I53" i="35" s="1"/>
  <c r="R52" i="35"/>
  <c r="C10" i="26"/>
  <c r="C9" i="26"/>
  <c r="A31" i="26" l="1"/>
  <c r="R53" i="35"/>
  <c r="H54" i="35" s="1"/>
  <c r="A25" i="26" s="1"/>
  <c r="H83" i="35"/>
  <c r="M81" i="35" l="1"/>
  <c r="M52" i="35"/>
  <c r="F81" i="35"/>
  <c r="F52" i="35"/>
</calcChain>
</file>

<file path=xl/sharedStrings.xml><?xml version="1.0" encoding="utf-8"?>
<sst xmlns="http://schemas.openxmlformats.org/spreadsheetml/2006/main" count="147" uniqueCount="107">
  <si>
    <t>Description</t>
  </si>
  <si>
    <t>PRICING SUBMISSION</t>
  </si>
  <si>
    <t>BIDDER NAME</t>
  </si>
  <si>
    <t>SMS Notifications</t>
  </si>
  <si>
    <t>Cancellations</t>
  </si>
  <si>
    <t>Bus/Coach Bookings</t>
  </si>
  <si>
    <t>Tel No: ……………………………………….</t>
  </si>
  <si>
    <t>Fax No: ……………………………………….</t>
  </si>
  <si>
    <t>Cell No: ……………………………………….</t>
  </si>
  <si>
    <t>Dear Sir/Madam,</t>
  </si>
  <si>
    <t>Price Declaration</t>
  </si>
  <si>
    <t>Total</t>
  </si>
  <si>
    <t>Percentage Fee</t>
  </si>
  <si>
    <t>Item</t>
  </si>
  <si>
    <t>RFP NO:</t>
  </si>
  <si>
    <t>RFP NAME:</t>
  </si>
  <si>
    <t>PRICE INSTRUCTIONS</t>
  </si>
  <si>
    <t>2.1.2 Bidders must sign all paper copies of their Pricing Schedule.</t>
  </si>
  <si>
    <r>
      <t xml:space="preserve">2.3.3 The Pricing Schedule template is designed such that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</si>
  <si>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</si>
  <si>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</si>
  <si>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</si>
  <si>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</si>
  <si>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</si>
  <si>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</si>
  <si>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</si>
  <si>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</si>
  <si>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</si>
  <si>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</si>
  <si>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</si>
  <si>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</si>
  <si>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</si>
  <si>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</si>
  <si>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</si>
  <si>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</si>
  <si>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</si>
  <si>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</si>
  <si>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</si>
  <si>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Parking bookings</t>
  </si>
  <si>
    <t>Changes to bookings</t>
  </si>
  <si>
    <t>Courier services for travel documentation (visa &amp; passports)</t>
  </si>
  <si>
    <t>After Hours Services</t>
  </si>
  <si>
    <t>Visa Assistance 
(Provision of documents and advice)</t>
  </si>
  <si>
    <t>Additional Ad-hoc Reports (per report)</t>
  </si>
  <si>
    <t>Unit Price
(excl VAT)</t>
  </si>
  <si>
    <t>Transaction Type</t>
  </si>
  <si>
    <t>Other (Specify)</t>
  </si>
  <si>
    <t>Unit Price
(incl VAT)</t>
  </si>
  <si>
    <t>TOTAL Price
(incl VAT)</t>
  </si>
  <si>
    <t>TRADITIONAL BOOKINGS</t>
  </si>
  <si>
    <t>ONLINE BOOKINGS</t>
  </si>
  <si>
    <t>1.2  CONFERENCE TRANSACTION FEE</t>
  </si>
  <si>
    <t>Comment</t>
  </si>
  <si>
    <r>
      <t xml:space="preserve">Conference Transaction Fee </t>
    </r>
    <r>
      <rPr>
        <b/>
        <sz val="11"/>
        <rFont val="Arial"/>
        <family val="2"/>
      </rPr>
      <t>(as a % of the Total turnover of the event)</t>
    </r>
  </si>
  <si>
    <t>TEMPLATE 2: TRANSACTION FEE MODEL</t>
  </si>
  <si>
    <t>OFF-SITE SERVICES</t>
  </si>
  <si>
    <t>1.  STRUCTURE OF THE TENDER</t>
  </si>
  <si>
    <t>2.  GENERAL INSTRUCTIONS FOR COMPLETING THE PRICING SCHEDULE TEMPLATES</t>
  </si>
  <si>
    <t>2.1  Tender submission format</t>
  </si>
  <si>
    <t>2.2  Input spreadsheets</t>
  </si>
  <si>
    <t>2.3  Currency and VAT</t>
  </si>
  <si>
    <t>Template 1: Transaction Fee (On-Site)</t>
  </si>
  <si>
    <t>In words:</t>
  </si>
  <si>
    <t>(incl. VAT)</t>
  </si>
  <si>
    <t>Template 2: Transaction Fee (Off-Site)</t>
  </si>
  <si>
    <t>Template 3: Management Fee (On-Site)</t>
  </si>
  <si>
    <t>Template 4: Management Fee (Off-Site)</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</si>
  <si>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</si>
  <si>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</si>
  <si>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</si>
  <si>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</si>
  <si>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</si>
  <si>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t>Email:………………………………………….</t>
  </si>
  <si>
    <t>Percentage Split between Online Booking  and Traditional Booking</t>
  </si>
  <si>
    <t>Percentage Traditional</t>
  </si>
  <si>
    <t>Percentage Online</t>
  </si>
  <si>
    <t>ANNEXURE A3</t>
  </si>
  <si>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</si>
  <si>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</si>
  <si>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</si>
  <si>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</si>
  <si>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</si>
  <si>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t>PRICE THAT WILL BE USED FOR EVALUATION PURPOSES</t>
  </si>
  <si>
    <r>
      <t>2.1.1 Bidders must submit  a paper copy</t>
    </r>
    <r>
      <rPr>
        <b/>
        <sz val="11"/>
        <rFont val="Arial"/>
        <family val="2"/>
      </rPr>
      <t xml:space="preserve"> and an electronic copy</t>
    </r>
    <r>
      <rPr>
        <sz val="11"/>
        <rFont val="Arial"/>
        <family val="2"/>
      </rPr>
      <t xml:space="preserve"> of the Pricing Schedule. In the event of a discrepancy, the
         paper copy will prevail.</t>
    </r>
  </si>
  <si>
    <r>
      <t>We understand that the Department of Small Business Development is</t>
    </r>
    <r>
      <rPr>
        <sz val="10"/>
        <rFont val="Arial"/>
      </rPr>
      <t xml:space="preserve"> not bound to accept the lowest or any offer and that we must bear all costs which we have incurred in connection with preparing and submitting this bid.</t>
    </r>
  </si>
  <si>
    <t>FOR AND ON BEHALF OF: COMPANY NAME</t>
  </si>
  <si>
    <r>
      <t xml:space="preserve">We undertake to hold this offer open for acceptance for a period of </t>
    </r>
    <r>
      <rPr>
        <b/>
        <sz val="10"/>
        <rFont val="Arial"/>
        <family val="2"/>
      </rPr>
      <t>180 days</t>
    </r>
    <r>
      <rPr>
        <sz val="10"/>
        <rFont val="Arial"/>
        <family val="2"/>
      </rPr>
      <t xml:space="preserve"> from the date of submission of offers. We further undertake that upon final acceptance of our offer, we will commence with the provision of service when required to do so by the  Department of Small Business Development </t>
    </r>
  </si>
  <si>
    <r>
      <t>Having read through and examined the Request For Proposal (RFP) Document, the General Conditions, The Requirement and all other Annexures to the RFP Document, we offer to provide</t>
    </r>
    <r>
      <rPr>
        <sz val="10"/>
        <color rgb="FF00B0F0"/>
        <rFont val="Arial"/>
        <family val="2"/>
      </rPr>
      <t xml:space="preserve"> </t>
    </r>
    <r>
      <rPr>
        <b/>
        <sz val="10"/>
        <rFont val="Arial"/>
        <family val="2"/>
      </rPr>
      <t xml:space="preserve">ON-SITE / OFF-SITE </t>
    </r>
    <r>
      <rPr>
        <sz val="10"/>
        <rFont val="Arial"/>
        <family val="2"/>
      </rPr>
      <t xml:space="preserve">travel management service to the </t>
    </r>
    <r>
      <rPr>
        <b/>
        <sz val="10"/>
        <rFont val="Arial"/>
        <family val="2"/>
      </rPr>
      <t>Department of Small Business Development</t>
    </r>
    <r>
      <rPr>
        <sz val="10"/>
        <rFont val="Arial"/>
        <family val="2"/>
      </rPr>
      <t xml:space="preserve"> at the following total amounts (including VAT)</t>
    </r>
  </si>
  <si>
    <t xml:space="preserve">Unit price including vat </t>
  </si>
  <si>
    <t xml:space="preserve">1.1  TRANSACTION FEES </t>
  </si>
  <si>
    <r>
      <rPr>
        <b/>
        <sz val="12"/>
        <rFont val="Arial"/>
        <family val="2"/>
      </rPr>
      <t>THE PROVISION OF TRAVEL MANAGEMENT SERVICES FOR A PERIOD OF</t>
    </r>
    <r>
      <rPr>
        <b/>
        <sz val="12"/>
        <color rgb="FF00B0F0"/>
        <rFont val="Arial"/>
        <family val="2"/>
      </rPr>
      <t xml:space="preserve"> </t>
    </r>
    <r>
      <rPr>
        <b/>
        <sz val="12"/>
        <rFont val="Arial"/>
        <family val="2"/>
      </rPr>
      <t>36 MONTHS</t>
    </r>
  </si>
  <si>
    <r>
      <t xml:space="preserve">2.1.3 Bidders must complete and submit the templates attached ,which is </t>
    </r>
    <r>
      <rPr>
        <b/>
        <sz val="11"/>
        <rFont val="Arial"/>
        <family val="2"/>
      </rPr>
      <t xml:space="preserve">transactional fee model offsite 
</t>
    </r>
  </si>
  <si>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</si>
  <si>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t>2.1.4 Bidders must reference RFP/BID main document section 14.2 for current travel volumes.</t>
  </si>
  <si>
    <t>DSBD TMS 001/2024</t>
  </si>
  <si>
    <r>
      <t xml:space="preserve">This spreadsheet for </t>
    </r>
    <r>
      <rPr>
        <b/>
        <sz val="11"/>
        <rFont val="Arial"/>
        <family val="2"/>
      </rPr>
      <t>RFP/BID DBSD.TMS 001/2024</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</si>
  <si>
    <t xml:space="preserve">Estimate Volume </t>
  </si>
  <si>
    <t xml:space="preserve">Unit price </t>
  </si>
  <si>
    <t>Train - Regional &amp; International</t>
  </si>
  <si>
    <t xml:space="preserve">Conferences/Events </t>
  </si>
  <si>
    <t>Insurance</t>
  </si>
  <si>
    <t>Forex</t>
  </si>
  <si>
    <t xml:space="preserve">City Tax </t>
  </si>
  <si>
    <t xml:space="preserve">Tourism Leavy </t>
  </si>
  <si>
    <t xml:space="preserve">Debtors Account Reconciliation Monthly </t>
  </si>
  <si>
    <t xml:space="preserve">Travel Lodge card Reconciliation Monthly </t>
  </si>
  <si>
    <t xml:space="preserve">Customised Reports (per report) Monthly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</si>
</sst>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R&quot;* #,##0.00_-;\-&quot;R&quot;* #,##0.00_-;_-&quot;R&quot;* &quot;-&quot;??_-;_-@_-"/>
    <numFmt numFmtId="43" formatCode="_-* #,##0.00_-;\-* #,##0.00_-;_-* &quot;-&quot;??_-;_-@_-"/>
    <numFmt numFmtId="164" formatCode="_ &quot;R&quot;\ * #,##0.00_ ;_ &quot;R&quot;\ * \-#,##0.00_ ;_ &quot;R&quot;\ * &quot;-&quot;??_ ;_ @_ "/>
  </numFmts>
  <fonts count="20"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i/>
      <sz val="11"/>
      <name val="Arial"/>
      <family val="2"/>
    </font>
    <font>
      <b/>
      <sz val="16"/>
      <color rgb="FFFF0000"/>
      <name val="Arial"/>
      <family val="2"/>
    </font>
    <font>
      <b/>
      <sz val="10"/>
      <color theme="0" tint="-0.249977111117893"/>
      <name val="Arial"/>
      <family val="2"/>
    </font>
    <font>
      <b/>
      <sz val="11"/>
      <color rgb="FF00B050"/>
      <name val="Arial"/>
      <family val="2"/>
    </font>
    <font>
      <b/>
      <sz val="11"/>
      <color theme="9" tint="-0.249977111117893"/>
      <name val="Arial"/>
      <family val="2"/>
    </font>
    <font>
      <b/>
      <sz val="14"/>
      <name val="Arial"/>
      <family val="2"/>
    </font>
    <font>
      <b/>
      <sz val="14"/>
      <color rgb="FFFF0000"/>
      <name val="Arial"/>
      <family val="2"/>
    </font>
    <font>
      <b/>
      <sz val="18"/>
      <color rgb="FFFF0000"/>
      <name val="Arial"/>
      <family val="2"/>
    </font>
    <font>
      <sz val="10"/>
      <color rgb="FF00B0F0"/>
      <name val="Arial"/>
      <family val="2"/>
    </font>
    <font>
      <sz val="10"/>
      <name val="Arial"/>
    </font>
    <font>
      <b/>
      <sz val="12"/>
      <color rgb="FF00B0F0"/>
      <name val="Arial"/>
      <family val="2"/>
    </font>
  </fonts>
  <fills count="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ck">
        <color auto="1"/>
      </right>
      <top/>
      <bottom style="medium">
        <color indexed="64"/>
      </bottom>
      <diagonal/>
    </border>
    <border>
      <left/>
      <right style="thick">
        <color auto="1"/>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43" fontId="18" fillId="0" borderId="0" applyFont="0" applyFill="0" applyBorder="0" applyAlignment="0" applyProtection="0"/>
  </cellStyleXfs>
  <cellXfs count="226">
    <xf numFmtId="0" fontId="0" fillId="0" borderId="0" xfId="0"/>
    <xf numFmtId="0" fontId="6" fillId="0" borderId="0" xfId="0" applyFont="1"/>
    <xf numFmtId="0" fontId="8" fillId="0" borderId="0" xfId="0" applyFont="1"/>
    <xf numFmtId="0" fontId="8"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xf numFmtId="0" fontId="0" fillId="3" borderId="8" xfId="0" applyFill="1" applyBorder="1"/>
    <xf numFmtId="0" fontId="7" fillId="3" borderId="3" xfId="0" applyFont="1" applyFill="1" applyBorder="1"/>
    <xf numFmtId="0" fontId="8" fillId="3" borderId="0" xfId="0" applyFont="1" applyFill="1" applyAlignment="1">
      <alignment wrapText="1"/>
    </xf>
    <xf numFmtId="0" fontId="8" fillId="3" borderId="0" xfId="0" applyFont="1" applyFill="1"/>
    <xf numFmtId="0" fontId="4" fillId="3" borderId="0" xfId="0" applyFont="1" applyFill="1"/>
    <xf numFmtId="0" fontId="8" fillId="0" borderId="0" xfId="0" applyFont="1" applyAlignment="1">
      <alignment horizontal="justify" vertical="center" wrapText="1"/>
    </xf>
    <xf numFmtId="0" fontId="8" fillId="0" borderId="0" xfId="0" applyFont="1" applyAlignment="1">
      <alignment horizontal="left" vertical="center" wrapText="1"/>
    </xf>
    <xf numFmtId="0" fontId="1" fillId="3" borderId="3" xfId="0" applyFont="1" applyFill="1" applyBorder="1"/>
    <xf numFmtId="0" fontId="6" fillId="3" borderId="0" xfId="0" applyFont="1" applyFill="1"/>
    <xf numFmtId="0" fontId="8" fillId="3" borderId="0" xfId="0" applyFont="1" applyFill="1" applyAlignment="1">
      <alignment horizontal="center"/>
    </xf>
    <xf numFmtId="0" fontId="6" fillId="0" borderId="15" xfId="0" applyFont="1" applyBorder="1" applyAlignment="1">
      <alignment horizontal="justify" vertical="center" wrapText="1"/>
    </xf>
    <xf numFmtId="164" fontId="6" fillId="0" borderId="15" xfId="1" applyFont="1" applyBorder="1"/>
    <xf numFmtId="164" fontId="6" fillId="0" borderId="2" xfId="1" applyFont="1" applyBorder="1"/>
    <xf numFmtId="164" fontId="8" fillId="0" borderId="0" xfId="1" applyFont="1" applyBorder="1"/>
    <xf numFmtId="164" fontId="8" fillId="0" borderId="16" xfId="1" applyFont="1" applyBorder="1"/>
    <xf numFmtId="0" fontId="6" fillId="4" borderId="2" xfId="0" applyFont="1" applyFill="1" applyBorder="1" applyAlignment="1">
      <alignment wrapText="1"/>
    </xf>
    <xf numFmtId="0" fontId="6" fillId="4" borderId="2" xfId="0" applyFont="1" applyFill="1" applyBorder="1" applyAlignment="1">
      <alignment horizontal="center" wrapText="1"/>
    </xf>
    <xf numFmtId="0" fontId="6" fillId="4" borderId="9" xfId="0" applyFont="1" applyFill="1" applyBorder="1" applyAlignment="1">
      <alignment horizontal="center" wrapText="1"/>
    </xf>
    <xf numFmtId="0" fontId="8" fillId="0" borderId="2" xfId="0" applyFont="1" applyBorder="1" applyAlignment="1">
      <alignment wrapText="1"/>
    </xf>
    <xf numFmtId="0" fontId="6" fillId="4" borderId="2" xfId="0" applyFont="1" applyFill="1" applyBorder="1" applyAlignment="1">
      <alignment horizontal="center"/>
    </xf>
    <xf numFmtId="0" fontId="6" fillId="3" borderId="0" xfId="0" applyFont="1" applyFill="1" applyAlignment="1">
      <alignment horizontal="center"/>
    </xf>
    <xf numFmtId="0" fontId="8" fillId="3" borderId="18" xfId="0" applyFont="1" applyFill="1" applyBorder="1"/>
    <xf numFmtId="0" fontId="8" fillId="3" borderId="19" xfId="0" applyFont="1" applyFill="1" applyBorder="1"/>
    <xf numFmtId="0" fontId="8" fillId="3" borderId="20" xfId="0" applyFont="1" applyFill="1" applyBorder="1"/>
    <xf numFmtId="0" fontId="8" fillId="3" borderId="21" xfId="0" applyFont="1" applyFill="1" applyBorder="1"/>
    <xf numFmtId="0" fontId="8" fillId="3" borderId="22" xfId="0" applyFont="1" applyFill="1" applyBorder="1"/>
    <xf numFmtId="0" fontId="6" fillId="4" borderId="24" xfId="0" applyFont="1" applyFill="1" applyBorder="1" applyAlignment="1">
      <alignment wrapText="1"/>
    </xf>
    <xf numFmtId="0" fontId="6" fillId="4" borderId="25" xfId="0" applyFont="1" applyFill="1" applyBorder="1" applyAlignment="1">
      <alignment horizontal="center" wrapText="1"/>
    </xf>
    <xf numFmtId="0" fontId="8" fillId="0" borderId="21" xfId="0" applyFont="1" applyBorder="1" applyAlignment="1">
      <alignment horizontal="center"/>
    </xf>
    <xf numFmtId="164" fontId="8" fillId="0" borderId="26" xfId="1" applyFont="1" applyBorder="1"/>
    <xf numFmtId="0" fontId="6" fillId="0" borderId="23" xfId="0" applyFont="1" applyBorder="1"/>
    <xf numFmtId="0" fontId="6" fillId="4" borderId="24" xfId="0" applyFont="1" applyFill="1" applyBorder="1" applyAlignment="1">
      <alignment horizontal="center"/>
    </xf>
    <xf numFmtId="0" fontId="8" fillId="0" borderId="24" xfId="0" applyFont="1" applyBorder="1" applyAlignment="1">
      <alignment horizontal="center"/>
    </xf>
    <xf numFmtId="0" fontId="8" fillId="3" borderId="28" xfId="0" applyFont="1" applyFill="1" applyBorder="1"/>
    <xf numFmtId="0" fontId="8" fillId="3" borderId="29" xfId="0" applyFont="1" applyFill="1" applyBorder="1"/>
    <xf numFmtId="0" fontId="8" fillId="3" borderId="30" xfId="0" applyFont="1"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0" fontId="8" fillId="0" borderId="0" xfId="0" applyFont="1" applyAlignment="1">
      <alignment vertical="top" wrapText="1"/>
    </xf>
    <xf numFmtId="164" fontId="8" fillId="6" borderId="0" xfId="1" applyFont="1" applyFill="1" applyBorder="1"/>
    <xf numFmtId="164" fontId="8" fillId="6" borderId="0" xfId="1" applyFont="1" applyFill="1" applyBorder="1" applyAlignment="1">
      <alignment vertical="top"/>
    </xf>
    <xf numFmtId="0" fontId="6" fillId="3" borderId="21" xfId="0" applyFont="1" applyFill="1" applyBorder="1" applyAlignment="1">
      <alignment horizontal="left"/>
    </xf>
    <xf numFmtId="0" fontId="6" fillId="3" borderId="21" xfId="0" applyFont="1" applyFill="1" applyBorder="1" applyAlignment="1">
      <alignment horizontal="left" wrapText="1"/>
    </xf>
    <xf numFmtId="0" fontId="6" fillId="3" borderId="0" xfId="0" applyFont="1" applyFill="1" applyAlignment="1">
      <alignment horizontal="left" wrapText="1"/>
    </xf>
    <xf numFmtId="10" fontId="6" fillId="3" borderId="0" xfId="2" applyNumberFormat="1" applyFont="1" applyFill="1" applyBorder="1" applyAlignment="1">
      <alignment horizontal="center" vertical="center"/>
    </xf>
    <xf numFmtId="10" fontId="6" fillId="3" borderId="0" xfId="0" applyNumberFormat="1" applyFont="1" applyFill="1" applyAlignment="1">
      <alignment horizontal="center" vertical="center"/>
    </xf>
    <xf numFmtId="10" fontId="6" fillId="7" borderId="17" xfId="2" applyNumberFormat="1" applyFont="1" applyFill="1" applyBorder="1" applyAlignment="1">
      <alignment horizontal="center" vertical="center"/>
    </xf>
    <xf numFmtId="10" fontId="6" fillId="7" borderId="17" xfId="0" applyNumberFormat="1" applyFont="1" applyFill="1" applyBorder="1" applyAlignment="1">
      <alignment horizontal="center" vertical="center"/>
    </xf>
    <xf numFmtId="0" fontId="8" fillId="0" borderId="0" xfId="0" applyFont="1" applyAlignment="1">
      <alignment vertical="center" wrapText="1"/>
    </xf>
    <xf numFmtId="0" fontId="6" fillId="3" borderId="27" xfId="0" applyFont="1" applyFill="1" applyBorder="1" applyAlignment="1">
      <alignment horizontal="left" vertical="center" wrapText="1"/>
    </xf>
    <xf numFmtId="0" fontId="0" fillId="0" borderId="14" xfId="0" applyBorder="1" applyAlignment="1">
      <alignment vertical="center" wrapText="1"/>
    </xf>
    <xf numFmtId="0" fontId="0" fillId="0" borderId="0" xfId="0" applyAlignment="1">
      <alignment vertical="center" wrapText="1"/>
    </xf>
    <xf numFmtId="0" fontId="0" fillId="0" borderId="22" xfId="0" applyBorder="1" applyAlignment="1">
      <alignment vertical="center" wrapText="1"/>
    </xf>
    <xf numFmtId="0" fontId="6" fillId="4" borderId="21" xfId="0" applyFont="1" applyFill="1" applyBorder="1" applyAlignment="1">
      <alignment wrapText="1"/>
    </xf>
    <xf numFmtId="0" fontId="6" fillId="4" borderId="0" xfId="0" applyFont="1" applyFill="1" applyAlignment="1">
      <alignment wrapText="1"/>
    </xf>
    <xf numFmtId="0" fontId="6" fillId="4" borderId="0" xfId="0" applyFont="1" applyFill="1" applyAlignment="1">
      <alignment horizontal="center" wrapText="1"/>
    </xf>
    <xf numFmtId="0" fontId="6" fillId="4" borderId="26" xfId="0" applyFont="1" applyFill="1" applyBorder="1" applyAlignment="1">
      <alignment horizontal="center" wrapText="1"/>
    </xf>
    <xf numFmtId="43" fontId="8" fillId="3" borderId="19" xfId="3" applyFont="1" applyFill="1" applyBorder="1"/>
    <xf numFmtId="43" fontId="8" fillId="3" borderId="0" xfId="3" applyFont="1" applyFill="1" applyBorder="1"/>
    <xf numFmtId="43" fontId="6" fillId="0" borderId="0" xfId="3" applyFont="1" applyFill="1" applyBorder="1" applyAlignment="1">
      <alignment horizontal="center"/>
    </xf>
    <xf numFmtId="43" fontId="6" fillId="3" borderId="0" xfId="3" applyFont="1" applyFill="1" applyBorder="1"/>
    <xf numFmtId="43" fontId="8" fillId="0" borderId="0" xfId="3" applyFont="1" applyFill="1" applyBorder="1" applyAlignment="1">
      <alignment horizontal="center"/>
    </xf>
    <xf numFmtId="43" fontId="0" fillId="0" borderId="14" xfId="3" applyFont="1" applyBorder="1" applyAlignment="1">
      <alignment vertical="center" wrapText="1"/>
    </xf>
    <xf numFmtId="43" fontId="0" fillId="0" borderId="14" xfId="3" applyFont="1" applyFill="1" applyBorder="1" applyAlignment="1">
      <alignment vertical="center" wrapText="1"/>
    </xf>
    <xf numFmtId="43" fontId="6" fillId="4" borderId="1" xfId="3" applyFont="1" applyFill="1" applyBorder="1" applyAlignment="1">
      <alignment wrapText="1"/>
    </xf>
    <xf numFmtId="43" fontId="8" fillId="0" borderId="0" xfId="3" applyFont="1" applyBorder="1" applyAlignment="1">
      <alignment horizontal="justify" vertical="center" wrapText="1"/>
    </xf>
    <xf numFmtId="43" fontId="6" fillId="0" borderId="16" xfId="3" applyFont="1" applyFill="1" applyBorder="1" applyAlignment="1">
      <alignment horizontal="center"/>
    </xf>
    <xf numFmtId="43" fontId="8" fillId="0" borderId="0" xfId="3" applyFont="1" applyFill="1" applyBorder="1"/>
    <xf numFmtId="43" fontId="8" fillId="0" borderId="0" xfId="3" applyFont="1" applyBorder="1" applyAlignment="1">
      <alignment horizontal="left" vertical="center" wrapText="1"/>
    </xf>
    <xf numFmtId="43" fontId="8" fillId="0" borderId="0" xfId="3" applyFont="1" applyBorder="1" applyAlignment="1">
      <alignment vertical="top" wrapText="1"/>
    </xf>
    <xf numFmtId="43" fontId="6" fillId="0" borderId="16" xfId="3" applyFont="1" applyFill="1" applyBorder="1" applyAlignment="1">
      <alignment vertical="top"/>
    </xf>
    <xf numFmtId="43" fontId="8" fillId="0" borderId="0" xfId="3" applyFont="1" applyFill="1" applyBorder="1" applyAlignment="1">
      <alignment vertical="top"/>
    </xf>
    <xf numFmtId="43" fontId="8" fillId="0" borderId="0" xfId="3" applyFont="1" applyBorder="1"/>
    <xf numFmtId="43" fontId="6" fillId="0" borderId="15" xfId="3" applyFont="1" applyBorder="1" applyAlignment="1">
      <alignment horizontal="justify" vertical="center" wrapText="1"/>
    </xf>
    <xf numFmtId="43" fontId="6" fillId="0" borderId="2" xfId="3" applyFont="1" applyFill="1" applyBorder="1"/>
    <xf numFmtId="43" fontId="6" fillId="0" borderId="15" xfId="3" applyFont="1" applyFill="1" applyBorder="1"/>
    <xf numFmtId="43" fontId="6" fillId="3" borderId="15" xfId="3" applyFont="1" applyFill="1" applyBorder="1" applyAlignment="1">
      <alignment horizontal="left" wrapText="1"/>
    </xf>
    <xf numFmtId="43" fontId="6" fillId="0" borderId="15" xfId="3" applyFont="1" applyFill="1" applyBorder="1" applyAlignment="1">
      <alignment horizontal="left" wrapText="1"/>
    </xf>
    <xf numFmtId="43" fontId="8" fillId="0" borderId="2" xfId="3" applyFont="1" applyFill="1" applyBorder="1" applyAlignment="1">
      <alignment wrapText="1"/>
    </xf>
    <xf numFmtId="43" fontId="6" fillId="3" borderId="0" xfId="3" applyFont="1" applyFill="1" applyBorder="1" applyAlignment="1">
      <alignment horizontal="left" wrapText="1"/>
    </xf>
    <xf numFmtId="43" fontId="6" fillId="0" borderId="0" xfId="3" applyFont="1" applyFill="1" applyBorder="1" applyAlignment="1">
      <alignment horizontal="left" wrapText="1"/>
    </xf>
    <xf numFmtId="43" fontId="8" fillId="0" borderId="0" xfId="3" applyFont="1" applyFill="1" applyBorder="1" applyAlignment="1">
      <alignment wrapText="1"/>
    </xf>
    <xf numFmtId="43" fontId="6" fillId="3" borderId="0" xfId="3" applyFont="1" applyFill="1" applyBorder="1" applyAlignment="1">
      <alignment horizontal="left"/>
    </xf>
    <xf numFmtId="43" fontId="8" fillId="0" borderId="0" xfId="3" applyFont="1" applyFill="1" applyBorder="1" applyAlignment="1">
      <alignment horizontal="left"/>
    </xf>
    <xf numFmtId="43" fontId="6" fillId="4" borderId="2" xfId="3" applyFont="1" applyFill="1" applyBorder="1" applyAlignment="1">
      <alignment horizontal="center"/>
    </xf>
    <xf numFmtId="43" fontId="6" fillId="0" borderId="2" xfId="3" applyFont="1" applyFill="1" applyBorder="1" applyAlignment="1">
      <alignment horizontal="center" wrapText="1"/>
    </xf>
    <xf numFmtId="43" fontId="8" fillId="0" borderId="2" xfId="3" applyFont="1" applyBorder="1" applyAlignment="1">
      <alignment wrapText="1"/>
    </xf>
    <xf numFmtId="43" fontId="8" fillId="0" borderId="2" xfId="3" applyFont="1" applyFill="1" applyBorder="1"/>
    <xf numFmtId="43" fontId="8" fillId="3" borderId="29" xfId="3" applyFont="1" applyFill="1" applyBorder="1"/>
    <xf numFmtId="43" fontId="8" fillId="0" borderId="29" xfId="3" applyFont="1" applyFill="1" applyBorder="1"/>
    <xf numFmtId="43" fontId="8" fillId="0" borderId="0" xfId="3" applyFont="1"/>
    <xf numFmtId="43" fontId="8" fillId="0" borderId="0" xfId="3" applyFont="1" applyFill="1"/>
    <xf numFmtId="43" fontId="6" fillId="3" borderId="0" xfId="3" applyFont="1" applyFill="1" applyBorder="1" applyAlignment="1">
      <alignment horizontal="center"/>
    </xf>
    <xf numFmtId="43" fontId="8" fillId="3" borderId="0" xfId="3" applyFont="1" applyFill="1" applyBorder="1" applyAlignment="1">
      <alignment horizontal="center"/>
    </xf>
    <xf numFmtId="43" fontId="6" fillId="4" borderId="1" xfId="3" applyFont="1" applyFill="1" applyBorder="1" applyAlignment="1">
      <alignment horizontal="center" wrapText="1"/>
    </xf>
    <xf numFmtId="43" fontId="6" fillId="0" borderId="15" xfId="3" applyFont="1" applyBorder="1"/>
    <xf numFmtId="43" fontId="6" fillId="3" borderId="0" xfId="3" applyFont="1" applyFill="1" applyBorder="1" applyAlignment="1">
      <alignment horizontal="center" vertical="center"/>
    </xf>
    <xf numFmtId="44" fontId="6" fillId="3" borderId="17" xfId="0" applyNumberFormat="1" applyFont="1" applyFill="1" applyBorder="1" applyAlignment="1">
      <alignment horizontal="center" vertical="center"/>
    </xf>
    <xf numFmtId="43" fontId="6" fillId="0" borderId="17" xfId="3" applyFont="1" applyFill="1" applyBorder="1" applyAlignment="1">
      <alignment horizontal="center" vertical="center"/>
    </xf>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8" fillId="3" borderId="3" xfId="0" applyFont="1" applyFill="1" applyBorder="1" applyAlignment="1">
      <alignment wrapText="1"/>
    </xf>
    <xf numFmtId="0" fontId="8" fillId="3" borderId="0" xfId="0" applyFont="1" applyFill="1" applyAlignment="1">
      <alignment wrapText="1"/>
    </xf>
    <xf numFmtId="0" fontId="8" fillId="3" borderId="8" xfId="0" applyFont="1" applyFill="1" applyBorder="1" applyAlignment="1">
      <alignment wrapText="1"/>
    </xf>
    <xf numFmtId="0" fontId="9" fillId="3" borderId="3" xfId="0" applyFont="1" applyFill="1" applyBorder="1"/>
    <xf numFmtId="0" fontId="9" fillId="3" borderId="0" xfId="0" applyFont="1" applyFill="1"/>
    <xf numFmtId="0" fontId="9" fillId="3" borderId="8" xfId="0" applyFont="1" applyFill="1" applyBorder="1"/>
    <xf numFmtId="0" fontId="8" fillId="3" borderId="3" xfId="0" applyFont="1" applyFill="1" applyBorder="1"/>
    <xf numFmtId="0" fontId="8" fillId="3" borderId="0" xfId="0" applyFont="1" applyFill="1"/>
    <xf numFmtId="0" fontId="8" fillId="3" borderId="8" xfId="0" applyFont="1" applyFill="1" applyBorder="1"/>
    <xf numFmtId="0" fontId="9" fillId="3" borderId="3" xfId="0" applyFont="1" applyFill="1" applyBorder="1" applyAlignment="1">
      <alignment wrapText="1"/>
    </xf>
    <xf numFmtId="0" fontId="9" fillId="3" borderId="0" xfId="0" applyFont="1" applyFill="1" applyAlignment="1">
      <alignment wrapText="1"/>
    </xf>
    <xf numFmtId="0" fontId="9" fillId="3" borderId="8" xfId="0" applyFont="1" applyFill="1" applyBorder="1" applyAlignment="1">
      <alignment wrapText="1"/>
    </xf>
    <xf numFmtId="0" fontId="14" fillId="3" borderId="0" xfId="0" applyFont="1" applyFill="1" applyAlignment="1">
      <alignment horizontal="center"/>
    </xf>
    <xf numFmtId="0" fontId="7" fillId="4" borderId="9"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3" fillId="7" borderId="9" xfId="0" applyFont="1" applyFill="1" applyBorder="1" applyAlignment="1">
      <alignment horizontal="center"/>
    </xf>
    <xf numFmtId="0" fontId="3" fillId="7" borderId="15" xfId="0" applyFont="1" applyFill="1" applyBorder="1" applyAlignment="1">
      <alignment horizontal="center"/>
    </xf>
    <xf numFmtId="0" fontId="3" fillId="7" borderId="10" xfId="0" applyFont="1" applyFill="1" applyBorder="1" applyAlignment="1">
      <alignment horizontal="center"/>
    </xf>
    <xf numFmtId="0" fontId="3" fillId="7" borderId="9" xfId="0" applyFont="1" applyFill="1" applyBorder="1" applyAlignment="1">
      <alignment horizontal="center" wrapText="1"/>
    </xf>
    <xf numFmtId="0" fontId="4" fillId="7" borderId="15" xfId="0" applyFont="1" applyFill="1" applyBorder="1" applyAlignment="1">
      <alignment horizontal="center" wrapText="1"/>
    </xf>
    <xf numFmtId="0" fontId="4" fillId="7" borderId="10" xfId="0" applyFont="1" applyFill="1" applyBorder="1" applyAlignment="1">
      <alignment horizontal="center" wrapText="1"/>
    </xf>
    <xf numFmtId="0" fontId="4" fillId="6" borderId="9" xfId="0" applyFont="1" applyFill="1" applyBorder="1" applyAlignment="1">
      <alignment horizontal="center" wrapText="1"/>
    </xf>
    <xf numFmtId="0" fontId="4" fillId="6" borderId="15" xfId="0" applyFont="1" applyFill="1" applyBorder="1" applyAlignment="1">
      <alignment horizontal="center" wrapText="1"/>
    </xf>
    <xf numFmtId="0" fontId="4" fillId="6"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Alignment="1">
      <alignment wrapText="1"/>
    </xf>
    <xf numFmtId="0" fontId="6" fillId="3" borderId="8" xfId="0" applyFont="1" applyFill="1" applyBorder="1" applyAlignment="1">
      <alignment wrapText="1"/>
    </xf>
    <xf numFmtId="0" fontId="1" fillId="0" borderId="34" xfId="0" applyFont="1" applyBorder="1" applyAlignment="1">
      <alignment horizontal="left" vertical="top" wrapText="1"/>
    </xf>
    <xf numFmtId="0" fontId="1" fillId="0" borderId="35" xfId="0" applyFont="1" applyBorder="1" applyAlignment="1">
      <alignment horizontal="left" vertical="top" wrapText="1"/>
    </xf>
    <xf numFmtId="0" fontId="1" fillId="0" borderId="36" xfId="0" applyFont="1" applyBorder="1" applyAlignment="1">
      <alignment horizontal="left" vertical="top" wrapText="1"/>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2" fillId="4" borderId="31" xfId="0" applyFont="1" applyFill="1" applyBorder="1" applyAlignment="1">
      <alignment horizontal="center"/>
    </xf>
    <xf numFmtId="0" fontId="2" fillId="4" borderId="32" xfId="0" applyFont="1" applyFill="1" applyBorder="1" applyAlignment="1">
      <alignment horizontal="center"/>
    </xf>
    <xf numFmtId="0" fontId="2" fillId="4" borderId="33" xfId="0" applyFont="1" applyFill="1" applyBorder="1" applyAlignment="1">
      <alignment horizontal="center"/>
    </xf>
    <xf numFmtId="164" fontId="3" fillId="0" borderId="13" xfId="0" applyNumberFormat="1" applyFont="1" applyBorder="1" applyAlignment="1">
      <alignment horizontal="left"/>
    </xf>
    <xf numFmtId="164" fontId="3" fillId="0" borderId="1" xfId="0" applyNumberFormat="1" applyFont="1" applyBorder="1" applyAlignment="1">
      <alignment horizontal="left"/>
    </xf>
    <xf numFmtId="0" fontId="2" fillId="0" borderId="1" xfId="0" applyFont="1" applyBorder="1" applyAlignment="1">
      <alignment horizontal="center"/>
    </xf>
    <xf numFmtId="164"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11" fillId="3" borderId="9" xfId="0" applyFont="1" applyFill="1" applyBorder="1" applyAlignment="1">
      <alignment horizontal="left"/>
    </xf>
    <xf numFmtId="0" fontId="11" fillId="3" borderId="15" xfId="0" applyFont="1" applyFill="1" applyBorder="1" applyAlignment="1">
      <alignment horizontal="left"/>
    </xf>
    <xf numFmtId="0" fontId="11" fillId="3" borderId="10" xfId="0" applyFont="1" applyFill="1" applyBorder="1" applyAlignment="1">
      <alignment horizontal="left"/>
    </xf>
    <xf numFmtId="0" fontId="1" fillId="3" borderId="3" xfId="0" applyFont="1" applyFill="1" applyBorder="1"/>
    <xf numFmtId="0" fontId="0" fillId="3" borderId="0" xfId="0" applyFill="1"/>
    <xf numFmtId="0" fontId="0" fillId="3" borderId="8" xfId="0" applyFill="1" applyBorder="1"/>
    <xf numFmtId="0" fontId="1" fillId="3" borderId="3" xfId="0" applyFont="1" applyFill="1" applyBorder="1" applyAlignment="1">
      <alignment vertical="top" wrapText="1"/>
    </xf>
    <xf numFmtId="0" fontId="0" fillId="3" borderId="0" xfId="0" applyFill="1" applyAlignment="1">
      <alignment vertical="top" wrapText="1"/>
    </xf>
    <xf numFmtId="0" fontId="0" fillId="3" borderId="8" xfId="0" applyFill="1" applyBorder="1" applyAlignment="1">
      <alignment vertical="top" wrapText="1"/>
    </xf>
    <xf numFmtId="0" fontId="0" fillId="3" borderId="3" xfId="0" applyFill="1" applyBorder="1"/>
    <xf numFmtId="0" fontId="0" fillId="3" borderId="6" xfId="0" applyFill="1" applyBorder="1"/>
    <xf numFmtId="0" fontId="0" fillId="3" borderId="14" xfId="0" applyFill="1" applyBorder="1"/>
    <xf numFmtId="0" fontId="0" fillId="3" borderId="7" xfId="0"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0" fontId="1" fillId="3" borderId="0" xfId="0" applyFont="1" applyFill="1" applyAlignment="1">
      <alignment vertical="top" wrapText="1"/>
    </xf>
    <xf numFmtId="0" fontId="1" fillId="3" borderId="8" xfId="0" applyFont="1" applyFill="1" applyBorder="1" applyAlignment="1">
      <alignment vertical="top" wrapText="1"/>
    </xf>
    <xf numFmtId="0" fontId="6" fillId="3" borderId="2" xfId="0" applyFont="1" applyFill="1" applyBorder="1"/>
    <xf numFmtId="0" fontId="5" fillId="2" borderId="3" xfId="0" applyFont="1" applyFill="1" applyBorder="1" applyAlignment="1">
      <alignment horizontal="center"/>
    </xf>
    <xf numFmtId="0" fontId="5" fillId="2" borderId="0" xfId="0" applyFont="1" applyFill="1" applyAlignment="1">
      <alignment horizontal="center"/>
    </xf>
    <xf numFmtId="0" fontId="5" fillId="2" borderId="8" xfId="0" applyFont="1" applyFill="1" applyBorder="1" applyAlignment="1">
      <alignment horizontal="center"/>
    </xf>
    <xf numFmtId="0" fontId="8" fillId="3" borderId="2" xfId="0" applyFont="1" applyFill="1" applyBorder="1" applyAlignment="1">
      <alignment horizontal="center" wrapText="1"/>
    </xf>
    <xf numFmtId="0" fontId="7" fillId="3" borderId="19" xfId="0" applyFont="1" applyFill="1" applyBorder="1" applyAlignment="1">
      <alignment horizontal="center"/>
    </xf>
    <xf numFmtId="0" fontId="7" fillId="3" borderId="0" xfId="0" applyFont="1" applyFill="1" applyAlignment="1">
      <alignment horizontal="center"/>
    </xf>
    <xf numFmtId="0" fontId="10" fillId="3" borderId="0" xfId="0" applyFont="1" applyFill="1" applyAlignment="1">
      <alignment horizontal="center"/>
    </xf>
    <xf numFmtId="0" fontId="10" fillId="3" borderId="14" xfId="0" applyFont="1" applyFill="1" applyBorder="1" applyAlignment="1">
      <alignment horizontal="center"/>
    </xf>
    <xf numFmtId="0" fontId="6" fillId="4" borderId="9" xfId="0" applyFont="1" applyFill="1" applyBorder="1" applyAlignment="1">
      <alignment horizontal="center"/>
    </xf>
    <xf numFmtId="0" fontId="6" fillId="4" borderId="15" xfId="0" applyFont="1" applyFill="1" applyBorder="1" applyAlignment="1">
      <alignment horizontal="center"/>
    </xf>
    <xf numFmtId="0" fontId="6" fillId="4" borderId="38" xfId="0" applyFont="1" applyFill="1" applyBorder="1" applyAlignment="1">
      <alignment horizontal="center"/>
    </xf>
    <xf numFmtId="0" fontId="8" fillId="6" borderId="9" xfId="0" applyFont="1" applyFill="1" applyBorder="1" applyAlignment="1">
      <alignment horizontal="left" wrapText="1"/>
    </xf>
    <xf numFmtId="0" fontId="8" fillId="6" borderId="15" xfId="0" applyFont="1" applyFill="1" applyBorder="1" applyAlignment="1">
      <alignment horizontal="left" wrapText="1"/>
    </xf>
    <xf numFmtId="0" fontId="8" fillId="6" borderId="38" xfId="0" applyFont="1" applyFill="1" applyBorder="1" applyAlignment="1">
      <alignment horizontal="left" wrapText="1"/>
    </xf>
    <xf numFmtId="0" fontId="6" fillId="3" borderId="42" xfId="0" applyFont="1" applyFill="1" applyBorder="1" applyAlignment="1">
      <alignment horizontal="center"/>
    </xf>
    <xf numFmtId="0" fontId="6" fillId="3" borderId="43" xfId="0" applyFont="1" applyFill="1" applyBorder="1" applyAlignment="1">
      <alignment horizontal="center"/>
    </xf>
    <xf numFmtId="0" fontId="6" fillId="3" borderId="44" xfId="0" applyFont="1" applyFill="1" applyBorder="1" applyAlignment="1">
      <alignment horizontal="center"/>
    </xf>
    <xf numFmtId="0" fontId="6" fillId="3" borderId="42" xfId="0" applyFont="1" applyFill="1" applyBorder="1" applyAlignment="1">
      <alignment horizontal="center" wrapText="1"/>
    </xf>
    <xf numFmtId="0" fontId="6" fillId="3" borderId="43" xfId="0" applyFont="1" applyFill="1" applyBorder="1" applyAlignment="1">
      <alignment horizontal="center" wrapText="1"/>
    </xf>
    <xf numFmtId="0" fontId="6" fillId="3" borderId="44" xfId="0" applyFont="1" applyFill="1" applyBorder="1" applyAlignment="1">
      <alignment horizontal="center" wrapText="1"/>
    </xf>
    <xf numFmtId="0" fontId="8" fillId="3" borderId="42" xfId="0" applyFont="1" applyFill="1" applyBorder="1" applyAlignment="1">
      <alignment horizontal="center"/>
    </xf>
    <xf numFmtId="0" fontId="8" fillId="3" borderId="43" xfId="0" applyFont="1" applyFill="1" applyBorder="1" applyAlignment="1">
      <alignment horizontal="center"/>
    </xf>
    <xf numFmtId="0" fontId="8" fillId="3" borderId="44" xfId="0" applyFont="1" applyFill="1" applyBorder="1" applyAlignment="1">
      <alignment horizontal="center"/>
    </xf>
    <xf numFmtId="164" fontId="16" fillId="3" borderId="9" xfId="1" applyFont="1" applyFill="1" applyBorder="1" applyAlignment="1">
      <alignment vertical="center"/>
    </xf>
    <xf numFmtId="164" fontId="16" fillId="3" borderId="15" xfId="1" applyFont="1" applyFill="1" applyBorder="1" applyAlignment="1">
      <alignment vertical="center"/>
    </xf>
    <xf numFmtId="164" fontId="16" fillId="3" borderId="10" xfId="1" applyFont="1" applyFill="1" applyBorder="1" applyAlignment="1">
      <alignment vertical="center"/>
    </xf>
    <xf numFmtId="0" fontId="15" fillId="3" borderId="9" xfId="0" applyFont="1" applyFill="1" applyBorder="1" applyAlignment="1">
      <alignment horizontal="left" vertical="center" wrapText="1"/>
    </xf>
    <xf numFmtId="0" fontId="15" fillId="3" borderId="15" xfId="0" applyFont="1" applyFill="1" applyBorder="1" applyAlignment="1">
      <alignment horizontal="left" vertical="center" wrapText="1"/>
    </xf>
    <xf numFmtId="0" fontId="15" fillId="3" borderId="10" xfId="0" applyFont="1" applyFill="1" applyBorder="1" applyAlignment="1">
      <alignment horizontal="left" vertical="center" wrapText="1"/>
    </xf>
    <xf numFmtId="0" fontId="6" fillId="3" borderId="27" xfId="0" applyFont="1" applyFill="1" applyBorder="1" applyAlignment="1">
      <alignment horizontal="left" vertical="center" wrapText="1"/>
    </xf>
    <xf numFmtId="0" fontId="6" fillId="3" borderId="14" xfId="0" applyFont="1" applyFill="1" applyBorder="1" applyAlignment="1">
      <alignment horizontal="left" vertical="center" wrapText="1"/>
    </xf>
    <xf numFmtId="0" fontId="6" fillId="3" borderId="37" xfId="0" applyFont="1" applyFill="1" applyBorder="1" applyAlignment="1">
      <alignment horizontal="left" vertical="center" wrapText="1"/>
    </xf>
    <xf numFmtId="0" fontId="6" fillId="3" borderId="9" xfId="0" applyFont="1" applyFill="1" applyBorder="1" applyAlignment="1">
      <alignment horizontal="left" wrapText="1"/>
    </xf>
    <xf numFmtId="0" fontId="6" fillId="3" borderId="15" xfId="0" applyFont="1" applyFill="1" applyBorder="1" applyAlignment="1">
      <alignment horizontal="left" wrapText="1"/>
    </xf>
    <xf numFmtId="0" fontId="0" fillId="0" borderId="15" xfId="0" applyBorder="1" applyAlignment="1">
      <alignment horizontal="center"/>
    </xf>
    <xf numFmtId="0" fontId="0" fillId="0" borderId="38" xfId="0" applyBorder="1" applyAlignment="1">
      <alignment horizontal="center"/>
    </xf>
    <xf numFmtId="0" fontId="6" fillId="4" borderId="23" xfId="0" applyFont="1" applyFill="1" applyBorder="1" applyAlignment="1">
      <alignment horizontal="center"/>
    </xf>
    <xf numFmtId="0" fontId="0" fillId="0" borderId="10" xfId="0" applyBorder="1" applyAlignment="1">
      <alignment horizontal="center"/>
    </xf>
    <xf numFmtId="0" fontId="6" fillId="4" borderId="39" xfId="0" applyFont="1" applyFill="1" applyBorder="1" applyAlignment="1">
      <alignment horizontal="center" wrapText="1"/>
    </xf>
    <xf numFmtId="0" fontId="6" fillId="4" borderId="40" xfId="0" applyFont="1" applyFill="1" applyBorder="1" applyAlignment="1">
      <alignment horizontal="center" wrapText="1"/>
    </xf>
    <xf numFmtId="0" fontId="6" fillId="4" borderId="41" xfId="0" applyFont="1" applyFill="1" applyBorder="1" applyAlignment="1">
      <alignment horizontal="center" wrapText="1"/>
    </xf>
    <xf numFmtId="43" fontId="10" fillId="3" borderId="14" xfId="3" applyFont="1" applyFill="1" applyBorder="1" applyAlignment="1">
      <alignment horizontal="center"/>
    </xf>
    <xf numFmtId="0" fontId="6" fillId="3" borderId="27" xfId="0" applyFont="1" applyFill="1" applyBorder="1" applyAlignment="1">
      <alignment horizontal="left"/>
    </xf>
    <xf numFmtId="0" fontId="6" fillId="3" borderId="14" xfId="0" applyFont="1" applyFill="1" applyBorder="1" applyAlignment="1">
      <alignment horizontal="left"/>
    </xf>
    <xf numFmtId="43" fontId="6" fillId="4" borderId="39" xfId="3" applyFont="1" applyFill="1" applyBorder="1" applyAlignment="1">
      <alignment horizontal="center" wrapText="1"/>
    </xf>
    <xf numFmtId="43" fontId="6" fillId="4" borderId="40" xfId="3" applyFont="1" applyFill="1" applyBorder="1" applyAlignment="1">
      <alignment horizontal="center" wrapText="1"/>
    </xf>
    <xf numFmtId="43" fontId="6" fillId="4" borderId="41" xfId="3" applyFont="1" applyFill="1" applyBorder="1" applyAlignment="1">
      <alignment horizontal="center" wrapText="1"/>
    </xf>
  </cellXfs>
  <cellStyles count="4">
    <cellStyle name="Comma" xfId="3" builtinId="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333375</xdr:colOff>
      <xdr:row>0</xdr:row>
      <xdr:rowOff>152400</xdr:rowOff>
    </xdr:from>
    <xdr:to>
      <xdr:col>7</xdr:col>
      <xdr:colOff>503555</xdr:colOff>
      <xdr:row>11</xdr:row>
      <xdr:rowOff>14817</xdr:rowOff>
    </xdr:to>
    <xdr:pic>
      <xdr:nvPicPr>
        <xdr:cNvPr id="2" name="Picture 1" descr="coatofarms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52400"/>
          <a:ext cx="1389380" cy="17145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247650</xdr:colOff>
      <xdr:row>1</xdr:row>
      <xdr:rowOff>0</xdr:rowOff>
    </xdr:from>
    <xdr:to>
      <xdr:col>4</xdr:col>
      <xdr:colOff>332105</xdr:colOff>
      <xdr:row>6</xdr:row>
      <xdr:rowOff>38100</xdr:rowOff>
    </xdr:to>
    <xdr:pic>
      <xdr:nvPicPr>
        <xdr:cNvPr id="2" name="Picture 1" descr="coatofarms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0" y="161925"/>
          <a:ext cx="694055" cy="84772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238124</xdr:colOff>
      <xdr:row>0</xdr:row>
      <xdr:rowOff>66675</xdr:rowOff>
    </xdr:from>
    <xdr:to>
      <xdr:col>1</xdr:col>
      <xdr:colOff>465454</xdr:colOff>
      <xdr:row>4</xdr:row>
      <xdr:rowOff>85725</xdr:rowOff>
    </xdr:to>
    <xdr:pic>
      <xdr:nvPicPr>
        <xdr:cNvPr id="2" name="Picture 1" descr="coatofarms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4" y="66675"/>
          <a:ext cx="694055" cy="847725"/>
        </a:xfrm>
        <a:prstGeom prst="rect">
          <a:avLst/>
        </a:prstGeom>
        <a:noFill/>
      </xdr:spPr>
    </xdr:pic>
    <xdr:clientData/>
  </xdr:twoCellAnchor>
  <xdr:twoCellAnchor editAs="oneCell">
    <xdr:from>
      <xdr:col>18</xdr:col>
      <xdr:colOff>228600</xdr:colOff>
      <xdr:row>7</xdr:row>
      <xdr:rowOff>5554</xdr:rowOff>
    </xdr:from>
    <xdr:to>
      <xdr:col>18</xdr:col>
      <xdr:colOff>570230</xdr:colOff>
      <xdr:row>7</xdr:row>
      <xdr:rowOff>328134</xdr:rowOff>
    </xdr:to>
    <xdr:pic>
      <xdr:nvPicPr>
        <xdr:cNvPr id="6" name="Picture 5">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2"/>
        <a:stretch>
          <a:fillRect/>
        </a:stretch>
      </xdr:blipFill>
      <xdr:spPr>
        <a:xfrm>
          <a:off x="10646569" y="1470023"/>
          <a:ext cx="341630" cy="3225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topLeftCell="A26" zoomScale="90" zoomScaleNormal="90" zoomScaleSheetLayoutView="90" workbookViewId="0">
      <selection activeCell="N24" sqref="N24"/>
    </sheetView>
  </sheetViews>
  <sheetFormatPr defaultRowHeight="12.5" x14ac:dyDescent="0.25"/>
  <cols>
    <col min="14" max="14" width="55.453125" customWidth="1"/>
  </cols>
  <sheetData>
    <row r="1" spans="1:13" x14ac:dyDescent="0.25">
      <c r="A1" s="4"/>
      <c r="B1" s="5"/>
      <c r="C1" s="5"/>
      <c r="D1" s="5"/>
      <c r="E1" s="5"/>
      <c r="F1" s="5"/>
      <c r="G1" s="5"/>
      <c r="H1" s="5"/>
      <c r="I1" s="5"/>
      <c r="J1" s="5"/>
      <c r="K1" s="5"/>
      <c r="L1" s="5"/>
      <c r="M1" s="6"/>
    </row>
    <row r="2" spans="1:13" ht="18" x14ac:dyDescent="0.4">
      <c r="A2" s="7"/>
      <c r="B2" s="8"/>
      <c r="C2" s="8"/>
      <c r="D2" s="8"/>
      <c r="E2" s="8"/>
      <c r="F2" s="8"/>
      <c r="G2" s="8"/>
      <c r="H2" s="8"/>
      <c r="I2" s="8"/>
      <c r="J2" s="127" t="s">
        <v>76</v>
      </c>
      <c r="K2" s="127"/>
      <c r="L2" s="127"/>
      <c r="M2" s="9"/>
    </row>
    <row r="3" spans="1:13" x14ac:dyDescent="0.25">
      <c r="A3" s="7"/>
      <c r="B3" s="8"/>
      <c r="C3" s="8"/>
      <c r="D3" s="8"/>
      <c r="E3" s="8"/>
      <c r="F3" s="8"/>
      <c r="G3" s="8"/>
      <c r="H3" s="8"/>
      <c r="I3" s="8"/>
      <c r="J3" s="8"/>
      <c r="K3" s="8"/>
      <c r="L3" s="8"/>
      <c r="M3" s="9"/>
    </row>
    <row r="4" spans="1:13" x14ac:dyDescent="0.25">
      <c r="A4" s="7"/>
      <c r="B4" s="8"/>
      <c r="C4" s="8"/>
      <c r="D4" s="8"/>
      <c r="E4" s="8"/>
      <c r="F4" s="8"/>
      <c r="G4" s="8"/>
      <c r="H4" s="8"/>
      <c r="I4" s="8"/>
      <c r="J4" s="8"/>
      <c r="K4" s="8"/>
      <c r="L4" s="8"/>
      <c r="M4" s="9"/>
    </row>
    <row r="5" spans="1:13" x14ac:dyDescent="0.25">
      <c r="A5" s="7"/>
      <c r="B5" s="8"/>
      <c r="C5" s="8"/>
      <c r="D5" s="8"/>
      <c r="E5" s="8"/>
      <c r="F5" s="8"/>
      <c r="G5" s="8"/>
      <c r="H5" s="8"/>
      <c r="I5" s="8"/>
      <c r="J5" s="8"/>
      <c r="K5" s="8"/>
      <c r="L5" s="8"/>
      <c r="M5" s="9"/>
    </row>
    <row r="6" spans="1:13" x14ac:dyDescent="0.25">
      <c r="A6" s="7"/>
      <c r="B6" s="8"/>
      <c r="C6" s="8"/>
      <c r="D6" s="8"/>
      <c r="E6" s="8"/>
      <c r="F6" s="8"/>
      <c r="G6" s="8"/>
      <c r="H6" s="8"/>
      <c r="I6" s="8"/>
      <c r="J6" s="8"/>
      <c r="K6" s="8"/>
      <c r="L6" s="8"/>
      <c r="M6" s="9"/>
    </row>
    <row r="7" spans="1:13" x14ac:dyDescent="0.25">
      <c r="A7" s="7"/>
      <c r="B7" s="8"/>
      <c r="C7" s="8"/>
      <c r="D7" s="8"/>
      <c r="E7" s="8"/>
      <c r="F7" s="8"/>
      <c r="G7" s="8"/>
      <c r="H7" s="8"/>
      <c r="I7" s="8"/>
      <c r="J7" s="8"/>
      <c r="K7" s="8"/>
      <c r="L7" s="8"/>
      <c r="M7" s="9"/>
    </row>
    <row r="8" spans="1:13" x14ac:dyDescent="0.25">
      <c r="A8" s="7"/>
      <c r="B8" s="8"/>
      <c r="C8" s="8"/>
      <c r="D8" s="8"/>
      <c r="E8" s="8"/>
      <c r="F8" s="8"/>
      <c r="G8" s="8"/>
      <c r="H8" s="8"/>
      <c r="I8" s="8"/>
      <c r="J8" s="8"/>
      <c r="K8" s="8"/>
      <c r="L8" s="8"/>
      <c r="M8" s="9"/>
    </row>
    <row r="9" spans="1:13" x14ac:dyDescent="0.25">
      <c r="A9" s="7"/>
      <c r="B9" s="8"/>
      <c r="C9" s="8"/>
      <c r="D9" s="8"/>
      <c r="E9" s="8"/>
      <c r="F9" s="8"/>
      <c r="G9" s="8"/>
      <c r="H9" s="8"/>
      <c r="I9" s="8"/>
      <c r="J9" s="8"/>
      <c r="K9" s="8"/>
      <c r="L9" s="8"/>
      <c r="M9" s="9"/>
    </row>
    <row r="10" spans="1:13" x14ac:dyDescent="0.25">
      <c r="A10" s="7"/>
      <c r="B10" s="8"/>
      <c r="C10" s="8"/>
      <c r="D10" s="8"/>
      <c r="E10" s="8"/>
      <c r="F10" s="8"/>
      <c r="G10" s="8"/>
      <c r="H10" s="8"/>
      <c r="I10" s="8"/>
      <c r="J10" s="8"/>
      <c r="K10" s="8"/>
      <c r="L10" s="8"/>
      <c r="M10" s="9"/>
    </row>
    <row r="11" spans="1:13" x14ac:dyDescent="0.25">
      <c r="A11" s="7"/>
      <c r="B11" s="8"/>
      <c r="C11" s="8"/>
      <c r="D11" s="8"/>
      <c r="E11" s="8"/>
      <c r="F11" s="8"/>
      <c r="G11" s="8"/>
      <c r="H11" s="8"/>
      <c r="I11" s="8"/>
      <c r="J11" s="8"/>
      <c r="K11" s="8"/>
      <c r="L11" s="8"/>
      <c r="M11" s="9"/>
    </row>
    <row r="12" spans="1:13" x14ac:dyDescent="0.25">
      <c r="A12" s="7"/>
      <c r="B12" s="8"/>
      <c r="C12" s="8"/>
      <c r="D12" s="8"/>
      <c r="E12" s="8"/>
      <c r="F12" s="8"/>
      <c r="G12" s="8"/>
      <c r="H12" s="8"/>
      <c r="I12" s="8"/>
      <c r="J12" s="8"/>
      <c r="K12" s="8"/>
      <c r="L12" s="8"/>
      <c r="M12" s="9"/>
    </row>
    <row r="13" spans="1:13" ht="13" thickBot="1" x14ac:dyDescent="0.3">
      <c r="A13" s="7"/>
      <c r="B13" s="8"/>
      <c r="C13" s="8"/>
      <c r="D13" s="8"/>
      <c r="E13" s="8"/>
      <c r="F13" s="8"/>
      <c r="G13" s="8"/>
      <c r="H13" s="8"/>
      <c r="I13" s="8"/>
      <c r="J13" s="8"/>
      <c r="K13" s="8"/>
      <c r="L13" s="8"/>
      <c r="M13" s="9"/>
    </row>
    <row r="14" spans="1:13" ht="20.5" thickBot="1" x14ac:dyDescent="0.45">
      <c r="A14" s="128" t="s">
        <v>1</v>
      </c>
      <c r="B14" s="129"/>
      <c r="C14" s="129"/>
      <c r="D14" s="129"/>
      <c r="E14" s="129"/>
      <c r="F14" s="129"/>
      <c r="G14" s="129"/>
      <c r="H14" s="129"/>
      <c r="I14" s="129"/>
      <c r="J14" s="129"/>
      <c r="K14" s="129"/>
      <c r="L14" s="129"/>
      <c r="M14" s="130"/>
    </row>
    <row r="15" spans="1:13" x14ac:dyDescent="0.25">
      <c r="A15" s="7"/>
      <c r="B15" s="8"/>
      <c r="C15" s="8"/>
      <c r="D15" s="8"/>
      <c r="E15" s="8"/>
      <c r="F15" s="8"/>
      <c r="G15" s="8"/>
      <c r="H15" s="8"/>
      <c r="I15" s="8"/>
      <c r="J15" s="8"/>
      <c r="K15" s="8"/>
      <c r="L15" s="8"/>
      <c r="M15" s="9"/>
    </row>
    <row r="16" spans="1:13" ht="13" thickBot="1" x14ac:dyDescent="0.3">
      <c r="A16" s="7"/>
      <c r="B16" s="8"/>
      <c r="C16" s="8"/>
      <c r="D16" s="8"/>
      <c r="E16" s="8"/>
      <c r="F16" s="8"/>
      <c r="G16" s="8"/>
      <c r="H16" s="8"/>
      <c r="I16" s="8"/>
      <c r="J16" s="8"/>
      <c r="K16" s="8"/>
      <c r="L16" s="8"/>
      <c r="M16" s="9"/>
    </row>
    <row r="17" spans="1:13" ht="20.5" thickBot="1" x14ac:dyDescent="0.45">
      <c r="A17" s="10" t="s">
        <v>14</v>
      </c>
      <c r="B17" s="8"/>
      <c r="C17" s="8"/>
      <c r="D17" s="8"/>
      <c r="E17" s="131" t="s">
        <v>94</v>
      </c>
      <c r="F17" s="132"/>
      <c r="G17" s="132"/>
      <c r="H17" s="132"/>
      <c r="I17" s="132"/>
      <c r="J17" s="132"/>
      <c r="K17" s="132"/>
      <c r="L17" s="133"/>
      <c r="M17" s="9"/>
    </row>
    <row r="18" spans="1:13" ht="16" thickBot="1" x14ac:dyDescent="0.4">
      <c r="A18" s="7"/>
      <c r="B18" s="8"/>
      <c r="C18" s="8"/>
      <c r="D18" s="8"/>
      <c r="E18" s="13"/>
      <c r="F18" s="13"/>
      <c r="G18" s="13"/>
      <c r="H18" s="13"/>
      <c r="I18" s="13"/>
      <c r="J18" s="13"/>
      <c r="K18" s="13"/>
      <c r="L18" s="13"/>
      <c r="M18" s="9"/>
    </row>
    <row r="19" spans="1:13" ht="46.5" customHeight="1" thickBot="1" x14ac:dyDescent="0.45">
      <c r="A19" s="10" t="s">
        <v>15</v>
      </c>
      <c r="B19" s="8"/>
      <c r="C19" s="8"/>
      <c r="D19" s="8"/>
      <c r="E19" s="134" t="s">
        <v>90</v>
      </c>
      <c r="F19" s="135"/>
      <c r="G19" s="135"/>
      <c r="H19" s="135"/>
      <c r="I19" s="135"/>
      <c r="J19" s="135"/>
      <c r="K19" s="135"/>
      <c r="L19" s="136"/>
      <c r="M19" s="9"/>
    </row>
    <row r="20" spans="1:13" ht="16" thickBot="1" x14ac:dyDescent="0.4">
      <c r="A20" s="7"/>
      <c r="B20" s="8"/>
      <c r="C20" s="8"/>
      <c r="D20" s="8"/>
      <c r="E20" s="13"/>
      <c r="F20" s="13"/>
      <c r="G20" s="13"/>
      <c r="H20" s="13"/>
      <c r="I20" s="13"/>
      <c r="J20" s="13"/>
      <c r="K20" s="13"/>
      <c r="L20" s="13"/>
      <c r="M20" s="9"/>
    </row>
    <row r="21" spans="1:13" ht="45.75" customHeight="1" thickBot="1" x14ac:dyDescent="0.45">
      <c r="A21" s="10" t="s">
        <v>2</v>
      </c>
      <c r="B21" s="8"/>
      <c r="C21" s="8"/>
      <c r="D21" s="8"/>
      <c r="E21" s="137"/>
      <c r="F21" s="138"/>
      <c r="G21" s="138"/>
      <c r="H21" s="138"/>
      <c r="I21" s="138"/>
      <c r="J21" s="138"/>
      <c r="K21" s="138"/>
      <c r="L21" s="139"/>
      <c r="M21" s="9"/>
    </row>
    <row r="22" spans="1:13" x14ac:dyDescent="0.25">
      <c r="A22" s="7"/>
      <c r="B22" s="8"/>
      <c r="C22" s="8"/>
      <c r="D22" s="8"/>
      <c r="E22" s="8"/>
      <c r="F22" s="8"/>
      <c r="G22" s="8"/>
      <c r="H22" s="8"/>
      <c r="I22" s="8"/>
      <c r="J22" s="8"/>
      <c r="K22" s="8"/>
      <c r="L22" s="8"/>
      <c r="M22" s="9"/>
    </row>
    <row r="23" spans="1:13" ht="13" thickBot="1" x14ac:dyDescent="0.3">
      <c r="A23" s="7"/>
      <c r="B23" s="8"/>
      <c r="C23" s="8"/>
      <c r="D23" s="8"/>
      <c r="E23" s="8"/>
      <c r="F23" s="8"/>
      <c r="G23" s="8"/>
      <c r="H23" s="8"/>
      <c r="I23" s="8"/>
      <c r="J23" s="8"/>
      <c r="K23" s="8"/>
      <c r="L23" s="8"/>
      <c r="M23" s="9"/>
    </row>
    <row r="24" spans="1:13" ht="20.5" thickBot="1" x14ac:dyDescent="0.45">
      <c r="A24" s="128" t="s">
        <v>16</v>
      </c>
      <c r="B24" s="129"/>
      <c r="C24" s="129"/>
      <c r="D24" s="129"/>
      <c r="E24" s="129"/>
      <c r="F24" s="129"/>
      <c r="G24" s="129"/>
      <c r="H24" s="129"/>
      <c r="I24" s="129"/>
      <c r="J24" s="129"/>
      <c r="K24" s="129"/>
      <c r="L24" s="129"/>
      <c r="M24" s="130"/>
    </row>
    <row r="25" spans="1:13" x14ac:dyDescent="0.25">
      <c r="A25" s="7"/>
      <c r="B25" s="8"/>
      <c r="C25" s="8"/>
      <c r="D25" s="8"/>
      <c r="E25" s="8"/>
      <c r="F25" s="8"/>
      <c r="G25" s="8"/>
      <c r="H25" s="8"/>
      <c r="I25" s="8"/>
      <c r="J25" s="8"/>
      <c r="K25" s="8"/>
      <c r="L25" s="8"/>
      <c r="M25" s="9"/>
    </row>
    <row r="26" spans="1:13" s="2" customFormat="1" ht="14" x14ac:dyDescent="0.3">
      <c r="A26" s="140" t="s">
        <v>56</v>
      </c>
      <c r="B26" s="141"/>
      <c r="C26" s="141"/>
      <c r="D26" s="141"/>
      <c r="E26" s="141"/>
      <c r="F26" s="141"/>
      <c r="G26" s="141"/>
      <c r="H26" s="141"/>
      <c r="I26" s="141"/>
      <c r="J26" s="141"/>
      <c r="K26" s="141"/>
      <c r="L26" s="141"/>
      <c r="M26" s="142"/>
    </row>
    <row r="27" spans="1:13" s="2" customFormat="1" ht="45" customHeight="1" x14ac:dyDescent="0.3">
      <c r="A27" s="115" t="s">
        <v>95</v>
      </c>
      <c r="B27" s="116"/>
      <c r="C27" s="116"/>
      <c r="D27" s="116"/>
      <c r="E27" s="116"/>
      <c r="F27" s="116"/>
      <c r="G27" s="116"/>
      <c r="H27" s="116"/>
      <c r="I27" s="116"/>
      <c r="J27" s="116"/>
      <c r="K27" s="116"/>
      <c r="L27" s="116"/>
      <c r="M27" s="117"/>
    </row>
    <row r="28" spans="1:13" s="2" customFormat="1" ht="14" x14ac:dyDescent="0.3">
      <c r="A28" s="115"/>
      <c r="B28" s="116"/>
      <c r="C28" s="116"/>
      <c r="D28" s="116"/>
      <c r="E28" s="116"/>
      <c r="F28" s="116"/>
      <c r="G28" s="116"/>
      <c r="H28" s="116"/>
      <c r="I28" s="116"/>
      <c r="J28" s="116"/>
      <c r="K28" s="116"/>
      <c r="L28" s="116"/>
      <c r="M28" s="117"/>
    </row>
    <row r="29" spans="1:13" s="2" customFormat="1" ht="14" x14ac:dyDescent="0.3">
      <c r="A29" s="140" t="s">
        <v>57</v>
      </c>
      <c r="B29" s="141"/>
      <c r="C29" s="141"/>
      <c r="D29" s="141"/>
      <c r="E29" s="141"/>
      <c r="F29" s="141"/>
      <c r="G29" s="141"/>
      <c r="H29" s="141"/>
      <c r="I29" s="141"/>
      <c r="J29" s="141"/>
      <c r="K29" s="141"/>
      <c r="L29" s="141"/>
      <c r="M29" s="142"/>
    </row>
    <row r="30" spans="1:13" s="2" customFormat="1" ht="14" x14ac:dyDescent="0.3">
      <c r="A30" s="124" t="s">
        <v>58</v>
      </c>
      <c r="B30" s="125"/>
      <c r="C30" s="125"/>
      <c r="D30" s="125"/>
      <c r="E30" s="125"/>
      <c r="F30" s="125"/>
      <c r="G30" s="125"/>
      <c r="H30" s="125"/>
      <c r="I30" s="125"/>
      <c r="J30" s="125"/>
      <c r="K30" s="125"/>
      <c r="L30" s="125"/>
      <c r="M30" s="126"/>
    </row>
    <row r="31" spans="1:13" s="2" customFormat="1" ht="38.25" customHeight="1" x14ac:dyDescent="0.3">
      <c r="A31" s="115" t="s">
        <v>83</v>
      </c>
      <c r="B31" s="116"/>
      <c r="C31" s="116"/>
      <c r="D31" s="116"/>
      <c r="E31" s="116"/>
      <c r="F31" s="116"/>
      <c r="G31" s="116"/>
      <c r="H31" s="116"/>
      <c r="I31" s="116"/>
      <c r="J31" s="116"/>
      <c r="K31" s="116"/>
      <c r="L31" s="116"/>
      <c r="M31" s="117"/>
    </row>
    <row r="32" spans="1:13" s="2" customFormat="1" ht="33.65" customHeight="1" x14ac:dyDescent="0.3">
      <c r="A32" s="115" t="s">
        <v>17</v>
      </c>
      <c r="B32" s="116"/>
      <c r="C32" s="116"/>
      <c r="D32" s="116"/>
      <c r="E32" s="116"/>
      <c r="F32" s="116"/>
      <c r="G32" s="116"/>
      <c r="H32" s="116"/>
      <c r="I32" s="116"/>
      <c r="J32" s="116"/>
      <c r="K32" s="116"/>
      <c r="L32" s="116"/>
      <c r="M32" s="117"/>
    </row>
    <row r="33" spans="1:13" s="2" customFormat="1" ht="46" customHeight="1" x14ac:dyDescent="0.3">
      <c r="A33" s="115" t="s">
        <v>91</v>
      </c>
      <c r="B33" s="116"/>
      <c r="C33" s="116"/>
      <c r="D33" s="116"/>
      <c r="E33" s="116"/>
      <c r="F33" s="116"/>
      <c r="G33" s="116"/>
      <c r="H33" s="116"/>
      <c r="I33" s="116"/>
      <c r="J33" s="116"/>
      <c r="K33" s="116"/>
      <c r="L33" s="116"/>
      <c r="M33" s="117"/>
    </row>
    <row r="34" spans="1:13" s="2" customFormat="1" ht="21" customHeight="1" x14ac:dyDescent="0.3">
      <c r="A34" s="115" t="s">
        <v>93</v>
      </c>
      <c r="B34" s="116"/>
      <c r="C34" s="116"/>
      <c r="D34" s="116"/>
      <c r="E34" s="116"/>
      <c r="F34" s="116"/>
      <c r="G34" s="116"/>
      <c r="H34" s="116"/>
      <c r="I34" s="116"/>
      <c r="J34" s="116"/>
      <c r="K34" s="116"/>
      <c r="L34" s="116"/>
      <c r="M34" s="117"/>
    </row>
    <row r="35" spans="1:13" s="2" customFormat="1" ht="30.75" customHeight="1" x14ac:dyDescent="0.3">
      <c r="A35" s="124" t="s">
        <v>59</v>
      </c>
      <c r="B35" s="125"/>
      <c r="C35" s="125"/>
      <c r="D35" s="125"/>
      <c r="E35" s="125"/>
      <c r="F35" s="125"/>
      <c r="G35" s="125"/>
      <c r="H35" s="125"/>
      <c r="I35" s="125"/>
      <c r="J35" s="125"/>
      <c r="K35" s="125"/>
      <c r="L35" s="125"/>
      <c r="M35" s="126"/>
    </row>
    <row r="36" spans="1:13" s="2" customFormat="1" ht="21.75" customHeight="1" x14ac:dyDescent="0.3">
      <c r="A36" s="115" t="s">
        <v>77</v>
      </c>
      <c r="B36" s="116"/>
      <c r="C36" s="116"/>
      <c r="D36" s="116"/>
      <c r="E36" s="116"/>
      <c r="F36" s="116"/>
      <c r="G36" s="116"/>
      <c r="H36" s="116"/>
      <c r="I36" s="116"/>
      <c r="J36" s="116"/>
      <c r="K36" s="116"/>
      <c r="L36" s="116"/>
      <c r="M36" s="117"/>
    </row>
    <row r="37" spans="1:13" s="2" customFormat="1" ht="24" customHeight="1" x14ac:dyDescent="0.3">
      <c r="A37" s="115" t="s">
        <v>78</v>
      </c>
      <c r="B37" s="116"/>
      <c r="C37" s="116"/>
      <c r="D37" s="116"/>
      <c r="E37" s="116"/>
      <c r="F37" s="116"/>
      <c r="G37" s="116"/>
      <c r="H37" s="116"/>
      <c r="I37" s="116"/>
      <c r="J37" s="116"/>
      <c r="K37" s="116"/>
      <c r="L37" s="116"/>
      <c r="M37" s="117"/>
    </row>
    <row r="38" spans="1:13" s="2" customFormat="1" ht="36" customHeight="1" x14ac:dyDescent="0.3">
      <c r="A38" s="115" t="s">
        <v>79</v>
      </c>
      <c r="B38" s="116"/>
      <c r="C38" s="116"/>
      <c r="D38" s="116"/>
      <c r="E38" s="116"/>
      <c r="F38" s="116"/>
      <c r="G38" s="116"/>
      <c r="H38" s="116"/>
      <c r="I38" s="116"/>
      <c r="J38" s="116"/>
      <c r="K38" s="116"/>
      <c r="L38" s="116"/>
      <c r="M38" s="117"/>
    </row>
    <row r="39" spans="1:13" s="2" customFormat="1" ht="52.5" customHeight="1" x14ac:dyDescent="0.3">
      <c r="A39" s="115" t="s">
        <v>80</v>
      </c>
      <c r="B39" s="116"/>
      <c r="C39" s="116"/>
      <c r="D39" s="116"/>
      <c r="E39" s="116"/>
      <c r="F39" s="116"/>
      <c r="G39" s="116"/>
      <c r="H39" s="116"/>
      <c r="I39" s="116"/>
      <c r="J39" s="116"/>
      <c r="K39" s="116"/>
      <c r="L39" s="116"/>
      <c r="M39" s="117"/>
    </row>
    <row r="40" spans="1:13" s="2" customFormat="1" ht="37" customHeight="1" x14ac:dyDescent="0.3">
      <c r="A40" s="115" t="s">
        <v>92</v>
      </c>
      <c r="B40" s="116"/>
      <c r="C40" s="116"/>
      <c r="D40" s="116"/>
      <c r="E40" s="116"/>
      <c r="F40" s="116"/>
      <c r="G40" s="116"/>
      <c r="H40" s="116"/>
      <c r="I40" s="116"/>
      <c r="J40" s="116"/>
      <c r="K40" s="116"/>
      <c r="L40" s="116"/>
      <c r="M40" s="117"/>
    </row>
    <row r="41" spans="1:13" s="2" customFormat="1" ht="14" x14ac:dyDescent="0.3">
      <c r="A41" s="115"/>
      <c r="B41" s="116"/>
      <c r="C41" s="116"/>
      <c r="D41" s="116"/>
      <c r="E41" s="116"/>
      <c r="F41" s="116"/>
      <c r="G41" s="116"/>
      <c r="H41" s="116"/>
      <c r="I41" s="116"/>
      <c r="J41" s="116"/>
      <c r="K41" s="116"/>
      <c r="L41" s="116"/>
      <c r="M41" s="117"/>
    </row>
    <row r="42" spans="1:13" s="2" customFormat="1" ht="14" x14ac:dyDescent="0.3">
      <c r="A42" s="115"/>
      <c r="B42" s="116"/>
      <c r="C42" s="116"/>
      <c r="D42" s="116"/>
      <c r="E42" s="116"/>
      <c r="F42" s="116"/>
      <c r="G42" s="116"/>
      <c r="H42" s="116"/>
      <c r="I42" s="116"/>
      <c r="J42" s="116"/>
      <c r="K42" s="116"/>
      <c r="L42" s="116"/>
      <c r="M42" s="117"/>
    </row>
    <row r="43" spans="1:13" s="2" customFormat="1" ht="14" x14ac:dyDescent="0.3">
      <c r="A43" s="118" t="s">
        <v>60</v>
      </c>
      <c r="B43" s="119"/>
      <c r="C43" s="119"/>
      <c r="D43" s="119"/>
      <c r="E43" s="119"/>
      <c r="F43" s="119"/>
      <c r="G43" s="119"/>
      <c r="H43" s="119"/>
      <c r="I43" s="119"/>
      <c r="J43" s="119"/>
      <c r="K43" s="119"/>
      <c r="L43" s="119"/>
      <c r="M43" s="120"/>
    </row>
    <row r="44" spans="1:13" s="2" customFormat="1" ht="21.75" customHeight="1" x14ac:dyDescent="0.3">
      <c r="A44" s="121" t="s">
        <v>81</v>
      </c>
      <c r="B44" s="122"/>
      <c r="C44" s="122"/>
      <c r="D44" s="122"/>
      <c r="E44" s="122"/>
      <c r="F44" s="122"/>
      <c r="G44" s="122"/>
      <c r="H44" s="122"/>
      <c r="I44" s="122"/>
      <c r="J44" s="122"/>
      <c r="K44" s="122"/>
      <c r="L44" s="122"/>
      <c r="M44" s="123"/>
    </row>
    <row r="45" spans="1:13" s="2" customFormat="1" ht="36" customHeight="1" x14ac:dyDescent="0.3">
      <c r="A45" s="115" t="s">
        <v>18</v>
      </c>
      <c r="B45" s="116"/>
      <c r="C45" s="116"/>
      <c r="D45" s="116"/>
      <c r="E45" s="116"/>
      <c r="F45" s="116"/>
      <c r="G45" s="116"/>
      <c r="H45" s="116"/>
      <c r="I45" s="116"/>
      <c r="J45" s="116"/>
      <c r="K45" s="116"/>
      <c r="L45" s="116"/>
      <c r="M45" s="117"/>
    </row>
    <row r="46" spans="1:13" s="2" customFormat="1" ht="14.5" thickBot="1" x14ac:dyDescent="0.35">
      <c r="A46" s="111"/>
      <c r="B46" s="112"/>
      <c r="C46" s="112"/>
      <c r="D46" s="112"/>
      <c r="E46" s="112"/>
      <c r="F46" s="112"/>
      <c r="G46" s="112"/>
      <c r="H46" s="112"/>
      <c r="I46" s="112"/>
      <c r="J46" s="112"/>
      <c r="K46" s="112"/>
      <c r="L46" s="112"/>
      <c r="M46" s="113"/>
    </row>
    <row r="47" spans="1:13" s="2" customFormat="1" ht="14" x14ac:dyDescent="0.3">
      <c r="A47" s="114"/>
      <c r="B47" s="114"/>
      <c r="C47" s="114"/>
      <c r="D47" s="114"/>
      <c r="E47" s="114"/>
      <c r="F47" s="114"/>
      <c r="G47" s="114"/>
      <c r="H47" s="114"/>
      <c r="I47" s="114"/>
      <c r="J47" s="114"/>
      <c r="K47" s="114"/>
      <c r="L47" s="114"/>
      <c r="M47" s="114"/>
    </row>
  </sheetData>
  <mergeCells count="28">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 ref="A38:M38"/>
    <mergeCell ref="A39:M39"/>
    <mergeCell ref="A33:M33"/>
    <mergeCell ref="A34:M34"/>
    <mergeCell ref="A35:M35"/>
    <mergeCell ref="A46:M46"/>
    <mergeCell ref="A47:M47"/>
    <mergeCell ref="A40:M40"/>
    <mergeCell ref="A41:M41"/>
    <mergeCell ref="A42:M42"/>
    <mergeCell ref="A43:M43"/>
    <mergeCell ref="A44:M44"/>
    <mergeCell ref="A45:M45"/>
  </mergeCells>
  <printOptions horizontalCentered="1"/>
  <pageMargins left="0.51181102362204722" right="0.11811023622047245" top="0.74803149606299213" bottom="0.74803149606299213" header="0.31496062992125984" footer="0.31496062992125984"/>
  <pageSetup paperSize="9" scale="77" fitToHeight="18"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50"/>
  </sheetPr>
  <dimension ref="A1:I57"/>
  <sheetViews>
    <sheetView topLeftCell="A24" zoomScaleNormal="100" zoomScaleSheetLayoutView="90" workbookViewId="0">
      <selection activeCell="A27" sqref="A27:I27"/>
    </sheetView>
  </sheetViews>
  <sheetFormatPr defaultRowHeight="12.5" x14ac:dyDescent="0.25"/>
  <cols>
    <col min="1" max="1" width="25" customWidth="1"/>
    <col min="2" max="2" width="13.54296875" customWidth="1"/>
    <col min="5" max="5" width="13.81640625" customWidth="1"/>
    <col min="7" max="7" width="11.1796875" customWidth="1"/>
    <col min="10" max="10" width="39.26953125" customWidth="1"/>
  </cols>
  <sheetData>
    <row r="1" spans="1:9" x14ac:dyDescent="0.25">
      <c r="A1" s="4"/>
      <c r="B1" s="5"/>
      <c r="C1" s="5"/>
      <c r="D1" s="5"/>
      <c r="E1" s="5"/>
      <c r="F1" s="5"/>
      <c r="G1" s="5"/>
      <c r="H1" s="5"/>
      <c r="I1" s="6"/>
    </row>
    <row r="2" spans="1:9" x14ac:dyDescent="0.25">
      <c r="A2" s="7"/>
      <c r="B2" s="8"/>
      <c r="C2" s="8"/>
      <c r="D2" s="8"/>
      <c r="E2" s="8"/>
      <c r="F2" s="8"/>
      <c r="G2" s="8"/>
      <c r="H2" s="8"/>
      <c r="I2" s="9"/>
    </row>
    <row r="3" spans="1:9" x14ac:dyDescent="0.25">
      <c r="A3" s="7"/>
      <c r="B3" s="8"/>
      <c r="C3" s="8"/>
      <c r="D3" s="8"/>
      <c r="E3" s="8"/>
      <c r="F3" s="8"/>
      <c r="G3" s="8"/>
      <c r="H3" s="8"/>
      <c r="I3" s="9"/>
    </row>
    <row r="4" spans="1:9" x14ac:dyDescent="0.25">
      <c r="A4" s="7"/>
      <c r="B4" s="8"/>
      <c r="C4" s="8"/>
      <c r="D4" s="8"/>
      <c r="E4" s="8"/>
      <c r="F4" s="8"/>
      <c r="G4" s="8"/>
      <c r="H4" s="8"/>
      <c r="I4" s="9"/>
    </row>
    <row r="5" spans="1:9" x14ac:dyDescent="0.25">
      <c r="A5" s="7"/>
      <c r="B5" s="8"/>
      <c r="C5" s="8"/>
      <c r="D5" s="8"/>
      <c r="E5" s="8"/>
      <c r="F5" s="8"/>
      <c r="G5" s="8"/>
      <c r="H5" s="8"/>
      <c r="I5" s="9"/>
    </row>
    <row r="6" spans="1:9" x14ac:dyDescent="0.25">
      <c r="A6" s="7"/>
      <c r="B6" s="8"/>
      <c r="C6" s="8"/>
      <c r="D6" s="8"/>
      <c r="E6" s="8"/>
      <c r="F6" s="8"/>
      <c r="G6" s="8"/>
      <c r="H6" s="8"/>
      <c r="I6" s="9"/>
    </row>
    <row r="7" spans="1:9" ht="13" thickBot="1" x14ac:dyDescent="0.3">
      <c r="A7" s="7"/>
      <c r="B7" s="8"/>
      <c r="C7" s="8"/>
      <c r="D7" s="8"/>
      <c r="E7" s="8"/>
      <c r="F7" s="8"/>
      <c r="G7" s="8"/>
      <c r="H7" s="8"/>
      <c r="I7" s="9"/>
    </row>
    <row r="8" spans="1:9" ht="14.5" thickBot="1" x14ac:dyDescent="0.35">
      <c r="A8" s="178" t="s">
        <v>14</v>
      </c>
      <c r="B8" s="178"/>
      <c r="C8" s="182" t="str">
        <f>'COVER SHEET'!$E$17</f>
        <v>DSBD TMS 001/2024</v>
      </c>
      <c r="D8" s="182"/>
      <c r="E8" s="182"/>
      <c r="F8" s="182"/>
      <c r="G8" s="182"/>
      <c r="H8" s="182"/>
      <c r="I8" s="182"/>
    </row>
    <row r="9" spans="1:9" ht="42" customHeight="1" thickBot="1" x14ac:dyDescent="0.35">
      <c r="A9" s="178" t="s">
        <v>15</v>
      </c>
      <c r="B9" s="178"/>
      <c r="C9" s="182" t="str">
        <f>'COVER SHEET'!$E$19</f>
        <v>THE PROVISION OF TRAVEL MANAGEMENT SERVICES FOR A PERIOD OF 36 MONTHS</v>
      </c>
      <c r="D9" s="182"/>
      <c r="E9" s="182"/>
      <c r="F9" s="182"/>
      <c r="G9" s="182"/>
      <c r="H9" s="182"/>
      <c r="I9" s="182"/>
    </row>
    <row r="10" spans="1:9" ht="22.5" customHeight="1" thickBot="1" x14ac:dyDescent="0.35">
      <c r="A10" s="178" t="s">
        <v>2</v>
      </c>
      <c r="B10" s="178"/>
      <c r="C10" s="182">
        <f>'COVER SHEET'!$E$21</f>
        <v>0</v>
      </c>
      <c r="D10" s="182"/>
      <c r="E10" s="182"/>
      <c r="F10" s="182"/>
      <c r="G10" s="182"/>
      <c r="H10" s="182"/>
      <c r="I10" s="182"/>
    </row>
    <row r="11" spans="1:9" x14ac:dyDescent="0.25">
      <c r="A11" s="7"/>
      <c r="B11" s="8"/>
      <c r="C11" s="8"/>
      <c r="D11" s="8"/>
      <c r="E11" s="8"/>
      <c r="F11" s="8"/>
      <c r="G11" s="8"/>
      <c r="H11" s="8"/>
      <c r="I11" s="9"/>
    </row>
    <row r="12" spans="1:9" x14ac:dyDescent="0.25">
      <c r="A12" s="7"/>
      <c r="B12" s="8"/>
      <c r="C12" s="8"/>
      <c r="D12" s="8"/>
      <c r="E12" s="8"/>
      <c r="F12" s="8"/>
      <c r="G12" s="8"/>
      <c r="H12" s="8"/>
      <c r="I12" s="9"/>
    </row>
    <row r="13" spans="1:9" ht="14" x14ac:dyDescent="0.3">
      <c r="A13" s="179" t="s">
        <v>10</v>
      </c>
      <c r="B13" s="180"/>
      <c r="C13" s="180"/>
      <c r="D13" s="180"/>
      <c r="E13" s="180"/>
      <c r="F13" s="180"/>
      <c r="G13" s="180"/>
      <c r="H13" s="180"/>
      <c r="I13" s="181"/>
    </row>
    <row r="14" spans="1:9" x14ac:dyDescent="0.25">
      <c r="A14" s="16" t="s">
        <v>9</v>
      </c>
      <c r="B14" s="8"/>
      <c r="C14" s="8"/>
      <c r="D14" s="8"/>
      <c r="E14" s="8"/>
      <c r="F14" s="8"/>
      <c r="G14" s="8"/>
      <c r="H14" s="8"/>
      <c r="I14" s="9"/>
    </row>
    <row r="15" spans="1:9" x14ac:dyDescent="0.25">
      <c r="A15" s="16"/>
      <c r="B15" s="8"/>
      <c r="C15" s="8"/>
      <c r="D15" s="8"/>
      <c r="E15" s="8"/>
      <c r="F15" s="8"/>
      <c r="G15" s="8"/>
      <c r="H15" s="8"/>
      <c r="I15" s="9"/>
    </row>
    <row r="16" spans="1:9" ht="54.75" customHeight="1" x14ac:dyDescent="0.25">
      <c r="A16" s="164" t="s">
        <v>87</v>
      </c>
      <c r="B16" s="176"/>
      <c r="C16" s="176"/>
      <c r="D16" s="176"/>
      <c r="E16" s="176"/>
      <c r="F16" s="176"/>
      <c r="G16" s="176"/>
      <c r="H16" s="176"/>
      <c r="I16" s="177"/>
    </row>
    <row r="17" spans="1:9" ht="13" thickBot="1" x14ac:dyDescent="0.3">
      <c r="A17" s="167"/>
      <c r="B17" s="162"/>
      <c r="C17" s="162"/>
      <c r="D17" s="162"/>
      <c r="E17" s="162"/>
      <c r="F17" s="162"/>
      <c r="G17" s="162"/>
      <c r="H17" s="162"/>
      <c r="I17" s="163"/>
    </row>
    <row r="18" spans="1:9" ht="21.75" customHeight="1" x14ac:dyDescent="0.3">
      <c r="A18" s="149" t="s">
        <v>61</v>
      </c>
      <c r="B18" s="150"/>
      <c r="C18" s="150"/>
      <c r="D18" s="150"/>
      <c r="E18" s="150"/>
      <c r="F18" s="150"/>
      <c r="G18" s="150"/>
      <c r="H18" s="150"/>
      <c r="I18" s="151"/>
    </row>
    <row r="19" spans="1:9" ht="28.5" customHeight="1" x14ac:dyDescent="0.35">
      <c r="A19" s="152" t="e">
        <f>#REF!</f>
        <v>#REF!</v>
      </c>
      <c r="B19" s="153"/>
      <c r="C19" s="154" t="s">
        <v>63</v>
      </c>
      <c r="D19" s="154"/>
      <c r="E19" s="155"/>
      <c r="F19" s="155"/>
      <c r="G19" s="155"/>
      <c r="H19" s="156"/>
      <c r="I19" s="157"/>
    </row>
    <row r="20" spans="1:9" x14ac:dyDescent="0.25">
      <c r="A20" s="146" t="s">
        <v>62</v>
      </c>
      <c r="B20" s="147"/>
      <c r="C20" s="147"/>
      <c r="D20" s="147"/>
      <c r="E20" s="147"/>
      <c r="F20" s="147"/>
      <c r="G20" s="147"/>
      <c r="H20" s="147"/>
      <c r="I20" s="148"/>
    </row>
    <row r="21" spans="1:9" ht="24" customHeight="1" thickBot="1" x14ac:dyDescent="0.3">
      <c r="A21" s="143"/>
      <c r="B21" s="144"/>
      <c r="C21" s="144"/>
      <c r="D21" s="144"/>
      <c r="E21" s="144"/>
      <c r="F21" s="144"/>
      <c r="G21" s="144"/>
      <c r="H21" s="144"/>
      <c r="I21" s="145"/>
    </row>
    <row r="22" spans="1:9" ht="13" x14ac:dyDescent="0.3">
      <c r="A22" s="45"/>
      <c r="B22" s="46"/>
      <c r="C22" s="46"/>
      <c r="D22" s="46"/>
      <c r="E22" s="46"/>
      <c r="F22" s="46"/>
      <c r="G22" s="46"/>
      <c r="H22" s="46"/>
      <c r="I22" s="47"/>
    </row>
    <row r="23" spans="1:9" ht="13" thickBot="1" x14ac:dyDescent="0.3">
      <c r="A23" s="16"/>
      <c r="B23" s="48"/>
      <c r="C23" s="48"/>
      <c r="D23" s="48"/>
      <c r="E23" s="48"/>
      <c r="F23" s="48"/>
      <c r="G23" s="48"/>
      <c r="H23" s="48"/>
      <c r="I23" s="49"/>
    </row>
    <row r="24" spans="1:9" ht="13" x14ac:dyDescent="0.3">
      <c r="A24" s="149" t="s">
        <v>64</v>
      </c>
      <c r="B24" s="150"/>
      <c r="C24" s="150"/>
      <c r="D24" s="150"/>
      <c r="E24" s="150"/>
      <c r="F24" s="150"/>
      <c r="G24" s="150"/>
      <c r="H24" s="150"/>
      <c r="I24" s="151"/>
    </row>
    <row r="25" spans="1:9" ht="28.5" customHeight="1" x14ac:dyDescent="0.35">
      <c r="A25" s="152">
        <f>'TRANSACTION FEE OFFSITE '!H54</f>
        <v>0</v>
      </c>
      <c r="B25" s="153"/>
      <c r="C25" s="154" t="s">
        <v>63</v>
      </c>
      <c r="D25" s="154"/>
      <c r="E25" s="155"/>
      <c r="F25" s="155"/>
      <c r="G25" s="155"/>
      <c r="H25" s="156"/>
      <c r="I25" s="157"/>
    </row>
    <row r="26" spans="1:9" x14ac:dyDescent="0.25">
      <c r="A26" s="146" t="s">
        <v>62</v>
      </c>
      <c r="B26" s="147"/>
      <c r="C26" s="147"/>
      <c r="D26" s="147"/>
      <c r="E26" s="147"/>
      <c r="F26" s="147"/>
      <c r="G26" s="147"/>
      <c r="H26" s="147"/>
      <c r="I26" s="148"/>
    </row>
    <row r="27" spans="1:9" ht="34.5" customHeight="1" thickBot="1" x14ac:dyDescent="0.3">
      <c r="A27" s="143"/>
      <c r="B27" s="144"/>
      <c r="C27" s="144"/>
      <c r="D27" s="144"/>
      <c r="E27" s="144"/>
      <c r="F27" s="144"/>
      <c r="G27" s="144"/>
      <c r="H27" s="144"/>
      <c r="I27" s="145"/>
    </row>
    <row r="28" spans="1:9" x14ac:dyDescent="0.25">
      <c r="A28" s="16"/>
      <c r="B28" s="48"/>
      <c r="C28" s="48"/>
      <c r="D28" s="48"/>
      <c r="E28" s="48"/>
      <c r="F28" s="48"/>
      <c r="G28" s="48"/>
      <c r="H28" s="48"/>
      <c r="I28" s="49"/>
    </row>
    <row r="29" spans="1:9" ht="13.5" thickBot="1" x14ac:dyDescent="0.35">
      <c r="A29" s="45"/>
      <c r="B29" s="46"/>
      <c r="C29" s="46"/>
      <c r="D29" s="46"/>
      <c r="E29" s="46"/>
      <c r="F29" s="46"/>
      <c r="G29" s="46"/>
      <c r="H29" s="46"/>
      <c r="I29" s="47"/>
    </row>
    <row r="30" spans="1:9" ht="13" x14ac:dyDescent="0.3">
      <c r="A30" s="149" t="s">
        <v>65</v>
      </c>
      <c r="B30" s="150"/>
      <c r="C30" s="150"/>
      <c r="D30" s="150"/>
      <c r="E30" s="150"/>
      <c r="F30" s="150"/>
      <c r="G30" s="150"/>
      <c r="H30" s="150"/>
      <c r="I30" s="151"/>
    </row>
    <row r="31" spans="1:9" ht="30.75" customHeight="1" x14ac:dyDescent="0.35">
      <c r="A31" s="152" t="e">
        <f>#REF!</f>
        <v>#REF!</v>
      </c>
      <c r="B31" s="153"/>
      <c r="C31" s="154" t="s">
        <v>63</v>
      </c>
      <c r="D31" s="154"/>
      <c r="E31" s="155"/>
      <c r="F31" s="155"/>
      <c r="G31" s="155"/>
      <c r="H31" s="156"/>
      <c r="I31" s="157"/>
    </row>
    <row r="32" spans="1:9" ht="13.5" customHeight="1" x14ac:dyDescent="0.25">
      <c r="A32" s="146" t="s">
        <v>62</v>
      </c>
      <c r="B32" s="147"/>
      <c r="C32" s="147"/>
      <c r="D32" s="147"/>
      <c r="E32" s="147"/>
      <c r="F32" s="147"/>
      <c r="G32" s="147"/>
      <c r="H32" s="147"/>
      <c r="I32" s="148"/>
    </row>
    <row r="33" spans="1:9" ht="31.5" customHeight="1" thickBot="1" x14ac:dyDescent="0.3">
      <c r="A33" s="143"/>
      <c r="B33" s="144"/>
      <c r="C33" s="144"/>
      <c r="D33" s="144"/>
      <c r="E33" s="144"/>
      <c r="F33" s="144"/>
      <c r="G33" s="144"/>
      <c r="H33" s="144"/>
      <c r="I33" s="145"/>
    </row>
    <row r="34" spans="1:9" ht="13" x14ac:dyDescent="0.3">
      <c r="A34" s="45"/>
      <c r="B34" s="46"/>
      <c r="C34" s="46"/>
      <c r="D34" s="46"/>
      <c r="E34" s="46"/>
      <c r="F34" s="46"/>
      <c r="G34" s="46"/>
      <c r="H34" s="46"/>
      <c r="I34" s="47"/>
    </row>
    <row r="35" spans="1:9" ht="13" thickBot="1" x14ac:dyDescent="0.3">
      <c r="A35" s="16"/>
      <c r="B35" s="48"/>
      <c r="C35" s="48"/>
      <c r="D35" s="48"/>
      <c r="E35" s="48"/>
      <c r="F35" s="48"/>
      <c r="G35" s="48"/>
      <c r="H35" s="48"/>
      <c r="I35" s="49"/>
    </row>
    <row r="36" spans="1:9" ht="13" x14ac:dyDescent="0.3">
      <c r="A36" s="149" t="s">
        <v>66</v>
      </c>
      <c r="B36" s="150"/>
      <c r="C36" s="150"/>
      <c r="D36" s="150"/>
      <c r="E36" s="150"/>
      <c r="F36" s="150"/>
      <c r="G36" s="150"/>
      <c r="H36" s="150"/>
      <c r="I36" s="151"/>
    </row>
    <row r="37" spans="1:9" ht="30.75" customHeight="1" x14ac:dyDescent="0.35">
      <c r="A37" s="152" t="e">
        <f>#REF!</f>
        <v>#REF!</v>
      </c>
      <c r="B37" s="153"/>
      <c r="C37" s="154" t="s">
        <v>63</v>
      </c>
      <c r="D37" s="154"/>
      <c r="E37" s="155"/>
      <c r="F37" s="155"/>
      <c r="G37" s="155"/>
      <c r="H37" s="156"/>
      <c r="I37" s="157"/>
    </row>
    <row r="38" spans="1:9" x14ac:dyDescent="0.25">
      <c r="A38" s="146" t="s">
        <v>62</v>
      </c>
      <c r="B38" s="147"/>
      <c r="C38" s="147"/>
      <c r="D38" s="147"/>
      <c r="E38" s="147"/>
      <c r="F38" s="147"/>
      <c r="G38" s="147"/>
      <c r="H38" s="147"/>
      <c r="I38" s="148"/>
    </row>
    <row r="39" spans="1:9" ht="29.25" customHeight="1" thickBot="1" x14ac:dyDescent="0.3">
      <c r="A39" s="143"/>
      <c r="B39" s="144"/>
      <c r="C39" s="144"/>
      <c r="D39" s="144"/>
      <c r="E39" s="144"/>
      <c r="F39" s="144"/>
      <c r="G39" s="144"/>
      <c r="H39" s="144"/>
      <c r="I39" s="145"/>
    </row>
    <row r="40" spans="1:9" x14ac:dyDescent="0.25">
      <c r="A40" s="167"/>
      <c r="B40" s="162"/>
      <c r="C40" s="162"/>
      <c r="D40" s="162"/>
      <c r="E40" s="162"/>
      <c r="F40" s="162"/>
      <c r="G40" s="162"/>
      <c r="H40" s="162"/>
      <c r="I40" s="163"/>
    </row>
    <row r="41" spans="1:9" ht="39" customHeight="1" x14ac:dyDescent="0.25">
      <c r="A41" s="164" t="s">
        <v>86</v>
      </c>
      <c r="B41" s="176"/>
      <c r="C41" s="176"/>
      <c r="D41" s="176"/>
      <c r="E41" s="176"/>
      <c r="F41" s="176"/>
      <c r="G41" s="176"/>
      <c r="H41" s="176"/>
      <c r="I41" s="177"/>
    </row>
    <row r="42" spans="1:9" x14ac:dyDescent="0.25">
      <c r="A42" s="167"/>
      <c r="B42" s="162"/>
      <c r="C42" s="162"/>
      <c r="D42" s="162"/>
      <c r="E42" s="162"/>
      <c r="F42" s="162"/>
      <c r="G42" s="162"/>
      <c r="H42" s="162"/>
      <c r="I42" s="163"/>
    </row>
    <row r="43" spans="1:9" ht="27.75" customHeight="1" x14ac:dyDescent="0.25">
      <c r="A43" s="164" t="s">
        <v>84</v>
      </c>
      <c r="B43" s="165"/>
      <c r="C43" s="165"/>
      <c r="D43" s="165"/>
      <c r="E43" s="165"/>
      <c r="F43" s="165"/>
      <c r="G43" s="165"/>
      <c r="H43" s="165"/>
      <c r="I43" s="166"/>
    </row>
    <row r="44" spans="1:9" ht="10.5" customHeight="1" x14ac:dyDescent="0.25">
      <c r="A44" s="161"/>
      <c r="B44" s="162"/>
      <c r="C44" s="162"/>
      <c r="D44" s="162"/>
      <c r="E44" s="162"/>
      <c r="F44" s="162"/>
      <c r="G44" s="162"/>
      <c r="H44" s="162"/>
      <c r="I44" s="163"/>
    </row>
    <row r="45" spans="1:9" ht="38.25" customHeight="1" x14ac:dyDescent="0.25">
      <c r="A45" s="164" t="s">
        <v>67</v>
      </c>
      <c r="B45" s="165"/>
      <c r="C45" s="165"/>
      <c r="D45" s="165"/>
      <c r="E45" s="165"/>
      <c r="F45" s="165"/>
      <c r="G45" s="165"/>
      <c r="H45" s="165"/>
      <c r="I45" s="166"/>
    </row>
    <row r="46" spans="1:9" ht="13" thickBot="1" x14ac:dyDescent="0.3">
      <c r="A46" s="167"/>
      <c r="B46" s="162"/>
      <c r="C46" s="162"/>
      <c r="D46" s="162"/>
      <c r="E46" s="162"/>
      <c r="F46" s="162"/>
      <c r="G46" s="162"/>
      <c r="H46" s="162"/>
      <c r="I46" s="163"/>
    </row>
    <row r="47" spans="1:9" ht="41.25" customHeight="1" thickBot="1" x14ac:dyDescent="0.35">
      <c r="A47" s="158" t="s">
        <v>68</v>
      </c>
      <c r="B47" s="159"/>
      <c r="C47" s="160"/>
      <c r="D47" s="46"/>
      <c r="E47" s="158" t="s">
        <v>69</v>
      </c>
      <c r="F47" s="159"/>
      <c r="G47" s="159"/>
      <c r="H47" s="159"/>
      <c r="I47" s="160"/>
    </row>
    <row r="48" spans="1:9" ht="22.5" customHeight="1" x14ac:dyDescent="0.25">
      <c r="A48" s="161" t="s">
        <v>70</v>
      </c>
      <c r="B48" s="162"/>
      <c r="C48" s="162"/>
      <c r="D48" s="162"/>
      <c r="E48" s="162"/>
      <c r="F48" s="162"/>
      <c r="G48" s="162"/>
      <c r="H48" s="162"/>
      <c r="I48" s="163"/>
    </row>
    <row r="49" spans="1:9" ht="23.25" customHeight="1" x14ac:dyDescent="0.25">
      <c r="A49" s="161" t="s">
        <v>71</v>
      </c>
      <c r="B49" s="162"/>
      <c r="C49" s="162"/>
      <c r="D49" s="162"/>
      <c r="E49" s="162"/>
      <c r="F49" s="162"/>
      <c r="G49" s="162"/>
      <c r="H49" s="162"/>
      <c r="I49" s="163"/>
    </row>
    <row r="50" spans="1:9" x14ac:dyDescent="0.25">
      <c r="A50" s="167"/>
      <c r="B50" s="162"/>
      <c r="C50" s="162"/>
      <c r="D50" s="162"/>
      <c r="E50" s="162"/>
      <c r="F50" s="162"/>
      <c r="G50" s="162"/>
      <c r="H50" s="162"/>
      <c r="I50" s="163"/>
    </row>
    <row r="51" spans="1:9" ht="13" x14ac:dyDescent="0.3">
      <c r="A51" s="171" t="s">
        <v>85</v>
      </c>
      <c r="B51" s="172"/>
      <c r="C51" s="172"/>
      <c r="D51" s="172"/>
      <c r="E51" s="172"/>
      <c r="F51" s="172"/>
      <c r="G51" s="172"/>
      <c r="H51" s="172"/>
      <c r="I51" s="173"/>
    </row>
    <row r="52" spans="1:9" x14ac:dyDescent="0.25">
      <c r="A52" s="167"/>
      <c r="B52" s="162"/>
      <c r="C52" s="162"/>
      <c r="D52" s="162"/>
      <c r="E52" s="162"/>
      <c r="F52" s="162"/>
      <c r="G52" s="162"/>
      <c r="H52" s="162"/>
      <c r="I52" s="163"/>
    </row>
    <row r="53" spans="1:9" x14ac:dyDescent="0.25">
      <c r="A53" s="161" t="s">
        <v>6</v>
      </c>
      <c r="B53" s="174"/>
      <c r="C53" s="174"/>
      <c r="D53" s="174"/>
      <c r="E53" s="174"/>
      <c r="F53" s="174"/>
      <c r="G53" s="174"/>
      <c r="H53" s="174"/>
      <c r="I53" s="175"/>
    </row>
    <row r="54" spans="1:9" x14ac:dyDescent="0.25">
      <c r="A54" s="161" t="s">
        <v>7</v>
      </c>
      <c r="B54" s="174"/>
      <c r="C54" s="174"/>
      <c r="D54" s="174"/>
      <c r="E54" s="174"/>
      <c r="F54" s="174"/>
      <c r="G54" s="174"/>
      <c r="H54" s="174"/>
      <c r="I54" s="175"/>
    </row>
    <row r="55" spans="1:9" x14ac:dyDescent="0.25">
      <c r="A55" s="161" t="s">
        <v>8</v>
      </c>
      <c r="B55" s="174"/>
      <c r="C55" s="174"/>
      <c r="D55" s="174"/>
      <c r="E55" s="174"/>
      <c r="F55" s="174"/>
      <c r="G55" s="174"/>
      <c r="H55" s="174"/>
      <c r="I55" s="175"/>
    </row>
    <row r="56" spans="1:9" x14ac:dyDescent="0.25">
      <c r="A56" s="161" t="s">
        <v>72</v>
      </c>
      <c r="B56" s="174"/>
      <c r="C56" s="174"/>
      <c r="D56" s="174"/>
      <c r="E56" s="174"/>
      <c r="F56" s="174"/>
      <c r="G56" s="174"/>
      <c r="H56" s="174"/>
      <c r="I56" s="175"/>
    </row>
    <row r="57" spans="1:9" ht="13" thickBot="1" x14ac:dyDescent="0.3">
      <c r="A57" s="168"/>
      <c r="B57" s="169"/>
      <c r="C57" s="169"/>
      <c r="D57" s="169"/>
      <c r="E57" s="169"/>
      <c r="F57" s="169"/>
      <c r="G57" s="169"/>
      <c r="H57" s="169"/>
      <c r="I57" s="170"/>
    </row>
  </sheetData>
  <mergeCells count="56">
    <mergeCell ref="A8:B8"/>
    <mergeCell ref="A9:B9"/>
    <mergeCell ref="A10:B10"/>
    <mergeCell ref="A13:I13"/>
    <mergeCell ref="A16:I16"/>
    <mergeCell ref="C8:I8"/>
    <mergeCell ref="C9:I9"/>
    <mergeCell ref="C10:I10"/>
    <mergeCell ref="A17:I17"/>
    <mergeCell ref="A18:I18"/>
    <mergeCell ref="A24:I24"/>
    <mergeCell ref="A19:B19"/>
    <mergeCell ref="C19:D19"/>
    <mergeCell ref="E19:G19"/>
    <mergeCell ref="H19:I19"/>
    <mergeCell ref="A20:I20"/>
    <mergeCell ref="A21:I21"/>
    <mergeCell ref="A42:I42"/>
    <mergeCell ref="A43:I43"/>
    <mergeCell ref="A25:B25"/>
    <mergeCell ref="C25:D25"/>
    <mergeCell ref="E25:G25"/>
    <mergeCell ref="H25:I25"/>
    <mergeCell ref="A36:I36"/>
    <mergeCell ref="A38:I38"/>
    <mergeCell ref="A37:B37"/>
    <mergeCell ref="C37:D37"/>
    <mergeCell ref="E37:G37"/>
    <mergeCell ref="H37:I37"/>
    <mergeCell ref="A40:I40"/>
    <mergeCell ref="A41:I41"/>
    <mergeCell ref="A27:I27"/>
    <mergeCell ref="A33:I33"/>
    <mergeCell ref="A57:I57"/>
    <mergeCell ref="A48:I48"/>
    <mergeCell ref="A49:I49"/>
    <mergeCell ref="A50:I50"/>
    <mergeCell ref="A51:I51"/>
    <mergeCell ref="A52:I52"/>
    <mergeCell ref="A53:I53"/>
    <mergeCell ref="A54:I54"/>
    <mergeCell ref="A55:I55"/>
    <mergeCell ref="A56:I56"/>
    <mergeCell ref="A47:C47"/>
    <mergeCell ref="E47:I47"/>
    <mergeCell ref="A44:I44"/>
    <mergeCell ref="A45:I45"/>
    <mergeCell ref="A46:I46"/>
    <mergeCell ref="A39:I39"/>
    <mergeCell ref="A32:I32"/>
    <mergeCell ref="A26:I26"/>
    <mergeCell ref="A30:I30"/>
    <mergeCell ref="A31:B31"/>
    <mergeCell ref="C31:D31"/>
    <mergeCell ref="E31:G31"/>
    <mergeCell ref="H31:I31"/>
  </mergeCells>
  <printOptions horizontalCentered="1"/>
  <pageMargins left="0.51181102362204722" right="0.11811023622047245" top="0.74803149606299213" bottom="0.74803149606299213" header="0.31496062992125984" footer="0.31496062992125984"/>
  <pageSetup paperSize="9" scale="90" fitToHeight="18" orientation="portrait" horizontalDpi="4294967295" verticalDpi="4294967295" r:id="rId1"/>
  <headerFooter>
    <oddFooter>&amp;L&amp;D&amp;C&amp;P of &amp;N&amp;R&amp;A</oddFooter>
  </headerFooter>
  <rowBreaks count="1" manualBreakCount="1">
    <brk id="39" max="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83"/>
  <sheetViews>
    <sheetView tabSelected="1" zoomScale="48" zoomScaleNormal="48" zoomScaleSheetLayoutView="47" workbookViewId="0">
      <selection activeCell="D12" sqref="D12"/>
    </sheetView>
  </sheetViews>
  <sheetFormatPr defaultColWidth="9.1796875" defaultRowHeight="14" x14ac:dyDescent="0.3"/>
  <cols>
    <col min="1" max="1" width="7" style="2" customWidth="1"/>
    <col min="2" max="2" width="45.26953125" style="2" customWidth="1"/>
    <col min="3" max="3" width="17.453125" style="102" customWidth="1"/>
    <col min="4" max="4" width="18.1796875" style="102" customWidth="1"/>
    <col min="5" max="5" width="13.26953125" style="102" customWidth="1"/>
    <col min="6" max="6" width="17.54296875" style="103" customWidth="1"/>
    <col min="7" max="7" width="18.453125" style="103" customWidth="1"/>
    <col min="8" max="8" width="21" style="2" customWidth="1"/>
    <col min="9" max="9" width="22.1796875" style="2" customWidth="1"/>
    <col min="10" max="10" width="17.26953125" style="102" customWidth="1"/>
    <col min="11" max="11" width="18.1796875" style="102" customWidth="1"/>
    <col min="12" max="12" width="17.453125" style="102" customWidth="1"/>
    <col min="13" max="13" width="14.7265625" style="103" customWidth="1"/>
    <col min="14" max="14" width="13.7265625" style="103" customWidth="1"/>
    <col min="15" max="15" width="13.36328125" style="102" customWidth="1"/>
    <col min="16" max="16" width="16.6328125" style="2" customWidth="1"/>
    <col min="17" max="17" width="19.54296875" style="2" customWidth="1"/>
    <col min="18" max="18" width="19" style="2" customWidth="1"/>
    <col min="19" max="16384" width="9.1796875" style="2"/>
  </cols>
  <sheetData>
    <row r="1" spans="1:18" ht="15" customHeight="1" thickTop="1" x14ac:dyDescent="0.3">
      <c r="A1" s="30"/>
      <c r="B1" s="31"/>
      <c r="C1" s="69"/>
      <c r="D1" s="69"/>
      <c r="E1" s="69"/>
      <c r="F1" s="183" t="s">
        <v>54</v>
      </c>
      <c r="G1" s="183"/>
      <c r="H1" s="183"/>
      <c r="I1" s="183"/>
      <c r="J1" s="183"/>
      <c r="K1" s="183"/>
      <c r="L1" s="183"/>
      <c r="M1" s="183"/>
      <c r="N1" s="183"/>
      <c r="O1" s="183"/>
      <c r="P1" s="183"/>
      <c r="Q1" s="183"/>
      <c r="R1" s="32"/>
    </row>
    <row r="2" spans="1:18" ht="14.25" customHeight="1" x14ac:dyDescent="0.3">
      <c r="A2" s="33"/>
      <c r="B2" s="12"/>
      <c r="C2" s="70"/>
      <c r="D2" s="70"/>
      <c r="E2" s="70"/>
      <c r="F2" s="184"/>
      <c r="G2" s="184"/>
      <c r="H2" s="184"/>
      <c r="I2" s="184"/>
      <c r="J2" s="184"/>
      <c r="K2" s="184"/>
      <c r="L2" s="184"/>
      <c r="M2" s="184"/>
      <c r="N2" s="184"/>
      <c r="O2" s="184"/>
      <c r="P2" s="184"/>
      <c r="Q2" s="184"/>
      <c r="R2" s="34"/>
    </row>
    <row r="3" spans="1:18" ht="14.25" customHeight="1" x14ac:dyDescent="0.3">
      <c r="A3" s="33"/>
      <c r="B3" s="12"/>
      <c r="C3" s="70"/>
      <c r="D3" s="70"/>
      <c r="E3" s="70"/>
      <c r="F3" s="184"/>
      <c r="G3" s="184"/>
      <c r="H3" s="184"/>
      <c r="I3" s="184"/>
      <c r="J3" s="184"/>
      <c r="K3" s="184"/>
      <c r="L3" s="184"/>
      <c r="M3" s="184"/>
      <c r="N3" s="184"/>
      <c r="O3" s="184"/>
      <c r="P3" s="184"/>
      <c r="Q3" s="184"/>
      <c r="R3" s="34"/>
    </row>
    <row r="4" spans="1:18" ht="21.75" customHeight="1" x14ac:dyDescent="0.4">
      <c r="A4" s="33"/>
      <c r="B4" s="12"/>
      <c r="C4" s="70"/>
      <c r="D4" s="70"/>
      <c r="E4" s="70"/>
      <c r="F4" s="185" t="s">
        <v>55</v>
      </c>
      <c r="G4" s="185"/>
      <c r="H4" s="185"/>
      <c r="I4" s="185"/>
      <c r="J4" s="185"/>
      <c r="K4" s="185"/>
      <c r="L4" s="185"/>
      <c r="M4" s="185"/>
      <c r="N4" s="185"/>
      <c r="O4" s="185"/>
      <c r="P4" s="185"/>
      <c r="Q4" s="185"/>
      <c r="R4" s="34"/>
    </row>
    <row r="5" spans="1:18" ht="14.25" customHeight="1" x14ac:dyDescent="0.3">
      <c r="A5" s="33"/>
      <c r="B5" s="12"/>
      <c r="C5" s="70"/>
      <c r="D5" s="70"/>
      <c r="E5" s="70"/>
      <c r="F5" s="71"/>
      <c r="G5" s="71"/>
      <c r="H5" s="29"/>
      <c r="I5" s="29"/>
      <c r="J5" s="70"/>
      <c r="K5" s="70"/>
      <c r="L5" s="70"/>
      <c r="M5" s="71"/>
      <c r="N5" s="71"/>
      <c r="O5" s="104"/>
      <c r="P5" s="29"/>
      <c r="Q5" s="29"/>
      <c r="R5" s="34"/>
    </row>
    <row r="6" spans="1:18" ht="14.25" customHeight="1" x14ac:dyDescent="0.3">
      <c r="A6" s="33"/>
      <c r="B6" s="12"/>
      <c r="C6" s="70"/>
      <c r="D6" s="70"/>
      <c r="E6" s="70"/>
      <c r="F6" s="71"/>
      <c r="G6" s="71"/>
      <c r="H6" s="29"/>
      <c r="I6" s="29"/>
      <c r="J6" s="70"/>
      <c r="K6" s="70"/>
      <c r="L6" s="70"/>
      <c r="M6" s="71"/>
      <c r="N6" s="71"/>
      <c r="O6" s="104"/>
      <c r="P6" s="29"/>
      <c r="Q6" s="29"/>
      <c r="R6" s="34"/>
    </row>
    <row r="7" spans="1:18" ht="44.5" customHeight="1" x14ac:dyDescent="0.3">
      <c r="A7" s="53" t="s">
        <v>14</v>
      </c>
      <c r="B7" s="17"/>
      <c r="C7" s="72"/>
      <c r="D7" s="72"/>
      <c r="E7" s="72"/>
      <c r="F7" s="193" t="s">
        <v>94</v>
      </c>
      <c r="G7" s="194"/>
      <c r="H7" s="194"/>
      <c r="I7" s="194"/>
      <c r="J7" s="194"/>
      <c r="K7" s="194"/>
      <c r="L7" s="194"/>
      <c r="M7" s="194"/>
      <c r="N7" s="194"/>
      <c r="O7" s="194"/>
      <c r="P7" s="194"/>
      <c r="Q7" s="195"/>
      <c r="R7" s="34"/>
    </row>
    <row r="8" spans="1:18" ht="36.75" customHeight="1" x14ac:dyDescent="0.3">
      <c r="A8" s="53" t="s">
        <v>15</v>
      </c>
      <c r="B8" s="17"/>
      <c r="C8" s="72"/>
      <c r="D8" s="72"/>
      <c r="E8" s="72"/>
      <c r="F8" s="196" t="str">
        <f>'COVER SHEET'!$E19</f>
        <v>THE PROVISION OF TRAVEL MANAGEMENT SERVICES FOR A PERIOD OF 36 MONTHS</v>
      </c>
      <c r="G8" s="197"/>
      <c r="H8" s="197"/>
      <c r="I8" s="197"/>
      <c r="J8" s="197"/>
      <c r="K8" s="197"/>
      <c r="L8" s="197"/>
      <c r="M8" s="197"/>
      <c r="N8" s="197"/>
      <c r="O8" s="197"/>
      <c r="P8" s="197"/>
      <c r="Q8" s="198"/>
      <c r="R8" s="34"/>
    </row>
    <row r="9" spans="1:18" ht="29.25" customHeight="1" x14ac:dyDescent="0.3">
      <c r="A9" s="53" t="s">
        <v>2</v>
      </c>
      <c r="B9" s="17"/>
      <c r="C9" s="72"/>
      <c r="D9" s="72"/>
      <c r="E9" s="72"/>
      <c r="F9" s="199"/>
      <c r="G9" s="200"/>
      <c r="H9" s="200"/>
      <c r="I9" s="200"/>
      <c r="J9" s="200"/>
      <c r="K9" s="200"/>
      <c r="L9" s="200"/>
      <c r="M9" s="200"/>
      <c r="N9" s="200"/>
      <c r="O9" s="200"/>
      <c r="P9" s="200"/>
      <c r="Q9" s="201"/>
      <c r="R9" s="34"/>
    </row>
    <row r="10" spans="1:18" ht="29.25" customHeight="1" x14ac:dyDescent="0.3">
      <c r="A10" s="53"/>
      <c r="B10" s="17"/>
      <c r="C10" s="72"/>
      <c r="D10" s="72"/>
      <c r="E10" s="72"/>
      <c r="F10" s="73"/>
      <c r="G10" s="73"/>
      <c r="H10" s="18"/>
      <c r="I10" s="18"/>
      <c r="J10" s="72"/>
      <c r="K10" s="72"/>
      <c r="L10" s="72"/>
      <c r="M10" s="73"/>
      <c r="N10" s="73"/>
      <c r="O10" s="105"/>
      <c r="P10" s="18"/>
      <c r="Q10" s="18"/>
      <c r="R10" s="34"/>
    </row>
    <row r="11" spans="1:18" s="60" customFormat="1" ht="53.5" customHeight="1" thickBot="1" x14ac:dyDescent="0.3">
      <c r="A11" s="208" t="s">
        <v>89</v>
      </c>
      <c r="B11" s="209"/>
      <c r="C11" s="209"/>
      <c r="D11" s="209"/>
      <c r="E11" s="209"/>
      <c r="F11" s="209"/>
      <c r="G11" s="209"/>
      <c r="H11" s="209"/>
      <c r="I11" s="209"/>
      <c r="J11" s="209"/>
      <c r="K11" s="209"/>
      <c r="L11" s="209"/>
      <c r="M11" s="209"/>
      <c r="N11" s="209"/>
      <c r="O11" s="209"/>
      <c r="P11" s="209"/>
      <c r="Q11" s="209"/>
      <c r="R11" s="210"/>
    </row>
    <row r="12" spans="1:18" s="60" customFormat="1" ht="53.5" customHeight="1" thickBot="1" x14ac:dyDescent="0.3">
      <c r="A12" s="61"/>
      <c r="B12" s="62"/>
      <c r="C12" s="74"/>
      <c r="D12" s="74"/>
      <c r="E12" s="74"/>
      <c r="F12" s="75"/>
      <c r="G12" s="75"/>
      <c r="H12" s="62"/>
      <c r="I12" s="62"/>
      <c r="J12" s="74"/>
      <c r="K12" s="74"/>
      <c r="L12" s="74"/>
      <c r="M12" s="75"/>
      <c r="N12" s="75"/>
      <c r="O12" s="74"/>
      <c r="P12" s="63"/>
      <c r="Q12" s="63"/>
      <c r="R12" s="64"/>
    </row>
    <row r="13" spans="1:18" ht="32.5" customHeight="1" thickBot="1" x14ac:dyDescent="0.35">
      <c r="A13" s="215" t="s">
        <v>49</v>
      </c>
      <c r="B13" s="213"/>
      <c r="C13" s="213"/>
      <c r="D13" s="213"/>
      <c r="E13" s="213"/>
      <c r="F13" s="213"/>
      <c r="G13" s="213"/>
      <c r="H13" s="213"/>
      <c r="I13" s="216"/>
      <c r="J13" s="187" t="s">
        <v>50</v>
      </c>
      <c r="K13" s="213"/>
      <c r="L13" s="213"/>
      <c r="M13" s="213"/>
      <c r="N13" s="213"/>
      <c r="O13" s="213"/>
      <c r="P13" s="213"/>
      <c r="Q13" s="213"/>
      <c r="R13" s="214"/>
    </row>
    <row r="14" spans="1:18" s="3" customFormat="1" ht="34.5" customHeight="1" thickBot="1" x14ac:dyDescent="0.35">
      <c r="A14" s="35" t="s">
        <v>19</v>
      </c>
      <c r="B14" s="24" t="s">
        <v>45</v>
      </c>
      <c r="C14" s="217" t="s">
        <v>97</v>
      </c>
      <c r="D14" s="218"/>
      <c r="E14" s="218"/>
      <c r="F14" s="218"/>
      <c r="G14" s="218"/>
      <c r="H14" s="219"/>
      <c r="I14" s="25"/>
      <c r="J14" s="217" t="s">
        <v>97</v>
      </c>
      <c r="K14" s="218"/>
      <c r="L14" s="218"/>
      <c r="M14" s="218"/>
      <c r="N14" s="218"/>
      <c r="O14" s="219"/>
      <c r="P14" s="25"/>
      <c r="Q14" s="26"/>
      <c r="R14" s="36"/>
    </row>
    <row r="15" spans="1:18" s="3" customFormat="1" ht="40" customHeight="1" thickBot="1" x14ac:dyDescent="0.35">
      <c r="A15" s="65"/>
      <c r="B15" s="66"/>
      <c r="C15" s="76"/>
      <c r="D15" s="76"/>
      <c r="E15" s="76"/>
      <c r="F15" s="76" t="s">
        <v>96</v>
      </c>
      <c r="G15" s="25" t="s">
        <v>44</v>
      </c>
      <c r="H15" s="26" t="s">
        <v>47</v>
      </c>
      <c r="I15" s="36" t="s">
        <v>48</v>
      </c>
      <c r="J15" s="76"/>
      <c r="K15" s="76"/>
      <c r="L15" s="76"/>
      <c r="M15" s="76"/>
      <c r="N15" s="76"/>
      <c r="O15" s="76"/>
      <c r="P15" s="25" t="s">
        <v>44</v>
      </c>
      <c r="Q15" s="26" t="s">
        <v>47</v>
      </c>
      <c r="R15" s="36" t="s">
        <v>48</v>
      </c>
    </row>
    <row r="16" spans="1:18" x14ac:dyDescent="0.3">
      <c r="A16" s="37">
        <v>1</v>
      </c>
      <c r="B16" s="14" t="s">
        <v>20</v>
      </c>
      <c r="C16" s="77"/>
      <c r="D16" s="77"/>
      <c r="E16" s="77"/>
      <c r="F16" s="78">
        <v>2416</v>
      </c>
      <c r="G16" s="51"/>
      <c r="H16" s="22">
        <f>G16*1.15</f>
        <v>0</v>
      </c>
      <c r="I16" s="23">
        <f>H16*F16</f>
        <v>0</v>
      </c>
      <c r="J16" s="77"/>
      <c r="K16" s="77"/>
      <c r="L16" s="77"/>
      <c r="M16" s="78"/>
      <c r="N16" s="79"/>
      <c r="O16" s="84"/>
      <c r="P16" s="51"/>
      <c r="Q16" s="22">
        <f>P16*1.15</f>
        <v>0</v>
      </c>
      <c r="R16" s="38">
        <f t="shared" ref="R16:R27" si="0">Q16*F16</f>
        <v>0</v>
      </c>
    </row>
    <row r="17" spans="1:18" x14ac:dyDescent="0.3">
      <c r="A17" s="37">
        <v>2</v>
      </c>
      <c r="B17" s="14" t="s">
        <v>21</v>
      </c>
      <c r="C17" s="77"/>
      <c r="D17" s="77"/>
      <c r="E17" s="77"/>
      <c r="F17" s="78">
        <v>66</v>
      </c>
      <c r="G17" s="51"/>
      <c r="H17" s="22">
        <f t="shared" ref="H17:H51" si="1">G17*1.15</f>
        <v>0</v>
      </c>
      <c r="I17" s="23">
        <f t="shared" ref="I17:I51" si="2">H17*F17</f>
        <v>0</v>
      </c>
      <c r="J17" s="77"/>
      <c r="K17" s="77"/>
      <c r="L17" s="77"/>
      <c r="M17" s="78"/>
      <c r="N17" s="79"/>
      <c r="O17" s="84"/>
      <c r="P17" s="51"/>
      <c r="Q17" s="22">
        <f t="shared" ref="Q17:Q33" si="3">P17*1.15</f>
        <v>0</v>
      </c>
      <c r="R17" s="38">
        <f t="shared" si="0"/>
        <v>0</v>
      </c>
    </row>
    <row r="18" spans="1:18" x14ac:dyDescent="0.3">
      <c r="A18" s="37">
        <v>3</v>
      </c>
      <c r="B18" s="14" t="s">
        <v>22</v>
      </c>
      <c r="C18" s="77"/>
      <c r="D18" s="77"/>
      <c r="E18" s="77"/>
      <c r="F18" s="78">
        <v>3145</v>
      </c>
      <c r="G18" s="51"/>
      <c r="H18" s="22">
        <f t="shared" si="1"/>
        <v>0</v>
      </c>
      <c r="I18" s="23">
        <f t="shared" si="2"/>
        <v>0</v>
      </c>
      <c r="J18" s="77"/>
      <c r="K18" s="77"/>
      <c r="L18" s="77"/>
      <c r="M18" s="78"/>
      <c r="N18" s="79"/>
      <c r="O18" s="84"/>
      <c r="P18" s="51"/>
      <c r="Q18" s="22">
        <f t="shared" si="3"/>
        <v>0</v>
      </c>
      <c r="R18" s="38">
        <f t="shared" si="0"/>
        <v>0</v>
      </c>
    </row>
    <row r="19" spans="1:18" x14ac:dyDescent="0.3">
      <c r="A19" s="37">
        <v>4</v>
      </c>
      <c r="B19" s="14" t="s">
        <v>23</v>
      </c>
      <c r="C19" s="77"/>
      <c r="D19" s="77"/>
      <c r="E19" s="77"/>
      <c r="F19" s="78">
        <v>200</v>
      </c>
      <c r="G19" s="51"/>
      <c r="H19" s="22">
        <f t="shared" si="1"/>
        <v>0</v>
      </c>
      <c r="I19" s="23">
        <f t="shared" si="2"/>
        <v>0</v>
      </c>
      <c r="J19" s="77"/>
      <c r="K19" s="77"/>
      <c r="L19" s="77"/>
      <c r="M19" s="78"/>
      <c r="N19" s="79"/>
      <c r="O19" s="84"/>
      <c r="P19" s="51"/>
      <c r="Q19" s="22">
        <f t="shared" si="3"/>
        <v>0</v>
      </c>
      <c r="R19" s="38">
        <f t="shared" si="0"/>
        <v>0</v>
      </c>
    </row>
    <row r="20" spans="1:18" x14ac:dyDescent="0.3">
      <c r="A20" s="37">
        <v>5</v>
      </c>
      <c r="B20" s="14" t="s">
        <v>24</v>
      </c>
      <c r="C20" s="77"/>
      <c r="D20" s="77"/>
      <c r="E20" s="77"/>
      <c r="F20" s="78">
        <v>200</v>
      </c>
      <c r="G20" s="51"/>
      <c r="H20" s="22">
        <f t="shared" si="1"/>
        <v>0</v>
      </c>
      <c r="I20" s="23">
        <f t="shared" si="2"/>
        <v>0</v>
      </c>
      <c r="J20" s="77"/>
      <c r="K20" s="77"/>
      <c r="L20" s="77"/>
      <c r="M20" s="78"/>
      <c r="N20" s="79"/>
      <c r="O20" s="84"/>
      <c r="P20" s="51"/>
      <c r="Q20" s="22">
        <f t="shared" si="3"/>
        <v>0</v>
      </c>
      <c r="R20" s="38">
        <f t="shared" si="0"/>
        <v>0</v>
      </c>
    </row>
    <row r="21" spans="1:18" x14ac:dyDescent="0.3">
      <c r="A21" s="37">
        <v>6</v>
      </c>
      <c r="B21" s="14" t="s">
        <v>25</v>
      </c>
      <c r="C21" s="77"/>
      <c r="D21" s="77"/>
      <c r="E21" s="77"/>
      <c r="F21" s="78">
        <v>200</v>
      </c>
      <c r="G21" s="51"/>
      <c r="H21" s="22">
        <f t="shared" si="1"/>
        <v>0</v>
      </c>
      <c r="I21" s="23">
        <f t="shared" si="2"/>
        <v>0</v>
      </c>
      <c r="J21" s="77"/>
      <c r="K21" s="77"/>
      <c r="L21" s="77"/>
      <c r="M21" s="78"/>
      <c r="N21" s="79"/>
      <c r="O21" s="84"/>
      <c r="P21" s="51"/>
      <c r="Q21" s="22">
        <f t="shared" si="3"/>
        <v>0</v>
      </c>
      <c r="R21" s="38">
        <f t="shared" si="0"/>
        <v>0</v>
      </c>
    </row>
    <row r="22" spans="1:18" x14ac:dyDescent="0.3">
      <c r="A22" s="37">
        <v>7</v>
      </c>
      <c r="B22" s="14" t="s">
        <v>35</v>
      </c>
      <c r="C22" s="77"/>
      <c r="D22" s="77"/>
      <c r="E22" s="77"/>
      <c r="F22" s="78">
        <v>100</v>
      </c>
      <c r="G22" s="51"/>
      <c r="H22" s="22">
        <f t="shared" si="1"/>
        <v>0</v>
      </c>
      <c r="I22" s="23">
        <f t="shared" si="2"/>
        <v>0</v>
      </c>
      <c r="J22" s="77"/>
      <c r="K22" s="77"/>
      <c r="L22" s="77"/>
      <c r="M22" s="78"/>
      <c r="N22" s="79"/>
      <c r="O22" s="84"/>
      <c r="P22" s="51"/>
      <c r="Q22" s="22">
        <f t="shared" si="3"/>
        <v>0</v>
      </c>
      <c r="R22" s="38">
        <f t="shared" si="0"/>
        <v>0</v>
      </c>
    </row>
    <row r="23" spans="1:18" x14ac:dyDescent="0.3">
      <c r="A23" s="37">
        <v>8</v>
      </c>
      <c r="B23" s="14" t="s">
        <v>36</v>
      </c>
      <c r="C23" s="77"/>
      <c r="D23" s="77"/>
      <c r="E23" s="77"/>
      <c r="F23" s="78">
        <v>60</v>
      </c>
      <c r="G23" s="51"/>
      <c r="H23" s="22">
        <f t="shared" si="1"/>
        <v>0</v>
      </c>
      <c r="I23" s="23">
        <f t="shared" si="2"/>
        <v>0</v>
      </c>
      <c r="J23" s="77"/>
      <c r="K23" s="77"/>
      <c r="L23" s="77"/>
      <c r="M23" s="78"/>
      <c r="N23" s="79"/>
      <c r="O23" s="84"/>
      <c r="P23" s="51"/>
      <c r="Q23" s="22">
        <f t="shared" si="3"/>
        <v>0</v>
      </c>
      <c r="R23" s="38">
        <f t="shared" si="0"/>
        <v>0</v>
      </c>
    </row>
    <row r="24" spans="1:18" x14ac:dyDescent="0.3">
      <c r="A24" s="37">
        <v>9</v>
      </c>
      <c r="B24" s="14" t="s">
        <v>37</v>
      </c>
      <c r="C24" s="77"/>
      <c r="D24" s="77"/>
      <c r="E24" s="77"/>
      <c r="F24" s="78">
        <v>60</v>
      </c>
      <c r="G24" s="51"/>
      <c r="H24" s="22">
        <f t="shared" si="1"/>
        <v>0</v>
      </c>
      <c r="I24" s="23">
        <f t="shared" si="2"/>
        <v>0</v>
      </c>
      <c r="J24" s="77"/>
      <c r="K24" s="77"/>
      <c r="L24" s="77"/>
      <c r="M24" s="78"/>
      <c r="N24" s="79"/>
      <c r="O24" s="84"/>
      <c r="P24" s="51"/>
      <c r="Q24" s="22">
        <f t="shared" si="3"/>
        <v>0</v>
      </c>
      <c r="R24" s="38">
        <f t="shared" si="0"/>
        <v>0</v>
      </c>
    </row>
    <row r="25" spans="1:18" x14ac:dyDescent="0.3">
      <c r="A25" s="37">
        <v>10</v>
      </c>
      <c r="B25" s="14" t="s">
        <v>26</v>
      </c>
      <c r="C25" s="77"/>
      <c r="D25" s="77"/>
      <c r="E25" s="77"/>
      <c r="F25" s="78">
        <v>200</v>
      </c>
      <c r="G25" s="51"/>
      <c r="H25" s="22">
        <f t="shared" si="1"/>
        <v>0</v>
      </c>
      <c r="I25" s="23">
        <f t="shared" si="2"/>
        <v>0</v>
      </c>
      <c r="J25" s="77"/>
      <c r="K25" s="77"/>
      <c r="L25" s="77"/>
      <c r="M25" s="78"/>
      <c r="N25" s="79"/>
      <c r="O25" s="84"/>
      <c r="P25" s="51"/>
      <c r="Q25" s="22">
        <f t="shared" si="3"/>
        <v>0</v>
      </c>
      <c r="R25" s="38">
        <f t="shared" si="0"/>
        <v>0</v>
      </c>
    </row>
    <row r="26" spans="1:18" x14ac:dyDescent="0.3">
      <c r="A26" s="37">
        <v>11</v>
      </c>
      <c r="B26" s="14" t="s">
        <v>27</v>
      </c>
      <c r="C26" s="77"/>
      <c r="D26" s="77"/>
      <c r="E26" s="77"/>
      <c r="F26" s="78">
        <v>50</v>
      </c>
      <c r="G26" s="51"/>
      <c r="H26" s="22">
        <f t="shared" si="1"/>
        <v>0</v>
      </c>
      <c r="I26" s="23">
        <f t="shared" si="2"/>
        <v>0</v>
      </c>
      <c r="J26" s="77"/>
      <c r="K26" s="77"/>
      <c r="L26" s="77"/>
      <c r="M26" s="78"/>
      <c r="N26" s="79"/>
      <c r="O26" s="84"/>
      <c r="P26" s="51"/>
      <c r="Q26" s="22">
        <f t="shared" si="3"/>
        <v>0</v>
      </c>
      <c r="R26" s="38">
        <f t="shared" si="0"/>
        <v>0</v>
      </c>
    </row>
    <row r="27" spans="1:18" x14ac:dyDescent="0.3">
      <c r="A27" s="37">
        <v>12</v>
      </c>
      <c r="B27" s="14" t="s">
        <v>28</v>
      </c>
      <c r="C27" s="77"/>
      <c r="D27" s="77"/>
      <c r="E27" s="77"/>
      <c r="F27" s="78">
        <v>70</v>
      </c>
      <c r="G27" s="51"/>
      <c r="H27" s="22">
        <f t="shared" si="1"/>
        <v>0</v>
      </c>
      <c r="I27" s="23">
        <f t="shared" si="2"/>
        <v>0</v>
      </c>
      <c r="J27" s="77"/>
      <c r="K27" s="77"/>
      <c r="L27" s="77"/>
      <c r="M27" s="78"/>
      <c r="N27" s="79"/>
      <c r="O27" s="84"/>
      <c r="P27" s="51"/>
      <c r="Q27" s="22">
        <f t="shared" si="3"/>
        <v>0</v>
      </c>
      <c r="R27" s="38">
        <f t="shared" si="0"/>
        <v>0</v>
      </c>
    </row>
    <row r="28" spans="1:18" x14ac:dyDescent="0.3">
      <c r="A28" s="37">
        <v>13</v>
      </c>
      <c r="B28" s="14" t="s">
        <v>32</v>
      </c>
      <c r="C28" s="77"/>
      <c r="D28" s="77"/>
      <c r="E28" s="77"/>
      <c r="F28" s="78">
        <v>723</v>
      </c>
      <c r="G28" s="51"/>
      <c r="H28" s="22">
        <f t="shared" si="1"/>
        <v>0</v>
      </c>
      <c r="I28" s="23">
        <f t="shared" si="2"/>
        <v>0</v>
      </c>
      <c r="J28" s="77"/>
      <c r="K28" s="77"/>
      <c r="L28" s="77"/>
      <c r="M28" s="78"/>
      <c r="N28" s="79"/>
      <c r="O28" s="84"/>
      <c r="P28" s="51"/>
      <c r="Q28" s="22">
        <f t="shared" si="3"/>
        <v>0</v>
      </c>
      <c r="R28" s="38">
        <f t="shared" ref="R28:R31" si="4">Q28*F28</f>
        <v>0</v>
      </c>
    </row>
    <row r="29" spans="1:18" x14ac:dyDescent="0.3">
      <c r="A29" s="37">
        <v>14</v>
      </c>
      <c r="B29" s="14" t="s">
        <v>33</v>
      </c>
      <c r="C29" s="77"/>
      <c r="D29" s="77"/>
      <c r="E29" s="77"/>
      <c r="F29" s="78">
        <v>30</v>
      </c>
      <c r="G29" s="51"/>
      <c r="H29" s="22">
        <f t="shared" si="1"/>
        <v>0</v>
      </c>
      <c r="I29" s="23">
        <f t="shared" si="2"/>
        <v>0</v>
      </c>
      <c r="J29" s="77"/>
      <c r="K29" s="77"/>
      <c r="L29" s="77"/>
      <c r="M29" s="78"/>
      <c r="N29" s="79"/>
      <c r="O29" s="84"/>
      <c r="P29" s="51"/>
      <c r="Q29" s="22">
        <f t="shared" si="3"/>
        <v>0</v>
      </c>
      <c r="R29" s="38">
        <f t="shared" si="4"/>
        <v>0</v>
      </c>
    </row>
    <row r="30" spans="1:18" x14ac:dyDescent="0.3">
      <c r="A30" s="37">
        <v>15</v>
      </c>
      <c r="B30" s="14" t="s">
        <v>34</v>
      </c>
      <c r="C30" s="77"/>
      <c r="D30" s="77"/>
      <c r="E30" s="77"/>
      <c r="F30" s="78">
        <v>30</v>
      </c>
      <c r="G30" s="51"/>
      <c r="H30" s="22">
        <f t="shared" si="1"/>
        <v>0</v>
      </c>
      <c r="I30" s="23">
        <f t="shared" si="2"/>
        <v>0</v>
      </c>
      <c r="J30" s="77"/>
      <c r="K30" s="77"/>
      <c r="L30" s="77"/>
      <c r="M30" s="78"/>
      <c r="N30" s="79"/>
      <c r="O30" s="84"/>
      <c r="P30" s="51"/>
      <c r="Q30" s="22">
        <f t="shared" si="3"/>
        <v>0</v>
      </c>
      <c r="R30" s="38">
        <f t="shared" si="4"/>
        <v>0</v>
      </c>
    </row>
    <row r="31" spans="1:18" x14ac:dyDescent="0.3">
      <c r="A31" s="37">
        <v>16</v>
      </c>
      <c r="B31" s="14" t="s">
        <v>29</v>
      </c>
      <c r="C31" s="77"/>
      <c r="D31" s="77"/>
      <c r="E31" s="77"/>
      <c r="F31" s="78">
        <v>4366</v>
      </c>
      <c r="G31" s="51"/>
      <c r="H31" s="22">
        <f t="shared" si="1"/>
        <v>0</v>
      </c>
      <c r="I31" s="23">
        <f t="shared" si="2"/>
        <v>0</v>
      </c>
      <c r="J31" s="77"/>
      <c r="K31" s="77"/>
      <c r="L31" s="77"/>
      <c r="M31" s="78"/>
      <c r="N31" s="79"/>
      <c r="O31" s="84"/>
      <c r="P31" s="51"/>
      <c r="Q31" s="22">
        <f t="shared" ref="Q31" si="5">P31*1.15</f>
        <v>0</v>
      </c>
      <c r="R31" s="38">
        <f t="shared" si="4"/>
        <v>0</v>
      </c>
    </row>
    <row r="32" spans="1:18" x14ac:dyDescent="0.3">
      <c r="A32" s="37">
        <v>17</v>
      </c>
      <c r="B32" s="14" t="s">
        <v>30</v>
      </c>
      <c r="C32" s="77"/>
      <c r="D32" s="77"/>
      <c r="E32" s="77"/>
      <c r="F32" s="78">
        <v>600</v>
      </c>
      <c r="G32" s="51"/>
      <c r="H32" s="22">
        <f t="shared" si="1"/>
        <v>0</v>
      </c>
      <c r="I32" s="23">
        <f t="shared" si="2"/>
        <v>0</v>
      </c>
      <c r="J32" s="77"/>
      <c r="K32" s="77"/>
      <c r="L32" s="77"/>
      <c r="M32" s="78"/>
      <c r="N32" s="79"/>
      <c r="O32" s="84"/>
      <c r="P32" s="51"/>
      <c r="Q32" s="22">
        <f t="shared" ref="Q32" si="6">P32*1.15</f>
        <v>0</v>
      </c>
      <c r="R32" s="38">
        <f>Q32*F32</f>
        <v>0</v>
      </c>
    </row>
    <row r="33" spans="1:18" x14ac:dyDescent="0.3">
      <c r="A33" s="37">
        <v>18</v>
      </c>
      <c r="B33" s="14" t="s">
        <v>31</v>
      </c>
      <c r="C33" s="77"/>
      <c r="D33" s="77"/>
      <c r="E33" s="77"/>
      <c r="F33" s="78">
        <v>600</v>
      </c>
      <c r="G33" s="51"/>
      <c r="H33" s="22">
        <f t="shared" si="1"/>
        <v>0</v>
      </c>
      <c r="I33" s="23">
        <f t="shared" si="2"/>
        <v>0</v>
      </c>
      <c r="J33" s="77"/>
      <c r="K33" s="77"/>
      <c r="L33" s="77"/>
      <c r="M33" s="78"/>
      <c r="N33" s="79"/>
      <c r="O33" s="84"/>
      <c r="P33" s="51"/>
      <c r="Q33" s="22">
        <f t="shared" si="3"/>
        <v>0</v>
      </c>
      <c r="R33" s="38">
        <f t="shared" ref="R33:R51" si="7">Q33*F33</f>
        <v>0</v>
      </c>
    </row>
    <row r="34" spans="1:18" x14ac:dyDescent="0.3">
      <c r="A34" s="37">
        <v>19</v>
      </c>
      <c r="B34" s="14" t="s">
        <v>5</v>
      </c>
      <c r="C34" s="77"/>
      <c r="D34" s="77"/>
      <c r="E34" s="77"/>
      <c r="F34" s="78">
        <v>22</v>
      </c>
      <c r="G34" s="51"/>
      <c r="H34" s="22">
        <f t="shared" si="1"/>
        <v>0</v>
      </c>
      <c r="I34" s="23">
        <f t="shared" si="2"/>
        <v>0</v>
      </c>
      <c r="J34" s="77"/>
      <c r="K34" s="77"/>
      <c r="L34" s="77"/>
      <c r="M34" s="78"/>
      <c r="N34" s="79"/>
      <c r="O34" s="84"/>
      <c r="P34" s="51"/>
      <c r="Q34" s="22">
        <f t="shared" ref="Q34" si="8">P34*1.15</f>
        <v>0</v>
      </c>
      <c r="R34" s="38">
        <f t="shared" si="7"/>
        <v>0</v>
      </c>
    </row>
    <row r="35" spans="1:18" x14ac:dyDescent="0.3">
      <c r="A35" s="37">
        <v>20</v>
      </c>
      <c r="B35" s="14" t="s">
        <v>98</v>
      </c>
      <c r="C35" s="77"/>
      <c r="D35" s="77"/>
      <c r="E35" s="77"/>
      <c r="F35" s="78">
        <v>22</v>
      </c>
      <c r="G35" s="51"/>
      <c r="H35" s="22">
        <f t="shared" si="1"/>
        <v>0</v>
      </c>
      <c r="I35" s="23">
        <f t="shared" si="2"/>
        <v>0</v>
      </c>
      <c r="J35" s="77"/>
      <c r="K35" s="77"/>
      <c r="L35" s="77"/>
      <c r="M35" s="78"/>
      <c r="N35" s="79"/>
      <c r="O35" s="84"/>
      <c r="P35" s="51"/>
      <c r="Q35" s="22">
        <f t="shared" ref="Q35" si="9">P35*1.15</f>
        <v>0</v>
      </c>
      <c r="R35" s="38">
        <f t="shared" si="7"/>
        <v>0</v>
      </c>
    </row>
    <row r="36" spans="1:18" x14ac:dyDescent="0.3">
      <c r="A36" s="37"/>
      <c r="B36" s="14" t="s">
        <v>99</v>
      </c>
      <c r="C36" s="77"/>
      <c r="D36" s="77"/>
      <c r="E36" s="77"/>
      <c r="F36" s="78">
        <v>55</v>
      </c>
      <c r="G36" s="51"/>
      <c r="H36" s="22">
        <f t="shared" si="1"/>
        <v>0</v>
      </c>
      <c r="I36" s="23">
        <f t="shared" si="2"/>
        <v>0</v>
      </c>
      <c r="J36" s="77"/>
      <c r="K36" s="77"/>
      <c r="L36" s="77"/>
      <c r="M36" s="78"/>
      <c r="N36" s="79"/>
      <c r="O36" s="84"/>
      <c r="P36" s="51"/>
      <c r="Q36" s="22">
        <f t="shared" ref="Q36" si="10">P36*1.15</f>
        <v>0</v>
      </c>
      <c r="R36" s="38">
        <f t="shared" si="7"/>
        <v>0</v>
      </c>
    </row>
    <row r="37" spans="1:18" ht="29" customHeight="1" x14ac:dyDescent="0.3">
      <c r="A37" s="37">
        <v>21</v>
      </c>
      <c r="B37" s="14" t="s">
        <v>42</v>
      </c>
      <c r="C37" s="77"/>
      <c r="D37" s="77"/>
      <c r="E37" s="77"/>
      <c r="F37" s="78">
        <v>66</v>
      </c>
      <c r="G37" s="51"/>
      <c r="H37" s="22">
        <f t="shared" si="1"/>
        <v>0</v>
      </c>
      <c r="I37" s="23">
        <f t="shared" si="2"/>
        <v>0</v>
      </c>
      <c r="J37" s="77"/>
      <c r="K37" s="77"/>
      <c r="L37" s="77"/>
      <c r="M37" s="78"/>
      <c r="N37" s="79"/>
      <c r="O37" s="84"/>
      <c r="P37" s="51"/>
      <c r="Q37" s="22">
        <f t="shared" ref="Q37" si="11">P37*1.15</f>
        <v>0</v>
      </c>
      <c r="R37" s="38">
        <f t="shared" si="7"/>
        <v>0</v>
      </c>
    </row>
    <row r="38" spans="1:18" ht="13.5" customHeight="1" x14ac:dyDescent="0.3">
      <c r="A38" s="37">
        <v>22</v>
      </c>
      <c r="B38" s="15" t="s">
        <v>40</v>
      </c>
      <c r="C38" s="80"/>
      <c r="D38" s="80"/>
      <c r="E38" s="80"/>
      <c r="F38" s="78">
        <v>100</v>
      </c>
      <c r="G38" s="51"/>
      <c r="H38" s="22">
        <f t="shared" si="1"/>
        <v>0</v>
      </c>
      <c r="I38" s="23">
        <f t="shared" si="2"/>
        <v>0</v>
      </c>
      <c r="J38" s="80"/>
      <c r="K38" s="80"/>
      <c r="L38" s="80"/>
      <c r="M38" s="78"/>
      <c r="N38" s="79"/>
      <c r="O38" s="84"/>
      <c r="P38" s="51"/>
      <c r="Q38" s="22">
        <f t="shared" ref="Q38" si="12">P38*1.15</f>
        <v>0</v>
      </c>
      <c r="R38" s="38">
        <f t="shared" si="7"/>
        <v>0</v>
      </c>
    </row>
    <row r="39" spans="1:18" ht="22" customHeight="1" x14ac:dyDescent="0.3">
      <c r="A39" s="37">
        <v>23</v>
      </c>
      <c r="B39" s="50" t="s">
        <v>3</v>
      </c>
      <c r="C39" s="81"/>
      <c r="D39" s="81"/>
      <c r="E39" s="81"/>
      <c r="F39" s="82">
        <v>1000</v>
      </c>
      <c r="G39" s="51"/>
      <c r="H39" s="22">
        <f t="shared" si="1"/>
        <v>0</v>
      </c>
      <c r="I39" s="23">
        <f t="shared" si="2"/>
        <v>0</v>
      </c>
      <c r="J39" s="81"/>
      <c r="K39" s="81"/>
      <c r="L39" s="81"/>
      <c r="M39" s="82"/>
      <c r="N39" s="83"/>
      <c r="O39" s="84"/>
      <c r="P39" s="52"/>
      <c r="Q39" s="22">
        <f t="shared" ref="Q39" si="13">P39*1.15</f>
        <v>0</v>
      </c>
      <c r="R39" s="38">
        <f t="shared" si="7"/>
        <v>0</v>
      </c>
    </row>
    <row r="40" spans="1:18" ht="17" customHeight="1" x14ac:dyDescent="0.3">
      <c r="A40" s="37"/>
      <c r="B40" s="2" t="s">
        <v>100</v>
      </c>
      <c r="C40" s="81"/>
      <c r="D40" s="81"/>
      <c r="E40" s="81"/>
      <c r="F40" s="82">
        <v>200</v>
      </c>
      <c r="G40" s="51"/>
      <c r="H40" s="22">
        <f t="shared" si="1"/>
        <v>0</v>
      </c>
      <c r="I40" s="23">
        <f t="shared" si="2"/>
        <v>0</v>
      </c>
      <c r="J40" s="81"/>
      <c r="K40" s="81"/>
      <c r="L40" s="81"/>
      <c r="M40" s="82"/>
      <c r="N40" s="83"/>
      <c r="O40" s="84"/>
      <c r="P40" s="52"/>
      <c r="Q40" s="22">
        <f t="shared" ref="Q40" si="14">P40*1.15</f>
        <v>0</v>
      </c>
      <c r="R40" s="38">
        <f t="shared" si="7"/>
        <v>0</v>
      </c>
    </row>
    <row r="41" spans="1:18" ht="17" customHeight="1" x14ac:dyDescent="0.3">
      <c r="A41" s="37"/>
      <c r="B41" s="2" t="s">
        <v>101</v>
      </c>
      <c r="C41" s="81"/>
      <c r="D41" s="81"/>
      <c r="E41" s="81"/>
      <c r="F41" s="82">
        <v>69</v>
      </c>
      <c r="G41" s="51"/>
      <c r="H41" s="22">
        <f t="shared" si="1"/>
        <v>0</v>
      </c>
      <c r="I41" s="23">
        <f t="shared" si="2"/>
        <v>0</v>
      </c>
      <c r="J41" s="81"/>
      <c r="K41" s="81"/>
      <c r="L41" s="81"/>
      <c r="M41" s="82"/>
      <c r="N41" s="83"/>
      <c r="O41" s="84"/>
      <c r="P41" s="52"/>
      <c r="Q41" s="22">
        <f t="shared" ref="Q41" si="15">P41*1.15</f>
        <v>0</v>
      </c>
      <c r="R41" s="38">
        <f t="shared" si="7"/>
        <v>0</v>
      </c>
    </row>
    <row r="42" spans="1:18" ht="19" customHeight="1" x14ac:dyDescent="0.3">
      <c r="A42" s="37"/>
      <c r="B42" s="14" t="s">
        <v>102</v>
      </c>
      <c r="C42" s="81"/>
      <c r="D42" s="81"/>
      <c r="E42" s="81"/>
      <c r="F42" s="82">
        <v>88</v>
      </c>
      <c r="G42" s="51"/>
      <c r="H42" s="22">
        <f t="shared" si="1"/>
        <v>0</v>
      </c>
      <c r="I42" s="23">
        <f t="shared" si="2"/>
        <v>0</v>
      </c>
      <c r="J42" s="81"/>
      <c r="K42" s="81"/>
      <c r="L42" s="81"/>
      <c r="M42" s="82"/>
      <c r="N42" s="83"/>
      <c r="O42" s="84"/>
      <c r="P42" s="52"/>
      <c r="Q42" s="22">
        <f t="shared" ref="Q42" si="16">P42*1.15</f>
        <v>0</v>
      </c>
      <c r="R42" s="38">
        <f t="shared" si="7"/>
        <v>0</v>
      </c>
    </row>
    <row r="43" spans="1:18" x14ac:dyDescent="0.3">
      <c r="A43" s="37">
        <v>24</v>
      </c>
      <c r="B43" s="14" t="s">
        <v>38</v>
      </c>
      <c r="C43" s="77"/>
      <c r="D43" s="77"/>
      <c r="E43" s="77"/>
      <c r="F43" s="78">
        <v>200</v>
      </c>
      <c r="G43" s="51"/>
      <c r="H43" s="22">
        <f t="shared" si="1"/>
        <v>0</v>
      </c>
      <c r="I43" s="23">
        <f t="shared" si="2"/>
        <v>0</v>
      </c>
      <c r="J43" s="77"/>
      <c r="K43" s="77"/>
      <c r="L43" s="77"/>
      <c r="M43" s="78"/>
      <c r="N43" s="79"/>
      <c r="O43" s="84"/>
      <c r="P43" s="51"/>
      <c r="Q43" s="22">
        <f t="shared" ref="Q43" si="17">P43*1.15</f>
        <v>0</v>
      </c>
      <c r="R43" s="38">
        <f t="shared" si="7"/>
        <v>0</v>
      </c>
    </row>
    <row r="44" spans="1:18" x14ac:dyDescent="0.3">
      <c r="A44" s="37">
        <v>25</v>
      </c>
      <c r="B44" s="14" t="s">
        <v>4</v>
      </c>
      <c r="C44" s="77"/>
      <c r="D44" s="77"/>
      <c r="E44" s="77"/>
      <c r="F44" s="78">
        <v>100</v>
      </c>
      <c r="G44" s="51"/>
      <c r="H44" s="22">
        <f t="shared" si="1"/>
        <v>0</v>
      </c>
      <c r="I44" s="23">
        <f t="shared" si="2"/>
        <v>0</v>
      </c>
      <c r="J44" s="77"/>
      <c r="K44" s="77"/>
      <c r="L44" s="77"/>
      <c r="M44" s="78"/>
      <c r="N44" s="79"/>
      <c r="O44" s="84"/>
      <c r="P44" s="51"/>
      <c r="Q44" s="22">
        <f t="shared" ref="Q44" si="18">P44*1.15</f>
        <v>0</v>
      </c>
      <c r="R44" s="38">
        <f t="shared" si="7"/>
        <v>0</v>
      </c>
    </row>
    <row r="45" spans="1:18" ht="13" customHeight="1" x14ac:dyDescent="0.3">
      <c r="A45" s="37">
        <v>26</v>
      </c>
      <c r="B45" s="14" t="s">
        <v>39</v>
      </c>
      <c r="C45" s="77"/>
      <c r="D45" s="77"/>
      <c r="E45" s="77"/>
      <c r="F45" s="78">
        <v>200</v>
      </c>
      <c r="G45" s="51"/>
      <c r="H45" s="22">
        <f t="shared" si="1"/>
        <v>0</v>
      </c>
      <c r="I45" s="23">
        <f t="shared" si="2"/>
        <v>0</v>
      </c>
      <c r="J45" s="77"/>
      <c r="K45" s="77"/>
      <c r="L45" s="77"/>
      <c r="M45" s="78"/>
      <c r="N45" s="79"/>
      <c r="O45" s="84"/>
      <c r="P45" s="51"/>
      <c r="Q45" s="22">
        <f t="shared" ref="Q45" si="19">P45*1.15</f>
        <v>0</v>
      </c>
      <c r="R45" s="38">
        <f t="shared" si="7"/>
        <v>0</v>
      </c>
    </row>
    <row r="46" spans="1:18" ht="13" customHeight="1" x14ac:dyDescent="0.3">
      <c r="A46" s="37"/>
      <c r="B46" s="14" t="s">
        <v>103</v>
      </c>
      <c r="C46" s="77"/>
      <c r="D46" s="77"/>
      <c r="E46" s="77"/>
      <c r="F46" s="78">
        <v>60</v>
      </c>
      <c r="G46" s="51"/>
      <c r="H46" s="22">
        <f t="shared" si="1"/>
        <v>0</v>
      </c>
      <c r="I46" s="23">
        <f t="shared" si="2"/>
        <v>0</v>
      </c>
      <c r="J46" s="77"/>
      <c r="K46" s="77"/>
      <c r="L46" s="77"/>
      <c r="M46" s="78"/>
      <c r="N46" s="79"/>
      <c r="O46" s="84"/>
      <c r="P46" s="51"/>
      <c r="Q46" s="22">
        <f t="shared" ref="Q46" si="20">P46*1.15</f>
        <v>0</v>
      </c>
      <c r="R46" s="38">
        <f t="shared" si="7"/>
        <v>0</v>
      </c>
    </row>
    <row r="47" spans="1:18" x14ac:dyDescent="0.3">
      <c r="A47" s="37">
        <v>27</v>
      </c>
      <c r="B47" s="14" t="s">
        <v>41</v>
      </c>
      <c r="C47" s="77"/>
      <c r="D47" s="77"/>
      <c r="E47" s="77"/>
      <c r="F47" s="78">
        <v>450</v>
      </c>
      <c r="G47" s="51"/>
      <c r="H47" s="22">
        <f t="shared" si="1"/>
        <v>0</v>
      </c>
      <c r="I47" s="23">
        <f t="shared" si="2"/>
        <v>0</v>
      </c>
      <c r="J47" s="77"/>
      <c r="K47" s="77"/>
      <c r="L47" s="77"/>
      <c r="M47" s="78"/>
      <c r="N47" s="79"/>
      <c r="O47" s="84"/>
      <c r="P47" s="51"/>
      <c r="Q47" s="22">
        <f t="shared" ref="Q47" si="21">P47*1.15</f>
        <v>0</v>
      </c>
      <c r="R47" s="38">
        <f t="shared" si="7"/>
        <v>0</v>
      </c>
    </row>
    <row r="48" spans="1:18" x14ac:dyDescent="0.3">
      <c r="A48" s="37">
        <v>28</v>
      </c>
      <c r="B48" s="14" t="s">
        <v>43</v>
      </c>
      <c r="C48" s="77"/>
      <c r="D48" s="77"/>
      <c r="E48" s="77"/>
      <c r="F48" s="78">
        <v>6</v>
      </c>
      <c r="G48" s="51"/>
      <c r="H48" s="22">
        <f t="shared" si="1"/>
        <v>0</v>
      </c>
      <c r="I48" s="23">
        <f t="shared" si="2"/>
        <v>0</v>
      </c>
      <c r="J48" s="77"/>
      <c r="K48" s="77"/>
      <c r="L48" s="77"/>
      <c r="M48" s="78"/>
      <c r="N48" s="79"/>
      <c r="O48" s="84"/>
      <c r="P48" s="51"/>
      <c r="Q48" s="22">
        <f t="shared" ref="Q48" si="22">P48*1.15</f>
        <v>0</v>
      </c>
      <c r="R48" s="38">
        <f t="shared" si="7"/>
        <v>0</v>
      </c>
    </row>
    <row r="49" spans="1:18" x14ac:dyDescent="0.3">
      <c r="A49" s="37">
        <v>29</v>
      </c>
      <c r="B49" s="14" t="s">
        <v>106</v>
      </c>
      <c r="C49" s="77"/>
      <c r="D49" s="77"/>
      <c r="E49" s="77"/>
      <c r="F49" s="78">
        <v>13</v>
      </c>
      <c r="G49" s="51"/>
      <c r="H49" s="22">
        <f t="shared" si="1"/>
        <v>0</v>
      </c>
      <c r="I49" s="23">
        <f t="shared" si="2"/>
        <v>0</v>
      </c>
      <c r="J49" s="77"/>
      <c r="K49" s="77"/>
      <c r="L49" s="77"/>
      <c r="M49" s="78"/>
      <c r="N49" s="79"/>
      <c r="O49" s="84"/>
      <c r="P49" s="51"/>
      <c r="Q49" s="22">
        <f t="shared" ref="Q49" si="23">P49*1.15</f>
        <v>0</v>
      </c>
      <c r="R49" s="38">
        <f t="shared" si="7"/>
        <v>0</v>
      </c>
    </row>
    <row r="50" spans="1:18" ht="29.25" customHeight="1" x14ac:dyDescent="0.3">
      <c r="A50" s="37">
        <v>30</v>
      </c>
      <c r="B50" s="14" t="s">
        <v>105</v>
      </c>
      <c r="C50" s="77"/>
      <c r="D50" s="77"/>
      <c r="E50" s="77"/>
      <c r="F50" s="78">
        <v>13</v>
      </c>
      <c r="G50" s="51"/>
      <c r="H50" s="22">
        <f t="shared" si="1"/>
        <v>0</v>
      </c>
      <c r="I50" s="23">
        <f t="shared" si="2"/>
        <v>0</v>
      </c>
      <c r="J50" s="77"/>
      <c r="K50" s="77"/>
      <c r="L50" s="77"/>
      <c r="M50" s="78"/>
      <c r="N50" s="79"/>
      <c r="O50" s="84"/>
      <c r="P50" s="51"/>
      <c r="Q50" s="22">
        <f t="shared" ref="Q50" si="24">P50*1.15</f>
        <v>0</v>
      </c>
      <c r="R50" s="38">
        <f t="shared" si="7"/>
        <v>0</v>
      </c>
    </row>
    <row r="51" spans="1:18" ht="14.5" thickBot="1" x14ac:dyDescent="0.35">
      <c r="A51" s="37">
        <v>31</v>
      </c>
      <c r="B51" s="14" t="s">
        <v>104</v>
      </c>
      <c r="C51" s="77"/>
      <c r="D51" s="77"/>
      <c r="E51" s="77"/>
      <c r="F51" s="78">
        <v>13</v>
      </c>
      <c r="G51" s="51"/>
      <c r="H51" s="22">
        <f t="shared" si="1"/>
        <v>0</v>
      </c>
      <c r="I51" s="23">
        <f t="shared" si="2"/>
        <v>0</v>
      </c>
      <c r="J51" s="77"/>
      <c r="K51" s="77"/>
      <c r="L51" s="77"/>
      <c r="M51" s="78"/>
      <c r="N51" s="79"/>
      <c r="O51" s="84"/>
      <c r="P51" s="51"/>
      <c r="Q51" s="22">
        <f t="shared" ref="Q51" si="25">P51*1.15</f>
        <v>0</v>
      </c>
      <c r="R51" s="38">
        <f t="shared" si="7"/>
        <v>0</v>
      </c>
    </row>
    <row r="52" spans="1:18" s="1" customFormat="1" ht="14.5" thickBot="1" x14ac:dyDescent="0.35">
      <c r="A52" s="39"/>
      <c r="B52" s="19" t="s">
        <v>11</v>
      </c>
      <c r="C52" s="85"/>
      <c r="D52" s="85"/>
      <c r="E52" s="85"/>
      <c r="F52" s="86">
        <f ca="1">SUM(F16:F80)</f>
        <v>0</v>
      </c>
      <c r="G52" s="87"/>
      <c r="H52" s="20"/>
      <c r="I52" s="21">
        <f>SUM(I16:I51)</f>
        <v>0</v>
      </c>
      <c r="J52" s="85"/>
      <c r="K52" s="85"/>
      <c r="L52" s="85"/>
      <c r="M52" s="86">
        <f ca="1">SUM(M16:M80)</f>
        <v>0</v>
      </c>
      <c r="N52" s="87"/>
      <c r="O52" s="107"/>
      <c r="P52" s="20"/>
      <c r="Q52" s="20"/>
      <c r="R52" s="21">
        <f>SUM(R16:R51)</f>
        <v>0</v>
      </c>
    </row>
    <row r="53" spans="1:18" ht="36" customHeight="1" thickBot="1" x14ac:dyDescent="0.35">
      <c r="A53" s="211" t="s">
        <v>73</v>
      </c>
      <c r="B53" s="212"/>
      <c r="C53" s="88"/>
      <c r="D53" s="88"/>
      <c r="E53" s="88"/>
      <c r="F53" s="89"/>
      <c r="G53" s="90" t="s">
        <v>74</v>
      </c>
      <c r="H53" s="58">
        <v>0.5</v>
      </c>
      <c r="I53" s="109">
        <f>I52*H53</f>
        <v>0</v>
      </c>
      <c r="J53" s="88"/>
      <c r="K53" s="88"/>
      <c r="L53" s="88"/>
      <c r="M53" s="89"/>
      <c r="N53" s="90"/>
      <c r="O53" s="110"/>
      <c r="P53" s="11" t="s">
        <v>75</v>
      </c>
      <c r="Q53" s="59">
        <v>0.5</v>
      </c>
      <c r="R53" s="109">
        <f>R52*Q53</f>
        <v>0</v>
      </c>
    </row>
    <row r="54" spans="1:18" ht="36" customHeight="1" thickBot="1" x14ac:dyDescent="0.35">
      <c r="A54" s="205" t="s">
        <v>82</v>
      </c>
      <c r="B54" s="206"/>
      <c r="C54" s="206"/>
      <c r="D54" s="206"/>
      <c r="E54" s="206"/>
      <c r="F54" s="206"/>
      <c r="G54" s="207"/>
      <c r="H54" s="202">
        <f>I53+R53</f>
        <v>0</v>
      </c>
      <c r="I54" s="203"/>
      <c r="J54" s="203"/>
      <c r="K54" s="203"/>
      <c r="L54" s="203"/>
      <c r="M54" s="203"/>
      <c r="N54" s="203"/>
      <c r="O54" s="203"/>
      <c r="P54" s="203"/>
      <c r="Q54" s="203"/>
      <c r="R54" s="204"/>
    </row>
    <row r="55" spans="1:18" ht="36" customHeight="1" x14ac:dyDescent="0.3">
      <c r="A55" s="54"/>
      <c r="B55" s="55"/>
      <c r="C55" s="91"/>
      <c r="D55" s="91"/>
      <c r="E55" s="91"/>
      <c r="F55" s="56"/>
      <c r="G55" s="93"/>
      <c r="H55" s="56"/>
      <c r="I55" s="12"/>
      <c r="J55" s="91"/>
      <c r="K55" s="91"/>
      <c r="L55" s="91"/>
      <c r="M55" s="92"/>
      <c r="N55" s="93"/>
      <c r="O55" s="108"/>
      <c r="P55" s="11"/>
      <c r="Q55" s="57"/>
      <c r="R55" s="34"/>
    </row>
    <row r="56" spans="1:18" ht="29.25" customHeight="1" thickBot="1" x14ac:dyDescent="0.45">
      <c r="A56" s="221" t="s">
        <v>51</v>
      </c>
      <c r="B56" s="222"/>
      <c r="C56" s="94"/>
      <c r="D56" s="94"/>
      <c r="E56" s="94"/>
      <c r="F56" s="95"/>
      <c r="G56" s="186"/>
      <c r="H56" s="186"/>
      <c r="I56" s="18"/>
      <c r="J56" s="94"/>
      <c r="K56" s="94"/>
      <c r="L56" s="94"/>
      <c r="M56" s="95"/>
      <c r="N56" s="220"/>
      <c r="O56" s="220"/>
      <c r="P56" s="18"/>
      <c r="Q56" s="18"/>
      <c r="R56" s="34"/>
    </row>
    <row r="57" spans="1:18" ht="43" customHeight="1" thickBot="1" x14ac:dyDescent="0.35">
      <c r="A57" s="40" t="s">
        <v>13</v>
      </c>
      <c r="B57" s="28" t="s">
        <v>0</v>
      </c>
      <c r="C57" s="96"/>
      <c r="D57" s="96"/>
      <c r="E57" s="96"/>
      <c r="F57" s="97" t="s">
        <v>12</v>
      </c>
      <c r="G57" s="187" t="s">
        <v>52</v>
      </c>
      <c r="H57" s="188"/>
      <c r="I57" s="188"/>
      <c r="J57" s="188"/>
      <c r="K57" s="188"/>
      <c r="L57" s="188"/>
      <c r="M57" s="188"/>
      <c r="N57" s="188"/>
      <c r="O57" s="188"/>
      <c r="P57" s="188"/>
      <c r="Q57" s="188"/>
      <c r="R57" s="189"/>
    </row>
    <row r="58" spans="1:18" ht="43.5" customHeight="1" thickBot="1" x14ac:dyDescent="0.35">
      <c r="A58" s="41">
        <v>1</v>
      </c>
      <c r="B58" s="27" t="s">
        <v>53</v>
      </c>
      <c r="C58" s="98"/>
      <c r="D58" s="98"/>
      <c r="E58" s="98"/>
      <c r="F58" s="99"/>
      <c r="G58" s="190"/>
      <c r="H58" s="191"/>
      <c r="I58" s="191"/>
      <c r="J58" s="191"/>
      <c r="K58" s="191"/>
      <c r="L58" s="191"/>
      <c r="M58" s="191"/>
      <c r="N58" s="191"/>
      <c r="O58" s="191"/>
      <c r="P58" s="191"/>
      <c r="Q58" s="191"/>
      <c r="R58" s="192"/>
    </row>
    <row r="59" spans="1:18" x14ac:dyDescent="0.3">
      <c r="A59" s="33"/>
      <c r="B59" s="12"/>
      <c r="C59" s="70"/>
      <c r="D59" s="70"/>
      <c r="E59" s="70"/>
      <c r="F59" s="79"/>
      <c r="G59" s="79"/>
      <c r="H59" s="12"/>
      <c r="I59" s="12"/>
      <c r="J59" s="70"/>
      <c r="K59" s="70"/>
      <c r="L59" s="70"/>
      <c r="M59" s="79"/>
      <c r="N59" s="79"/>
      <c r="O59" s="70"/>
      <c r="P59" s="12"/>
      <c r="Q59" s="12"/>
      <c r="R59" s="34"/>
    </row>
    <row r="60" spans="1:18" ht="28" customHeight="1" thickBot="1" x14ac:dyDescent="0.35">
      <c r="A60" s="42"/>
      <c r="B60" s="43"/>
      <c r="C60" s="100"/>
      <c r="D60" s="100"/>
      <c r="E60" s="100"/>
      <c r="F60" s="101"/>
      <c r="G60" s="101"/>
      <c r="H60" s="43"/>
      <c r="I60" s="43"/>
      <c r="J60" s="100"/>
      <c r="K60" s="100"/>
      <c r="L60" s="100"/>
      <c r="M60" s="101"/>
      <c r="N60" s="101"/>
      <c r="O60" s="100"/>
      <c r="P60" s="43"/>
      <c r="Q60" s="43"/>
      <c r="R60" s="44"/>
    </row>
    <row r="61" spans="1:18" ht="14.5" thickTop="1" x14ac:dyDescent="0.3"/>
    <row r="69" spans="1:18" s="60" customFormat="1" ht="53.5" customHeight="1" thickBot="1" x14ac:dyDescent="0.3">
      <c r="A69" s="61"/>
      <c r="B69" s="62"/>
      <c r="C69" s="74"/>
      <c r="D69" s="74"/>
      <c r="E69" s="74"/>
      <c r="F69" s="75"/>
      <c r="G69" s="75"/>
      <c r="H69" s="62"/>
      <c r="I69" s="62"/>
      <c r="J69" s="74"/>
      <c r="K69" s="74"/>
      <c r="L69" s="74"/>
      <c r="M69" s="75"/>
      <c r="N69" s="75"/>
      <c r="O69" s="74"/>
      <c r="P69" s="63"/>
      <c r="Q69" s="63"/>
      <c r="R69" s="64"/>
    </row>
    <row r="70" spans="1:18" ht="16" customHeight="1" thickBot="1" x14ac:dyDescent="0.35">
      <c r="A70" s="215" t="s">
        <v>49</v>
      </c>
      <c r="B70" s="213"/>
      <c r="C70" s="213"/>
      <c r="D70" s="213"/>
      <c r="E70" s="213"/>
      <c r="F70" s="213"/>
      <c r="G70" s="213"/>
      <c r="H70" s="213"/>
      <c r="I70" s="216"/>
      <c r="J70" s="187" t="s">
        <v>50</v>
      </c>
      <c r="K70" s="213"/>
      <c r="L70" s="213"/>
      <c r="M70" s="213"/>
      <c r="N70" s="213"/>
      <c r="O70" s="213"/>
      <c r="P70" s="213"/>
      <c r="Q70" s="213"/>
      <c r="R70" s="214"/>
    </row>
    <row r="71" spans="1:18" s="3" customFormat="1" ht="28.5" thickBot="1" x14ac:dyDescent="0.35">
      <c r="A71" s="35" t="s">
        <v>19</v>
      </c>
      <c r="B71" s="24" t="s">
        <v>45</v>
      </c>
      <c r="C71" s="217" t="s">
        <v>88</v>
      </c>
      <c r="D71" s="218"/>
      <c r="E71" s="218"/>
      <c r="F71" s="218"/>
      <c r="G71" s="218"/>
      <c r="H71" s="219"/>
      <c r="I71" s="76"/>
      <c r="J71" s="223" t="s">
        <v>88</v>
      </c>
      <c r="K71" s="224"/>
      <c r="L71" s="224"/>
      <c r="M71" s="224"/>
      <c r="N71" s="224"/>
      <c r="O71" s="225"/>
      <c r="P71" s="25" t="s">
        <v>44</v>
      </c>
      <c r="Q71" s="26" t="s">
        <v>47</v>
      </c>
      <c r="R71" s="36" t="s">
        <v>48</v>
      </c>
    </row>
    <row r="72" spans="1:18" s="3" customFormat="1" ht="43.5" customHeight="1" thickBot="1" x14ac:dyDescent="0.35">
      <c r="A72" s="65"/>
      <c r="B72" s="66"/>
      <c r="C72" s="76"/>
      <c r="D72" s="76"/>
      <c r="E72" s="76"/>
      <c r="F72" s="76"/>
      <c r="G72" s="25" t="s">
        <v>44</v>
      </c>
      <c r="H72" s="26" t="s">
        <v>47</v>
      </c>
      <c r="I72" s="25" t="s">
        <v>48</v>
      </c>
      <c r="J72" s="76"/>
      <c r="K72" s="76"/>
      <c r="L72" s="76"/>
      <c r="M72" s="76"/>
      <c r="N72" s="76"/>
      <c r="O72" s="106"/>
      <c r="P72" s="67"/>
      <c r="Q72" s="67"/>
      <c r="R72" s="68"/>
    </row>
    <row r="73" spans="1:18" x14ac:dyDescent="0.3">
      <c r="A73" s="37">
        <v>1</v>
      </c>
      <c r="B73" s="2" t="s">
        <v>46</v>
      </c>
      <c r="C73" s="84"/>
      <c r="D73" s="84"/>
      <c r="E73" s="84"/>
      <c r="F73" s="78">
        <v>100</v>
      </c>
      <c r="G73" s="51"/>
      <c r="H73" s="22">
        <f>G73*1.15</f>
        <v>0</v>
      </c>
      <c r="I73" s="23">
        <f>H73*F73</f>
        <v>0</v>
      </c>
      <c r="J73" s="84"/>
      <c r="K73" s="84"/>
      <c r="L73" s="84"/>
      <c r="M73" s="78"/>
      <c r="N73" s="79"/>
      <c r="O73" s="84"/>
      <c r="P73" s="51"/>
      <c r="Q73" s="22">
        <f>P73*1.15</f>
        <v>0</v>
      </c>
      <c r="R73" s="38">
        <f>Q73*F73</f>
        <v>0</v>
      </c>
    </row>
    <row r="74" spans="1:18" x14ac:dyDescent="0.3">
      <c r="A74" s="37">
        <v>2</v>
      </c>
      <c r="B74" s="2" t="s">
        <v>46</v>
      </c>
      <c r="C74" s="84"/>
      <c r="D74" s="84"/>
      <c r="E74" s="84"/>
      <c r="F74" s="78">
        <v>100</v>
      </c>
      <c r="G74" s="51"/>
      <c r="H74" s="22">
        <f t="shared" ref="H74:H80" si="26">G74*1.15</f>
        <v>0</v>
      </c>
      <c r="I74" s="23">
        <f t="shared" ref="I74:I80" si="27">H74*F74</f>
        <v>0</v>
      </c>
      <c r="J74" s="84"/>
      <c r="K74" s="84"/>
      <c r="L74" s="84"/>
      <c r="M74" s="78"/>
      <c r="N74" s="79"/>
      <c r="O74" s="84"/>
      <c r="P74" s="51"/>
      <c r="Q74" s="22">
        <f t="shared" ref="Q74:Q80" si="28">P74*1.15</f>
        <v>0</v>
      </c>
      <c r="R74" s="38">
        <f t="shared" ref="R74:R80" si="29">Q74*F74</f>
        <v>0</v>
      </c>
    </row>
    <row r="75" spans="1:18" x14ac:dyDescent="0.3">
      <c r="A75" s="37">
        <v>3</v>
      </c>
      <c r="B75" s="2" t="s">
        <v>46</v>
      </c>
      <c r="C75" s="84"/>
      <c r="D75" s="84"/>
      <c r="E75" s="84"/>
      <c r="F75" s="78">
        <v>100</v>
      </c>
      <c r="G75" s="51"/>
      <c r="H75" s="22">
        <f t="shared" si="26"/>
        <v>0</v>
      </c>
      <c r="I75" s="23">
        <f t="shared" si="27"/>
        <v>0</v>
      </c>
      <c r="J75" s="84"/>
      <c r="K75" s="84"/>
      <c r="L75" s="84"/>
      <c r="M75" s="78"/>
      <c r="N75" s="79"/>
      <c r="O75" s="84"/>
      <c r="P75" s="51"/>
      <c r="Q75" s="22">
        <f t="shared" si="28"/>
        <v>0</v>
      </c>
      <c r="R75" s="38">
        <f t="shared" si="29"/>
        <v>0</v>
      </c>
    </row>
    <row r="76" spans="1:18" x14ac:dyDescent="0.3">
      <c r="A76" s="37">
        <v>4</v>
      </c>
      <c r="B76" s="2" t="s">
        <v>46</v>
      </c>
      <c r="C76" s="84"/>
      <c r="D76" s="84"/>
      <c r="E76" s="84"/>
      <c r="F76" s="78">
        <v>100</v>
      </c>
      <c r="G76" s="51"/>
      <c r="H76" s="22">
        <f t="shared" si="26"/>
        <v>0</v>
      </c>
      <c r="I76" s="23">
        <f t="shared" si="27"/>
        <v>0</v>
      </c>
      <c r="J76" s="84"/>
      <c r="K76" s="84"/>
      <c r="L76" s="84"/>
      <c r="M76" s="78"/>
      <c r="N76" s="79"/>
      <c r="O76" s="84"/>
      <c r="P76" s="51"/>
      <c r="Q76" s="22">
        <f t="shared" si="28"/>
        <v>0</v>
      </c>
      <c r="R76" s="38">
        <f t="shared" si="29"/>
        <v>0</v>
      </c>
    </row>
    <row r="77" spans="1:18" x14ac:dyDescent="0.3">
      <c r="A77" s="37">
        <v>5</v>
      </c>
      <c r="B77" s="2" t="s">
        <v>46</v>
      </c>
      <c r="C77" s="84"/>
      <c r="D77" s="84"/>
      <c r="E77" s="84"/>
      <c r="F77" s="78">
        <v>100</v>
      </c>
      <c r="G77" s="51"/>
      <c r="H77" s="22">
        <f t="shared" si="26"/>
        <v>0</v>
      </c>
      <c r="I77" s="23">
        <f t="shared" si="27"/>
        <v>0</v>
      </c>
      <c r="J77" s="84"/>
      <c r="K77" s="84"/>
      <c r="L77" s="84"/>
      <c r="M77" s="78"/>
      <c r="N77" s="79"/>
      <c r="O77" s="84"/>
      <c r="P77" s="51"/>
      <c r="Q77" s="22">
        <f t="shared" si="28"/>
        <v>0</v>
      </c>
      <c r="R77" s="38">
        <f t="shared" si="29"/>
        <v>0</v>
      </c>
    </row>
    <row r="78" spans="1:18" x14ac:dyDescent="0.3">
      <c r="A78" s="37">
        <v>6</v>
      </c>
      <c r="B78" s="2" t="s">
        <v>46</v>
      </c>
      <c r="C78" s="84"/>
      <c r="D78" s="84"/>
      <c r="E78" s="84"/>
      <c r="F78" s="78">
        <v>100</v>
      </c>
      <c r="G78" s="51"/>
      <c r="H78" s="22">
        <f t="shared" si="26"/>
        <v>0</v>
      </c>
      <c r="I78" s="23">
        <f t="shared" si="27"/>
        <v>0</v>
      </c>
      <c r="J78" s="84"/>
      <c r="K78" s="84"/>
      <c r="L78" s="84"/>
      <c r="M78" s="78"/>
      <c r="N78" s="79"/>
      <c r="O78" s="84"/>
      <c r="P78" s="51"/>
      <c r="Q78" s="22">
        <f t="shared" si="28"/>
        <v>0</v>
      </c>
      <c r="R78" s="38">
        <f t="shared" si="29"/>
        <v>0</v>
      </c>
    </row>
    <row r="79" spans="1:18" x14ac:dyDescent="0.3">
      <c r="A79" s="37">
        <v>7</v>
      </c>
      <c r="B79" s="2" t="s">
        <v>46</v>
      </c>
      <c r="C79" s="84"/>
      <c r="D79" s="84"/>
      <c r="E79" s="84"/>
      <c r="F79" s="78">
        <v>100</v>
      </c>
      <c r="G79" s="51"/>
      <c r="H79" s="22">
        <f t="shared" si="26"/>
        <v>0</v>
      </c>
      <c r="I79" s="23">
        <f t="shared" si="27"/>
        <v>0</v>
      </c>
      <c r="J79" s="84"/>
      <c r="K79" s="84"/>
      <c r="L79" s="84"/>
      <c r="M79" s="78"/>
      <c r="N79" s="79"/>
      <c r="O79" s="84"/>
      <c r="P79" s="51"/>
      <c r="Q79" s="22">
        <f t="shared" si="28"/>
        <v>0</v>
      </c>
      <c r="R79" s="38">
        <f t="shared" si="29"/>
        <v>0</v>
      </c>
    </row>
    <row r="80" spans="1:18" ht="14.5" thickBot="1" x14ac:dyDescent="0.35">
      <c r="A80" s="37">
        <v>8</v>
      </c>
      <c r="B80" s="2" t="s">
        <v>46</v>
      </c>
      <c r="C80" s="84"/>
      <c r="D80" s="84"/>
      <c r="E80" s="84"/>
      <c r="F80" s="78">
        <v>100</v>
      </c>
      <c r="G80" s="51"/>
      <c r="H80" s="22">
        <f t="shared" si="26"/>
        <v>0</v>
      </c>
      <c r="I80" s="23">
        <f t="shared" si="27"/>
        <v>0</v>
      </c>
      <c r="J80" s="84"/>
      <c r="K80" s="84"/>
      <c r="L80" s="84"/>
      <c r="M80" s="78"/>
      <c r="N80" s="79"/>
      <c r="O80" s="84"/>
      <c r="P80" s="51"/>
      <c r="Q80" s="22">
        <f t="shared" si="28"/>
        <v>0</v>
      </c>
      <c r="R80" s="38">
        <f t="shared" si="29"/>
        <v>0</v>
      </c>
    </row>
    <row r="81" spans="1:18" s="1" customFormat="1" ht="14.5" thickBot="1" x14ac:dyDescent="0.35">
      <c r="A81" s="39"/>
      <c r="B81" s="19" t="s">
        <v>11</v>
      </c>
      <c r="C81" s="85"/>
      <c r="D81" s="85"/>
      <c r="E81" s="85"/>
      <c r="F81" s="86">
        <f ca="1">SUM(F48:F107)</f>
        <v>0</v>
      </c>
      <c r="G81" s="87"/>
      <c r="H81" s="20"/>
      <c r="I81" s="21">
        <f>SUM(I73:I80)</f>
        <v>0</v>
      </c>
      <c r="J81" s="85"/>
      <c r="K81" s="85"/>
      <c r="L81" s="85"/>
      <c r="M81" s="86">
        <f ca="1">SUM(M48:M107)</f>
        <v>0</v>
      </c>
      <c r="N81" s="87"/>
      <c r="O81" s="107"/>
      <c r="P81" s="20"/>
      <c r="Q81" s="20"/>
      <c r="R81" s="21">
        <f>SUM(R73:R80)</f>
        <v>0</v>
      </c>
    </row>
    <row r="82" spans="1:18" ht="36" customHeight="1" thickBot="1" x14ac:dyDescent="0.35">
      <c r="A82" s="211" t="s">
        <v>73</v>
      </c>
      <c r="B82" s="212"/>
      <c r="C82" s="88"/>
      <c r="D82" s="88"/>
      <c r="E82" s="88"/>
      <c r="F82" s="89"/>
      <c r="G82" s="90" t="s">
        <v>74</v>
      </c>
      <c r="H82" s="58">
        <v>0.5</v>
      </c>
      <c r="I82" s="109">
        <f>I81*H82</f>
        <v>0</v>
      </c>
      <c r="J82" s="88"/>
      <c r="K82" s="88"/>
      <c r="L82" s="88"/>
      <c r="M82" s="89"/>
      <c r="N82" s="90"/>
      <c r="O82" s="110"/>
      <c r="P82" s="11" t="s">
        <v>75</v>
      </c>
      <c r="Q82" s="59">
        <v>0.5</v>
      </c>
      <c r="R82" s="109">
        <f>R81*Q82</f>
        <v>0</v>
      </c>
    </row>
    <row r="83" spans="1:18" ht="36" customHeight="1" thickBot="1" x14ac:dyDescent="0.35">
      <c r="A83" s="205" t="s">
        <v>82</v>
      </c>
      <c r="B83" s="206"/>
      <c r="C83" s="206"/>
      <c r="D83" s="206"/>
      <c r="E83" s="206"/>
      <c r="F83" s="206"/>
      <c r="G83" s="207"/>
      <c r="H83" s="202">
        <f>I82+R82</f>
        <v>0</v>
      </c>
      <c r="I83" s="203"/>
      <c r="J83" s="203"/>
      <c r="K83" s="203"/>
      <c r="L83" s="203"/>
      <c r="M83" s="203"/>
      <c r="N83" s="203"/>
      <c r="O83" s="203"/>
      <c r="P83" s="203"/>
      <c r="Q83" s="203"/>
      <c r="R83" s="204"/>
    </row>
  </sheetData>
  <mergeCells count="25">
    <mergeCell ref="N56:O56"/>
    <mergeCell ref="A56:B56"/>
    <mergeCell ref="A83:G83"/>
    <mergeCell ref="H83:R83"/>
    <mergeCell ref="A70:I70"/>
    <mergeCell ref="J70:R70"/>
    <mergeCell ref="C71:H71"/>
    <mergeCell ref="J71:O71"/>
    <mergeCell ref="A82:B82"/>
    <mergeCell ref="F1:Q3"/>
    <mergeCell ref="F4:Q4"/>
    <mergeCell ref="G56:H56"/>
    <mergeCell ref="G57:R57"/>
    <mergeCell ref="G58:R58"/>
    <mergeCell ref="F7:Q7"/>
    <mergeCell ref="F8:Q8"/>
    <mergeCell ref="F9:Q9"/>
    <mergeCell ref="H54:R54"/>
    <mergeCell ref="A54:G54"/>
    <mergeCell ref="A11:R11"/>
    <mergeCell ref="A53:B53"/>
    <mergeCell ref="J13:R13"/>
    <mergeCell ref="A13:I13"/>
    <mergeCell ref="C14:H14"/>
    <mergeCell ref="J14:O14"/>
  </mergeCells>
  <printOptions horizontalCentered="1"/>
  <pageMargins left="0.51181102362204722" right="0.11811023622047245" top="0.74803149606299213" bottom="0.74803149606299213" header="0.31496062992125984" footer="0.31496062992125984"/>
  <pageSetup paperSize="9" scale="23" fitToHeight="18" orientation="portrait" horizontalDpi="4294967295" verticalDpi="4294967295" r:id="rId1"/>
  <headerFooter>
    <oddFooter>&amp;L&amp;D&amp;C&amp;P of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 SHEET</vt:lpstr>
      <vt:lpstr>Price Declaration </vt:lpstr>
      <vt:lpstr>TRANSACTION FEE OFFSITE </vt:lpstr>
      <vt:lpstr>'COVER SHEET'!Print_Area</vt:lpstr>
      <vt:lpstr>'Price Declaration '!Print_Area</vt:lpstr>
      <vt:lpstr>'TRANSACTION FEE OFFSITE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Rudzani Matodzi</cp:lastModifiedBy>
  <cp:lastPrinted>2017-05-06T09:47:54Z</cp:lastPrinted>
  <dcterms:created xsi:type="dcterms:W3CDTF">2007-09-21T10:17:54Z</dcterms:created>
  <dcterms:modified xsi:type="dcterms:W3CDTF">2024-06-14T09:04:32Z</dcterms:modified>
</cp:coreProperties>
</file>