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Mnukwacn\AppData\Local\Microsoft\Windows\INetCache\Content.Outlook\338CPE5R\"/>
    </mc:Choice>
  </mc:AlternateContent>
  <xr:revisionPtr revIDLastSave="0" documentId="13_ncr:1_{01927C7A-D3A8-4E63-99DD-2B548F3464CB}" xr6:coauthVersionLast="47" xr6:coauthVersionMax="47" xr10:uidLastSave="{00000000-0000-0000-0000-000000000000}"/>
  <bookViews>
    <workbookView xWindow="-110" yWindow="-110" windowWidth="19420" windowHeight="10420" xr2:uid="{00000000-000D-0000-FFFF-FFFF00000000}"/>
  </bookViews>
  <sheets>
    <sheet name="Schedule A-P&amp;G" sheetId="1" r:id="rId1"/>
    <sheet name="Schedule B-Roadworks" sheetId="5" r:id="rId2"/>
    <sheet name="Schedule C-Speed Hump Const" sheetId="6" r:id="rId3"/>
    <sheet name="SUMMARY" sheetId="4" r:id="rId4"/>
  </sheets>
  <definedNames>
    <definedName name="_xlnm.Print_Area" localSheetId="0">'Schedule A-P&amp;G'!$B$1:$G$59</definedName>
    <definedName name="_xlnm.Print_Area" localSheetId="1">'Schedule B-Roadworks'!$B$1:$G$292</definedName>
    <definedName name="_xlnm.Print_Area" localSheetId="2">'Schedule C-Speed Hump Const'!$B$1:$G$194</definedName>
    <definedName name="_xlnm.Print_Area" localSheetId="3">SUMMARY!$A$1:$I$13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4" i="6" l="1"/>
  <c r="G119" i="6"/>
  <c r="G109" i="6"/>
  <c r="G69" i="6"/>
  <c r="G97" i="6" l="1"/>
  <c r="G78" i="6"/>
  <c r="G51" i="6"/>
  <c r="G31" i="6"/>
  <c r="G56" i="6" s="1"/>
  <c r="G102" i="6" s="1"/>
  <c r="G265" i="5" l="1"/>
  <c r="G292" i="5" s="1"/>
  <c r="I8" i="4" s="1"/>
  <c r="G221" i="5"/>
  <c r="G227" i="5" s="1"/>
  <c r="G260" i="5" s="1"/>
  <c r="G162" i="5"/>
  <c r="G198" i="5" s="1"/>
  <c r="G118" i="5"/>
  <c r="G124" i="5" s="1"/>
  <c r="G157" i="5" s="1"/>
  <c r="G59" i="5" l="1"/>
  <c r="G95" i="5" s="1"/>
  <c r="G21" i="5"/>
  <c r="G27" i="5" s="1"/>
  <c r="G54" i="5" s="1"/>
  <c r="G26" i="1" l="1"/>
  <c r="G32" i="1" s="1"/>
  <c r="G59" i="1" s="1"/>
  <c r="I12" i="4" l="1"/>
  <c r="I10" i="4"/>
  <c r="G146" i="6"/>
  <c r="G141" i="6"/>
</calcChain>
</file>

<file path=xl/sharedStrings.xml><?xml version="1.0" encoding="utf-8"?>
<sst xmlns="http://schemas.openxmlformats.org/spreadsheetml/2006/main" count="453" uniqueCount="214">
  <si>
    <t>SCHEDULE A : PRELIMINARY AND GENERAL</t>
  </si>
  <si>
    <t>SECTION 1: PRELIMINARY AND GENERAL</t>
  </si>
  <si>
    <t>ITEM
NO</t>
  </si>
  <si>
    <t>DESCRIPTION</t>
  </si>
  <si>
    <t>UNIT</t>
  </si>
  <si>
    <t>QTY</t>
  </si>
  <si>
    <t>RATE</t>
  </si>
  <si>
    <t>AMOUNT R</t>
  </si>
  <si>
    <t>Sum</t>
  </si>
  <si>
    <t xml:space="preserve"> TOTAL CARRIED FORWARD</t>
  </si>
  <si>
    <t xml:space="preserve"> BROUGHT FORWARD</t>
  </si>
  <si>
    <t xml:space="preserve"> </t>
  </si>
  <si>
    <t>Cost of survey in terms of land surveying act</t>
  </si>
  <si>
    <t>hr</t>
  </si>
  <si>
    <t>ACCOMMODATION OF TRAFFIC</t>
  </si>
  <si>
    <t>km</t>
  </si>
  <si>
    <t>SUMMARY OF SCHEDULES</t>
  </si>
  <si>
    <t>SCHEDULE</t>
  </si>
  <si>
    <t xml:space="preserve"> TOTAL</t>
  </si>
  <si>
    <t>2</t>
  </si>
  <si>
    <t>3</t>
  </si>
  <si>
    <t>Rate only</t>
  </si>
  <si>
    <t>4</t>
  </si>
  <si>
    <t>1.1.1</t>
  </si>
  <si>
    <t>1.1.2</t>
  </si>
  <si>
    <t>1.1.3</t>
  </si>
  <si>
    <t>Provisional amount for materials testing as instructed by the Engineer</t>
  </si>
  <si>
    <t>PLANT AND EQUIPMENT</t>
  </si>
  <si>
    <t>2.1</t>
  </si>
  <si>
    <t>2.2</t>
  </si>
  <si>
    <t>2.3</t>
  </si>
  <si>
    <t>2.4</t>
  </si>
  <si>
    <t>2.5</t>
  </si>
  <si>
    <t>2.6</t>
  </si>
  <si>
    <t>Tipper truck</t>
  </si>
  <si>
    <t>Grader</t>
  </si>
  <si>
    <t>Digger/Loader</t>
  </si>
  <si>
    <t>Water truck</t>
  </si>
  <si>
    <t>Vibrating roller</t>
  </si>
  <si>
    <t>3.1</t>
  </si>
  <si>
    <t>SUPPLY PLANT INCLUDING, OPERATOR, FUEL, MAINTENANCE AND PERTINENT COST</t>
  </si>
  <si>
    <t>SCHEDULE B : ROADWORKS</t>
  </si>
  <si>
    <t>SECTION 1 : CLEARING AND GRUBBING</t>
  </si>
  <si>
    <t>Provisional Sum</t>
  </si>
  <si>
    <t>Front End Loader</t>
  </si>
  <si>
    <t xml:space="preserve">Accommodation of traffic for access roads for the duration of contract.The contract rate include standard traffic accommodation, signage, flagmen, safety signs, traffic safety equipment for the rehabilitation of the gravel roads                                                                 </t>
  </si>
  <si>
    <t>Road A - Maintenance for full width of road</t>
  </si>
  <si>
    <t>SECTION 2 : EXISTING ROAD PATCH REPAIR</t>
  </si>
  <si>
    <t>5</t>
  </si>
  <si>
    <t>4.1</t>
  </si>
  <si>
    <t>5.1</t>
  </si>
  <si>
    <t>6</t>
  </si>
  <si>
    <t>SECTION 3 : CRACK SEALING</t>
  </si>
  <si>
    <t>SECTION 4 : ROAD MARKINGS TO THE ROAD</t>
  </si>
  <si>
    <t>7</t>
  </si>
  <si>
    <t>Clearing with machines and hand labour where necessary. This includes removal of vegetation in the roadway and dispose off site as well as re-shaping and levelling existing sediment adjacent to road where localised ponding occurs</t>
  </si>
  <si>
    <r>
      <t>m</t>
    </r>
    <r>
      <rPr>
        <vertAlign val="superscript"/>
        <sz val="10"/>
        <color theme="1"/>
        <rFont val="Arial"/>
        <family val="2"/>
      </rPr>
      <t>2</t>
    </r>
  </si>
  <si>
    <t>The tendered rates includes full compensation for ripping/reworking of existing road material, placing, spreading the material,  breaking down oversize material, shaping (survey for level control), scarifying, grader blading, watering, slush compaction, mixing of in situ material where required and compaction to 98% MOD AASHTO density, preparing surface to receive cement stabilise base with 2% cement and compact in layers not exceeding 100mm thick to a density of 98% MOD AASHTO 40mm below the existing road surface to receive new tack coat of 1L/m2 of 60% Anionic Bitumen emulsion and the void in the patch to be filled in with continuously graded asphalt wearing course to 5-10mm above the existing road surface. The Contractor to allow for 100mm correction layer of base coarse obtained from commercial sources, tidying and finishing off the road within the road reserve. The rate includes all plant, equipment, operators, testing and resources to carry out the works. Modified AASHTO density tests and field compaction tests.</t>
  </si>
  <si>
    <t>The tendered rates include full compensation for cleaning cracks with cold compressed air and removing all foreign and loose matter from the cracks, spraying an approved herbicide solution into the cracks, and allowing to dry, pre-treating cracks with a bitumen emulsion manufactured from 80/100 penetration grade bitumen. Contractor to note that a single application of crack sealant might not be sufficient, and that the application might have to be repeated. Road not to be opened and traffic to be accommodated until binder has hardened sufficiently. The rate includes all plant, equipment, operators, testing and resources to carry out the works.</t>
  </si>
  <si>
    <t>The tendered rates include full compensation for cleaning and preparing existing road markings for repainting, inclusive of white lines and stop signs, tidying and finishing off the road within the road reserve. Access road consists of white solid and broken centre line, yellow shoulder line on both sides of the road and a stop sign on both lanes. On completion of the patches, clean and prepare existing road marking for re-painting. Re-paint the road markings to match the existing layout. The rate includes all plant, equipment, operators, testing and resources to carry out the works.</t>
  </si>
  <si>
    <t>SCHEDULE B : ROADWORKS - ROAD A</t>
  </si>
  <si>
    <t>SCHEDULE B : ROADWORKS - ROAD B</t>
  </si>
  <si>
    <t>SCHEDULE B : ROADWORKS - ROAD C</t>
  </si>
  <si>
    <t>Road C - Maintenance for full width of road</t>
  </si>
  <si>
    <t>Road B - Maintenance for full width of road</t>
  </si>
  <si>
    <t>8</t>
  </si>
  <si>
    <t>8.1</t>
  </si>
  <si>
    <t>9</t>
  </si>
  <si>
    <t>9.1</t>
  </si>
  <si>
    <t>10</t>
  </si>
  <si>
    <t>11</t>
  </si>
  <si>
    <t>12</t>
  </si>
  <si>
    <t>12.1</t>
  </si>
  <si>
    <t>13</t>
  </si>
  <si>
    <t>13.1</t>
  </si>
  <si>
    <t>14</t>
  </si>
  <si>
    <t>15</t>
  </si>
  <si>
    <t>ha</t>
  </si>
  <si>
    <t>THE CONTRACTOR'S GENERAL</t>
  </si>
  <si>
    <t>OBLIGATIONS</t>
  </si>
  <si>
    <t>1.1</t>
  </si>
  <si>
    <t>Fixed obligations</t>
  </si>
  <si>
    <t>Time related obligations</t>
  </si>
  <si>
    <t>Month</t>
  </si>
  <si>
    <t>other - specify</t>
  </si>
  <si>
    <t>1.1.4</t>
  </si>
  <si>
    <t>Contract sign boards</t>
  </si>
  <si>
    <t>1.1.5</t>
  </si>
  <si>
    <t>1.1.6</t>
  </si>
  <si>
    <t>SCHEDULE C : THE CONSTRUCTION OF SPEED HUMPS</t>
  </si>
  <si>
    <t>SECTION 1: ACCOMMODATION OF TRAFFIC</t>
  </si>
  <si>
    <t>Accommodation of vehicular traffic</t>
  </si>
  <si>
    <t>month</t>
  </si>
  <si>
    <t>Maintenance of temporary deviations</t>
  </si>
  <si>
    <t>1.2</t>
  </si>
  <si>
    <t>Construction of temporary deviations</t>
  </si>
  <si>
    <t>Removal of temporary deviations</t>
  </si>
  <si>
    <t>1.5.1</t>
  </si>
  <si>
    <t>Flagmen</t>
  </si>
  <si>
    <t>man-shift</t>
  </si>
  <si>
    <t>1.5.2</t>
  </si>
  <si>
    <t>Illuminated road sign - R &amp; TR series (1200mm diameter)</t>
  </si>
  <si>
    <t>No.</t>
  </si>
  <si>
    <t>1.5.3</t>
  </si>
  <si>
    <t>Double sided, reversible left or right (600mm x 150mm)</t>
  </si>
  <si>
    <t>1.5.3.1</t>
  </si>
  <si>
    <t>1.5.4</t>
  </si>
  <si>
    <t>Portable stop and Go-Ry signs</t>
  </si>
  <si>
    <t>1.5.5</t>
  </si>
  <si>
    <t>1.5.5.1</t>
  </si>
  <si>
    <t>Provision of additional traffic accommodation facilities</t>
  </si>
  <si>
    <t>Handling cost, profit and all other charges in respect of item 1.5.5.1</t>
  </si>
  <si>
    <t>prov sum</t>
  </si>
  <si>
    <t>%</t>
  </si>
  <si>
    <t>1.5.5.2</t>
  </si>
  <si>
    <t>SECTION 2:  CLEARING AND GRUBBING</t>
  </si>
  <si>
    <t>2.1.1</t>
  </si>
  <si>
    <t>Clearing with machines and some hand labour where necessary</t>
  </si>
  <si>
    <t xml:space="preserve">CLEARING  </t>
  </si>
  <si>
    <t>SECTION 3:  BREAKING UP EXISTING PAVEMENT LAYERS</t>
  </si>
  <si>
    <t>Asphalt material:</t>
  </si>
  <si>
    <t>(a)</t>
  </si>
  <si>
    <t>Up to 50mm</t>
  </si>
  <si>
    <t>m</t>
  </si>
  <si>
    <t>3.1.1</t>
  </si>
  <si>
    <t>3.2</t>
  </si>
  <si>
    <t>Excavating and removing existing bituminous material (except milled material)</t>
  </si>
  <si>
    <t>3.2.1</t>
  </si>
  <si>
    <t>Material to be disposed of with the average depth of excavation:</t>
  </si>
  <si>
    <t>not exceeding 50mm</t>
  </si>
  <si>
    <t>3.2.1.1</t>
  </si>
  <si>
    <t>3.2.1.2</t>
  </si>
  <si>
    <t>Excavation and spoiling material from an existing pavement and/or the underlying fill:</t>
  </si>
  <si>
    <r>
      <t>m</t>
    </r>
    <r>
      <rPr>
        <vertAlign val="superscript"/>
        <sz val="10"/>
        <color theme="1"/>
        <rFont val="Arial"/>
        <family val="2"/>
      </rPr>
      <t>3</t>
    </r>
  </si>
  <si>
    <t>SECTION 4:  PRIME COAT</t>
  </si>
  <si>
    <t>4.1.1</t>
  </si>
  <si>
    <r>
      <t>Colprime - E @ 1 litre/m</t>
    </r>
    <r>
      <rPr>
        <vertAlign val="superscript"/>
        <sz val="10"/>
        <color theme="1"/>
        <rFont val="Arial"/>
        <family val="2"/>
      </rPr>
      <t>2</t>
    </r>
  </si>
  <si>
    <t>Litre</t>
  </si>
  <si>
    <t>Extra over item 4.1.1 for applying the prime coat in areas accessible only to hand held equipment</t>
  </si>
  <si>
    <t>4.1.2</t>
  </si>
  <si>
    <t>SECTION 5:  ASPHALT BASE AND SURFACING</t>
  </si>
  <si>
    <t>Tack coat of 30% stable-grade emulsion</t>
  </si>
  <si>
    <t>5.2</t>
  </si>
  <si>
    <t>Binder variations: 50/70 penetration grade</t>
  </si>
  <si>
    <t>100mm cores in asphalt paving</t>
  </si>
  <si>
    <t>Backfilling of excavations for patching with:</t>
  </si>
  <si>
    <t>Asphalt surfacing</t>
  </si>
  <si>
    <t>5.3</t>
  </si>
  <si>
    <t>5.4</t>
  </si>
  <si>
    <t>5.4.1</t>
  </si>
  <si>
    <t>t</t>
  </si>
  <si>
    <t>SECTION 6:  TREATMENT OF AN EXISTING SURFACE EXHIBITING CERTAIN DEFECTS</t>
  </si>
  <si>
    <t>Applying bituminous binder and herbicides for sealing cracks:</t>
  </si>
  <si>
    <t>Cold applied polymer modified bitumen sealant (colseal or similar approved)</t>
  </si>
  <si>
    <t>Sealing cracks</t>
  </si>
  <si>
    <t>6.1.1</t>
  </si>
  <si>
    <t>6.1.2</t>
  </si>
  <si>
    <t>7.1</t>
  </si>
  <si>
    <t>SECTION 7: ROAD SIGNS</t>
  </si>
  <si>
    <t>Supply and erect speed hump warning signs (both sides of speed hump):</t>
  </si>
  <si>
    <t>W332</t>
  </si>
  <si>
    <t>IN11.1 Supplementary plate (30km/h)</t>
  </si>
  <si>
    <t>W401 Danger plates (4 per speed hump)</t>
  </si>
  <si>
    <t>W402 Danger plates (4 per speed hump)</t>
  </si>
  <si>
    <t>Rumble strips</t>
  </si>
  <si>
    <t>7.1.1</t>
  </si>
  <si>
    <t>7.1.4</t>
  </si>
  <si>
    <t>7.1.2</t>
  </si>
  <si>
    <t>7.1.3</t>
  </si>
  <si>
    <t>SECTION 8: ROAD MARKINGS</t>
  </si>
  <si>
    <t>Retro-reflective road-marking paint:</t>
  </si>
  <si>
    <t>100mm</t>
  </si>
  <si>
    <t>White lettering and symbols</t>
  </si>
  <si>
    <t>White transverse lines painted on speed humps:</t>
  </si>
  <si>
    <t>200mm</t>
  </si>
  <si>
    <t>8.1.1</t>
  </si>
  <si>
    <t>8.1.1.1</t>
  </si>
  <si>
    <t>8.1.1.2</t>
  </si>
  <si>
    <t>White line (broken or unbroken):</t>
  </si>
  <si>
    <t>8.1.2</t>
  </si>
  <si>
    <t>8.1.2.1</t>
  </si>
  <si>
    <t>8.1.3</t>
  </si>
  <si>
    <t>8.1.3.1</t>
  </si>
  <si>
    <t>8.1.3.2</t>
  </si>
  <si>
    <t>Variations in rate of application:</t>
  </si>
  <si>
    <t>8.1.3.3</t>
  </si>
  <si>
    <t>White paint</t>
  </si>
  <si>
    <t>Yellow paint</t>
  </si>
  <si>
    <t>Retro-reflective beads</t>
  </si>
  <si>
    <t>kg</t>
  </si>
  <si>
    <t>8.2</t>
  </si>
  <si>
    <t>Road studs</t>
  </si>
  <si>
    <t>Ferro Lynx A200 or similar approved bi-directional</t>
  </si>
  <si>
    <t>Supply and installation of roadstuds (12 per speed hump)</t>
  </si>
  <si>
    <t>8.2.1</t>
  </si>
  <si>
    <t>8.2.2</t>
  </si>
  <si>
    <t>8.3</t>
  </si>
  <si>
    <t>Setting out and premarking the lines (excluding traffic island markings, lettering and symbols)</t>
  </si>
  <si>
    <t>SECTION 9:  FINISHING THE ROAD AND ROAD RESERVE AND TREATING OLD ROADS</t>
  </si>
  <si>
    <t>Finish the road and road reserve:</t>
  </si>
  <si>
    <t>Single carriageway road</t>
  </si>
  <si>
    <t>9.1.1</t>
  </si>
  <si>
    <t>Temporary Traffic Control Facilities</t>
  </si>
  <si>
    <t>Additional Traffic accommodation facilities ordered by the engineer</t>
  </si>
  <si>
    <t>Prime coat</t>
  </si>
  <si>
    <t>7.1.5</t>
  </si>
  <si>
    <t>DRAKENSBERG PUMPED STORAGE SCHEME REPAIRS ON ACCESS ROADS &amp; CONSTRUCTION OF ROAD SPEED HUMPS</t>
  </si>
  <si>
    <t>Saw-cutting existing materials within the following average depth ranges</t>
  </si>
  <si>
    <t>Delineators (DTG50J) (800mm x 200mm) including mounting bases and ballast plus sand bags:</t>
  </si>
  <si>
    <t>Rate Only</t>
  </si>
  <si>
    <t xml:space="preserve"> TOTAL CARRIED FORWARD TO SUMMARY</t>
  </si>
  <si>
    <t>DRAKENSBERG PUMPED STORAGE SCHEME REPAIRS ON ACCESS ROADS &amp; CONSTRUCTION OF ROAD</t>
  </si>
  <si>
    <t>SPEED HUMPS SUMMARY</t>
  </si>
  <si>
    <t>Contractor’s obligation in respect of the Occupational Health and Safety Act and construction regulations as well as Security requirements. Health and Safety file preparation and submission taking cognisance of the Employer’s health and safety specifications and/or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</si>
</sst>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00"/>
    <numFmt numFmtId="165" formatCode="#\ ##0"/>
    <numFmt numFmtId="166" formatCode="_ &quot;R&quot;\ * #,##0.00_ ;_ &quot;R&quot;\ * \-#,##0.00_ ;_ &quot;R&quot;\ * &quot;-&quot;??_ ;_ @_ "/>
    <numFmt numFmtId="167" formatCode="_ * #,##0.00_ ;_ * \-#,##0.00_ ;_ * &quot;-&quot;??_ ;_ @_ "/>
  </numFmts>
  <fonts count="12" x14ac:knownFonts="1">
    <font>
      <sz val="11"/>
      <color theme="1"/>
      <name val="Calibri"/>
      <family val="2"/>
      <scheme val="minor"/>
    </font>
    <font>
      <sz val="10"/>
      <color theme="1"/>
      <name val="Arial"/>
      <family val="2"/>
    </font>
    <font>
      <sz val="10"/>
      <color theme="1"/>
      <name val="Calibri"/>
      <family val="2"/>
      <scheme val="minor"/>
    </font>
    <font>
      <b/>
      <u/>
      <sz val="10"/>
      <color theme="1"/>
      <name val="Arial"/>
      <family val="2"/>
    </font>
    <font>
      <sz val="12"/>
      <color theme="1"/>
      <name val="Arial"/>
      <family val="2"/>
    </font>
    <font>
      <sz val="12"/>
      <color theme="1"/>
      <name val="Calibri"/>
      <family val="2"/>
      <scheme val="minor"/>
    </font>
    <font>
      <sz val="10"/>
      <name val="Arial"/>
      <family val="2"/>
    </font>
    <font>
      <sz val="10"/>
      <name val="Arial"/>
      <family val="2"/>
    </font>
    <font>
      <b/>
      <sz val="10"/>
      <color theme="1"/>
      <name val="Calibri"/>
      <family val="2"/>
      <scheme val="minor"/>
    </font>
    <font>
      <b/>
      <sz val="10"/>
      <color theme="1"/>
      <name val="Arial"/>
      <family val="2"/>
    </font>
    <font>
      <vertAlign val="superscript"/>
      <sz val="10"/>
      <color theme="1"/>
      <name val="Arial"/>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9">
    <xf numFmtId="0" fontId="0" fillId="0" borderId="0"/>
    <xf numFmtId="0" fontId="6" fillId="0" borderId="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6" fillId="0" borderId="0"/>
    <xf numFmtId="0" fontId="7" fillId="0" borderId="0"/>
    <xf numFmtId="0" fontId="6" fillId="0" borderId="0"/>
    <xf numFmtId="0" fontId="7" fillId="0" borderId="0"/>
  </cellStyleXfs>
  <cellXfs count="59">
    <xf numFmtId="0" fontId="0" fillId="0" borderId="0" xfId="0"/>
    <xf numFmtId="0" fontId="0" fillId="0" borderId="0" xfId="0" applyAlignment="1">
      <alignment vertical="top"/>
    </xf>
    <xf numFmtId="0" fontId="1" fillId="0" borderId="0" xfId="0" applyFont="1" applyAlignment="1">
      <alignment horizontal="center" vertical="top"/>
    </xf>
    <xf numFmtId="0" fontId="2" fillId="0" borderId="0" xfId="0" applyFont="1" applyAlignment="1">
      <alignment vertical="top"/>
    </xf>
    <xf numFmtId="0" fontId="1" fillId="0" borderId="0" xfId="0" applyFont="1" applyAlignment="1">
      <alignment horizontal="left" vertical="top"/>
    </xf>
    <xf numFmtId="0" fontId="3" fillId="0" borderId="0" xfId="0" applyFont="1" applyAlignment="1">
      <alignment horizontal="right" vertical="top"/>
    </xf>
    <xf numFmtId="0" fontId="1" fillId="0" borderId="0" xfId="0" applyFont="1" applyAlignment="1">
      <alignment vertical="top" wrapText="1"/>
    </xf>
    <xf numFmtId="0" fontId="1" fillId="0" borderId="0" xfId="0" applyFont="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49" fontId="1" fillId="0" borderId="4" xfId="0" applyNumberFormat="1" applyFont="1" applyBorder="1" applyAlignment="1">
      <alignment vertical="top" wrapText="1"/>
    </xf>
    <xf numFmtId="0" fontId="1" fillId="0" borderId="4" xfId="0" applyFont="1" applyBorder="1" applyAlignment="1">
      <alignment horizontal="center" vertical="top" wrapText="1"/>
    </xf>
    <xf numFmtId="49" fontId="3" fillId="0" borderId="4" xfId="0" applyNumberFormat="1" applyFont="1" applyBorder="1" applyAlignment="1">
      <alignment vertical="top" wrapText="1"/>
    </xf>
    <xf numFmtId="0" fontId="1" fillId="0" borderId="4" xfId="0" applyFont="1" applyBorder="1" applyAlignment="1">
      <alignment horizontal="right" vertical="top" wrapText="1"/>
    </xf>
    <xf numFmtId="164" fontId="1" fillId="0" borderId="4" xfId="0" applyNumberFormat="1" applyFont="1" applyBorder="1" applyAlignment="1">
      <alignment horizontal="right" vertical="top" wrapText="1"/>
    </xf>
    <xf numFmtId="0" fontId="1" fillId="0" borderId="5" xfId="0" applyFont="1" applyBorder="1" applyAlignment="1">
      <alignment vertical="top" wrapText="1"/>
    </xf>
    <xf numFmtId="49" fontId="1" fillId="0" borderId="5" xfId="0" applyNumberFormat="1" applyFont="1" applyBorder="1" applyAlignment="1">
      <alignment vertical="top" wrapText="1"/>
    </xf>
    <xf numFmtId="0" fontId="1" fillId="0" borderId="5" xfId="0" applyFont="1" applyBorder="1" applyAlignment="1">
      <alignment horizontal="center" vertical="top" wrapText="1"/>
    </xf>
    <xf numFmtId="0" fontId="1" fillId="0" borderId="5" xfId="0" applyFont="1" applyBorder="1" applyAlignment="1">
      <alignment horizontal="right" vertical="top" wrapText="1"/>
    </xf>
    <xf numFmtId="164" fontId="1" fillId="0" borderId="5" xfId="0" applyNumberFormat="1" applyFont="1" applyBorder="1" applyAlignment="1">
      <alignment horizontal="right" vertical="top" wrapText="1"/>
    </xf>
    <xf numFmtId="49" fontId="1" fillId="0" borderId="5" xfId="0" applyNumberFormat="1" applyFont="1" applyBorder="1" applyAlignment="1">
      <alignment horizontal="center" vertical="top" wrapText="1"/>
    </xf>
    <xf numFmtId="165" fontId="1" fillId="0" borderId="5" xfId="0" applyNumberFormat="1" applyFont="1" applyBorder="1" applyAlignment="1">
      <alignment horizontal="right" vertical="top" wrapText="1"/>
    </xf>
    <xf numFmtId="0" fontId="1" fillId="0" borderId="0" xfId="0" applyFont="1" applyAlignment="1">
      <alignment vertical="center" wrapText="1"/>
    </xf>
    <xf numFmtId="0" fontId="1" fillId="0" borderId="2" xfId="0" applyFont="1" applyBorder="1" applyAlignment="1">
      <alignment horizontal="left" vertical="center"/>
    </xf>
    <xf numFmtId="49"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xf numFmtId="164" fontId="1" fillId="0" borderId="3" xfId="0" applyNumberFormat="1" applyFont="1" applyBorder="1" applyAlignment="1">
      <alignment horizontal="right" vertical="center" wrapText="1"/>
    </xf>
    <xf numFmtId="0" fontId="1" fillId="0" borderId="0" xfId="0" applyFont="1" applyAlignment="1">
      <alignment horizontal="left" vertical="top" wrapText="1"/>
    </xf>
    <xf numFmtId="49" fontId="1" fillId="0" borderId="0" xfId="0" applyNumberFormat="1" applyFont="1" applyAlignment="1">
      <alignment horizontal="left" vertical="top" wrapText="1"/>
    </xf>
    <xf numFmtId="0" fontId="1" fillId="0" borderId="0" xfId="0" applyFont="1" applyAlignment="1">
      <alignment horizontal="left" vertical="center"/>
    </xf>
    <xf numFmtId="49" fontId="1" fillId="0" borderId="0" xfId="0" applyNumberFormat="1" applyFont="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top"/>
    </xf>
    <xf numFmtId="0" fontId="5" fillId="0" borderId="0" xfId="0" applyFont="1" applyAlignment="1">
      <alignment vertical="top"/>
    </xf>
    <xf numFmtId="49" fontId="1" fillId="0" borderId="6" xfId="0" applyNumberFormat="1" applyFont="1" applyBorder="1" applyAlignment="1">
      <alignment vertical="top" wrapText="1"/>
    </xf>
    <xf numFmtId="49" fontId="1" fillId="0" borderId="7" xfId="0" applyNumberFormat="1" applyFont="1" applyBorder="1" applyAlignment="1">
      <alignment horizontal="center" vertical="top" wrapText="1"/>
    </xf>
    <xf numFmtId="4" fontId="1" fillId="0" borderId="0" xfId="0" applyNumberFormat="1" applyFont="1" applyAlignment="1">
      <alignment vertical="top" wrapText="1"/>
    </xf>
    <xf numFmtId="4" fontId="1" fillId="0" borderId="0" xfId="0" applyNumberFormat="1" applyFont="1" applyAlignment="1">
      <alignment horizontal="right" vertical="top" wrapText="1"/>
    </xf>
    <xf numFmtId="4" fontId="1" fillId="0" borderId="1" xfId="0" applyNumberFormat="1" applyFont="1" applyBorder="1" applyAlignment="1">
      <alignment horizontal="right" vertical="center" wrapText="1"/>
    </xf>
    <xf numFmtId="164" fontId="1" fillId="2" borderId="5" xfId="0" applyNumberFormat="1" applyFont="1" applyFill="1" applyBorder="1" applyAlignment="1" applyProtection="1">
      <alignment horizontal="right" vertical="top" wrapText="1"/>
      <protection locked="0"/>
    </xf>
    <xf numFmtId="0" fontId="1" fillId="0" borderId="5" xfId="0" applyFont="1" applyBorder="1" applyAlignment="1">
      <alignment vertical="center" wrapText="1"/>
    </xf>
    <xf numFmtId="0" fontId="1" fillId="2" borderId="5" xfId="0" applyFont="1" applyFill="1" applyBorder="1" applyAlignment="1">
      <alignment vertical="top" wrapText="1"/>
    </xf>
    <xf numFmtId="0" fontId="0" fillId="0" borderId="6" xfId="0" applyBorder="1"/>
    <xf numFmtId="0" fontId="0" fillId="0" borderId="5" xfId="0" applyBorder="1"/>
    <xf numFmtId="49" fontId="3" fillId="0" borderId="5" xfId="0" applyNumberFormat="1" applyFont="1" applyBorder="1" applyAlignment="1">
      <alignment vertical="top" wrapText="1"/>
    </xf>
    <xf numFmtId="0" fontId="9" fillId="0" borderId="0" xfId="0" applyFont="1" applyAlignment="1">
      <alignment horizontal="left" vertical="top"/>
    </xf>
    <xf numFmtId="0" fontId="8" fillId="0" borderId="0" xfId="0" applyFont="1" applyAlignment="1">
      <alignment vertical="top"/>
    </xf>
    <xf numFmtId="2" fontId="1" fillId="0" borderId="5" xfId="0" applyNumberFormat="1" applyFont="1" applyBorder="1" applyAlignment="1">
      <alignment horizontal="right" vertical="top" wrapText="1"/>
    </xf>
    <xf numFmtId="0" fontId="9" fillId="0" borderId="5" xfId="0" applyFont="1" applyBorder="1" applyAlignment="1">
      <alignment vertical="top" wrapText="1"/>
    </xf>
    <xf numFmtId="0" fontId="1" fillId="0" borderId="5" xfId="0" applyFont="1" applyBorder="1" applyAlignment="1">
      <alignment horizontal="left" vertical="top" wrapText="1"/>
    </xf>
    <xf numFmtId="2" fontId="1" fillId="0" borderId="5" xfId="0" applyNumberFormat="1" applyFont="1" applyBorder="1" applyAlignment="1">
      <alignment vertical="top" wrapText="1"/>
    </xf>
    <xf numFmtId="49" fontId="9" fillId="0" borderId="5" xfId="0" applyNumberFormat="1" applyFont="1" applyBorder="1" applyAlignment="1">
      <alignment vertical="top" wrapText="1"/>
    </xf>
    <xf numFmtId="0" fontId="9" fillId="0" borderId="5" xfId="0" applyFont="1" applyFill="1" applyBorder="1" applyAlignment="1">
      <alignment vertical="top" wrapText="1"/>
    </xf>
    <xf numFmtId="2" fontId="1" fillId="0" borderId="4" xfId="0" applyNumberFormat="1" applyFont="1" applyBorder="1" applyAlignment="1">
      <alignment horizontal="right" vertical="top" wrapText="1"/>
    </xf>
    <xf numFmtId="2" fontId="1" fillId="0" borderId="0" xfId="0" applyNumberFormat="1" applyFont="1" applyAlignment="1">
      <alignment vertical="top" wrapText="1"/>
    </xf>
    <xf numFmtId="2" fontId="1" fillId="0" borderId="5" xfId="0" applyNumberFormat="1" applyFont="1" applyFill="1" applyBorder="1" applyAlignment="1">
      <alignment horizontal="right" vertical="top" wrapText="1"/>
    </xf>
    <xf numFmtId="0" fontId="9" fillId="0" borderId="0" xfId="0" applyFont="1" applyAlignment="1">
      <alignment horizontal="left" vertical="top" wrapText="1"/>
    </xf>
    <xf numFmtId="49" fontId="1" fillId="0" borderId="0" xfId="0" applyNumberFormat="1" applyFont="1" applyAlignment="1">
      <alignment horizontal="left" vertical="top" wrapText="1"/>
    </xf>
  </cellXfs>
  <cellStyles count="9">
    <cellStyle name="Comma 2" xfId="2" xr:uid="{00000000-0005-0000-0000-000000000000}"/>
    <cellStyle name="Currency 2" xfId="3" xr:uid="{00000000-0005-0000-0000-000001000000}"/>
    <cellStyle name="Currency 3" xfId="4" xr:uid="{00000000-0005-0000-0000-000002000000}"/>
    <cellStyle name="Normal" xfId="0" builtinId="0"/>
    <cellStyle name="Normal 10" xfId="5" xr:uid="{00000000-0005-0000-0000-000004000000}"/>
    <cellStyle name="Normal 10 2" xfId="6" xr:uid="{00000000-0005-0000-0000-000005000000}"/>
    <cellStyle name="Normal 2" xfId="7" xr:uid="{00000000-0005-0000-0000-000006000000}"/>
    <cellStyle name="Normal 2 2" xfId="8" xr:uid="{00000000-0005-0000-0000-000007000000}"/>
    <cellStyle name="Normal 3" xfId="1"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9"/>
  <sheetViews>
    <sheetView showGridLines="0" tabSelected="1" view="pageBreakPreview" topLeftCell="B10" zoomScale="85" zoomScaleNormal="100" zoomScaleSheetLayoutView="85" workbookViewId="0">
      <selection activeCell="C17" sqref="C17"/>
    </sheetView>
  </sheetViews>
  <sheetFormatPr defaultColWidth="9.1796875" defaultRowHeight="14.5" x14ac:dyDescent="0.35"/>
  <cols>
    <col min="1" max="1" width="5.453125" style="1" hidden="1" customWidth="1"/>
    <col min="2" max="2" width="8.7265625" style="1" customWidth="1"/>
    <col min="3" max="3" width="31.453125" style="1" customWidth="1"/>
    <col min="4" max="5" width="9.7265625" style="1" customWidth="1"/>
    <col min="6" max="6" width="10.81640625" style="1" customWidth="1"/>
    <col min="7" max="7" width="14.1796875" style="1" customWidth="1"/>
    <col min="8" max="16384" width="9.1796875" style="1"/>
  </cols>
  <sheetData>
    <row r="1" spans="1:7" s="3" customFormat="1" ht="26.25" customHeight="1" x14ac:dyDescent="0.35">
      <c r="B1" s="57" t="s">
        <v>206</v>
      </c>
      <c r="C1" s="57"/>
      <c r="D1" s="57"/>
      <c r="E1" s="57"/>
      <c r="F1" s="57"/>
      <c r="G1" s="57"/>
    </row>
    <row r="2" spans="1:7" s="3" customFormat="1" ht="13" x14ac:dyDescent="0.35">
      <c r="B2" s="46" t="s">
        <v>0</v>
      </c>
      <c r="C2" s="47"/>
      <c r="D2" s="47"/>
      <c r="E2" s="47"/>
      <c r="F2" s="47"/>
      <c r="G2" s="47"/>
    </row>
    <row r="3" spans="1:7" s="3" customFormat="1" ht="13" x14ac:dyDescent="0.35">
      <c r="G3" s="5" t="s">
        <v>1</v>
      </c>
    </row>
    <row r="4" spans="1:7" s="6" customFormat="1" ht="27.65" customHeight="1" x14ac:dyDescent="0.35">
      <c r="B4" s="8" t="s">
        <v>2</v>
      </c>
      <c r="C4" s="8" t="s">
        <v>3</v>
      </c>
      <c r="D4" s="8" t="s">
        <v>4</v>
      </c>
      <c r="E4" s="8" t="s">
        <v>5</v>
      </c>
      <c r="F4" s="8" t="s">
        <v>6</v>
      </c>
      <c r="G4" s="9" t="s">
        <v>7</v>
      </c>
    </row>
    <row r="5" spans="1:7" s="6" customFormat="1" ht="26" x14ac:dyDescent="0.35">
      <c r="A5" s="6">
        <v>199</v>
      </c>
      <c r="B5" s="10">
        <v>1</v>
      </c>
      <c r="C5" s="12" t="s">
        <v>1</v>
      </c>
      <c r="D5" s="11"/>
      <c r="E5" s="13"/>
      <c r="F5" s="13"/>
      <c r="G5" s="14"/>
    </row>
    <row r="6" spans="1:7" s="6" customFormat="1" ht="12.75" customHeight="1" x14ac:dyDescent="0.35">
      <c r="B6" s="15"/>
      <c r="C6" s="15"/>
      <c r="D6" s="15"/>
      <c r="E6" s="15"/>
      <c r="F6" s="15"/>
      <c r="G6" s="15"/>
    </row>
    <row r="7" spans="1:7" s="6" customFormat="1" ht="14.25" customHeight="1" x14ac:dyDescent="0.35">
      <c r="A7" s="6">
        <v>200</v>
      </c>
      <c r="B7" s="16" t="s">
        <v>80</v>
      </c>
      <c r="C7" s="16" t="s">
        <v>78</v>
      </c>
      <c r="D7" s="17"/>
      <c r="E7" s="18"/>
      <c r="F7" s="18"/>
      <c r="G7" s="19"/>
    </row>
    <row r="8" spans="1:7" s="6" customFormat="1" ht="12.75" customHeight="1" x14ac:dyDescent="0.35">
      <c r="B8" s="15"/>
      <c r="C8" s="15" t="s">
        <v>79</v>
      </c>
      <c r="D8" s="15"/>
      <c r="E8" s="15"/>
      <c r="F8" s="15"/>
      <c r="G8" s="15"/>
    </row>
    <row r="9" spans="1:7" s="6" customFormat="1" ht="12.5" x14ac:dyDescent="0.35">
      <c r="A9" s="6">
        <v>201</v>
      </c>
      <c r="B9" s="16"/>
      <c r="C9" s="16"/>
      <c r="D9" s="17"/>
      <c r="E9" s="18"/>
      <c r="F9" s="18"/>
      <c r="G9" s="19"/>
    </row>
    <row r="10" spans="1:7" s="6" customFormat="1" ht="12.75" customHeight="1" x14ac:dyDescent="0.35">
      <c r="B10" s="15"/>
      <c r="C10" s="15"/>
      <c r="D10" s="15"/>
      <c r="E10" s="15"/>
      <c r="F10" s="15"/>
      <c r="G10" s="15"/>
    </row>
    <row r="11" spans="1:7" s="6" customFormat="1" ht="12.5" x14ac:dyDescent="0.35">
      <c r="A11" s="6">
        <v>202</v>
      </c>
      <c r="B11" s="6" t="s">
        <v>23</v>
      </c>
      <c r="C11" s="16" t="s">
        <v>81</v>
      </c>
      <c r="D11" s="20" t="s">
        <v>8</v>
      </c>
      <c r="E11" s="21">
        <v>1</v>
      </c>
      <c r="F11" s="40"/>
      <c r="G11" s="19"/>
    </row>
    <row r="12" spans="1:7" s="6" customFormat="1" ht="12.75" customHeight="1" x14ac:dyDescent="0.35">
      <c r="B12" s="15"/>
      <c r="C12" s="15"/>
      <c r="D12" s="15"/>
      <c r="E12" s="15"/>
      <c r="F12" s="15"/>
      <c r="G12" s="15"/>
    </row>
    <row r="13" spans="1:7" s="6" customFormat="1" ht="12.5" x14ac:dyDescent="0.35">
      <c r="A13" s="6">
        <v>203</v>
      </c>
      <c r="B13" s="16" t="s">
        <v>24</v>
      </c>
      <c r="C13" s="16" t="s">
        <v>82</v>
      </c>
      <c r="D13" s="20" t="s">
        <v>83</v>
      </c>
      <c r="E13" s="21">
        <v>1</v>
      </c>
      <c r="F13" s="19"/>
      <c r="G13" s="19"/>
    </row>
    <row r="14" spans="1:7" s="6" customFormat="1" ht="12.75" customHeight="1" x14ac:dyDescent="0.35">
      <c r="B14" s="15"/>
      <c r="C14" s="15"/>
      <c r="D14" s="15"/>
      <c r="E14" s="15"/>
      <c r="F14" s="15"/>
      <c r="G14" s="15"/>
    </row>
    <row r="15" spans="1:7" s="6" customFormat="1" ht="100" x14ac:dyDescent="0.35">
      <c r="A15" s="6">
        <v>204</v>
      </c>
      <c r="B15" s="35" t="s">
        <v>25</v>
      </c>
      <c r="C15" s="41" t="s">
        <v>213</v>
      </c>
      <c r="D15" s="36" t="s">
        <v>83</v>
      </c>
      <c r="E15" s="21">
        <v>1</v>
      </c>
      <c r="F15" s="19"/>
      <c r="G15" s="19"/>
    </row>
    <row r="16" spans="1:7" s="6" customFormat="1" ht="12.5" x14ac:dyDescent="0.35">
      <c r="A16" s="6">
        <v>202</v>
      </c>
      <c r="C16" s="16"/>
      <c r="D16" s="20"/>
      <c r="E16" s="21"/>
      <c r="F16" s="40"/>
      <c r="G16" s="19"/>
    </row>
    <row r="17" spans="1:7" s="6" customFormat="1" ht="12.75" customHeight="1" x14ac:dyDescent="0.35">
      <c r="B17" s="15" t="s">
        <v>85</v>
      </c>
      <c r="C17" s="16" t="s">
        <v>86</v>
      </c>
      <c r="D17" s="20" t="s">
        <v>56</v>
      </c>
      <c r="E17" s="21">
        <v>1</v>
      </c>
      <c r="F17" s="15"/>
      <c r="G17" s="15"/>
    </row>
    <row r="18" spans="1:7" s="6" customFormat="1" ht="12.5" x14ac:dyDescent="0.35">
      <c r="A18" s="6">
        <v>203</v>
      </c>
      <c r="B18" s="16"/>
      <c r="C18" s="15"/>
      <c r="D18" s="15"/>
      <c r="F18" s="19"/>
      <c r="G18" s="19"/>
    </row>
    <row r="19" spans="1:7" s="6" customFormat="1" ht="12.75" customHeight="1" x14ac:dyDescent="0.35">
      <c r="B19" s="15"/>
      <c r="C19" s="15"/>
      <c r="D19" s="17"/>
      <c r="E19" s="15"/>
      <c r="F19" s="15"/>
      <c r="G19" s="15"/>
    </row>
    <row r="20" spans="1:7" s="6" customFormat="1" ht="12.5" x14ac:dyDescent="0.35">
      <c r="A20" s="6">
        <v>204</v>
      </c>
      <c r="B20" s="16"/>
      <c r="C20" s="16"/>
      <c r="D20" s="20"/>
      <c r="E20" s="21"/>
      <c r="F20" s="19"/>
      <c r="G20" s="19"/>
    </row>
    <row r="21" spans="1:7" s="6" customFormat="1" ht="12.75" customHeight="1" x14ac:dyDescent="0.35">
      <c r="B21" s="15"/>
      <c r="C21" s="15"/>
      <c r="D21" s="17"/>
      <c r="E21" s="15"/>
      <c r="F21" s="15"/>
      <c r="G21" s="15"/>
    </row>
    <row r="22" spans="1:7" s="6" customFormat="1" ht="12.75" customHeight="1" x14ac:dyDescent="0.35">
      <c r="B22" s="15"/>
      <c r="C22" s="16"/>
      <c r="D22" s="20"/>
      <c r="E22" s="21"/>
      <c r="F22" s="15"/>
      <c r="G22" s="15"/>
    </row>
    <row r="23" spans="1:7" s="6" customFormat="1" ht="40.5" customHeight="1" x14ac:dyDescent="0.35">
      <c r="A23" s="6">
        <v>203</v>
      </c>
      <c r="B23" s="16" t="s">
        <v>87</v>
      </c>
      <c r="C23" s="15" t="s">
        <v>26</v>
      </c>
      <c r="D23" s="17" t="s">
        <v>43</v>
      </c>
      <c r="E23" s="6">
        <v>1</v>
      </c>
      <c r="F23" s="19">
        <v>0</v>
      </c>
      <c r="G23" s="19">
        <v>0</v>
      </c>
    </row>
    <row r="24" spans="1:7" s="6" customFormat="1" ht="12.5" x14ac:dyDescent="0.35">
      <c r="A24" s="6">
        <v>204</v>
      </c>
      <c r="B24" s="16"/>
      <c r="C24" s="16"/>
      <c r="D24" s="20"/>
      <c r="E24" s="21"/>
      <c r="F24" s="19"/>
      <c r="G24" s="19"/>
    </row>
    <row r="25" spans="1:7" s="6" customFormat="1" ht="27" customHeight="1" x14ac:dyDescent="0.35">
      <c r="B25" s="15" t="s">
        <v>88</v>
      </c>
      <c r="C25" s="16" t="s">
        <v>12</v>
      </c>
      <c r="D25" s="20" t="s">
        <v>8</v>
      </c>
      <c r="E25" s="15">
        <v>1</v>
      </c>
      <c r="F25" s="15"/>
      <c r="G25" s="15"/>
    </row>
    <row r="26" spans="1:7" s="22" customFormat="1" ht="16.75" customHeight="1" x14ac:dyDescent="0.35">
      <c r="B26" s="23" t="s">
        <v>210</v>
      </c>
      <c r="C26" s="24"/>
      <c r="D26" s="25"/>
      <c r="E26" s="26"/>
      <c r="F26" s="26"/>
      <c r="G26" s="27">
        <f>SUM(G5:G25)</f>
        <v>0</v>
      </c>
    </row>
    <row r="27" spans="1:7" s="3" customFormat="1" ht="13" x14ac:dyDescent="0.35">
      <c r="C27" s="2"/>
    </row>
    <row r="28" spans="1:7" s="3" customFormat="1" ht="26.25" customHeight="1" x14ac:dyDescent="0.35">
      <c r="B28" s="57" t="s">
        <v>206</v>
      </c>
      <c r="C28" s="57"/>
      <c r="D28" s="57"/>
      <c r="E28" s="57"/>
      <c r="F28" s="57"/>
      <c r="G28" s="57"/>
    </row>
    <row r="29" spans="1:7" s="3" customFormat="1" ht="13" x14ac:dyDescent="0.35">
      <c r="B29" s="46" t="s">
        <v>0</v>
      </c>
      <c r="C29" s="47"/>
    </row>
    <row r="30" spans="1:7" s="3" customFormat="1" ht="13" x14ac:dyDescent="0.35">
      <c r="G30" s="5" t="s">
        <v>1</v>
      </c>
    </row>
    <row r="31" spans="1:7" s="6" customFormat="1" ht="27.65" customHeight="1" x14ac:dyDescent="0.35">
      <c r="B31" s="8" t="s">
        <v>2</v>
      </c>
      <c r="C31" s="8" t="s">
        <v>3</v>
      </c>
      <c r="D31" s="8" t="s">
        <v>4</v>
      </c>
      <c r="E31" s="8" t="s">
        <v>5</v>
      </c>
      <c r="F31" s="8" t="s">
        <v>6</v>
      </c>
      <c r="G31" s="9" t="s">
        <v>7</v>
      </c>
    </row>
    <row r="32" spans="1:7" s="22" customFormat="1" ht="16.75" customHeight="1" x14ac:dyDescent="0.35">
      <c r="B32" s="23" t="s">
        <v>10</v>
      </c>
      <c r="C32" s="24"/>
      <c r="D32" s="25"/>
      <c r="E32" s="26"/>
      <c r="F32" s="26"/>
      <c r="G32" s="27">
        <f>G26</f>
        <v>0</v>
      </c>
    </row>
    <row r="33" spans="1:7" s="6" customFormat="1" ht="12.75" customHeight="1" x14ac:dyDescent="0.35">
      <c r="B33" s="15"/>
      <c r="C33" s="15"/>
      <c r="D33" s="15"/>
      <c r="E33" s="15"/>
      <c r="F33" s="15"/>
      <c r="G33" s="15"/>
    </row>
    <row r="34" spans="1:7" s="6" customFormat="1" ht="12.5" x14ac:dyDescent="0.35">
      <c r="A34" s="6">
        <v>260</v>
      </c>
      <c r="B34" s="16" t="s">
        <v>19</v>
      </c>
      <c r="C34" s="16" t="s">
        <v>27</v>
      </c>
      <c r="D34" s="20"/>
      <c r="E34" s="21"/>
      <c r="F34" s="19"/>
      <c r="G34" s="19"/>
    </row>
    <row r="35" spans="1:7" s="6" customFormat="1" ht="12.75" customHeight="1" x14ac:dyDescent="0.35">
      <c r="B35" s="15"/>
      <c r="C35" s="15"/>
      <c r="D35" s="15"/>
      <c r="E35" s="15"/>
      <c r="F35" s="15"/>
      <c r="G35" s="15"/>
    </row>
    <row r="36" spans="1:7" s="6" customFormat="1" ht="37.5" x14ac:dyDescent="0.35">
      <c r="A36" s="6">
        <v>261</v>
      </c>
      <c r="B36" s="16"/>
      <c r="C36" s="16" t="s">
        <v>40</v>
      </c>
      <c r="D36" s="20"/>
      <c r="E36" s="21"/>
      <c r="F36" s="19"/>
      <c r="G36" s="19"/>
    </row>
    <row r="37" spans="1:7" s="6" customFormat="1" ht="12.5" x14ac:dyDescent="0.35">
      <c r="A37" s="6">
        <v>262</v>
      </c>
      <c r="B37" s="16" t="s">
        <v>28</v>
      </c>
      <c r="C37" s="16" t="s">
        <v>34</v>
      </c>
      <c r="D37" s="20" t="s">
        <v>13</v>
      </c>
      <c r="E37" s="21">
        <v>1</v>
      </c>
      <c r="F37" s="40"/>
      <c r="G37" s="19" t="s">
        <v>21</v>
      </c>
    </row>
    <row r="38" spans="1:7" s="6" customFormat="1" ht="12.75" customHeight="1" x14ac:dyDescent="0.35">
      <c r="B38" s="15"/>
      <c r="C38" s="15"/>
      <c r="D38" s="15"/>
      <c r="E38" s="15"/>
      <c r="F38" s="42"/>
      <c r="G38" s="15"/>
    </row>
    <row r="39" spans="1:7" s="6" customFormat="1" ht="12.5" x14ac:dyDescent="0.35">
      <c r="A39" s="6">
        <v>263</v>
      </c>
      <c r="B39" s="16" t="s">
        <v>29</v>
      </c>
      <c r="C39" s="16" t="s">
        <v>35</v>
      </c>
      <c r="D39" s="20" t="s">
        <v>13</v>
      </c>
      <c r="E39" s="21">
        <v>1</v>
      </c>
      <c r="F39" s="40"/>
      <c r="G39" s="19" t="s">
        <v>21</v>
      </c>
    </row>
    <row r="40" spans="1:7" s="6" customFormat="1" ht="12.75" customHeight="1" x14ac:dyDescent="0.35">
      <c r="B40" s="15"/>
      <c r="C40" s="15"/>
      <c r="D40" s="15"/>
      <c r="E40" s="15"/>
      <c r="F40" s="42"/>
      <c r="G40" s="15"/>
    </row>
    <row r="41" spans="1:7" s="6" customFormat="1" ht="12.5" x14ac:dyDescent="0.35">
      <c r="A41" s="6">
        <v>264</v>
      </c>
      <c r="B41" s="16" t="s">
        <v>30</v>
      </c>
      <c r="C41" s="16" t="s">
        <v>44</v>
      </c>
      <c r="D41" s="20" t="s">
        <v>13</v>
      </c>
      <c r="E41" s="21">
        <v>1</v>
      </c>
      <c r="F41" s="40"/>
      <c r="G41" s="19" t="s">
        <v>21</v>
      </c>
    </row>
    <row r="42" spans="1:7" s="6" customFormat="1" ht="12.75" customHeight="1" x14ac:dyDescent="0.35">
      <c r="B42" s="15"/>
      <c r="C42" s="15"/>
      <c r="D42" s="15"/>
      <c r="E42" s="15"/>
      <c r="F42" s="42"/>
      <c r="G42" s="15"/>
    </row>
    <row r="43" spans="1:7" s="6" customFormat="1" ht="12.5" x14ac:dyDescent="0.35">
      <c r="A43" s="6">
        <v>265</v>
      </c>
      <c r="B43" s="16" t="s">
        <v>31</v>
      </c>
      <c r="C43" s="16" t="s">
        <v>36</v>
      </c>
      <c r="D43" s="20" t="s">
        <v>13</v>
      </c>
      <c r="E43" s="21">
        <v>1</v>
      </c>
      <c r="F43" s="40"/>
      <c r="G43" s="19" t="s">
        <v>21</v>
      </c>
    </row>
    <row r="44" spans="1:7" s="6" customFormat="1" ht="12.75" customHeight="1" x14ac:dyDescent="0.35">
      <c r="B44" s="15"/>
      <c r="C44" s="15"/>
      <c r="D44" s="15"/>
      <c r="E44" s="15"/>
      <c r="F44" s="42"/>
      <c r="G44" s="15"/>
    </row>
    <row r="45" spans="1:7" s="6" customFormat="1" ht="12.5" x14ac:dyDescent="0.35">
      <c r="A45" s="6">
        <v>266</v>
      </c>
      <c r="B45" s="16" t="s">
        <v>32</v>
      </c>
      <c r="C45" s="16" t="s">
        <v>37</v>
      </c>
      <c r="D45" s="20" t="s">
        <v>13</v>
      </c>
      <c r="E45" s="21">
        <v>1</v>
      </c>
      <c r="F45" s="40"/>
      <c r="G45" s="19" t="s">
        <v>21</v>
      </c>
    </row>
    <row r="46" spans="1:7" customFormat="1" x14ac:dyDescent="0.35">
      <c r="C46" s="43"/>
      <c r="D46" s="43"/>
      <c r="E46" s="44"/>
      <c r="G46" s="43"/>
    </row>
    <row r="47" spans="1:7" s="6" customFormat="1" ht="12.5" x14ac:dyDescent="0.35">
      <c r="A47" s="6">
        <v>266</v>
      </c>
      <c r="B47" s="16" t="s">
        <v>33</v>
      </c>
      <c r="C47" s="16" t="s">
        <v>38</v>
      </c>
      <c r="D47" s="20" t="s">
        <v>13</v>
      </c>
      <c r="E47" s="21">
        <v>1</v>
      </c>
      <c r="F47" s="40"/>
      <c r="G47" s="19" t="s">
        <v>21</v>
      </c>
    </row>
    <row r="48" spans="1:7" s="6" customFormat="1" ht="12.75" customHeight="1" x14ac:dyDescent="0.35">
      <c r="B48" s="15"/>
      <c r="C48" s="15"/>
      <c r="D48" s="15"/>
      <c r="E48" s="15"/>
      <c r="F48" s="42"/>
      <c r="G48" s="15"/>
    </row>
    <row r="49" spans="1:7" s="6" customFormat="1" ht="12.75" customHeight="1" x14ac:dyDescent="0.35">
      <c r="B49" s="16">
        <v>2.7</v>
      </c>
      <c r="C49" s="15" t="s">
        <v>84</v>
      </c>
      <c r="D49" s="20" t="s">
        <v>13</v>
      </c>
      <c r="E49" s="15">
        <v>1</v>
      </c>
      <c r="F49" s="15"/>
      <c r="G49" s="19" t="s">
        <v>21</v>
      </c>
    </row>
    <row r="50" spans="1:7" s="6" customFormat="1" ht="12.5" x14ac:dyDescent="0.35">
      <c r="A50" s="6">
        <v>268</v>
      </c>
      <c r="B50" s="16"/>
      <c r="C50" s="16"/>
      <c r="D50" s="20"/>
      <c r="E50" s="21"/>
      <c r="F50" s="19"/>
      <c r="G50" s="19"/>
    </row>
    <row r="51" spans="1:7" s="6" customFormat="1" ht="12.75" customHeight="1" x14ac:dyDescent="0.35">
      <c r="B51" s="16" t="s">
        <v>20</v>
      </c>
      <c r="C51" s="16" t="s">
        <v>14</v>
      </c>
      <c r="D51" s="20"/>
      <c r="E51" s="21"/>
      <c r="F51" s="15"/>
      <c r="G51" s="15"/>
    </row>
    <row r="52" spans="1:7" s="6" customFormat="1" ht="12.5" x14ac:dyDescent="0.35">
      <c r="A52" s="6">
        <v>269</v>
      </c>
      <c r="B52" s="15"/>
      <c r="C52" s="15"/>
      <c r="D52" s="15"/>
      <c r="E52" s="15"/>
      <c r="F52" s="40"/>
      <c r="G52" s="19"/>
    </row>
    <row r="53" spans="1:7" s="6" customFormat="1" ht="12.75" customHeight="1" x14ac:dyDescent="0.35">
      <c r="B53" s="16" t="s">
        <v>39</v>
      </c>
      <c r="C53" s="16" t="s">
        <v>45</v>
      </c>
      <c r="D53" s="20" t="s">
        <v>8</v>
      </c>
      <c r="E53" s="21">
        <v>1</v>
      </c>
      <c r="F53" s="15"/>
      <c r="G53" s="15"/>
    </row>
    <row r="54" spans="1:7" s="6" customFormat="1" ht="12.5" x14ac:dyDescent="0.35">
      <c r="A54" s="6">
        <v>270</v>
      </c>
      <c r="B54" s="16"/>
      <c r="C54" s="16"/>
      <c r="D54" s="20"/>
      <c r="E54" s="21"/>
      <c r="F54" s="19"/>
      <c r="G54" s="19"/>
    </row>
    <row r="55" spans="1:7" s="6" customFormat="1" ht="12.75" customHeight="1" x14ac:dyDescent="0.35">
      <c r="B55" s="15"/>
      <c r="C55" s="15"/>
      <c r="D55" s="15"/>
      <c r="E55" s="15"/>
      <c r="F55" s="15"/>
      <c r="G55" s="15"/>
    </row>
    <row r="56" spans="1:7" s="6" customFormat="1" ht="12.5" x14ac:dyDescent="0.35">
      <c r="A56" s="6">
        <v>271</v>
      </c>
      <c r="B56" s="16"/>
      <c r="C56" s="16"/>
      <c r="D56" s="20"/>
      <c r="E56" s="21"/>
      <c r="F56" s="40"/>
      <c r="G56" s="19"/>
    </row>
    <row r="57" spans="1:7" s="6" customFormat="1" ht="12.75" customHeight="1" x14ac:dyDescent="0.35">
      <c r="B57" s="15"/>
      <c r="C57" s="15"/>
      <c r="D57" s="15"/>
      <c r="E57" s="15"/>
      <c r="F57" s="15"/>
      <c r="G57" s="15"/>
    </row>
    <row r="58" spans="1:7" s="6" customFormat="1" ht="12.75" customHeight="1" x14ac:dyDescent="0.35">
      <c r="B58" s="15"/>
      <c r="C58" s="15"/>
      <c r="D58" s="15"/>
      <c r="E58" s="15"/>
      <c r="F58" s="15"/>
      <c r="G58" s="15"/>
    </row>
    <row r="59" spans="1:7" s="22" customFormat="1" ht="16.75" customHeight="1" x14ac:dyDescent="0.35">
      <c r="B59" s="23" t="s">
        <v>210</v>
      </c>
      <c r="C59" s="24"/>
      <c r="D59" s="25"/>
      <c r="E59" s="26"/>
      <c r="F59" s="26"/>
      <c r="G59" s="27">
        <f>SUM(G32:G58)</f>
        <v>0</v>
      </c>
    </row>
  </sheetData>
  <mergeCells count="2">
    <mergeCell ref="B1:G1"/>
    <mergeCell ref="B28:G28"/>
  </mergeCells>
  <pageMargins left="0.5905524831078367" right="0.27559115878365709" top="0.3937016554052245" bottom="0.3937016554052245" header="0.3" footer="0.3"/>
  <pageSetup paperSize="9" scale="94" orientation="portrait" r:id="rId1"/>
  <rowBreaks count="2" manualBreakCount="2">
    <brk id="27" min="1" max="6" man="1"/>
    <brk id="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7503B-06EC-4346-A3BE-EBDE3882BEC9}">
  <dimension ref="A1:G293"/>
  <sheetViews>
    <sheetView showGridLines="0" view="pageBreakPreview" topLeftCell="B22" zoomScale="70" zoomScaleNormal="100" zoomScaleSheetLayoutView="70" workbookViewId="0">
      <selection activeCell="C13" sqref="C13"/>
    </sheetView>
  </sheetViews>
  <sheetFormatPr defaultColWidth="9.1796875" defaultRowHeight="14.5" x14ac:dyDescent="0.35"/>
  <cols>
    <col min="1" max="1" width="5.453125" style="1" hidden="1" customWidth="1"/>
    <col min="2" max="2" width="8.7265625" style="1" customWidth="1"/>
    <col min="3" max="3" width="31.453125" style="1" customWidth="1"/>
    <col min="4" max="5" width="9.7265625" style="1" customWidth="1"/>
    <col min="6" max="6" width="10.81640625" style="1" customWidth="1"/>
    <col min="7" max="7" width="14.1796875" style="1" customWidth="1"/>
    <col min="8" max="16384" width="9.1796875" style="1"/>
  </cols>
  <sheetData>
    <row r="1" spans="1:7" s="3" customFormat="1" ht="26.25" customHeight="1" x14ac:dyDescent="0.35">
      <c r="B1" s="57" t="s">
        <v>206</v>
      </c>
      <c r="C1" s="57"/>
      <c r="D1" s="57"/>
      <c r="E1" s="57"/>
      <c r="F1" s="57"/>
      <c r="G1" s="57"/>
    </row>
    <row r="2" spans="1:7" s="3" customFormat="1" ht="13" x14ac:dyDescent="0.35">
      <c r="B2" s="46" t="s">
        <v>60</v>
      </c>
      <c r="C2" s="47"/>
      <c r="D2" s="47"/>
      <c r="E2" s="47"/>
      <c r="F2" s="47"/>
      <c r="G2" s="47"/>
    </row>
    <row r="3" spans="1:7" s="3" customFormat="1" ht="13" x14ac:dyDescent="0.35">
      <c r="G3" s="5"/>
    </row>
    <row r="4" spans="1:7" s="6" customFormat="1" ht="27.65" customHeight="1" x14ac:dyDescent="0.35">
      <c r="B4" s="8" t="s">
        <v>2</v>
      </c>
      <c r="C4" s="8" t="s">
        <v>3</v>
      </c>
      <c r="D4" s="8" t="s">
        <v>4</v>
      </c>
      <c r="E4" s="8" t="s">
        <v>5</v>
      </c>
      <c r="F4" s="8" t="s">
        <v>6</v>
      </c>
      <c r="G4" s="9" t="s">
        <v>7</v>
      </c>
    </row>
    <row r="5" spans="1:7" s="6" customFormat="1" ht="26" x14ac:dyDescent="0.35">
      <c r="A5" s="6">
        <v>199</v>
      </c>
      <c r="B5" s="10" t="s">
        <v>22</v>
      </c>
      <c r="C5" s="12" t="s">
        <v>42</v>
      </c>
      <c r="D5" s="11"/>
      <c r="E5" s="13"/>
      <c r="F5" s="13"/>
      <c r="G5" s="14"/>
    </row>
    <row r="6" spans="1:7" s="6" customFormat="1" ht="12.75" customHeight="1" x14ac:dyDescent="0.35">
      <c r="B6" s="15"/>
      <c r="C6" s="15"/>
      <c r="D6" s="15"/>
      <c r="E6" s="15"/>
      <c r="F6" s="15"/>
      <c r="G6" s="15"/>
    </row>
    <row r="7" spans="1:7" s="6" customFormat="1" ht="91.5" customHeight="1" x14ac:dyDescent="0.35">
      <c r="A7" s="6">
        <v>200</v>
      </c>
      <c r="B7" s="16" t="s">
        <v>49</v>
      </c>
      <c r="C7" s="16" t="s">
        <v>55</v>
      </c>
      <c r="D7" s="17" t="s">
        <v>77</v>
      </c>
      <c r="E7" s="18">
        <v>3.4000000000000002E-4</v>
      </c>
      <c r="F7" s="18"/>
      <c r="G7" s="19"/>
    </row>
    <row r="8" spans="1:7" s="6" customFormat="1" ht="12.75" customHeight="1" x14ac:dyDescent="0.35">
      <c r="B8" s="15"/>
      <c r="C8" s="15"/>
      <c r="D8" s="15"/>
      <c r="E8" s="15"/>
      <c r="F8" s="15"/>
      <c r="G8" s="15"/>
    </row>
    <row r="9" spans="1:7" s="6" customFormat="1" ht="26" x14ac:dyDescent="0.35">
      <c r="A9" s="6">
        <v>201</v>
      </c>
      <c r="B9" s="16" t="s">
        <v>48</v>
      </c>
      <c r="C9" s="45" t="s">
        <v>47</v>
      </c>
      <c r="D9" s="17"/>
      <c r="E9" s="18"/>
      <c r="F9" s="18"/>
      <c r="G9" s="19"/>
    </row>
    <row r="10" spans="1:7" s="6" customFormat="1" ht="12.75" customHeight="1" x14ac:dyDescent="0.35">
      <c r="B10" s="15"/>
      <c r="C10" s="15"/>
      <c r="D10" s="15"/>
      <c r="E10" s="15"/>
      <c r="F10" s="15"/>
      <c r="G10" s="15"/>
    </row>
    <row r="11" spans="1:7" s="6" customFormat="1" ht="25" x14ac:dyDescent="0.35">
      <c r="A11" s="6">
        <v>202</v>
      </c>
      <c r="B11" s="16"/>
      <c r="C11" s="16" t="s">
        <v>46</v>
      </c>
      <c r="D11" s="20"/>
      <c r="E11" s="21"/>
      <c r="F11" s="40"/>
      <c r="G11" s="19"/>
    </row>
    <row r="12" spans="1:7" s="6" customFormat="1" ht="12.5" x14ac:dyDescent="0.35">
      <c r="B12" s="15"/>
      <c r="C12" s="15"/>
      <c r="D12" s="15"/>
      <c r="E12" s="15"/>
      <c r="F12" s="15"/>
      <c r="G12" s="15"/>
    </row>
    <row r="13" spans="1:7" s="6" customFormat="1" ht="388.5" customHeight="1" x14ac:dyDescent="0.35">
      <c r="A13" s="6">
        <v>203</v>
      </c>
      <c r="B13" s="16" t="s">
        <v>50</v>
      </c>
      <c r="C13" s="16" t="s">
        <v>57</v>
      </c>
      <c r="D13" s="20" t="s">
        <v>56</v>
      </c>
      <c r="E13" s="51">
        <v>3000</v>
      </c>
      <c r="F13" s="19"/>
      <c r="G13" s="19"/>
    </row>
    <row r="14" spans="1:7" s="6" customFormat="1" ht="12.5" x14ac:dyDescent="0.35">
      <c r="B14" s="16"/>
      <c r="C14" s="16"/>
      <c r="D14" s="20"/>
      <c r="E14" s="21"/>
      <c r="F14" s="19"/>
      <c r="G14" s="19"/>
    </row>
    <row r="15" spans="1:7" s="6" customFormat="1" ht="12.75" customHeight="1" x14ac:dyDescent="0.35">
      <c r="B15" s="15"/>
      <c r="C15" s="15"/>
      <c r="D15" s="15"/>
      <c r="E15" s="15"/>
      <c r="F15" s="15"/>
      <c r="G15" s="15"/>
    </row>
    <row r="16" spans="1:7" s="6" customFormat="1" ht="12.75" customHeight="1" x14ac:dyDescent="0.35">
      <c r="B16" s="15"/>
      <c r="C16" s="15"/>
      <c r="D16" s="17"/>
      <c r="E16" s="15"/>
      <c r="F16" s="15"/>
      <c r="G16" s="15"/>
    </row>
    <row r="17" spans="1:7" s="6" customFormat="1" ht="12.75" customHeight="1" x14ac:dyDescent="0.35">
      <c r="B17" s="15"/>
      <c r="C17" s="16"/>
      <c r="D17" s="20"/>
      <c r="E17" s="21"/>
      <c r="F17" s="15"/>
      <c r="G17" s="15"/>
    </row>
    <row r="18" spans="1:7" s="6" customFormat="1" ht="40.5" customHeight="1" x14ac:dyDescent="0.35">
      <c r="A18" s="6">
        <v>203</v>
      </c>
      <c r="B18" s="16"/>
      <c r="C18" s="15"/>
      <c r="D18" s="17"/>
      <c r="F18" s="19"/>
      <c r="G18" s="19"/>
    </row>
    <row r="19" spans="1:7" s="6" customFormat="1" ht="12.5" x14ac:dyDescent="0.35">
      <c r="A19" s="6">
        <v>204</v>
      </c>
      <c r="B19" s="16"/>
      <c r="C19" s="16"/>
      <c r="D19" s="20"/>
      <c r="E19" s="21"/>
      <c r="F19" s="19"/>
      <c r="G19" s="19"/>
    </row>
    <row r="20" spans="1:7" s="6" customFormat="1" ht="27" customHeight="1" x14ac:dyDescent="0.35">
      <c r="B20" s="15"/>
      <c r="C20" s="16"/>
      <c r="D20" s="20"/>
      <c r="E20" s="15"/>
      <c r="F20" s="15"/>
      <c r="G20" s="15"/>
    </row>
    <row r="21" spans="1:7" s="22" customFormat="1" ht="16.75" customHeight="1" x14ac:dyDescent="0.35">
      <c r="B21" s="23" t="s">
        <v>9</v>
      </c>
      <c r="C21" s="24"/>
      <c r="D21" s="25"/>
      <c r="E21" s="26"/>
      <c r="F21" s="26"/>
      <c r="G21" s="27">
        <f>SUM(G5:G20)</f>
        <v>0</v>
      </c>
    </row>
    <row r="22" spans="1:7" s="3" customFormat="1" ht="13" x14ac:dyDescent="0.35">
      <c r="C22" s="2"/>
    </row>
    <row r="23" spans="1:7" s="3" customFormat="1" ht="26.25" customHeight="1" x14ac:dyDescent="0.35">
      <c r="B23" s="57" t="s">
        <v>206</v>
      </c>
      <c r="C23" s="57"/>
      <c r="D23" s="57"/>
      <c r="E23" s="57"/>
      <c r="F23" s="57"/>
      <c r="G23" s="57"/>
    </row>
    <row r="24" spans="1:7" s="3" customFormat="1" ht="13" x14ac:dyDescent="0.35">
      <c r="B24" s="46" t="s">
        <v>60</v>
      </c>
      <c r="C24" s="47"/>
    </row>
    <row r="25" spans="1:7" s="3" customFormat="1" ht="13" x14ac:dyDescent="0.35">
      <c r="G25" s="5"/>
    </row>
    <row r="26" spans="1:7" s="6" customFormat="1" ht="27.65" customHeight="1" x14ac:dyDescent="0.35">
      <c r="B26" s="8" t="s">
        <v>2</v>
      </c>
      <c r="C26" s="8" t="s">
        <v>3</v>
      </c>
      <c r="D26" s="8" t="s">
        <v>4</v>
      </c>
      <c r="E26" s="8" t="s">
        <v>5</v>
      </c>
      <c r="F26" s="8" t="s">
        <v>6</v>
      </c>
      <c r="G26" s="9" t="s">
        <v>7</v>
      </c>
    </row>
    <row r="27" spans="1:7" s="22" customFormat="1" ht="16.75" customHeight="1" x14ac:dyDescent="0.35">
      <c r="B27" s="23" t="s">
        <v>10</v>
      </c>
      <c r="C27" s="24"/>
      <c r="D27" s="25"/>
      <c r="E27" s="26"/>
      <c r="F27" s="26"/>
      <c r="G27" s="27">
        <f>G21</f>
        <v>0</v>
      </c>
    </row>
    <row r="28" spans="1:7" s="6" customFormat="1" ht="12.75" customHeight="1" x14ac:dyDescent="0.35">
      <c r="B28" s="15"/>
      <c r="C28" s="15"/>
      <c r="D28" s="15"/>
      <c r="E28" s="15"/>
      <c r="F28" s="15"/>
      <c r="G28" s="15"/>
    </row>
    <row r="29" spans="1:7" s="6" customFormat="1" ht="13" x14ac:dyDescent="0.35">
      <c r="A29" s="6">
        <v>260</v>
      </c>
      <c r="B29" s="16" t="s">
        <v>51</v>
      </c>
      <c r="C29" s="45" t="s">
        <v>52</v>
      </c>
      <c r="D29" s="20"/>
      <c r="E29" s="21"/>
      <c r="F29" s="19"/>
      <c r="G29" s="19"/>
    </row>
    <row r="30" spans="1:7" s="6" customFormat="1" ht="12.75" customHeight="1" x14ac:dyDescent="0.35">
      <c r="B30" s="15"/>
      <c r="C30" s="15"/>
      <c r="D30" s="15"/>
      <c r="E30" s="15"/>
      <c r="F30" s="15"/>
      <c r="G30" s="15"/>
    </row>
    <row r="31" spans="1:7" s="6" customFormat="1" ht="25" x14ac:dyDescent="0.35">
      <c r="A31" s="6">
        <v>261</v>
      </c>
      <c r="B31" s="16"/>
      <c r="C31" s="16" t="s">
        <v>46</v>
      </c>
      <c r="D31" s="20"/>
      <c r="E31" s="21"/>
      <c r="F31" s="19"/>
      <c r="G31" s="19"/>
    </row>
    <row r="32" spans="1:7" s="6" customFormat="1" ht="12.5" x14ac:dyDescent="0.35">
      <c r="A32" s="6">
        <v>262</v>
      </c>
      <c r="B32" s="16"/>
      <c r="C32" s="16"/>
      <c r="D32" s="20"/>
      <c r="E32" s="21"/>
      <c r="F32" s="40"/>
      <c r="G32" s="19"/>
    </row>
    <row r="33" spans="1:7" s="6" customFormat="1" ht="250" x14ac:dyDescent="0.35">
      <c r="B33" s="50">
        <v>6.1</v>
      </c>
      <c r="C33" s="16" t="s">
        <v>58</v>
      </c>
      <c r="D33" s="17" t="s">
        <v>15</v>
      </c>
      <c r="E33" s="51">
        <v>1</v>
      </c>
      <c r="F33" s="42"/>
      <c r="G33" s="15"/>
    </row>
    <row r="34" spans="1:7" s="6" customFormat="1" ht="12.5" x14ac:dyDescent="0.35">
      <c r="A34" s="6">
        <v>263</v>
      </c>
      <c r="B34" s="16"/>
      <c r="C34" s="16"/>
      <c r="D34" s="20"/>
      <c r="E34" s="21"/>
      <c r="F34" s="40"/>
      <c r="G34" s="19"/>
    </row>
    <row r="35" spans="1:7" s="6" customFormat="1" ht="12.75" customHeight="1" x14ac:dyDescent="0.35">
      <c r="B35" s="15"/>
      <c r="C35" s="15"/>
      <c r="D35" s="15"/>
      <c r="E35" s="15"/>
      <c r="F35" s="42"/>
      <c r="G35" s="15"/>
    </row>
    <row r="36" spans="1:7" s="6" customFormat="1" ht="12.5" x14ac:dyDescent="0.35">
      <c r="A36" s="6">
        <v>264</v>
      </c>
      <c r="B36" s="16"/>
      <c r="C36" s="16"/>
      <c r="D36" s="20"/>
      <c r="E36" s="21"/>
      <c r="F36" s="40"/>
      <c r="G36" s="19"/>
    </row>
    <row r="37" spans="1:7" s="6" customFormat="1" ht="12.75" customHeight="1" x14ac:dyDescent="0.35">
      <c r="B37" s="15"/>
      <c r="C37" s="15"/>
      <c r="D37" s="15"/>
      <c r="E37" s="15"/>
      <c r="F37" s="42"/>
      <c r="G37" s="15"/>
    </row>
    <row r="38" spans="1:7" s="6" customFormat="1" ht="12.5" x14ac:dyDescent="0.35">
      <c r="A38" s="6">
        <v>265</v>
      </c>
      <c r="B38" s="16"/>
      <c r="C38" s="16"/>
      <c r="D38" s="20"/>
      <c r="E38" s="21"/>
      <c r="F38" s="40"/>
      <c r="G38" s="19"/>
    </row>
    <row r="39" spans="1:7" s="6" customFormat="1" ht="12.75" customHeight="1" x14ac:dyDescent="0.35">
      <c r="B39" s="15"/>
      <c r="C39" s="15"/>
      <c r="D39" s="15"/>
      <c r="E39" s="15"/>
      <c r="F39" s="42"/>
      <c r="G39" s="15"/>
    </row>
    <row r="40" spans="1:7" s="6" customFormat="1" ht="12.5" x14ac:dyDescent="0.35">
      <c r="A40" s="6">
        <v>266</v>
      </c>
      <c r="B40" s="16"/>
      <c r="C40" s="16"/>
      <c r="D40" s="20"/>
      <c r="E40" s="21"/>
      <c r="F40" s="40"/>
      <c r="G40" s="19"/>
    </row>
    <row r="41" spans="1:7" customFormat="1" x14ac:dyDescent="0.35">
      <c r="C41" s="43"/>
      <c r="D41" s="43"/>
      <c r="E41" s="44"/>
      <c r="G41" s="43"/>
    </row>
    <row r="42" spans="1:7" s="6" customFormat="1" ht="12.5" x14ac:dyDescent="0.35">
      <c r="A42" s="6">
        <v>266</v>
      </c>
      <c r="B42" s="16"/>
      <c r="C42" s="16"/>
      <c r="D42" s="20"/>
      <c r="E42" s="21"/>
      <c r="F42" s="40"/>
      <c r="G42" s="19"/>
    </row>
    <row r="43" spans="1:7" s="6" customFormat="1" ht="12.75" customHeight="1" x14ac:dyDescent="0.35">
      <c r="B43" s="15"/>
      <c r="C43" s="15"/>
      <c r="D43" s="15"/>
      <c r="E43" s="15"/>
      <c r="F43" s="42"/>
      <c r="G43" s="15"/>
    </row>
    <row r="44" spans="1:7" s="6" customFormat="1" ht="12.75" customHeight="1" x14ac:dyDescent="0.35">
      <c r="B44" s="15"/>
      <c r="C44" s="15"/>
      <c r="D44" s="15"/>
      <c r="E44" s="15"/>
      <c r="F44" s="15"/>
      <c r="G44" s="15"/>
    </row>
    <row r="45" spans="1:7" s="6" customFormat="1" ht="12.5" x14ac:dyDescent="0.35">
      <c r="A45" s="6">
        <v>268</v>
      </c>
      <c r="B45" s="16"/>
      <c r="C45" s="16"/>
      <c r="D45" s="20"/>
      <c r="E45" s="21"/>
      <c r="F45" s="19"/>
      <c r="G45" s="19"/>
    </row>
    <row r="46" spans="1:7" s="6" customFormat="1" ht="12.75" customHeight="1" x14ac:dyDescent="0.35">
      <c r="B46" s="15"/>
      <c r="C46" s="15"/>
      <c r="D46" s="15"/>
      <c r="E46" s="15"/>
      <c r="F46" s="15"/>
      <c r="G46" s="15"/>
    </row>
    <row r="47" spans="1:7" s="6" customFormat="1" ht="12.5" x14ac:dyDescent="0.35">
      <c r="A47" s="6">
        <v>269</v>
      </c>
      <c r="B47" s="16"/>
      <c r="C47" s="16"/>
      <c r="D47" s="20"/>
      <c r="E47" s="21"/>
      <c r="F47" s="40"/>
      <c r="G47" s="19"/>
    </row>
    <row r="48" spans="1:7" s="6" customFormat="1" ht="12.75" customHeight="1" x14ac:dyDescent="0.35">
      <c r="B48" s="15"/>
      <c r="C48" s="15"/>
      <c r="D48" s="15"/>
      <c r="E48" s="15"/>
      <c r="F48" s="15"/>
      <c r="G48" s="15"/>
    </row>
    <row r="49" spans="1:7" s="6" customFormat="1" ht="12.5" x14ac:dyDescent="0.35">
      <c r="A49" s="6">
        <v>270</v>
      </c>
      <c r="B49" s="16"/>
      <c r="C49" s="16"/>
      <c r="D49" s="20"/>
      <c r="E49" s="21"/>
      <c r="F49" s="19"/>
      <c r="G49" s="19"/>
    </row>
    <row r="50" spans="1:7" s="6" customFormat="1" ht="12.75" customHeight="1" x14ac:dyDescent="0.35">
      <c r="B50" s="15"/>
      <c r="C50" s="15"/>
      <c r="D50" s="15"/>
      <c r="E50" s="15"/>
      <c r="F50" s="15"/>
      <c r="G50" s="15"/>
    </row>
    <row r="51" spans="1:7" s="6" customFormat="1" ht="12.5" x14ac:dyDescent="0.35">
      <c r="A51" s="6">
        <v>271</v>
      </c>
      <c r="B51" s="16"/>
      <c r="C51" s="16"/>
      <c r="D51" s="20"/>
      <c r="E51" s="21"/>
      <c r="F51" s="40"/>
      <c r="G51" s="19"/>
    </row>
    <row r="52" spans="1:7" s="6" customFormat="1" ht="12.75" customHeight="1" x14ac:dyDescent="0.35">
      <c r="B52" s="15"/>
      <c r="C52" s="15"/>
      <c r="D52" s="15"/>
      <c r="E52" s="15"/>
      <c r="F52" s="15"/>
      <c r="G52" s="15"/>
    </row>
    <row r="53" spans="1:7" s="6" customFormat="1" ht="12.75" customHeight="1" x14ac:dyDescent="0.35">
      <c r="B53" s="15"/>
      <c r="C53" s="15"/>
      <c r="D53" s="15"/>
      <c r="E53" s="15"/>
      <c r="F53" s="15"/>
      <c r="G53" s="15"/>
    </row>
    <row r="54" spans="1:7" s="22" customFormat="1" ht="16.75" customHeight="1" x14ac:dyDescent="0.35">
      <c r="B54" s="23" t="s">
        <v>9</v>
      </c>
      <c r="C54" s="24"/>
      <c r="D54" s="25"/>
      <c r="E54" s="26"/>
      <c r="F54" s="26"/>
      <c r="G54" s="27">
        <f>SUM(G27:G53)</f>
        <v>0</v>
      </c>
    </row>
    <row r="55" spans="1:7" ht="25.5" customHeight="1" x14ac:dyDescent="0.35">
      <c r="B55" s="57" t="s">
        <v>206</v>
      </c>
      <c r="C55" s="57"/>
      <c r="D55" s="57"/>
      <c r="E55" s="57"/>
      <c r="F55" s="57"/>
      <c r="G55" s="57"/>
    </row>
    <row r="56" spans="1:7" x14ac:dyDescent="0.35">
      <c r="B56" s="46" t="s">
        <v>60</v>
      </c>
      <c r="C56" s="47"/>
      <c r="D56" s="3"/>
      <c r="E56" s="3"/>
      <c r="F56" s="3"/>
      <c r="G56" s="3"/>
    </row>
    <row r="57" spans="1:7" x14ac:dyDescent="0.35">
      <c r="B57" s="3"/>
      <c r="C57" s="3"/>
      <c r="D57" s="3"/>
      <c r="E57" s="3"/>
      <c r="F57" s="3"/>
      <c r="G57" s="5"/>
    </row>
    <row r="58" spans="1:7" ht="25" x14ac:dyDescent="0.35">
      <c r="B58" s="8" t="s">
        <v>2</v>
      </c>
      <c r="C58" s="8" t="s">
        <v>3</v>
      </c>
      <c r="D58" s="8" t="s">
        <v>4</v>
      </c>
      <c r="E58" s="8" t="s">
        <v>5</v>
      </c>
      <c r="F58" s="8" t="s">
        <v>6</v>
      </c>
      <c r="G58" s="9" t="s">
        <v>7</v>
      </c>
    </row>
    <row r="59" spans="1:7" x14ac:dyDescent="0.35">
      <c r="B59" s="23" t="s">
        <v>10</v>
      </c>
      <c r="C59" s="24"/>
      <c r="D59" s="25"/>
      <c r="E59" s="26"/>
      <c r="F59" s="26"/>
      <c r="G59" s="27">
        <f>G53</f>
        <v>0</v>
      </c>
    </row>
    <row r="60" spans="1:7" x14ac:dyDescent="0.35">
      <c r="B60" s="15"/>
      <c r="C60" s="42"/>
      <c r="D60" s="15"/>
      <c r="E60" s="15"/>
      <c r="F60" s="15"/>
      <c r="G60" s="15"/>
    </row>
    <row r="61" spans="1:7" ht="26" x14ac:dyDescent="0.35">
      <c r="B61" s="16" t="s">
        <v>54</v>
      </c>
      <c r="C61" s="45" t="s">
        <v>53</v>
      </c>
      <c r="D61" s="20"/>
      <c r="E61" s="21"/>
      <c r="F61" s="19"/>
      <c r="G61" s="19"/>
    </row>
    <row r="62" spans="1:7" x14ac:dyDescent="0.35">
      <c r="B62" s="15"/>
      <c r="C62" s="15"/>
      <c r="D62" s="15"/>
      <c r="E62" s="15"/>
      <c r="F62" s="15"/>
      <c r="G62" s="15"/>
    </row>
    <row r="63" spans="1:7" ht="25" x14ac:dyDescent="0.35">
      <c r="B63" s="16"/>
      <c r="C63" s="16" t="s">
        <v>46</v>
      </c>
      <c r="D63" s="20"/>
      <c r="E63" s="21"/>
      <c r="F63" s="19"/>
      <c r="G63" s="19"/>
    </row>
    <row r="64" spans="1:7" x14ac:dyDescent="0.35">
      <c r="B64" s="16"/>
      <c r="C64" s="16"/>
      <c r="D64" s="20"/>
      <c r="E64" s="21"/>
      <c r="F64" s="40"/>
      <c r="G64" s="19"/>
    </row>
    <row r="65" spans="2:7" ht="212.5" x14ac:dyDescent="0.35">
      <c r="B65" s="50">
        <v>7.1</v>
      </c>
      <c r="C65" s="16" t="s">
        <v>59</v>
      </c>
      <c r="D65" s="17" t="s">
        <v>15</v>
      </c>
      <c r="E65" s="51">
        <v>3.5</v>
      </c>
      <c r="F65" s="42"/>
      <c r="G65" s="15"/>
    </row>
    <row r="66" spans="2:7" x14ac:dyDescent="0.35">
      <c r="B66" s="16"/>
      <c r="C66" s="16"/>
      <c r="D66" s="20"/>
      <c r="E66" s="21"/>
      <c r="F66" s="40"/>
      <c r="G66" s="19"/>
    </row>
    <row r="67" spans="2:7" x14ac:dyDescent="0.35">
      <c r="B67" s="15"/>
      <c r="C67" s="15"/>
      <c r="D67" s="15"/>
      <c r="E67" s="15"/>
      <c r="F67" s="42"/>
      <c r="G67" s="15"/>
    </row>
    <row r="68" spans="2:7" x14ac:dyDescent="0.35">
      <c r="B68" s="16"/>
      <c r="C68" s="16"/>
      <c r="D68" s="20"/>
      <c r="E68" s="21"/>
      <c r="F68" s="40"/>
      <c r="G68" s="19"/>
    </row>
    <row r="69" spans="2:7" x14ac:dyDescent="0.35">
      <c r="B69" s="15"/>
      <c r="C69" s="15"/>
      <c r="D69" s="15"/>
      <c r="E69" s="15"/>
      <c r="F69" s="42"/>
      <c r="G69" s="15"/>
    </row>
    <row r="70" spans="2:7" x14ac:dyDescent="0.35">
      <c r="B70" s="16"/>
      <c r="C70" s="16"/>
      <c r="D70" s="20"/>
      <c r="E70" s="21"/>
      <c r="F70" s="40"/>
      <c r="G70" s="19"/>
    </row>
    <row r="71" spans="2:7" x14ac:dyDescent="0.35">
      <c r="B71" s="15"/>
      <c r="C71" s="15"/>
      <c r="D71" s="15"/>
      <c r="E71" s="15"/>
      <c r="F71" s="42"/>
      <c r="G71" s="15"/>
    </row>
    <row r="72" spans="2:7" x14ac:dyDescent="0.35">
      <c r="B72" s="16"/>
      <c r="C72" s="16"/>
      <c r="D72" s="20"/>
      <c r="E72" s="21"/>
      <c r="F72" s="40"/>
      <c r="G72" s="19"/>
    </row>
    <row r="73" spans="2:7" x14ac:dyDescent="0.35">
      <c r="B73"/>
      <c r="C73" s="43"/>
      <c r="D73" s="43"/>
      <c r="E73" s="44"/>
      <c r="F73"/>
      <c r="G73" s="43"/>
    </row>
    <row r="74" spans="2:7" x14ac:dyDescent="0.35">
      <c r="B74" s="16"/>
      <c r="C74" s="16"/>
      <c r="D74" s="20"/>
      <c r="E74" s="21"/>
      <c r="F74" s="40"/>
      <c r="G74" s="19"/>
    </row>
    <row r="75" spans="2:7" x14ac:dyDescent="0.35">
      <c r="B75" s="16"/>
      <c r="C75" s="16"/>
      <c r="D75" s="20"/>
      <c r="E75" s="21"/>
      <c r="F75" s="40"/>
      <c r="G75" s="19"/>
    </row>
    <row r="76" spans="2:7" x14ac:dyDescent="0.35">
      <c r="B76" s="16"/>
      <c r="C76" s="16"/>
      <c r="D76" s="20"/>
      <c r="E76" s="21"/>
      <c r="F76" s="40"/>
      <c r="G76" s="19"/>
    </row>
    <row r="77" spans="2:7" x14ac:dyDescent="0.35">
      <c r="B77" s="16"/>
      <c r="C77" s="16"/>
      <c r="D77" s="20"/>
      <c r="E77" s="21"/>
      <c r="F77" s="40"/>
      <c r="G77" s="19"/>
    </row>
    <row r="78" spans="2:7" x14ac:dyDescent="0.35">
      <c r="B78" s="16"/>
      <c r="C78" s="16"/>
      <c r="D78" s="20"/>
      <c r="E78" s="21"/>
      <c r="F78" s="40"/>
      <c r="G78" s="19"/>
    </row>
    <row r="79" spans="2:7" x14ac:dyDescent="0.35">
      <c r="B79" s="16"/>
      <c r="C79" s="16"/>
      <c r="D79" s="20"/>
      <c r="E79" s="21"/>
      <c r="F79" s="40"/>
      <c r="G79" s="19"/>
    </row>
    <row r="80" spans="2:7" x14ac:dyDescent="0.35">
      <c r="B80" s="16"/>
      <c r="C80" s="16"/>
      <c r="D80" s="20"/>
      <c r="E80" s="21"/>
      <c r="F80" s="40"/>
      <c r="G80" s="19"/>
    </row>
    <row r="81" spans="2:7" x14ac:dyDescent="0.35">
      <c r="B81" s="16"/>
      <c r="C81" s="16"/>
      <c r="D81" s="20"/>
      <c r="E81" s="21"/>
      <c r="F81" s="40"/>
      <c r="G81" s="19"/>
    </row>
    <row r="82" spans="2:7" x14ac:dyDescent="0.35">
      <c r="B82" s="15"/>
      <c r="C82" s="15"/>
      <c r="D82" s="15"/>
      <c r="E82" s="15"/>
      <c r="F82" s="42"/>
      <c r="G82" s="15"/>
    </row>
    <row r="83" spans="2:7" x14ac:dyDescent="0.35">
      <c r="B83" s="15"/>
      <c r="C83" s="15"/>
      <c r="D83" s="15"/>
      <c r="E83" s="15"/>
      <c r="F83" s="42"/>
      <c r="G83" s="15"/>
    </row>
    <row r="84" spans="2:7" x14ac:dyDescent="0.35">
      <c r="B84" s="15"/>
      <c r="C84" s="15"/>
      <c r="D84" s="15"/>
      <c r="E84" s="15"/>
      <c r="F84" s="42"/>
      <c r="G84" s="15"/>
    </row>
    <row r="85" spans="2:7" x14ac:dyDescent="0.35">
      <c r="B85" s="15"/>
      <c r="C85" s="15"/>
      <c r="D85" s="15"/>
      <c r="E85" s="15"/>
      <c r="F85" s="15"/>
      <c r="G85" s="15"/>
    </row>
    <row r="86" spans="2:7" x14ac:dyDescent="0.35">
      <c r="B86" s="15"/>
      <c r="C86" s="15"/>
      <c r="D86" s="15"/>
      <c r="E86" s="15"/>
      <c r="F86" s="15"/>
      <c r="G86" s="15"/>
    </row>
    <row r="87" spans="2:7" x14ac:dyDescent="0.35">
      <c r="B87" s="16"/>
      <c r="C87" s="16"/>
      <c r="D87" s="20"/>
      <c r="E87" s="21"/>
      <c r="F87" s="19"/>
      <c r="G87" s="19"/>
    </row>
    <row r="88" spans="2:7" x14ac:dyDescent="0.35">
      <c r="B88" s="15"/>
      <c r="C88" s="15"/>
      <c r="D88" s="15"/>
      <c r="E88" s="15"/>
      <c r="F88" s="15"/>
      <c r="G88" s="15"/>
    </row>
    <row r="89" spans="2:7" x14ac:dyDescent="0.35">
      <c r="B89" s="15"/>
      <c r="C89" s="15"/>
      <c r="D89" s="15"/>
      <c r="E89" s="15"/>
      <c r="F89" s="15"/>
      <c r="G89" s="15"/>
    </row>
    <row r="90" spans="2:7" x14ac:dyDescent="0.35">
      <c r="B90" s="16"/>
      <c r="C90" s="16"/>
      <c r="D90" s="20"/>
      <c r="E90" s="21"/>
      <c r="F90" s="19"/>
      <c r="G90" s="19"/>
    </row>
    <row r="91" spans="2:7" x14ac:dyDescent="0.35">
      <c r="B91" s="15"/>
      <c r="C91" s="15"/>
      <c r="D91" s="15"/>
      <c r="E91" s="15"/>
      <c r="F91" s="15"/>
      <c r="G91" s="15"/>
    </row>
    <row r="92" spans="2:7" x14ac:dyDescent="0.35">
      <c r="B92" s="16"/>
      <c r="C92" s="16"/>
      <c r="D92" s="20"/>
      <c r="E92" s="21"/>
      <c r="F92" s="40"/>
      <c r="G92" s="19"/>
    </row>
    <row r="93" spans="2:7" x14ac:dyDescent="0.35">
      <c r="B93" s="15"/>
      <c r="C93" s="15"/>
      <c r="D93" s="15"/>
      <c r="E93" s="15"/>
      <c r="F93" s="15"/>
      <c r="G93" s="15"/>
    </row>
    <row r="94" spans="2:7" x14ac:dyDescent="0.35">
      <c r="B94" s="15"/>
      <c r="C94" s="15"/>
      <c r="D94" s="15"/>
      <c r="E94" s="15"/>
      <c r="F94" s="15"/>
      <c r="G94" s="15"/>
    </row>
    <row r="95" spans="2:7" x14ac:dyDescent="0.35">
      <c r="B95" s="23" t="s">
        <v>9</v>
      </c>
      <c r="C95" s="24"/>
      <c r="D95" s="25"/>
      <c r="E95" s="26"/>
      <c r="F95" s="26"/>
      <c r="G95" s="27">
        <f>SUM(G59:G94)</f>
        <v>0</v>
      </c>
    </row>
    <row r="96" spans="2:7" ht="25.5" customHeight="1" x14ac:dyDescent="0.35">
      <c r="B96" s="57" t="s">
        <v>206</v>
      </c>
      <c r="C96" s="57"/>
      <c r="D96" s="57"/>
      <c r="E96" s="57"/>
      <c r="F96" s="57"/>
      <c r="G96" s="57"/>
    </row>
    <row r="97" spans="2:7" x14ac:dyDescent="0.35">
      <c r="B97" s="46" t="s">
        <v>61</v>
      </c>
      <c r="C97" s="47"/>
      <c r="D97" s="47"/>
      <c r="E97" s="47"/>
      <c r="F97" s="47"/>
      <c r="G97" s="47"/>
    </row>
    <row r="98" spans="2:7" x14ac:dyDescent="0.35">
      <c r="B98" s="3"/>
      <c r="C98" s="3"/>
      <c r="D98" s="3"/>
      <c r="E98" s="3"/>
      <c r="F98" s="3"/>
      <c r="G98" s="5"/>
    </row>
    <row r="99" spans="2:7" ht="25" x14ac:dyDescent="0.35">
      <c r="B99" s="8" t="s">
        <v>2</v>
      </c>
      <c r="C99" s="8" t="s">
        <v>3</v>
      </c>
      <c r="D99" s="8" t="s">
        <v>4</v>
      </c>
      <c r="E99" s="8" t="s">
        <v>5</v>
      </c>
      <c r="F99" s="8" t="s">
        <v>6</v>
      </c>
      <c r="G99" s="9" t="s">
        <v>7</v>
      </c>
    </row>
    <row r="100" spans="2:7" ht="26" x14ac:dyDescent="0.35">
      <c r="B100" s="10" t="s">
        <v>65</v>
      </c>
      <c r="C100" s="12" t="s">
        <v>42</v>
      </c>
      <c r="D100" s="11"/>
      <c r="E100" s="13"/>
      <c r="F100" s="13"/>
      <c r="G100" s="14"/>
    </row>
    <row r="101" spans="2:7" x14ac:dyDescent="0.35">
      <c r="B101" s="15"/>
      <c r="C101" s="15"/>
      <c r="D101" s="15"/>
      <c r="E101" s="15"/>
      <c r="F101" s="15"/>
      <c r="G101" s="15"/>
    </row>
    <row r="102" spans="2:7" ht="87.5" x14ac:dyDescent="0.35">
      <c r="B102" s="16" t="s">
        <v>66</v>
      </c>
      <c r="C102" s="16" t="s">
        <v>55</v>
      </c>
      <c r="D102" s="17" t="s">
        <v>77</v>
      </c>
      <c r="E102" s="18">
        <v>5.9999999999999995E-4</v>
      </c>
      <c r="F102" s="18"/>
      <c r="G102" s="19"/>
    </row>
    <row r="103" spans="2:7" x14ac:dyDescent="0.35">
      <c r="B103" s="15"/>
      <c r="C103" s="15"/>
      <c r="D103" s="15"/>
      <c r="E103" s="15"/>
      <c r="F103" s="15"/>
      <c r="G103" s="15"/>
    </row>
    <row r="104" spans="2:7" ht="26" x14ac:dyDescent="0.35">
      <c r="B104" s="16" t="s">
        <v>67</v>
      </c>
      <c r="C104" s="45" t="s">
        <v>47</v>
      </c>
      <c r="D104" s="17"/>
      <c r="E104" s="18"/>
      <c r="F104" s="18"/>
      <c r="G104" s="19"/>
    </row>
    <row r="105" spans="2:7" x14ac:dyDescent="0.35">
      <c r="B105" s="15"/>
      <c r="C105" s="15"/>
      <c r="D105" s="15"/>
      <c r="E105" s="15"/>
      <c r="F105" s="15"/>
      <c r="G105" s="15"/>
    </row>
    <row r="106" spans="2:7" ht="25" x14ac:dyDescent="0.35">
      <c r="B106" s="16"/>
      <c r="C106" s="16" t="s">
        <v>64</v>
      </c>
      <c r="D106" s="20"/>
      <c r="E106" s="21"/>
      <c r="F106" s="40"/>
      <c r="G106" s="19"/>
    </row>
    <row r="107" spans="2:7" x14ac:dyDescent="0.35">
      <c r="B107" s="15"/>
      <c r="C107" s="15"/>
      <c r="D107" s="15"/>
      <c r="E107" s="15"/>
      <c r="F107" s="15"/>
      <c r="G107" s="15"/>
    </row>
    <row r="108" spans="2:7" ht="408.75" customHeight="1" x14ac:dyDescent="0.35">
      <c r="B108" s="16" t="s">
        <v>68</v>
      </c>
      <c r="C108" s="16" t="s">
        <v>57</v>
      </c>
      <c r="D108" s="20" t="s">
        <v>56</v>
      </c>
      <c r="E108" s="51">
        <v>0</v>
      </c>
      <c r="F108" s="19"/>
      <c r="G108" s="19"/>
    </row>
    <row r="109" spans="2:7" x14ac:dyDescent="0.35">
      <c r="B109" s="16"/>
      <c r="C109" s="16"/>
      <c r="D109" s="20"/>
      <c r="E109" s="21"/>
      <c r="F109" s="19"/>
      <c r="G109" s="19"/>
    </row>
    <row r="110" spans="2:7" x14ac:dyDescent="0.35">
      <c r="B110" s="16"/>
      <c r="C110" s="16"/>
      <c r="D110" s="20"/>
      <c r="E110" s="21"/>
      <c r="F110" s="19"/>
      <c r="G110" s="19"/>
    </row>
    <row r="111" spans="2:7" x14ac:dyDescent="0.35">
      <c r="B111" s="16"/>
      <c r="C111" s="16"/>
      <c r="D111" s="20"/>
      <c r="E111" s="21"/>
      <c r="F111" s="19"/>
      <c r="G111" s="19"/>
    </row>
    <row r="112" spans="2:7" x14ac:dyDescent="0.35">
      <c r="B112" s="15"/>
      <c r="C112" s="15"/>
      <c r="D112" s="15"/>
      <c r="E112" s="15"/>
      <c r="F112" s="15"/>
      <c r="G112" s="15"/>
    </row>
    <row r="113" spans="2:7" x14ac:dyDescent="0.35">
      <c r="B113" s="15"/>
      <c r="C113" s="15"/>
      <c r="D113" s="15"/>
      <c r="E113" s="15"/>
      <c r="F113" s="15"/>
      <c r="G113" s="15"/>
    </row>
    <row r="114" spans="2:7" x14ac:dyDescent="0.35">
      <c r="B114" s="15"/>
      <c r="C114" s="15"/>
      <c r="D114" s="17"/>
      <c r="E114" s="15"/>
      <c r="F114" s="15"/>
      <c r="G114" s="15"/>
    </row>
    <row r="115" spans="2:7" x14ac:dyDescent="0.35">
      <c r="B115" s="16"/>
      <c r="C115" s="15"/>
      <c r="D115" s="17"/>
      <c r="E115" s="6"/>
      <c r="F115" s="19"/>
      <c r="G115" s="19"/>
    </row>
    <row r="116" spans="2:7" x14ac:dyDescent="0.35">
      <c r="B116" s="16"/>
      <c r="C116" s="16"/>
      <c r="D116" s="20"/>
      <c r="E116" s="21"/>
      <c r="F116" s="19"/>
      <c r="G116" s="19"/>
    </row>
    <row r="117" spans="2:7" x14ac:dyDescent="0.35">
      <c r="B117" s="15"/>
      <c r="C117" s="16"/>
      <c r="D117" s="20"/>
      <c r="E117" s="15"/>
      <c r="F117" s="15"/>
      <c r="G117" s="15"/>
    </row>
    <row r="118" spans="2:7" x14ac:dyDescent="0.35">
      <c r="B118" s="23" t="s">
        <v>9</v>
      </c>
      <c r="C118" s="24"/>
      <c r="D118" s="25"/>
      <c r="E118" s="26"/>
      <c r="F118" s="26"/>
      <c r="G118" s="27">
        <f>SUM(G100:G117)</f>
        <v>0</v>
      </c>
    </row>
    <row r="119" spans="2:7" x14ac:dyDescent="0.35">
      <c r="B119" s="3"/>
      <c r="C119" s="2"/>
      <c r="D119" s="3"/>
      <c r="E119" s="3"/>
      <c r="F119" s="3"/>
      <c r="G119" s="3"/>
    </row>
    <row r="120" spans="2:7" ht="25.5" customHeight="1" x14ac:dyDescent="0.35">
      <c r="B120" s="57" t="s">
        <v>206</v>
      </c>
      <c r="C120" s="57"/>
      <c r="D120" s="57"/>
      <c r="E120" s="57"/>
      <c r="F120" s="57"/>
      <c r="G120" s="57"/>
    </row>
    <row r="121" spans="2:7" x14ac:dyDescent="0.35">
      <c r="B121" s="46" t="s">
        <v>61</v>
      </c>
      <c r="C121" s="47"/>
      <c r="D121" s="3"/>
      <c r="E121" s="3"/>
      <c r="F121" s="3"/>
      <c r="G121" s="3"/>
    </row>
    <row r="122" spans="2:7" x14ac:dyDescent="0.35">
      <c r="B122" s="3"/>
      <c r="C122" s="3"/>
      <c r="D122" s="3"/>
      <c r="E122" s="3"/>
      <c r="F122" s="3"/>
      <c r="G122" s="5"/>
    </row>
    <row r="123" spans="2:7" ht="25" x14ac:dyDescent="0.35">
      <c r="B123" s="8" t="s">
        <v>2</v>
      </c>
      <c r="C123" s="8" t="s">
        <v>3</v>
      </c>
      <c r="D123" s="8" t="s">
        <v>4</v>
      </c>
      <c r="E123" s="8" t="s">
        <v>5</v>
      </c>
      <c r="F123" s="8" t="s">
        <v>6</v>
      </c>
      <c r="G123" s="9" t="s">
        <v>7</v>
      </c>
    </row>
    <row r="124" spans="2:7" x14ac:dyDescent="0.35">
      <c r="B124" s="23" t="s">
        <v>10</v>
      </c>
      <c r="C124" s="24"/>
      <c r="D124" s="25"/>
      <c r="E124" s="26"/>
      <c r="F124" s="26"/>
      <c r="G124" s="27">
        <f>G118</f>
        <v>0</v>
      </c>
    </row>
    <row r="125" spans="2:7" x14ac:dyDescent="0.35">
      <c r="B125" s="15"/>
      <c r="C125" s="15"/>
      <c r="D125" s="15"/>
      <c r="E125" s="15"/>
      <c r="F125" s="15"/>
      <c r="G125" s="15"/>
    </row>
    <row r="126" spans="2:7" x14ac:dyDescent="0.35">
      <c r="B126" s="16" t="s">
        <v>69</v>
      </c>
      <c r="C126" s="45" t="s">
        <v>52</v>
      </c>
      <c r="D126" s="20"/>
      <c r="E126" s="21"/>
      <c r="F126" s="19"/>
      <c r="G126" s="19"/>
    </row>
    <row r="127" spans="2:7" x14ac:dyDescent="0.35">
      <c r="B127" s="15"/>
      <c r="C127" s="15"/>
      <c r="D127" s="15"/>
      <c r="E127" s="15"/>
      <c r="F127" s="15"/>
      <c r="G127" s="15"/>
    </row>
    <row r="128" spans="2:7" ht="25" x14ac:dyDescent="0.35">
      <c r="B128" s="16"/>
      <c r="C128" s="16" t="s">
        <v>64</v>
      </c>
      <c r="D128" s="20"/>
      <c r="E128" s="21"/>
      <c r="F128" s="19"/>
      <c r="G128" s="19"/>
    </row>
    <row r="129" spans="2:7" x14ac:dyDescent="0.35">
      <c r="B129" s="16"/>
      <c r="C129" s="16"/>
      <c r="D129" s="20"/>
      <c r="E129" s="21"/>
      <c r="F129" s="40"/>
      <c r="G129" s="19"/>
    </row>
    <row r="130" spans="2:7" ht="250" x14ac:dyDescent="0.35">
      <c r="B130" s="50">
        <v>10.1</v>
      </c>
      <c r="C130" s="16" t="s">
        <v>58</v>
      </c>
      <c r="D130" s="17" t="s">
        <v>15</v>
      </c>
      <c r="E130" s="51">
        <v>6</v>
      </c>
      <c r="F130" s="42"/>
      <c r="G130" s="15"/>
    </row>
    <row r="131" spans="2:7" x14ac:dyDescent="0.35">
      <c r="B131" s="16"/>
      <c r="C131" s="16"/>
      <c r="D131" s="20"/>
      <c r="E131" s="21"/>
      <c r="F131" s="40"/>
      <c r="G131" s="19"/>
    </row>
    <row r="132" spans="2:7" x14ac:dyDescent="0.35">
      <c r="B132" s="15"/>
      <c r="C132" s="15"/>
      <c r="D132" s="15"/>
      <c r="E132" s="15"/>
      <c r="F132" s="42"/>
      <c r="G132" s="15"/>
    </row>
    <row r="133" spans="2:7" x14ac:dyDescent="0.35">
      <c r="B133" s="16"/>
      <c r="C133" s="16"/>
      <c r="D133" s="20"/>
      <c r="E133" s="21"/>
      <c r="F133" s="40"/>
      <c r="G133" s="19"/>
    </row>
    <row r="134" spans="2:7" x14ac:dyDescent="0.35">
      <c r="B134" s="15"/>
      <c r="C134" s="15"/>
      <c r="D134" s="15"/>
      <c r="E134" s="15"/>
      <c r="F134" s="42"/>
      <c r="G134" s="15"/>
    </row>
    <row r="135" spans="2:7" x14ac:dyDescent="0.35">
      <c r="B135" s="16"/>
      <c r="C135" s="16"/>
      <c r="D135" s="20"/>
      <c r="E135" s="21"/>
      <c r="F135" s="40"/>
      <c r="G135" s="19"/>
    </row>
    <row r="136" spans="2:7" x14ac:dyDescent="0.35">
      <c r="B136" s="15"/>
      <c r="C136" s="15"/>
      <c r="D136" s="15"/>
      <c r="E136" s="15"/>
      <c r="F136" s="42"/>
      <c r="G136" s="15"/>
    </row>
    <row r="137" spans="2:7" x14ac:dyDescent="0.35">
      <c r="B137" s="16"/>
      <c r="C137" s="16"/>
      <c r="D137" s="20"/>
      <c r="E137" s="21"/>
      <c r="F137" s="40"/>
      <c r="G137" s="19"/>
    </row>
    <row r="138" spans="2:7" x14ac:dyDescent="0.35">
      <c r="B138"/>
      <c r="C138" s="43"/>
      <c r="D138" s="43"/>
      <c r="E138" s="44"/>
      <c r="F138"/>
      <c r="G138" s="19"/>
    </row>
    <row r="139" spans="2:7" x14ac:dyDescent="0.35">
      <c r="B139" s="16"/>
      <c r="C139" s="16"/>
      <c r="D139" s="20"/>
      <c r="E139" s="21"/>
      <c r="F139" s="40"/>
      <c r="G139" s="19"/>
    </row>
    <row r="140" spans="2:7" x14ac:dyDescent="0.35">
      <c r="B140" s="15"/>
      <c r="C140" s="15"/>
      <c r="D140" s="15"/>
      <c r="E140" s="15"/>
      <c r="F140" s="42"/>
      <c r="G140" s="15"/>
    </row>
    <row r="141" spans="2:7" x14ac:dyDescent="0.35">
      <c r="B141" s="15"/>
      <c r="C141" s="15"/>
      <c r="D141" s="15"/>
      <c r="E141" s="15"/>
      <c r="F141" s="15"/>
      <c r="G141" s="15"/>
    </row>
    <row r="142" spans="2:7" x14ac:dyDescent="0.35">
      <c r="B142" s="15"/>
      <c r="C142" s="15"/>
      <c r="D142" s="15"/>
      <c r="E142" s="15"/>
      <c r="F142" s="15"/>
      <c r="G142" s="15"/>
    </row>
    <row r="143" spans="2:7" x14ac:dyDescent="0.35">
      <c r="B143" s="16"/>
      <c r="C143" s="16"/>
      <c r="D143" s="20"/>
      <c r="E143" s="21"/>
      <c r="F143" s="19"/>
      <c r="G143" s="19"/>
    </row>
    <row r="144" spans="2:7" x14ac:dyDescent="0.35">
      <c r="B144" s="16"/>
      <c r="C144" s="16"/>
      <c r="D144" s="20"/>
      <c r="E144" s="21"/>
      <c r="F144" s="19"/>
      <c r="G144" s="19"/>
    </row>
    <row r="145" spans="2:7" x14ac:dyDescent="0.35">
      <c r="B145" s="15"/>
      <c r="C145" s="15"/>
      <c r="D145" s="15"/>
      <c r="E145" s="15"/>
      <c r="F145" s="15"/>
      <c r="G145" s="15"/>
    </row>
    <row r="146" spans="2:7" x14ac:dyDescent="0.35">
      <c r="B146" s="15"/>
      <c r="C146" s="15"/>
      <c r="D146" s="15"/>
      <c r="E146" s="15"/>
      <c r="F146" s="15"/>
      <c r="G146" s="15"/>
    </row>
    <row r="147" spans="2:7" x14ac:dyDescent="0.35">
      <c r="B147" s="16"/>
      <c r="C147" s="16"/>
      <c r="D147" s="20"/>
      <c r="E147" s="21"/>
      <c r="F147" s="40"/>
      <c r="G147" s="19"/>
    </row>
    <row r="148" spans="2:7" x14ac:dyDescent="0.35">
      <c r="B148" s="16"/>
      <c r="C148" s="16"/>
      <c r="D148" s="20"/>
      <c r="E148" s="21"/>
      <c r="F148" s="40"/>
      <c r="G148" s="19"/>
    </row>
    <row r="149" spans="2:7" x14ac:dyDescent="0.35">
      <c r="B149" s="16"/>
      <c r="C149" s="16"/>
      <c r="D149" s="20"/>
      <c r="E149" s="21"/>
      <c r="F149" s="40"/>
      <c r="G149" s="19"/>
    </row>
    <row r="150" spans="2:7" x14ac:dyDescent="0.35">
      <c r="B150" s="16"/>
      <c r="C150" s="16"/>
      <c r="D150" s="20"/>
      <c r="E150" s="21"/>
      <c r="F150" s="40"/>
      <c r="G150" s="19"/>
    </row>
    <row r="151" spans="2:7" x14ac:dyDescent="0.35">
      <c r="B151" s="15"/>
      <c r="C151" s="15"/>
      <c r="D151" s="15"/>
      <c r="E151" s="15"/>
      <c r="F151" s="15"/>
      <c r="G151" s="15"/>
    </row>
    <row r="152" spans="2:7" x14ac:dyDescent="0.35">
      <c r="B152" s="16"/>
      <c r="C152" s="16"/>
      <c r="D152" s="20"/>
      <c r="E152" s="21"/>
      <c r="F152" s="19"/>
      <c r="G152" s="19"/>
    </row>
    <row r="153" spans="2:7" x14ac:dyDescent="0.35">
      <c r="B153" s="15"/>
      <c r="C153" s="15"/>
      <c r="D153" s="15"/>
      <c r="E153" s="15"/>
      <c r="F153" s="15"/>
      <c r="G153" s="15"/>
    </row>
    <row r="154" spans="2:7" x14ac:dyDescent="0.35">
      <c r="B154" s="16"/>
      <c r="C154" s="16"/>
      <c r="D154" s="20"/>
      <c r="E154" s="21"/>
      <c r="F154" s="40"/>
      <c r="G154" s="19"/>
    </row>
    <row r="155" spans="2:7" x14ac:dyDescent="0.35">
      <c r="B155" s="15"/>
      <c r="C155" s="15"/>
      <c r="D155" s="15"/>
      <c r="E155" s="15"/>
      <c r="F155" s="15"/>
      <c r="G155" s="15"/>
    </row>
    <row r="156" spans="2:7" x14ac:dyDescent="0.35">
      <c r="B156" s="15"/>
      <c r="C156" s="15"/>
      <c r="D156" s="15"/>
      <c r="E156" s="15"/>
      <c r="F156" s="15"/>
      <c r="G156" s="15"/>
    </row>
    <row r="157" spans="2:7" x14ac:dyDescent="0.35">
      <c r="B157" s="23" t="s">
        <v>9</v>
      </c>
      <c r="C157" s="24"/>
      <c r="D157" s="25"/>
      <c r="E157" s="26"/>
      <c r="F157" s="26"/>
      <c r="G157" s="27">
        <f>SUM(G124:G156)</f>
        <v>0</v>
      </c>
    </row>
    <row r="158" spans="2:7" ht="25.5" customHeight="1" x14ac:dyDescent="0.35">
      <c r="B158" s="57" t="s">
        <v>206</v>
      </c>
      <c r="C158" s="57"/>
      <c r="D158" s="57"/>
      <c r="E158" s="57"/>
      <c r="F158" s="57"/>
      <c r="G158" s="57"/>
    </row>
    <row r="159" spans="2:7" x14ac:dyDescent="0.35">
      <c r="B159" s="46" t="s">
        <v>61</v>
      </c>
      <c r="C159" s="47"/>
      <c r="D159" s="3"/>
      <c r="E159" s="3"/>
      <c r="F159" s="3"/>
      <c r="G159" s="3"/>
    </row>
    <row r="160" spans="2:7" x14ac:dyDescent="0.35">
      <c r="B160" s="3"/>
      <c r="C160" s="3"/>
      <c r="D160" s="3"/>
      <c r="E160" s="3"/>
      <c r="F160" s="3"/>
      <c r="G160" s="5"/>
    </row>
    <row r="161" spans="2:7" ht="25" x14ac:dyDescent="0.35">
      <c r="B161" s="8" t="s">
        <v>2</v>
      </c>
      <c r="C161" s="8" t="s">
        <v>3</v>
      </c>
      <c r="D161" s="8" t="s">
        <v>4</v>
      </c>
      <c r="E161" s="8" t="s">
        <v>5</v>
      </c>
      <c r="F161" s="8" t="s">
        <v>6</v>
      </c>
      <c r="G161" s="9" t="s">
        <v>7</v>
      </c>
    </row>
    <row r="162" spans="2:7" x14ac:dyDescent="0.35">
      <c r="B162" s="23" t="s">
        <v>10</v>
      </c>
      <c r="C162" s="24"/>
      <c r="D162" s="25"/>
      <c r="E162" s="26"/>
      <c r="F162" s="26"/>
      <c r="G162" s="27">
        <f>G156</f>
        <v>0</v>
      </c>
    </row>
    <row r="163" spans="2:7" x14ac:dyDescent="0.35">
      <c r="B163" s="15"/>
      <c r="C163" s="42"/>
      <c r="D163" s="15"/>
      <c r="E163" s="15"/>
      <c r="F163" s="15"/>
      <c r="G163" s="15"/>
    </row>
    <row r="164" spans="2:7" ht="26" x14ac:dyDescent="0.35">
      <c r="B164" s="16" t="s">
        <v>70</v>
      </c>
      <c r="C164" s="45" t="s">
        <v>53</v>
      </c>
      <c r="D164" s="20"/>
      <c r="E164" s="21"/>
      <c r="F164" s="19"/>
      <c r="G164" s="19"/>
    </row>
    <row r="165" spans="2:7" x14ac:dyDescent="0.35">
      <c r="B165" s="15"/>
      <c r="C165" s="15"/>
      <c r="D165" s="15"/>
      <c r="E165" s="15"/>
      <c r="F165" s="15"/>
      <c r="G165" s="15"/>
    </row>
    <row r="166" spans="2:7" ht="25" x14ac:dyDescent="0.35">
      <c r="B166" s="16"/>
      <c r="C166" s="16" t="s">
        <v>64</v>
      </c>
      <c r="D166" s="20"/>
      <c r="E166" s="21"/>
      <c r="F166" s="19"/>
      <c r="G166" s="19"/>
    </row>
    <row r="167" spans="2:7" x14ac:dyDescent="0.35">
      <c r="B167" s="16"/>
      <c r="C167" s="16"/>
      <c r="D167" s="20"/>
      <c r="E167" s="21"/>
      <c r="F167" s="40"/>
      <c r="G167" s="19"/>
    </row>
    <row r="168" spans="2:7" ht="212.5" x14ac:dyDescent="0.35">
      <c r="B168" s="50">
        <v>11.1</v>
      </c>
      <c r="C168" s="16" t="s">
        <v>59</v>
      </c>
      <c r="D168" s="17" t="s">
        <v>15</v>
      </c>
      <c r="E168" s="51">
        <v>6.5</v>
      </c>
      <c r="F168" s="42"/>
      <c r="G168" s="15"/>
    </row>
    <row r="169" spans="2:7" x14ac:dyDescent="0.35">
      <c r="B169" s="16"/>
      <c r="C169" s="16"/>
      <c r="D169" s="20"/>
      <c r="E169" s="21"/>
      <c r="F169" s="40"/>
      <c r="G169" s="19"/>
    </row>
    <row r="170" spans="2:7" x14ac:dyDescent="0.35">
      <c r="B170" s="15"/>
      <c r="C170" s="15"/>
      <c r="D170" s="15"/>
      <c r="E170" s="15"/>
      <c r="F170" s="42"/>
      <c r="G170" s="15"/>
    </row>
    <row r="171" spans="2:7" x14ac:dyDescent="0.35">
      <c r="B171" s="16"/>
      <c r="C171" s="16"/>
      <c r="D171" s="20"/>
      <c r="E171" s="21"/>
      <c r="F171" s="40"/>
      <c r="G171" s="19"/>
    </row>
    <row r="172" spans="2:7" x14ac:dyDescent="0.35">
      <c r="B172" s="15"/>
      <c r="C172" s="15"/>
      <c r="D172" s="15"/>
      <c r="E172" s="15"/>
      <c r="F172" s="42"/>
      <c r="G172" s="15"/>
    </row>
    <row r="173" spans="2:7" x14ac:dyDescent="0.35">
      <c r="B173" s="16"/>
      <c r="C173" s="16"/>
      <c r="D173" s="20"/>
      <c r="E173" s="21"/>
      <c r="F173" s="40"/>
      <c r="G173" s="19"/>
    </row>
    <row r="174" spans="2:7" x14ac:dyDescent="0.35">
      <c r="B174" s="15"/>
      <c r="C174" s="15"/>
      <c r="D174" s="15"/>
      <c r="E174" s="15"/>
      <c r="F174" s="42"/>
      <c r="G174" s="15"/>
    </row>
    <row r="175" spans="2:7" x14ac:dyDescent="0.35">
      <c r="B175" s="16"/>
      <c r="C175" s="16"/>
      <c r="D175" s="20"/>
      <c r="E175" s="21"/>
      <c r="F175" s="40"/>
      <c r="G175" s="19"/>
    </row>
    <row r="176" spans="2:7" x14ac:dyDescent="0.35">
      <c r="B176"/>
      <c r="C176" s="43"/>
      <c r="D176" s="43"/>
      <c r="E176" s="44"/>
      <c r="F176"/>
      <c r="G176" s="19"/>
    </row>
    <row r="177" spans="2:7" x14ac:dyDescent="0.35">
      <c r="B177" s="16"/>
      <c r="C177" s="16"/>
      <c r="D177" s="20"/>
      <c r="E177" s="21"/>
      <c r="F177" s="40"/>
      <c r="G177" s="19"/>
    </row>
    <row r="178" spans="2:7" x14ac:dyDescent="0.35">
      <c r="B178" s="15"/>
      <c r="C178" s="15"/>
      <c r="D178" s="15"/>
      <c r="E178" s="15"/>
      <c r="F178" s="42"/>
      <c r="G178" s="15"/>
    </row>
    <row r="179" spans="2:7" x14ac:dyDescent="0.35">
      <c r="B179" s="15"/>
      <c r="C179" s="15"/>
      <c r="D179" s="15"/>
      <c r="E179" s="15"/>
      <c r="F179" s="15"/>
      <c r="G179" s="15"/>
    </row>
    <row r="180" spans="2:7" x14ac:dyDescent="0.35">
      <c r="B180" s="16"/>
      <c r="C180" s="16"/>
      <c r="D180" s="20"/>
      <c r="E180" s="21"/>
      <c r="F180" s="19"/>
      <c r="G180" s="19"/>
    </row>
    <row r="181" spans="2:7" x14ac:dyDescent="0.35">
      <c r="B181" s="16"/>
      <c r="C181" s="16"/>
      <c r="D181" s="20"/>
      <c r="E181" s="21"/>
      <c r="F181" s="19"/>
      <c r="G181" s="19"/>
    </row>
    <row r="182" spans="2:7" x14ac:dyDescent="0.35">
      <c r="B182" s="16"/>
      <c r="C182" s="16"/>
      <c r="D182" s="20"/>
      <c r="E182" s="21"/>
      <c r="F182" s="19"/>
      <c r="G182" s="19"/>
    </row>
    <row r="183" spans="2:7" x14ac:dyDescent="0.35">
      <c r="B183" s="16"/>
      <c r="C183" s="16"/>
      <c r="D183" s="20"/>
      <c r="E183" s="21"/>
      <c r="F183" s="19"/>
      <c r="G183" s="19"/>
    </row>
    <row r="184" spans="2:7" x14ac:dyDescent="0.35">
      <c r="B184" s="15"/>
      <c r="C184" s="15"/>
      <c r="D184" s="15"/>
      <c r="E184" s="15"/>
      <c r="F184" s="15"/>
      <c r="G184" s="15"/>
    </row>
    <row r="185" spans="2:7" x14ac:dyDescent="0.35">
      <c r="B185" s="15"/>
      <c r="C185" s="15"/>
      <c r="D185" s="15"/>
      <c r="E185" s="15"/>
      <c r="F185" s="15"/>
      <c r="G185" s="15"/>
    </row>
    <row r="186" spans="2:7" x14ac:dyDescent="0.35">
      <c r="B186" s="15"/>
      <c r="C186" s="15"/>
      <c r="D186" s="15"/>
      <c r="E186" s="15"/>
      <c r="F186" s="15"/>
      <c r="G186" s="15"/>
    </row>
    <row r="187" spans="2:7" x14ac:dyDescent="0.35">
      <c r="B187" s="15"/>
      <c r="C187" s="15"/>
      <c r="D187" s="15"/>
      <c r="E187" s="15"/>
      <c r="F187" s="15"/>
      <c r="G187" s="15"/>
    </row>
    <row r="188" spans="2:7" x14ac:dyDescent="0.35">
      <c r="B188" s="15"/>
      <c r="C188" s="15"/>
      <c r="D188" s="15"/>
      <c r="E188" s="15"/>
      <c r="F188" s="15"/>
      <c r="G188" s="15"/>
    </row>
    <row r="189" spans="2:7" x14ac:dyDescent="0.35">
      <c r="B189" s="16"/>
      <c r="C189" s="16"/>
      <c r="D189" s="20"/>
      <c r="E189" s="21"/>
      <c r="F189" s="40"/>
      <c r="G189" s="19"/>
    </row>
    <row r="190" spans="2:7" x14ac:dyDescent="0.35">
      <c r="B190" s="16"/>
      <c r="C190" s="16"/>
      <c r="D190" s="20"/>
      <c r="E190" s="21"/>
      <c r="F190" s="40"/>
      <c r="G190" s="19"/>
    </row>
    <row r="191" spans="2:7" x14ac:dyDescent="0.35">
      <c r="B191" s="15"/>
      <c r="C191" s="15"/>
      <c r="D191" s="15"/>
      <c r="E191" s="15"/>
      <c r="F191" s="15"/>
      <c r="G191" s="15"/>
    </row>
    <row r="192" spans="2:7" x14ac:dyDescent="0.35">
      <c r="B192" s="15"/>
      <c r="C192" s="15"/>
      <c r="D192" s="15"/>
      <c r="E192" s="15"/>
      <c r="F192" s="15"/>
      <c r="G192" s="15"/>
    </row>
    <row r="193" spans="2:7" x14ac:dyDescent="0.35">
      <c r="B193" s="16"/>
      <c r="C193" s="16"/>
      <c r="D193" s="20"/>
      <c r="E193" s="21"/>
      <c r="F193" s="19"/>
      <c r="G193" s="19"/>
    </row>
    <row r="194" spans="2:7" x14ac:dyDescent="0.35">
      <c r="B194" s="15"/>
      <c r="C194" s="15"/>
      <c r="D194" s="15"/>
      <c r="E194" s="15"/>
      <c r="F194" s="15"/>
      <c r="G194" s="15"/>
    </row>
    <row r="195" spans="2:7" x14ac:dyDescent="0.35">
      <c r="B195" s="16"/>
      <c r="C195" s="16"/>
      <c r="D195" s="20"/>
      <c r="E195" s="21"/>
      <c r="F195" s="40"/>
      <c r="G195" s="19"/>
    </row>
    <row r="196" spans="2:7" x14ac:dyDescent="0.35">
      <c r="B196" s="15"/>
      <c r="C196" s="15"/>
      <c r="D196" s="15"/>
      <c r="E196" s="15"/>
      <c r="F196" s="15"/>
      <c r="G196" s="15"/>
    </row>
    <row r="197" spans="2:7" x14ac:dyDescent="0.35">
      <c r="B197" s="15"/>
      <c r="C197" s="15"/>
      <c r="D197" s="15"/>
      <c r="E197" s="15"/>
      <c r="F197" s="15"/>
      <c r="G197" s="15"/>
    </row>
    <row r="198" spans="2:7" x14ac:dyDescent="0.35">
      <c r="B198" s="23" t="s">
        <v>9</v>
      </c>
      <c r="C198" s="24"/>
      <c r="D198" s="25"/>
      <c r="E198" s="26"/>
      <c r="F198" s="26"/>
      <c r="G198" s="27">
        <f>SUM(G162:G197)</f>
        <v>0</v>
      </c>
    </row>
    <row r="199" spans="2:7" ht="25.5" customHeight="1" x14ac:dyDescent="0.35">
      <c r="B199" s="57" t="s">
        <v>206</v>
      </c>
      <c r="C199" s="57"/>
      <c r="D199" s="57"/>
      <c r="E199" s="57"/>
      <c r="F199" s="57"/>
      <c r="G199" s="57"/>
    </row>
    <row r="200" spans="2:7" x14ac:dyDescent="0.35">
      <c r="B200" s="46" t="s">
        <v>62</v>
      </c>
      <c r="C200" s="47"/>
      <c r="D200" s="47"/>
      <c r="E200" s="47"/>
      <c r="F200" s="47"/>
      <c r="G200" s="47"/>
    </row>
    <row r="201" spans="2:7" x14ac:dyDescent="0.35">
      <c r="B201" s="3"/>
      <c r="C201" s="3"/>
      <c r="D201" s="3"/>
      <c r="E201" s="3"/>
      <c r="F201" s="3"/>
      <c r="G201" s="5"/>
    </row>
    <row r="202" spans="2:7" ht="25" x14ac:dyDescent="0.35">
      <c r="B202" s="8" t="s">
        <v>2</v>
      </c>
      <c r="C202" s="8" t="s">
        <v>3</v>
      </c>
      <c r="D202" s="8" t="s">
        <v>4</v>
      </c>
      <c r="E202" s="8" t="s">
        <v>5</v>
      </c>
      <c r="F202" s="8" t="s">
        <v>6</v>
      </c>
      <c r="G202" s="9" t="s">
        <v>7</v>
      </c>
    </row>
    <row r="203" spans="2:7" ht="26" x14ac:dyDescent="0.35">
      <c r="B203" s="10" t="s">
        <v>71</v>
      </c>
      <c r="C203" s="12" t="s">
        <v>42</v>
      </c>
      <c r="D203" s="11"/>
      <c r="E203" s="13"/>
      <c r="F203" s="13"/>
      <c r="G203" s="14"/>
    </row>
    <row r="204" spans="2:7" x14ac:dyDescent="0.35">
      <c r="B204" s="15"/>
      <c r="C204" s="15"/>
      <c r="D204" s="15"/>
      <c r="E204" s="15"/>
      <c r="F204" s="15"/>
      <c r="G204" s="15"/>
    </row>
    <row r="205" spans="2:7" ht="87.5" x14ac:dyDescent="0.35">
      <c r="B205" s="16" t="s">
        <v>72</v>
      </c>
      <c r="C205" s="16" t="s">
        <v>55</v>
      </c>
      <c r="D205" s="17" t="s">
        <v>77</v>
      </c>
      <c r="E205" s="18">
        <v>1.4999999999999999E-4</v>
      </c>
      <c r="F205" s="18"/>
      <c r="G205" s="19"/>
    </row>
    <row r="206" spans="2:7" x14ac:dyDescent="0.35">
      <c r="B206" s="15"/>
      <c r="C206" s="15"/>
      <c r="D206" s="15"/>
      <c r="E206" s="15"/>
      <c r="F206" s="15"/>
      <c r="G206" s="15"/>
    </row>
    <row r="207" spans="2:7" ht="26" x14ac:dyDescent="0.35">
      <c r="B207" s="16" t="s">
        <v>73</v>
      </c>
      <c r="C207" s="45" t="s">
        <v>47</v>
      </c>
      <c r="D207" s="17"/>
      <c r="E207" s="18"/>
      <c r="F207" s="18"/>
      <c r="G207" s="19"/>
    </row>
    <row r="208" spans="2:7" x14ac:dyDescent="0.35">
      <c r="B208" s="15"/>
      <c r="C208" s="15"/>
      <c r="D208" s="15"/>
      <c r="E208" s="15"/>
      <c r="F208" s="15"/>
      <c r="G208" s="15"/>
    </row>
    <row r="209" spans="2:7" ht="25" x14ac:dyDescent="0.35">
      <c r="B209" s="16"/>
      <c r="C209" s="16" t="s">
        <v>63</v>
      </c>
      <c r="D209" s="20"/>
      <c r="E209" s="21"/>
      <c r="F209" s="40"/>
      <c r="G209" s="19"/>
    </row>
    <row r="210" spans="2:7" x14ac:dyDescent="0.35">
      <c r="B210" s="15"/>
      <c r="C210" s="15"/>
      <c r="D210" s="15"/>
      <c r="E210" s="15"/>
      <c r="F210" s="15"/>
      <c r="G210" s="15"/>
    </row>
    <row r="211" spans="2:7" ht="408.75" customHeight="1" x14ac:dyDescent="0.35">
      <c r="B211" s="16" t="s">
        <v>74</v>
      </c>
      <c r="C211" s="16" t="s">
        <v>57</v>
      </c>
      <c r="D211" s="20" t="s">
        <v>56</v>
      </c>
      <c r="E211" s="51">
        <v>270</v>
      </c>
      <c r="F211" s="19"/>
      <c r="G211" s="19"/>
    </row>
    <row r="212" spans="2:7" x14ac:dyDescent="0.35">
      <c r="B212" s="16"/>
      <c r="C212" s="16"/>
      <c r="D212" s="20"/>
      <c r="E212" s="21"/>
      <c r="F212" s="19"/>
      <c r="G212" s="19"/>
    </row>
    <row r="213" spans="2:7" x14ac:dyDescent="0.35">
      <c r="B213" s="16"/>
      <c r="C213" s="16"/>
      <c r="D213" s="20"/>
      <c r="E213" s="21"/>
      <c r="F213" s="19"/>
      <c r="G213" s="19"/>
    </row>
    <row r="214" spans="2:7" x14ac:dyDescent="0.35">
      <c r="B214" s="15"/>
      <c r="C214" s="15"/>
      <c r="D214" s="15"/>
      <c r="E214" s="15"/>
      <c r="F214" s="15"/>
      <c r="G214" s="15"/>
    </row>
    <row r="215" spans="2:7" x14ac:dyDescent="0.35">
      <c r="B215" s="15"/>
      <c r="C215" s="15"/>
      <c r="D215" s="15"/>
      <c r="E215" s="15"/>
      <c r="F215" s="15"/>
      <c r="G215" s="15"/>
    </row>
    <row r="216" spans="2:7" x14ac:dyDescent="0.35">
      <c r="B216" s="15"/>
      <c r="C216" s="15"/>
      <c r="D216" s="17"/>
      <c r="E216" s="15"/>
      <c r="F216" s="15"/>
      <c r="G216" s="15"/>
    </row>
    <row r="217" spans="2:7" x14ac:dyDescent="0.35">
      <c r="B217" s="15"/>
      <c r="C217" s="15"/>
      <c r="D217" s="17"/>
      <c r="E217" s="15"/>
      <c r="F217" s="15"/>
      <c r="G217" s="15"/>
    </row>
    <row r="218" spans="2:7" x14ac:dyDescent="0.35">
      <c r="B218" s="16"/>
      <c r="C218" s="15"/>
      <c r="D218" s="17"/>
      <c r="E218" s="6"/>
      <c r="F218" s="19"/>
      <c r="G218" s="19"/>
    </row>
    <row r="219" spans="2:7" x14ac:dyDescent="0.35">
      <c r="B219" s="16"/>
      <c r="C219" s="16"/>
      <c r="D219" s="20"/>
      <c r="E219" s="21"/>
      <c r="F219" s="19"/>
      <c r="G219" s="19"/>
    </row>
    <row r="220" spans="2:7" x14ac:dyDescent="0.35">
      <c r="B220" s="15"/>
      <c r="C220" s="16"/>
      <c r="D220" s="20"/>
      <c r="E220" s="15"/>
      <c r="F220" s="15"/>
      <c r="G220" s="15"/>
    </row>
    <row r="221" spans="2:7" x14ac:dyDescent="0.35">
      <c r="B221" s="23" t="s">
        <v>9</v>
      </c>
      <c r="C221" s="24"/>
      <c r="D221" s="25"/>
      <c r="E221" s="26"/>
      <c r="F221" s="26"/>
      <c r="G221" s="27">
        <f>SUM(G203:G220)</f>
        <v>0</v>
      </c>
    </row>
    <row r="222" spans="2:7" x14ac:dyDescent="0.35">
      <c r="B222" s="3"/>
      <c r="C222" s="2"/>
      <c r="D222" s="3"/>
      <c r="E222" s="3"/>
      <c r="F222" s="3"/>
      <c r="G222" s="3"/>
    </row>
    <row r="223" spans="2:7" ht="25.5" customHeight="1" x14ac:dyDescent="0.35">
      <c r="B223" s="57" t="s">
        <v>206</v>
      </c>
      <c r="C223" s="57"/>
      <c r="D223" s="57"/>
      <c r="E223" s="57"/>
      <c r="F223" s="57"/>
      <c r="G223" s="57"/>
    </row>
    <row r="224" spans="2:7" x14ac:dyDescent="0.35">
      <c r="B224" s="46" t="s">
        <v>62</v>
      </c>
      <c r="C224" s="47"/>
      <c r="D224" s="3"/>
      <c r="E224" s="3"/>
      <c r="F224" s="3"/>
      <c r="G224" s="3"/>
    </row>
    <row r="225" spans="2:7" x14ac:dyDescent="0.35">
      <c r="B225" s="3"/>
      <c r="C225" s="3"/>
      <c r="D225" s="3"/>
      <c r="E225" s="3"/>
      <c r="F225" s="3"/>
      <c r="G225" s="5"/>
    </row>
    <row r="226" spans="2:7" ht="25" x14ac:dyDescent="0.35">
      <c r="B226" s="8" t="s">
        <v>2</v>
      </c>
      <c r="C226" s="8" t="s">
        <v>3</v>
      </c>
      <c r="D226" s="8" t="s">
        <v>4</v>
      </c>
      <c r="E226" s="8" t="s">
        <v>5</v>
      </c>
      <c r="F226" s="8" t="s">
        <v>6</v>
      </c>
      <c r="G226" s="9" t="s">
        <v>7</v>
      </c>
    </row>
    <row r="227" spans="2:7" x14ac:dyDescent="0.35">
      <c r="B227" s="23" t="s">
        <v>10</v>
      </c>
      <c r="C227" s="24"/>
      <c r="D227" s="25"/>
      <c r="E227" s="26"/>
      <c r="F227" s="26"/>
      <c r="G227" s="27">
        <f>G221</f>
        <v>0</v>
      </c>
    </row>
    <row r="228" spans="2:7" x14ac:dyDescent="0.35">
      <c r="B228" s="15"/>
      <c r="C228" s="15"/>
      <c r="D228" s="15"/>
      <c r="E228" s="15"/>
      <c r="F228" s="15"/>
      <c r="G228" s="15"/>
    </row>
    <row r="229" spans="2:7" x14ac:dyDescent="0.35">
      <c r="B229" s="16" t="s">
        <v>75</v>
      </c>
      <c r="C229" s="45" t="s">
        <v>52</v>
      </c>
      <c r="D229" s="20"/>
      <c r="E229" s="21"/>
      <c r="F229" s="19"/>
      <c r="G229" s="19"/>
    </row>
    <row r="230" spans="2:7" x14ac:dyDescent="0.35">
      <c r="B230" s="15"/>
      <c r="C230" s="15"/>
      <c r="D230" s="15"/>
      <c r="E230" s="15"/>
      <c r="F230" s="15"/>
      <c r="G230" s="15"/>
    </row>
    <row r="231" spans="2:7" ht="25" x14ac:dyDescent="0.35">
      <c r="B231" s="16"/>
      <c r="C231" s="16" t="s">
        <v>63</v>
      </c>
      <c r="D231" s="20"/>
      <c r="E231" s="21"/>
      <c r="F231" s="19"/>
      <c r="G231" s="19"/>
    </row>
    <row r="232" spans="2:7" x14ac:dyDescent="0.35">
      <c r="B232" s="16"/>
      <c r="C232" s="16"/>
      <c r="D232" s="20"/>
      <c r="E232" s="21"/>
      <c r="F232" s="40"/>
      <c r="G232" s="19"/>
    </row>
    <row r="233" spans="2:7" ht="250" x14ac:dyDescent="0.35">
      <c r="B233" s="50">
        <v>14.1</v>
      </c>
      <c r="C233" s="16" t="s">
        <v>58</v>
      </c>
      <c r="D233" s="17" t="s">
        <v>15</v>
      </c>
      <c r="E233" s="51">
        <v>1.5</v>
      </c>
      <c r="F233" s="42"/>
      <c r="G233" s="15"/>
    </row>
    <row r="234" spans="2:7" x14ac:dyDescent="0.35">
      <c r="B234" s="16"/>
      <c r="C234" s="16"/>
      <c r="D234" s="20"/>
      <c r="E234" s="21"/>
      <c r="F234" s="40"/>
      <c r="G234" s="19"/>
    </row>
    <row r="235" spans="2:7" x14ac:dyDescent="0.35">
      <c r="B235" s="15"/>
      <c r="C235" s="15"/>
      <c r="D235" s="15"/>
      <c r="E235" s="15"/>
      <c r="F235" s="42"/>
      <c r="G235" s="15"/>
    </row>
    <row r="236" spans="2:7" x14ac:dyDescent="0.35">
      <c r="B236" s="16"/>
      <c r="C236" s="16"/>
      <c r="D236" s="20"/>
      <c r="E236" s="21"/>
      <c r="F236" s="40"/>
      <c r="G236" s="19"/>
    </row>
    <row r="237" spans="2:7" x14ac:dyDescent="0.35">
      <c r="B237" s="15"/>
      <c r="C237" s="15"/>
      <c r="D237" s="15"/>
      <c r="E237" s="15"/>
      <c r="F237" s="42"/>
      <c r="G237" s="15"/>
    </row>
    <row r="238" spans="2:7" x14ac:dyDescent="0.35">
      <c r="B238" s="16"/>
      <c r="C238" s="16"/>
      <c r="D238" s="20"/>
      <c r="E238" s="21"/>
      <c r="F238" s="40"/>
      <c r="G238" s="19"/>
    </row>
    <row r="239" spans="2:7" x14ac:dyDescent="0.35">
      <c r="B239" s="16"/>
      <c r="C239" s="16"/>
      <c r="D239" s="20"/>
      <c r="E239" s="21"/>
      <c r="F239" s="40"/>
      <c r="G239" s="19"/>
    </row>
    <row r="240" spans="2:7" x14ac:dyDescent="0.35">
      <c r="B240" s="16"/>
      <c r="C240" s="16"/>
      <c r="D240" s="20"/>
      <c r="E240" s="21"/>
      <c r="F240" s="40"/>
      <c r="G240" s="19"/>
    </row>
    <row r="241" spans="2:7" x14ac:dyDescent="0.35">
      <c r="B241" s="16"/>
      <c r="C241" s="16"/>
      <c r="D241" s="20"/>
      <c r="E241" s="21"/>
      <c r="F241" s="40"/>
      <c r="G241" s="19"/>
    </row>
    <row r="242" spans="2:7" x14ac:dyDescent="0.35">
      <c r="B242" s="16"/>
      <c r="C242" s="16"/>
      <c r="D242" s="20"/>
      <c r="E242" s="21"/>
      <c r="F242" s="40"/>
      <c r="G242" s="19"/>
    </row>
    <row r="243" spans="2:7" x14ac:dyDescent="0.35">
      <c r="B243" s="16"/>
      <c r="C243" s="16"/>
      <c r="D243" s="20"/>
      <c r="E243" s="21"/>
      <c r="F243" s="40"/>
      <c r="G243" s="19"/>
    </row>
    <row r="244" spans="2:7" x14ac:dyDescent="0.35">
      <c r="B244" s="16"/>
      <c r="C244" s="16"/>
      <c r="D244" s="20"/>
      <c r="E244" s="21"/>
      <c r="F244" s="40"/>
      <c r="G244" s="19"/>
    </row>
    <row r="245" spans="2:7" x14ac:dyDescent="0.35">
      <c r="B245" s="16"/>
      <c r="C245" s="16"/>
      <c r="D245" s="20"/>
      <c r="E245" s="21"/>
      <c r="F245" s="40"/>
      <c r="G245" s="19"/>
    </row>
    <row r="246" spans="2:7" x14ac:dyDescent="0.35">
      <c r="B246" s="15"/>
      <c r="C246" s="15"/>
      <c r="D246" s="15"/>
      <c r="E246" s="15"/>
      <c r="F246" s="42"/>
      <c r="G246" s="15"/>
    </row>
    <row r="247" spans="2:7" x14ac:dyDescent="0.35">
      <c r="B247" s="16"/>
      <c r="C247" s="16"/>
      <c r="D247" s="20"/>
      <c r="E247" s="21"/>
      <c r="F247" s="40"/>
      <c r="G247" s="19"/>
    </row>
    <row r="248" spans="2:7" x14ac:dyDescent="0.35">
      <c r="B248"/>
      <c r="C248" s="43"/>
      <c r="D248" s="43"/>
      <c r="E248" s="44"/>
      <c r="F248"/>
      <c r="G248" s="19"/>
    </row>
    <row r="249" spans="2:7" x14ac:dyDescent="0.35">
      <c r="B249" s="16"/>
      <c r="C249" s="16"/>
      <c r="D249" s="20"/>
      <c r="E249" s="21"/>
      <c r="F249" s="40"/>
      <c r="G249" s="19"/>
    </row>
    <row r="250" spans="2:7" x14ac:dyDescent="0.35">
      <c r="B250" s="15"/>
      <c r="C250" s="15"/>
      <c r="D250" s="15"/>
      <c r="E250" s="15"/>
      <c r="F250" s="42"/>
      <c r="G250" s="15"/>
    </row>
    <row r="251" spans="2:7" x14ac:dyDescent="0.35">
      <c r="B251" s="15"/>
      <c r="C251" s="15"/>
      <c r="D251" s="15"/>
      <c r="E251" s="15"/>
      <c r="F251" s="15"/>
      <c r="G251" s="15"/>
    </row>
    <row r="252" spans="2:7" x14ac:dyDescent="0.35">
      <c r="B252" s="16"/>
      <c r="C252" s="16"/>
      <c r="D252" s="20"/>
      <c r="E252" s="21"/>
      <c r="F252" s="19"/>
      <c r="G252" s="19"/>
    </row>
    <row r="253" spans="2:7" x14ac:dyDescent="0.35">
      <c r="B253" s="15"/>
      <c r="C253" s="15"/>
      <c r="D253" s="15"/>
      <c r="E253" s="15"/>
      <c r="F253" s="15"/>
      <c r="G253" s="15"/>
    </row>
    <row r="254" spans="2:7" x14ac:dyDescent="0.35">
      <c r="B254" s="16"/>
      <c r="C254" s="16"/>
      <c r="D254" s="20"/>
      <c r="E254" s="21"/>
      <c r="F254" s="40"/>
      <c r="G254" s="19"/>
    </row>
    <row r="255" spans="2:7" x14ac:dyDescent="0.35">
      <c r="B255" s="16"/>
      <c r="C255" s="16"/>
      <c r="D255" s="20"/>
      <c r="E255" s="21"/>
      <c r="F255" s="19"/>
      <c r="G255" s="19"/>
    </row>
    <row r="256" spans="2:7" x14ac:dyDescent="0.35">
      <c r="B256" s="15"/>
      <c r="C256" s="15"/>
      <c r="D256" s="15"/>
      <c r="E256" s="15"/>
      <c r="F256" s="15"/>
      <c r="G256" s="15"/>
    </row>
    <row r="257" spans="2:7" x14ac:dyDescent="0.35">
      <c r="B257" s="16"/>
      <c r="C257" s="16"/>
      <c r="D257" s="20"/>
      <c r="E257" s="21"/>
      <c r="F257" s="40"/>
      <c r="G257" s="19"/>
    </row>
    <row r="258" spans="2:7" x14ac:dyDescent="0.35">
      <c r="B258" s="15"/>
      <c r="C258" s="15"/>
      <c r="D258" s="15"/>
      <c r="E258" s="15"/>
      <c r="F258" s="15"/>
      <c r="G258" s="15"/>
    </row>
    <row r="259" spans="2:7" x14ac:dyDescent="0.35">
      <c r="B259" s="15"/>
      <c r="C259" s="15"/>
      <c r="D259" s="15"/>
      <c r="E259" s="15"/>
      <c r="F259" s="15"/>
      <c r="G259" s="15"/>
    </row>
    <row r="260" spans="2:7" x14ac:dyDescent="0.35">
      <c r="B260" s="23" t="s">
        <v>9</v>
      </c>
      <c r="C260" s="24"/>
      <c r="D260" s="25"/>
      <c r="E260" s="26"/>
      <c r="F260" s="26"/>
      <c r="G260" s="27">
        <f>SUM(G227:G259)</f>
        <v>0</v>
      </c>
    </row>
    <row r="261" spans="2:7" ht="25.5" customHeight="1" x14ac:dyDescent="0.35">
      <c r="B261" s="57" t="s">
        <v>206</v>
      </c>
      <c r="C261" s="57"/>
      <c r="D261" s="57"/>
      <c r="E261" s="57"/>
      <c r="F261" s="57"/>
      <c r="G261" s="57"/>
    </row>
    <row r="262" spans="2:7" x14ac:dyDescent="0.35">
      <c r="B262" s="46" t="s">
        <v>62</v>
      </c>
      <c r="C262" s="47"/>
      <c r="D262" s="3"/>
      <c r="E262" s="3"/>
      <c r="F262" s="3"/>
      <c r="G262" s="3"/>
    </row>
    <row r="263" spans="2:7" x14ac:dyDescent="0.35">
      <c r="B263" s="3"/>
      <c r="C263" s="3"/>
      <c r="D263" s="3"/>
      <c r="E263" s="3"/>
      <c r="F263" s="3"/>
      <c r="G263" s="5"/>
    </row>
    <row r="264" spans="2:7" ht="25" x14ac:dyDescent="0.35">
      <c r="B264" s="8" t="s">
        <v>2</v>
      </c>
      <c r="C264" s="8" t="s">
        <v>3</v>
      </c>
      <c r="D264" s="8" t="s">
        <v>4</v>
      </c>
      <c r="E264" s="8" t="s">
        <v>5</v>
      </c>
      <c r="F264" s="8" t="s">
        <v>6</v>
      </c>
      <c r="G264" s="9" t="s">
        <v>7</v>
      </c>
    </row>
    <row r="265" spans="2:7" x14ac:dyDescent="0.35">
      <c r="B265" s="23" t="s">
        <v>10</v>
      </c>
      <c r="C265" s="24"/>
      <c r="D265" s="25"/>
      <c r="E265" s="26"/>
      <c r="F265" s="26"/>
      <c r="G265" s="27">
        <f>G259</f>
        <v>0</v>
      </c>
    </row>
    <row r="266" spans="2:7" x14ac:dyDescent="0.35">
      <c r="B266" s="15"/>
      <c r="C266" s="42"/>
      <c r="D266" s="15"/>
      <c r="E266" s="15"/>
      <c r="F266" s="15"/>
      <c r="G266" s="15"/>
    </row>
    <row r="267" spans="2:7" ht="26" x14ac:dyDescent="0.35">
      <c r="B267" s="16" t="s">
        <v>76</v>
      </c>
      <c r="C267" s="45" t="s">
        <v>53</v>
      </c>
      <c r="D267" s="20"/>
      <c r="E267" s="21"/>
      <c r="F267" s="19"/>
      <c r="G267" s="19"/>
    </row>
    <row r="268" spans="2:7" x14ac:dyDescent="0.35">
      <c r="B268" s="15"/>
      <c r="C268" s="15"/>
      <c r="D268" s="15"/>
      <c r="E268" s="15"/>
      <c r="F268" s="15"/>
      <c r="G268" s="15"/>
    </row>
    <row r="269" spans="2:7" ht="25" x14ac:dyDescent="0.35">
      <c r="B269" s="16"/>
      <c r="C269" s="16" t="s">
        <v>63</v>
      </c>
      <c r="D269" s="20"/>
      <c r="E269" s="21"/>
      <c r="F269" s="19"/>
      <c r="G269" s="19"/>
    </row>
    <row r="270" spans="2:7" x14ac:dyDescent="0.35">
      <c r="B270" s="16"/>
      <c r="C270" s="16"/>
      <c r="D270" s="20"/>
      <c r="E270" s="21"/>
      <c r="F270" s="40"/>
      <c r="G270" s="19"/>
    </row>
    <row r="271" spans="2:7" ht="219" customHeight="1" x14ac:dyDescent="0.35">
      <c r="B271" s="50">
        <v>15.1</v>
      </c>
      <c r="C271" s="16" t="s">
        <v>59</v>
      </c>
      <c r="D271" s="17" t="s">
        <v>15</v>
      </c>
      <c r="E271" s="51">
        <v>2</v>
      </c>
      <c r="F271" s="42"/>
      <c r="G271" s="15"/>
    </row>
    <row r="272" spans="2:7" x14ac:dyDescent="0.35">
      <c r="B272" s="16"/>
      <c r="C272" s="16"/>
      <c r="D272" s="20"/>
      <c r="E272" s="21"/>
      <c r="F272" s="40"/>
      <c r="G272" s="19"/>
    </row>
    <row r="273" spans="2:7" x14ac:dyDescent="0.35">
      <c r="B273" s="15"/>
      <c r="C273" s="15"/>
      <c r="D273" s="15"/>
      <c r="E273" s="15"/>
      <c r="F273" s="42"/>
      <c r="G273" s="15"/>
    </row>
    <row r="274" spans="2:7" x14ac:dyDescent="0.35">
      <c r="B274" s="16"/>
      <c r="C274" s="16"/>
      <c r="D274" s="20"/>
      <c r="E274" s="21"/>
      <c r="F274" s="40"/>
      <c r="G274" s="19"/>
    </row>
    <row r="275" spans="2:7" x14ac:dyDescent="0.35">
      <c r="B275" s="15"/>
      <c r="C275" s="15"/>
      <c r="D275" s="15"/>
      <c r="E275" s="15"/>
      <c r="F275" s="42"/>
      <c r="G275" s="15"/>
    </row>
    <row r="276" spans="2:7" x14ac:dyDescent="0.35">
      <c r="B276" s="16"/>
      <c r="C276" s="16"/>
      <c r="D276" s="20"/>
      <c r="E276" s="21"/>
      <c r="F276" s="40"/>
      <c r="G276" s="19"/>
    </row>
    <row r="277" spans="2:7" x14ac:dyDescent="0.35">
      <c r="B277" s="15"/>
      <c r="C277" s="15"/>
      <c r="D277" s="15"/>
      <c r="E277" s="15"/>
      <c r="F277" s="42"/>
      <c r="G277" s="15"/>
    </row>
    <row r="278" spans="2:7" x14ac:dyDescent="0.35">
      <c r="B278" s="16"/>
      <c r="C278" s="16"/>
      <c r="D278" s="20"/>
      <c r="E278" s="21"/>
      <c r="F278" s="40"/>
      <c r="G278" s="19"/>
    </row>
    <row r="279" spans="2:7" x14ac:dyDescent="0.35">
      <c r="B279"/>
      <c r="C279" s="43"/>
      <c r="D279" s="43"/>
      <c r="E279" s="44"/>
      <c r="F279"/>
      <c r="G279" s="19"/>
    </row>
    <row r="280" spans="2:7" x14ac:dyDescent="0.35">
      <c r="B280" s="16"/>
      <c r="C280" s="16"/>
      <c r="D280" s="20"/>
      <c r="E280" s="21"/>
      <c r="F280" s="40"/>
      <c r="G280" s="19"/>
    </row>
    <row r="281" spans="2:7" x14ac:dyDescent="0.35">
      <c r="B281" s="15"/>
      <c r="C281" s="15"/>
      <c r="D281" s="15"/>
      <c r="E281" s="15"/>
      <c r="F281" s="42"/>
      <c r="G281" s="15"/>
    </row>
    <row r="282" spans="2:7" x14ac:dyDescent="0.35">
      <c r="B282" s="15"/>
      <c r="C282" s="15"/>
      <c r="D282" s="15"/>
      <c r="E282" s="15"/>
      <c r="F282" s="15"/>
      <c r="G282" s="15"/>
    </row>
    <row r="283" spans="2:7" x14ac:dyDescent="0.35">
      <c r="B283" s="16"/>
      <c r="C283" s="16"/>
      <c r="D283" s="20"/>
      <c r="E283" s="21"/>
      <c r="F283" s="19"/>
      <c r="G283" s="19"/>
    </row>
    <row r="284" spans="2:7" x14ac:dyDescent="0.35">
      <c r="B284" s="15"/>
      <c r="C284" s="15"/>
      <c r="D284" s="15"/>
      <c r="E284" s="15"/>
      <c r="F284" s="15"/>
      <c r="G284" s="15"/>
    </row>
    <row r="285" spans="2:7" x14ac:dyDescent="0.35">
      <c r="B285" s="16"/>
      <c r="C285" s="16"/>
      <c r="D285" s="20"/>
      <c r="E285" s="21"/>
      <c r="F285" s="40"/>
      <c r="G285" s="19"/>
    </row>
    <row r="286" spans="2:7" x14ac:dyDescent="0.35">
      <c r="B286" s="15"/>
      <c r="C286" s="15"/>
      <c r="D286" s="15"/>
      <c r="E286" s="15"/>
      <c r="F286" s="15"/>
      <c r="G286" s="15"/>
    </row>
    <row r="287" spans="2:7" x14ac:dyDescent="0.35">
      <c r="B287" s="16"/>
      <c r="C287" s="16"/>
      <c r="D287" s="20"/>
      <c r="E287" s="21"/>
      <c r="F287" s="19"/>
      <c r="G287" s="19"/>
    </row>
    <row r="288" spans="2:7" x14ac:dyDescent="0.35">
      <c r="B288" s="15"/>
      <c r="C288" s="15"/>
      <c r="D288" s="15"/>
      <c r="E288" s="15"/>
      <c r="F288" s="15"/>
      <c r="G288" s="15"/>
    </row>
    <row r="289" spans="2:7" x14ac:dyDescent="0.35">
      <c r="B289" s="16"/>
      <c r="C289" s="16"/>
      <c r="D289" s="20"/>
      <c r="E289" s="21"/>
      <c r="F289" s="40"/>
      <c r="G289" s="19"/>
    </row>
    <row r="290" spans="2:7" x14ac:dyDescent="0.35">
      <c r="B290" s="15"/>
      <c r="C290" s="15"/>
      <c r="D290" s="15"/>
      <c r="E290" s="15"/>
      <c r="F290" s="15"/>
      <c r="G290" s="15"/>
    </row>
    <row r="291" spans="2:7" x14ac:dyDescent="0.35">
      <c r="B291" s="15"/>
      <c r="C291" s="15"/>
      <c r="D291" s="15"/>
      <c r="E291" s="15"/>
      <c r="F291" s="15"/>
      <c r="G291" s="15"/>
    </row>
    <row r="292" spans="2:7" x14ac:dyDescent="0.35">
      <c r="B292" s="23" t="s">
        <v>9</v>
      </c>
      <c r="C292" s="24"/>
      <c r="D292" s="25"/>
      <c r="E292" s="26"/>
      <c r="F292" s="26"/>
      <c r="G292" s="27">
        <f>SUM(G265:G291)</f>
        <v>0</v>
      </c>
    </row>
    <row r="293" spans="2:7" ht="15" customHeight="1" x14ac:dyDescent="0.35"/>
  </sheetData>
  <mergeCells count="9">
    <mergeCell ref="B158:G158"/>
    <mergeCell ref="B199:G199"/>
    <mergeCell ref="B223:G223"/>
    <mergeCell ref="B261:G261"/>
    <mergeCell ref="B1:G1"/>
    <mergeCell ref="B23:G23"/>
    <mergeCell ref="B55:G55"/>
    <mergeCell ref="B96:G96"/>
    <mergeCell ref="B120:G120"/>
  </mergeCells>
  <pageMargins left="0.5905524831078367" right="0.27559115878365709" top="0.3937016554052245" bottom="0.3937016554052245" header="0.3" footer="0.3"/>
  <pageSetup paperSize="9" scale="94" orientation="portrait" r:id="rId1"/>
  <rowBreaks count="2" manualBreakCount="2">
    <brk id="22" min="1" max="6" man="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1485-9379-42A4-B3A0-C92A645D85B8}">
  <dimension ref="A1:G194"/>
  <sheetViews>
    <sheetView showGridLines="0" view="pageBreakPreview" topLeftCell="B13" zoomScaleNormal="100" zoomScaleSheetLayoutView="100" workbookViewId="0">
      <selection activeCell="C10" sqref="C10"/>
    </sheetView>
  </sheetViews>
  <sheetFormatPr defaultColWidth="9.1796875" defaultRowHeight="14.5" x14ac:dyDescent="0.35"/>
  <cols>
    <col min="1" max="1" width="5.453125" style="1" hidden="1" customWidth="1"/>
    <col min="2" max="2" width="8.7265625" style="1" customWidth="1"/>
    <col min="3" max="3" width="31.453125" style="1" customWidth="1"/>
    <col min="4" max="5" width="9.7265625" style="1" customWidth="1"/>
    <col min="6" max="6" width="10.81640625" style="1" customWidth="1"/>
    <col min="7" max="7" width="14.1796875" style="1" customWidth="1"/>
    <col min="8" max="16384" width="9.1796875" style="1"/>
  </cols>
  <sheetData>
    <row r="1" spans="1:7" s="3" customFormat="1" ht="26.25" customHeight="1" x14ac:dyDescent="0.35">
      <c r="B1" s="57" t="s">
        <v>206</v>
      </c>
      <c r="C1" s="57"/>
      <c r="D1" s="57"/>
      <c r="E1" s="57"/>
      <c r="F1" s="57"/>
      <c r="G1" s="57"/>
    </row>
    <row r="2" spans="1:7" s="3" customFormat="1" ht="13" x14ac:dyDescent="0.35">
      <c r="B2" s="46" t="s">
        <v>89</v>
      </c>
      <c r="C2" s="47"/>
      <c r="D2" s="47"/>
      <c r="E2" s="47"/>
      <c r="F2" s="47"/>
      <c r="G2" s="47"/>
    </row>
    <row r="3" spans="1:7" s="3" customFormat="1" ht="13" x14ac:dyDescent="0.35">
      <c r="G3" s="5"/>
    </row>
    <row r="4" spans="1:7" s="6" customFormat="1" ht="27.65" customHeight="1" x14ac:dyDescent="0.35">
      <c r="B4" s="8" t="s">
        <v>2</v>
      </c>
      <c r="C4" s="8" t="s">
        <v>3</v>
      </c>
      <c r="D4" s="8" t="s">
        <v>4</v>
      </c>
      <c r="E4" s="8" t="s">
        <v>5</v>
      </c>
      <c r="F4" s="8" t="s">
        <v>6</v>
      </c>
      <c r="G4" s="9" t="s">
        <v>7</v>
      </c>
    </row>
    <row r="5" spans="1:7" s="6" customFormat="1" ht="26" x14ac:dyDescent="0.35">
      <c r="A5" s="6">
        <v>199</v>
      </c>
      <c r="B5" s="10">
        <v>1</v>
      </c>
      <c r="C5" s="12" t="s">
        <v>90</v>
      </c>
      <c r="D5" s="11"/>
      <c r="E5" s="54"/>
      <c r="F5" s="13"/>
      <c r="G5" s="14"/>
    </row>
    <row r="6" spans="1:7" s="6" customFormat="1" ht="12.75" customHeight="1" x14ac:dyDescent="0.35">
      <c r="B6" s="15"/>
      <c r="C6" s="15"/>
      <c r="D6" s="15"/>
      <c r="E6" s="51"/>
      <c r="F6" s="15"/>
      <c r="G6" s="15"/>
    </row>
    <row r="7" spans="1:7" s="6" customFormat="1" ht="14.25" customHeight="1" x14ac:dyDescent="0.35">
      <c r="A7" s="6">
        <v>200</v>
      </c>
      <c r="B7" s="16" t="s">
        <v>80</v>
      </c>
      <c r="C7" s="16" t="s">
        <v>91</v>
      </c>
      <c r="D7" s="17" t="s">
        <v>92</v>
      </c>
      <c r="E7" s="48">
        <v>1</v>
      </c>
      <c r="F7" s="18"/>
      <c r="G7" s="19" t="s">
        <v>209</v>
      </c>
    </row>
    <row r="8" spans="1:7" s="6" customFormat="1" ht="12.75" customHeight="1" x14ac:dyDescent="0.35">
      <c r="B8" s="15"/>
      <c r="C8" s="15"/>
      <c r="D8" s="15"/>
      <c r="E8" s="51"/>
      <c r="F8" s="15"/>
      <c r="G8" s="15"/>
    </row>
    <row r="9" spans="1:7" s="6" customFormat="1" ht="12.5" x14ac:dyDescent="0.35">
      <c r="A9" s="6">
        <v>201</v>
      </c>
      <c r="B9" s="16" t="s">
        <v>94</v>
      </c>
      <c r="C9" s="16" t="s">
        <v>95</v>
      </c>
      <c r="D9" s="17" t="s">
        <v>15</v>
      </c>
      <c r="E9" s="48">
        <v>1</v>
      </c>
      <c r="F9" s="18"/>
      <c r="G9" s="19" t="s">
        <v>209</v>
      </c>
    </row>
    <row r="10" spans="1:7" s="6" customFormat="1" ht="12.75" customHeight="1" x14ac:dyDescent="0.35">
      <c r="B10" s="16">
        <v>1.3</v>
      </c>
      <c r="C10" s="15" t="s">
        <v>93</v>
      </c>
      <c r="D10" s="17" t="s">
        <v>15</v>
      </c>
      <c r="E10" s="51">
        <v>1</v>
      </c>
      <c r="F10" s="15"/>
      <c r="G10" s="19" t="s">
        <v>209</v>
      </c>
    </row>
    <row r="11" spans="1:7" s="6" customFormat="1" ht="12.5" x14ac:dyDescent="0.35">
      <c r="A11" s="6">
        <v>202</v>
      </c>
      <c r="B11" s="16"/>
      <c r="C11" s="16"/>
      <c r="D11" s="17"/>
      <c r="E11" s="48"/>
      <c r="F11" s="40"/>
      <c r="G11" s="19"/>
    </row>
    <row r="12" spans="1:7" s="6" customFormat="1" ht="12.75" customHeight="1" x14ac:dyDescent="0.35">
      <c r="B12" s="16">
        <v>1.4</v>
      </c>
      <c r="C12" s="15" t="s">
        <v>96</v>
      </c>
      <c r="D12" s="17" t="s">
        <v>15</v>
      </c>
      <c r="E12" s="51">
        <v>1</v>
      </c>
      <c r="F12" s="15"/>
      <c r="G12" s="19" t="s">
        <v>209</v>
      </c>
    </row>
    <row r="13" spans="1:7" s="6" customFormat="1" ht="12.5" x14ac:dyDescent="0.35">
      <c r="A13" s="6">
        <v>203</v>
      </c>
      <c r="B13" s="16"/>
      <c r="C13" s="16"/>
      <c r="D13" s="20"/>
      <c r="E13" s="48"/>
      <c r="F13" s="19"/>
      <c r="G13" s="19"/>
    </row>
    <row r="14" spans="1:7" s="6" customFormat="1" ht="26" x14ac:dyDescent="0.35">
      <c r="B14" s="16">
        <v>1.5</v>
      </c>
      <c r="C14" s="49" t="s">
        <v>202</v>
      </c>
      <c r="D14" s="15"/>
      <c r="E14" s="51"/>
      <c r="F14" s="15"/>
      <c r="G14" s="15"/>
    </row>
    <row r="15" spans="1:7" s="6" customFormat="1" ht="12.5" x14ac:dyDescent="0.35">
      <c r="A15" s="6">
        <v>204</v>
      </c>
      <c r="B15" s="35"/>
      <c r="C15" s="41"/>
      <c r="D15" s="36"/>
      <c r="E15" s="48"/>
      <c r="F15" s="19"/>
      <c r="G15" s="19"/>
    </row>
    <row r="16" spans="1:7" s="6" customFormat="1" ht="12.5" x14ac:dyDescent="0.35">
      <c r="A16" s="6">
        <v>202</v>
      </c>
      <c r="B16" s="6" t="s">
        <v>97</v>
      </c>
      <c r="C16" s="16" t="s">
        <v>98</v>
      </c>
      <c r="D16" s="20" t="s">
        <v>99</v>
      </c>
      <c r="E16" s="48">
        <v>1</v>
      </c>
      <c r="F16" s="40"/>
      <c r="G16" s="19" t="s">
        <v>209</v>
      </c>
    </row>
    <row r="17" spans="1:7" s="6" customFormat="1" ht="12.75" customHeight="1" x14ac:dyDescent="0.35">
      <c r="B17" s="15"/>
      <c r="C17" s="16"/>
      <c r="D17" s="20"/>
      <c r="E17" s="48"/>
      <c r="F17" s="15"/>
      <c r="G17" s="15"/>
    </row>
    <row r="18" spans="1:7" s="6" customFormat="1" ht="25" x14ac:dyDescent="0.35">
      <c r="A18" s="6">
        <v>203</v>
      </c>
      <c r="B18" s="16" t="s">
        <v>100</v>
      </c>
      <c r="C18" s="15" t="s">
        <v>101</v>
      </c>
      <c r="D18" s="17" t="s">
        <v>102</v>
      </c>
      <c r="E18" s="55">
        <v>12</v>
      </c>
      <c r="F18" s="19"/>
      <c r="G18" s="19"/>
    </row>
    <row r="19" spans="1:7" s="6" customFormat="1" ht="12.75" customHeight="1" x14ac:dyDescent="0.35">
      <c r="B19" s="15"/>
      <c r="C19" s="15"/>
      <c r="D19" s="17"/>
      <c r="E19" s="51"/>
      <c r="F19" s="15"/>
      <c r="G19" s="15"/>
    </row>
    <row r="20" spans="1:7" s="6" customFormat="1" ht="39" x14ac:dyDescent="0.35">
      <c r="A20" s="6">
        <v>204</v>
      </c>
      <c r="B20" s="16" t="s">
        <v>103</v>
      </c>
      <c r="C20" s="52" t="s">
        <v>208</v>
      </c>
      <c r="D20" s="20"/>
      <c r="E20" s="48"/>
      <c r="F20" s="19"/>
      <c r="G20" s="19"/>
    </row>
    <row r="21" spans="1:7" s="6" customFormat="1" ht="24.75" customHeight="1" x14ac:dyDescent="0.35">
      <c r="B21" s="15" t="s">
        <v>105</v>
      </c>
      <c r="C21" s="15" t="s">
        <v>104</v>
      </c>
      <c r="D21" s="17" t="s">
        <v>102</v>
      </c>
      <c r="E21" s="51">
        <v>75</v>
      </c>
      <c r="F21" s="15"/>
      <c r="G21" s="15"/>
    </row>
    <row r="22" spans="1:7" s="6" customFormat="1" ht="12.75" customHeight="1" x14ac:dyDescent="0.35">
      <c r="B22" s="15"/>
      <c r="C22" s="16"/>
      <c r="D22" s="20"/>
      <c r="E22" s="48"/>
      <c r="F22" s="15"/>
      <c r="G22" s="15"/>
    </row>
    <row r="23" spans="1:7" s="6" customFormat="1" ht="12.5" x14ac:dyDescent="0.35">
      <c r="A23" s="6">
        <v>203</v>
      </c>
      <c r="B23" s="16" t="s">
        <v>106</v>
      </c>
      <c r="C23" s="15" t="s">
        <v>107</v>
      </c>
      <c r="D23" s="17" t="s">
        <v>102</v>
      </c>
      <c r="E23" s="55">
        <v>2</v>
      </c>
      <c r="F23" s="19"/>
      <c r="G23" s="19"/>
    </row>
    <row r="24" spans="1:7" s="6" customFormat="1" ht="12.5" x14ac:dyDescent="0.35">
      <c r="A24" s="6">
        <v>204</v>
      </c>
      <c r="B24" s="16"/>
      <c r="C24" s="16"/>
      <c r="D24" s="20"/>
      <c r="E24" s="48"/>
      <c r="F24" s="19"/>
      <c r="G24" s="19"/>
    </row>
    <row r="25" spans="1:7" s="6" customFormat="1" ht="30.75" customHeight="1" x14ac:dyDescent="0.35">
      <c r="B25" s="15" t="s">
        <v>108</v>
      </c>
      <c r="C25" s="52" t="s">
        <v>203</v>
      </c>
      <c r="D25" s="20"/>
      <c r="E25" s="51"/>
      <c r="F25" s="15"/>
      <c r="G25" s="15"/>
    </row>
    <row r="26" spans="1:7" s="6" customFormat="1" ht="12.5" x14ac:dyDescent="0.35">
      <c r="B26" s="16"/>
      <c r="C26" s="16"/>
      <c r="D26" s="20"/>
      <c r="E26" s="48"/>
      <c r="F26" s="19"/>
      <c r="G26" s="19"/>
    </row>
    <row r="27" spans="1:7" s="6" customFormat="1" ht="25" x14ac:dyDescent="0.35">
      <c r="B27" s="16" t="s">
        <v>109</v>
      </c>
      <c r="C27" s="16" t="s">
        <v>110</v>
      </c>
      <c r="D27" s="20" t="s">
        <v>112</v>
      </c>
      <c r="E27" s="48"/>
      <c r="F27" s="19"/>
      <c r="G27" s="19"/>
    </row>
    <row r="28" spans="1:7" s="6" customFormat="1" ht="12.5" x14ac:dyDescent="0.35">
      <c r="B28" s="16"/>
      <c r="C28" s="16"/>
      <c r="D28" s="20"/>
      <c r="E28" s="48"/>
      <c r="F28" s="19"/>
      <c r="G28" s="19"/>
    </row>
    <row r="29" spans="1:7" s="6" customFormat="1" ht="25" x14ac:dyDescent="0.35">
      <c r="B29" s="16" t="s">
        <v>114</v>
      </c>
      <c r="C29" s="16" t="s">
        <v>111</v>
      </c>
      <c r="D29" s="20" t="s">
        <v>113</v>
      </c>
      <c r="E29" s="48">
        <v>10000</v>
      </c>
      <c r="F29" s="19"/>
      <c r="G29" s="19"/>
    </row>
    <row r="30" spans="1:7" s="22" customFormat="1" ht="16.75" customHeight="1" x14ac:dyDescent="0.35">
      <c r="B30" s="16"/>
      <c r="C30" s="16"/>
      <c r="D30" s="20"/>
      <c r="E30" s="48"/>
      <c r="F30" s="19"/>
      <c r="G30" s="19"/>
    </row>
    <row r="31" spans="1:7" s="3" customFormat="1" ht="13" x14ac:dyDescent="0.35">
      <c r="B31" s="23" t="s">
        <v>9</v>
      </c>
      <c r="C31" s="24"/>
      <c r="D31" s="25"/>
      <c r="E31" s="26"/>
      <c r="F31" s="26"/>
      <c r="G31" s="27">
        <f>SUM(G6:G30)</f>
        <v>0</v>
      </c>
    </row>
    <row r="32" spans="1:7" s="3" customFormat="1" ht="13" x14ac:dyDescent="0.35">
      <c r="B32" s="16"/>
      <c r="C32" s="49"/>
      <c r="D32" s="15"/>
      <c r="E32" s="51"/>
      <c r="F32" s="15"/>
      <c r="G32" s="15"/>
    </row>
    <row r="33" spans="1:7" s="3" customFormat="1" ht="26" x14ac:dyDescent="0.35">
      <c r="B33" s="16">
        <v>2</v>
      </c>
      <c r="C33" s="49" t="s">
        <v>115</v>
      </c>
      <c r="D33" s="15"/>
      <c r="E33" s="51"/>
      <c r="F33" s="15"/>
      <c r="G33" s="15"/>
    </row>
    <row r="34" spans="1:7" s="3" customFormat="1" ht="13" x14ac:dyDescent="0.35">
      <c r="B34" s="16"/>
      <c r="C34" s="15"/>
      <c r="D34" s="20"/>
      <c r="E34" s="51"/>
      <c r="F34" s="15"/>
      <c r="G34" s="15"/>
    </row>
    <row r="35" spans="1:7" s="6" customFormat="1" ht="13" x14ac:dyDescent="0.35">
      <c r="B35" s="16">
        <v>2.1</v>
      </c>
      <c r="C35" s="49" t="s">
        <v>118</v>
      </c>
      <c r="D35" s="15"/>
      <c r="E35" s="51"/>
      <c r="F35" s="15"/>
      <c r="G35" s="15"/>
    </row>
    <row r="36" spans="1:7" s="22" customFormat="1" ht="16.75" customHeight="1" x14ac:dyDescent="0.35">
      <c r="B36" s="16"/>
      <c r="C36" s="16"/>
      <c r="D36" s="20"/>
      <c r="E36" s="48"/>
      <c r="F36" s="15"/>
      <c r="G36" s="15"/>
    </row>
    <row r="37" spans="1:7" s="6" customFormat="1" ht="25" x14ac:dyDescent="0.35">
      <c r="B37" s="16" t="s">
        <v>116</v>
      </c>
      <c r="C37" s="16" t="s">
        <v>117</v>
      </c>
      <c r="D37" s="20" t="s">
        <v>77</v>
      </c>
      <c r="E37" s="48">
        <v>0.35</v>
      </c>
      <c r="F37" s="15"/>
      <c r="G37" s="15"/>
    </row>
    <row r="38" spans="1:7" s="6" customFormat="1" ht="12.5" x14ac:dyDescent="0.35">
      <c r="A38" s="6">
        <v>260</v>
      </c>
      <c r="B38" s="16"/>
      <c r="C38" s="15"/>
      <c r="D38" s="20"/>
      <c r="E38" s="51"/>
      <c r="F38" s="15"/>
      <c r="G38" s="15"/>
    </row>
    <row r="39" spans="1:7" s="6" customFormat="1" ht="12.5" x14ac:dyDescent="0.35">
      <c r="B39" s="15"/>
      <c r="C39" s="15"/>
      <c r="D39" s="15"/>
      <c r="E39" s="51"/>
      <c r="F39" s="15"/>
      <c r="G39" s="15"/>
    </row>
    <row r="40" spans="1:7" s="6" customFormat="1" ht="12.5" x14ac:dyDescent="0.35">
      <c r="A40" s="6">
        <v>261</v>
      </c>
      <c r="B40" s="16"/>
      <c r="C40" s="16"/>
      <c r="D40" s="20"/>
      <c r="E40" s="48"/>
      <c r="F40" s="15"/>
      <c r="G40" s="15"/>
    </row>
    <row r="41" spans="1:7" s="6" customFormat="1" ht="12.5" x14ac:dyDescent="0.35">
      <c r="A41" s="6">
        <v>262</v>
      </c>
      <c r="B41" s="16"/>
      <c r="C41" s="16"/>
      <c r="D41" s="20"/>
      <c r="E41" s="48"/>
      <c r="F41" s="15"/>
      <c r="G41" s="15"/>
    </row>
    <row r="42" spans="1:7" s="6" customFormat="1" ht="12.75" customHeight="1" x14ac:dyDescent="0.35">
      <c r="B42" s="15"/>
      <c r="C42" s="15"/>
      <c r="D42" s="15"/>
      <c r="E42" s="51"/>
      <c r="F42" s="42"/>
      <c r="G42" s="15"/>
    </row>
    <row r="43" spans="1:7" s="6" customFormat="1" ht="12.5" x14ac:dyDescent="0.35">
      <c r="A43" s="6">
        <v>263</v>
      </c>
      <c r="B43" s="16"/>
      <c r="C43" s="16"/>
      <c r="D43" s="20"/>
      <c r="E43" s="48"/>
      <c r="F43" s="40"/>
      <c r="G43" s="19"/>
    </row>
    <row r="44" spans="1:7" s="6" customFormat="1" ht="12.75" customHeight="1" x14ac:dyDescent="0.35">
      <c r="B44" s="15"/>
      <c r="C44" s="15"/>
      <c r="D44" s="15"/>
      <c r="E44" s="51"/>
      <c r="F44" s="42"/>
      <c r="G44" s="15"/>
    </row>
    <row r="45" spans="1:7" s="6" customFormat="1" ht="12.5" x14ac:dyDescent="0.35">
      <c r="A45" s="6">
        <v>264</v>
      </c>
      <c r="B45" s="16"/>
      <c r="C45" s="16"/>
      <c r="D45" s="20"/>
      <c r="E45" s="48"/>
      <c r="F45" s="40"/>
      <c r="G45" s="19"/>
    </row>
    <row r="46" spans="1:7" s="6" customFormat="1" ht="12.75" customHeight="1" x14ac:dyDescent="0.35">
      <c r="B46" s="15"/>
      <c r="C46" s="15"/>
      <c r="D46" s="15"/>
      <c r="E46" s="51"/>
      <c r="F46" s="42"/>
      <c r="G46" s="15"/>
    </row>
    <row r="47" spans="1:7" s="6" customFormat="1" ht="12.5" x14ac:dyDescent="0.35">
      <c r="A47" s="6">
        <v>265</v>
      </c>
      <c r="B47" s="16"/>
      <c r="C47" s="16"/>
      <c r="D47" s="20"/>
      <c r="E47" s="48"/>
      <c r="F47" s="40"/>
      <c r="G47" s="19"/>
    </row>
    <row r="48" spans="1:7" s="6" customFormat="1" ht="12.75" customHeight="1" x14ac:dyDescent="0.35">
      <c r="B48" s="15"/>
      <c r="C48" s="15"/>
      <c r="D48" s="15"/>
      <c r="E48" s="51"/>
      <c r="F48" s="42"/>
      <c r="G48" s="15"/>
    </row>
    <row r="49" spans="1:7" s="6" customFormat="1" ht="12.5" x14ac:dyDescent="0.35">
      <c r="A49" s="6">
        <v>266</v>
      </c>
      <c r="B49" s="16"/>
      <c r="C49" s="16"/>
      <c r="D49" s="20"/>
      <c r="E49" s="48"/>
      <c r="F49" s="40"/>
      <c r="G49" s="19"/>
    </row>
    <row r="50" spans="1:7" s="3" customFormat="1" ht="13" x14ac:dyDescent="0.35">
      <c r="B50" s="15"/>
      <c r="C50" s="15"/>
      <c r="D50" s="15"/>
      <c r="E50" s="51"/>
      <c r="F50" s="42"/>
      <c r="G50" s="15"/>
    </row>
    <row r="51" spans="1:7" s="6" customFormat="1" ht="14.25" customHeight="1" x14ac:dyDescent="0.35">
      <c r="B51" s="23" t="s">
        <v>9</v>
      </c>
      <c r="C51" s="24"/>
      <c r="D51" s="25"/>
      <c r="E51" s="26"/>
      <c r="F51" s="26"/>
      <c r="G51" s="27">
        <f>SUM(G33:G50)</f>
        <v>0</v>
      </c>
    </row>
    <row r="52" spans="1:7" s="3" customFormat="1" ht="26.25" customHeight="1" x14ac:dyDescent="0.35">
      <c r="A52" s="3">
        <v>268</v>
      </c>
      <c r="B52" s="57" t="s">
        <v>206</v>
      </c>
      <c r="C52" s="57"/>
      <c r="D52" s="57"/>
      <c r="E52" s="57"/>
      <c r="F52" s="57"/>
      <c r="G52" s="57"/>
    </row>
    <row r="53" spans="1:7" s="6" customFormat="1" ht="13" x14ac:dyDescent="0.35">
      <c r="B53" s="46" t="s">
        <v>89</v>
      </c>
      <c r="C53" s="47"/>
      <c r="D53" s="3"/>
      <c r="E53" s="3"/>
      <c r="F53" s="3"/>
      <c r="G53" s="3"/>
    </row>
    <row r="54" spans="1:7" s="6" customFormat="1" ht="13" x14ac:dyDescent="0.35">
      <c r="A54" s="6">
        <v>269</v>
      </c>
      <c r="B54" s="3"/>
      <c r="C54" s="3"/>
      <c r="D54" s="3"/>
      <c r="E54" s="3"/>
      <c r="F54" s="3"/>
      <c r="G54" s="5"/>
    </row>
    <row r="55" spans="1:7" s="6" customFormat="1" ht="12.75" customHeight="1" x14ac:dyDescent="0.35">
      <c r="B55" s="8" t="s">
        <v>2</v>
      </c>
      <c r="C55" s="8" t="s">
        <v>3</v>
      </c>
      <c r="D55" s="8" t="s">
        <v>4</v>
      </c>
      <c r="E55" s="8" t="s">
        <v>5</v>
      </c>
      <c r="F55" s="8" t="s">
        <v>6</v>
      </c>
      <c r="G55" s="9" t="s">
        <v>7</v>
      </c>
    </row>
    <row r="56" spans="1:7" s="6" customFormat="1" ht="12.5" x14ac:dyDescent="0.35">
      <c r="A56" s="6">
        <v>270</v>
      </c>
      <c r="B56" s="23" t="s">
        <v>10</v>
      </c>
      <c r="C56" s="24"/>
      <c r="D56" s="25"/>
      <c r="E56" s="26"/>
      <c r="F56" s="26"/>
      <c r="G56" s="27">
        <f>G31+G51</f>
        <v>0</v>
      </c>
    </row>
    <row r="57" spans="1:7" s="6" customFormat="1" ht="26" x14ac:dyDescent="0.35">
      <c r="B57" s="16" t="s">
        <v>20</v>
      </c>
      <c r="C57" s="49" t="s">
        <v>119</v>
      </c>
      <c r="D57" s="15"/>
      <c r="E57" s="51"/>
      <c r="F57" s="15"/>
      <c r="G57" s="15"/>
    </row>
    <row r="58" spans="1:7" s="6" customFormat="1" ht="12.5" x14ac:dyDescent="0.35">
      <c r="A58" s="6">
        <v>271</v>
      </c>
      <c r="B58" s="16"/>
      <c r="C58" s="15"/>
      <c r="D58" s="20"/>
      <c r="E58" s="48"/>
      <c r="F58" s="19"/>
      <c r="G58" s="19"/>
    </row>
    <row r="59" spans="1:7" s="6" customFormat="1" ht="39" x14ac:dyDescent="0.35">
      <c r="B59" s="16">
        <v>3.1</v>
      </c>
      <c r="C59" s="53" t="s">
        <v>207</v>
      </c>
      <c r="D59" s="15"/>
      <c r="E59" s="51"/>
      <c r="F59" s="15"/>
      <c r="G59" s="15"/>
    </row>
    <row r="60" spans="1:7" s="6" customFormat="1" ht="12.75" customHeight="1" x14ac:dyDescent="0.35">
      <c r="B60" s="16"/>
      <c r="C60" s="16"/>
      <c r="D60" s="17"/>
      <c r="E60" s="48"/>
      <c r="F60" s="19"/>
      <c r="G60" s="19"/>
    </row>
    <row r="61" spans="1:7" s="22" customFormat="1" ht="16.75" customHeight="1" x14ac:dyDescent="0.35">
      <c r="B61" s="16" t="s">
        <v>124</v>
      </c>
      <c r="C61" s="52" t="s">
        <v>120</v>
      </c>
      <c r="D61" s="17"/>
      <c r="E61" s="48"/>
      <c r="F61" s="40"/>
      <c r="G61" s="19"/>
    </row>
    <row r="62" spans="1:7" x14ac:dyDescent="0.35">
      <c r="B62" s="15" t="s">
        <v>121</v>
      </c>
      <c r="C62" s="15" t="s">
        <v>122</v>
      </c>
      <c r="D62" s="17" t="s">
        <v>123</v>
      </c>
      <c r="E62" s="56">
        <v>200</v>
      </c>
      <c r="F62" s="19"/>
      <c r="G62" s="19"/>
    </row>
    <row r="63" spans="1:7" x14ac:dyDescent="0.35">
      <c r="B63" s="16"/>
      <c r="C63" s="16"/>
      <c r="D63" s="17"/>
      <c r="E63" s="48"/>
      <c r="F63" s="19"/>
      <c r="G63" s="19"/>
    </row>
    <row r="64" spans="1:7" ht="39" x14ac:dyDescent="0.35">
      <c r="B64" s="16" t="s">
        <v>125</v>
      </c>
      <c r="C64" s="52" t="s">
        <v>126</v>
      </c>
      <c r="D64" s="17"/>
      <c r="E64" s="48"/>
      <c r="F64" s="19"/>
      <c r="G64" s="19"/>
    </row>
    <row r="65" spans="2:7" ht="29.25" customHeight="1" x14ac:dyDescent="0.35">
      <c r="B65" s="16" t="s">
        <v>127</v>
      </c>
      <c r="C65" s="52" t="s">
        <v>128</v>
      </c>
      <c r="D65" s="17"/>
      <c r="E65" s="48"/>
      <c r="F65" s="19"/>
      <c r="G65" s="19"/>
    </row>
    <row r="66" spans="2:7" x14ac:dyDescent="0.35">
      <c r="B66" s="16" t="s">
        <v>130</v>
      </c>
      <c r="C66" s="16" t="s">
        <v>129</v>
      </c>
      <c r="D66" s="20" t="s">
        <v>56</v>
      </c>
      <c r="E66" s="48">
        <v>200</v>
      </c>
      <c r="F66" s="19"/>
      <c r="G66" s="19"/>
    </row>
    <row r="67" spans="2:7" ht="37.5" x14ac:dyDescent="0.35">
      <c r="B67" s="16" t="s">
        <v>131</v>
      </c>
      <c r="C67" s="16" t="s">
        <v>132</v>
      </c>
      <c r="D67" s="20" t="s">
        <v>133</v>
      </c>
      <c r="E67" s="48">
        <v>6</v>
      </c>
      <c r="F67" s="19"/>
      <c r="G67" s="19"/>
    </row>
    <row r="68" spans="2:7" x14ac:dyDescent="0.35">
      <c r="B68" s="16"/>
      <c r="C68" s="16"/>
      <c r="D68" s="20"/>
      <c r="E68" s="48"/>
      <c r="F68" s="19"/>
      <c r="G68" s="19"/>
    </row>
    <row r="69" spans="2:7" x14ac:dyDescent="0.35">
      <c r="B69" s="23" t="s">
        <v>9</v>
      </c>
      <c r="C69" s="24"/>
      <c r="D69" s="25"/>
      <c r="E69" s="26"/>
      <c r="F69" s="26"/>
      <c r="G69" s="27">
        <f>SUM(G57:G68)</f>
        <v>0</v>
      </c>
    </row>
    <row r="70" spans="2:7" x14ac:dyDescent="0.35">
      <c r="B70" s="16"/>
      <c r="C70" s="16"/>
      <c r="D70" s="17"/>
      <c r="E70" s="48"/>
      <c r="F70" s="19"/>
      <c r="G70" s="19"/>
    </row>
    <row r="71" spans="2:7" x14ac:dyDescent="0.35">
      <c r="B71" s="16" t="s">
        <v>22</v>
      </c>
      <c r="C71" s="49" t="s">
        <v>134</v>
      </c>
      <c r="D71" s="17"/>
      <c r="E71" s="48"/>
      <c r="F71" s="19"/>
      <c r="G71" s="19"/>
    </row>
    <row r="72" spans="2:7" x14ac:dyDescent="0.35">
      <c r="B72" s="16"/>
      <c r="C72" s="15"/>
      <c r="D72" s="17"/>
      <c r="E72" s="48"/>
      <c r="F72" s="19"/>
      <c r="G72" s="19"/>
    </row>
    <row r="73" spans="2:7" x14ac:dyDescent="0.35">
      <c r="B73" s="16">
        <v>4.0999999999999996</v>
      </c>
      <c r="C73" s="49" t="s">
        <v>204</v>
      </c>
      <c r="D73" s="17"/>
      <c r="E73" s="48"/>
      <c r="F73" s="19"/>
      <c r="G73" s="19"/>
    </row>
    <row r="74" spans="2:7" x14ac:dyDescent="0.35">
      <c r="B74" s="16" t="s">
        <v>135</v>
      </c>
      <c r="C74" s="16" t="s">
        <v>136</v>
      </c>
      <c r="D74" s="17" t="s">
        <v>137</v>
      </c>
      <c r="E74" s="48">
        <v>200</v>
      </c>
      <c r="F74" s="19"/>
      <c r="G74" s="19"/>
    </row>
    <row r="75" spans="2:7" x14ac:dyDescent="0.35">
      <c r="B75" s="16"/>
      <c r="C75" s="16"/>
      <c r="D75" s="17"/>
      <c r="E75" s="48"/>
      <c r="F75" s="19"/>
      <c r="G75" s="19"/>
    </row>
    <row r="76" spans="2:7" ht="37.5" x14ac:dyDescent="0.35">
      <c r="B76" s="16" t="s">
        <v>139</v>
      </c>
      <c r="C76" s="16" t="s">
        <v>138</v>
      </c>
      <c r="D76" s="17" t="s">
        <v>137</v>
      </c>
      <c r="E76" s="48">
        <v>10</v>
      </c>
      <c r="F76" s="19"/>
      <c r="G76" s="19"/>
    </row>
    <row r="77" spans="2:7" x14ac:dyDescent="0.35">
      <c r="B77" s="16"/>
      <c r="C77" s="16"/>
      <c r="D77" s="17"/>
      <c r="E77" s="48"/>
      <c r="F77" s="19"/>
      <c r="G77" s="19"/>
    </row>
    <row r="78" spans="2:7" x14ac:dyDescent="0.35">
      <c r="B78" s="23" t="s">
        <v>9</v>
      </c>
      <c r="C78" s="24"/>
      <c r="D78" s="25"/>
      <c r="E78" s="26"/>
      <c r="F78" s="26"/>
      <c r="G78" s="27">
        <f>SUM(G71:G77)</f>
        <v>0</v>
      </c>
    </row>
    <row r="79" spans="2:7" x14ac:dyDescent="0.35">
      <c r="B79" s="16"/>
      <c r="C79" s="16"/>
      <c r="D79" s="17"/>
      <c r="E79" s="48"/>
      <c r="F79" s="19"/>
      <c r="G79" s="19"/>
    </row>
    <row r="80" spans="2:7" ht="26" x14ac:dyDescent="0.35">
      <c r="B80" s="16" t="s">
        <v>48</v>
      </c>
      <c r="C80" s="49" t="s">
        <v>140</v>
      </c>
      <c r="D80" s="17"/>
      <c r="E80" s="48"/>
      <c r="F80" s="19"/>
      <c r="G80" s="19"/>
    </row>
    <row r="81" spans="2:7" x14ac:dyDescent="0.35">
      <c r="B81" s="16"/>
      <c r="C81" s="15"/>
      <c r="D81" s="17"/>
      <c r="E81" s="48"/>
      <c r="F81" s="19"/>
      <c r="G81" s="19"/>
    </row>
    <row r="82" spans="2:7" ht="25" x14ac:dyDescent="0.35">
      <c r="B82" s="16">
        <v>5.0999999999999996</v>
      </c>
      <c r="C82" s="15" t="s">
        <v>141</v>
      </c>
      <c r="D82" s="17" t="s">
        <v>137</v>
      </c>
      <c r="E82" s="48">
        <v>220</v>
      </c>
      <c r="F82" s="19"/>
      <c r="G82" s="19"/>
    </row>
    <row r="83" spans="2:7" x14ac:dyDescent="0.35">
      <c r="B83" s="16"/>
      <c r="C83" s="16"/>
      <c r="D83" s="17"/>
      <c r="E83" s="48"/>
      <c r="F83" s="19"/>
      <c r="G83" s="19"/>
    </row>
    <row r="84" spans="2:7" ht="25" x14ac:dyDescent="0.35">
      <c r="B84" s="16" t="s">
        <v>142</v>
      </c>
      <c r="C84" s="16" t="s">
        <v>143</v>
      </c>
      <c r="D84" s="17" t="s">
        <v>137</v>
      </c>
      <c r="E84" s="48">
        <v>140</v>
      </c>
      <c r="F84" s="19"/>
      <c r="G84" s="19"/>
    </row>
    <row r="85" spans="2:7" x14ac:dyDescent="0.35">
      <c r="B85" s="16"/>
      <c r="C85" s="16"/>
      <c r="D85" s="17"/>
      <c r="E85" s="48"/>
      <c r="F85" s="19"/>
      <c r="G85" s="19"/>
    </row>
    <row r="86" spans="2:7" x14ac:dyDescent="0.35">
      <c r="B86" s="16" t="s">
        <v>147</v>
      </c>
      <c r="C86" s="16" t="s">
        <v>144</v>
      </c>
      <c r="D86" s="17" t="s">
        <v>102</v>
      </c>
      <c r="E86" s="48">
        <v>6</v>
      </c>
      <c r="F86" s="19"/>
      <c r="G86" s="19"/>
    </row>
    <row r="87" spans="2:7" x14ac:dyDescent="0.35">
      <c r="B87" s="16"/>
      <c r="C87" s="16"/>
      <c r="D87" s="17"/>
      <c r="E87" s="48"/>
      <c r="F87" s="19"/>
      <c r="G87" s="19"/>
    </row>
    <row r="88" spans="2:7" ht="25" x14ac:dyDescent="0.35">
      <c r="B88" s="16" t="s">
        <v>148</v>
      </c>
      <c r="C88" s="16" t="s">
        <v>145</v>
      </c>
      <c r="D88" s="17"/>
      <c r="E88" s="48"/>
      <c r="F88" s="19"/>
      <c r="G88" s="19"/>
    </row>
    <row r="89" spans="2:7" x14ac:dyDescent="0.35">
      <c r="B89" s="16" t="s">
        <v>149</v>
      </c>
      <c r="C89" s="16" t="s">
        <v>146</v>
      </c>
      <c r="D89" s="17" t="s">
        <v>150</v>
      </c>
      <c r="E89" s="48">
        <v>25</v>
      </c>
      <c r="F89" s="19"/>
      <c r="G89" s="19"/>
    </row>
    <row r="90" spans="2:7" x14ac:dyDescent="0.35">
      <c r="B90" s="16"/>
      <c r="C90" s="16"/>
      <c r="D90" s="17"/>
      <c r="E90" s="48"/>
      <c r="F90" s="19"/>
      <c r="G90" s="19"/>
    </row>
    <row r="91" spans="2:7" x14ac:dyDescent="0.35">
      <c r="B91" s="16"/>
      <c r="C91" s="16"/>
      <c r="D91" s="17"/>
      <c r="E91" s="48"/>
      <c r="F91" s="19"/>
      <c r="G91" s="19"/>
    </row>
    <row r="92" spans="2:7" x14ac:dyDescent="0.35">
      <c r="B92" s="16"/>
      <c r="C92" s="16"/>
      <c r="D92" s="17"/>
      <c r="E92" s="48"/>
      <c r="F92" s="19"/>
      <c r="G92" s="19"/>
    </row>
    <row r="93" spans="2:7" x14ac:dyDescent="0.35">
      <c r="B93" s="16"/>
      <c r="C93" s="16"/>
      <c r="D93" s="17"/>
      <c r="E93" s="48"/>
      <c r="F93" s="19"/>
      <c r="G93" s="19"/>
    </row>
    <row r="94" spans="2:7" x14ac:dyDescent="0.35">
      <c r="B94" s="16"/>
      <c r="C94" s="16"/>
      <c r="D94" s="17"/>
      <c r="E94" s="48"/>
      <c r="F94" s="19"/>
      <c r="G94" s="19"/>
    </row>
    <row r="95" spans="2:7" x14ac:dyDescent="0.35">
      <c r="B95" s="16"/>
      <c r="C95" s="16"/>
      <c r="D95" s="17"/>
      <c r="E95" s="48"/>
      <c r="F95" s="19"/>
      <c r="G95" s="19"/>
    </row>
    <row r="96" spans="2:7" x14ac:dyDescent="0.35">
      <c r="B96" s="16"/>
      <c r="C96" s="16"/>
      <c r="D96" s="17"/>
      <c r="E96" s="48"/>
      <c r="F96" s="19"/>
      <c r="G96" s="19"/>
    </row>
    <row r="97" spans="2:7" x14ac:dyDescent="0.35">
      <c r="B97" s="23" t="s">
        <v>9</v>
      </c>
      <c r="C97" s="24"/>
      <c r="D97" s="25"/>
      <c r="E97" s="26"/>
      <c r="F97" s="26"/>
      <c r="G97" s="27">
        <f>SUM(G80:G96)</f>
        <v>0</v>
      </c>
    </row>
    <row r="98" spans="2:7" ht="25.5" customHeight="1" x14ac:dyDescent="0.35">
      <c r="B98" s="57" t="s">
        <v>206</v>
      </c>
      <c r="C98" s="57"/>
      <c r="D98" s="57"/>
      <c r="E98" s="57"/>
      <c r="F98" s="57"/>
      <c r="G98" s="57"/>
    </row>
    <row r="99" spans="2:7" x14ac:dyDescent="0.35">
      <c r="B99" s="46" t="s">
        <v>89</v>
      </c>
      <c r="C99" s="47"/>
      <c r="D99" s="3"/>
      <c r="E99" s="3"/>
      <c r="F99" s="3"/>
      <c r="G99" s="3"/>
    </row>
    <row r="100" spans="2:7" x14ac:dyDescent="0.35">
      <c r="B100" s="3"/>
      <c r="C100" s="3"/>
      <c r="D100" s="3"/>
      <c r="E100" s="3"/>
      <c r="F100" s="3"/>
      <c r="G100" s="5"/>
    </row>
    <row r="101" spans="2:7" ht="25" x14ac:dyDescent="0.35">
      <c r="B101" s="8" t="s">
        <v>2</v>
      </c>
      <c r="C101" s="8" t="s">
        <v>3</v>
      </c>
      <c r="D101" s="8" t="s">
        <v>4</v>
      </c>
      <c r="E101" s="8" t="s">
        <v>5</v>
      </c>
      <c r="F101" s="8" t="s">
        <v>6</v>
      </c>
      <c r="G101" s="9" t="s">
        <v>7</v>
      </c>
    </row>
    <row r="102" spans="2:7" x14ac:dyDescent="0.35">
      <c r="B102" s="23" t="s">
        <v>10</v>
      </c>
      <c r="C102" s="24"/>
      <c r="D102" s="25"/>
      <c r="E102" s="26"/>
      <c r="F102" s="26"/>
      <c r="G102" s="27">
        <f>G69+G78+G97+G56</f>
        <v>0</v>
      </c>
    </row>
    <row r="103" spans="2:7" ht="39" x14ac:dyDescent="0.35">
      <c r="B103" s="16" t="s">
        <v>51</v>
      </c>
      <c r="C103" s="49" t="s">
        <v>151</v>
      </c>
      <c r="D103" s="17"/>
      <c r="E103" s="51"/>
      <c r="F103" s="15"/>
      <c r="G103" s="15"/>
    </row>
    <row r="104" spans="2:7" x14ac:dyDescent="0.35">
      <c r="B104" s="16"/>
      <c r="C104" s="15"/>
      <c r="D104" s="17"/>
      <c r="E104" s="48"/>
      <c r="F104" s="19"/>
      <c r="G104" s="19"/>
    </row>
    <row r="105" spans="2:7" ht="26" x14ac:dyDescent="0.35">
      <c r="B105" s="16">
        <v>6.1</v>
      </c>
      <c r="C105" s="49" t="s">
        <v>152</v>
      </c>
      <c r="D105" s="17"/>
      <c r="E105" s="51"/>
      <c r="F105" s="15"/>
      <c r="G105" s="15"/>
    </row>
    <row r="106" spans="2:7" ht="37.5" x14ac:dyDescent="0.35">
      <c r="B106" s="16" t="s">
        <v>155</v>
      </c>
      <c r="C106" s="16" t="s">
        <v>153</v>
      </c>
      <c r="D106" s="17" t="s">
        <v>137</v>
      </c>
      <c r="E106" s="48">
        <v>130</v>
      </c>
      <c r="F106" s="19"/>
      <c r="G106" s="19"/>
    </row>
    <row r="107" spans="2:7" x14ac:dyDescent="0.35">
      <c r="B107" s="16" t="s">
        <v>156</v>
      </c>
      <c r="C107" s="16" t="s">
        <v>154</v>
      </c>
      <c r="D107" s="17" t="s">
        <v>133</v>
      </c>
      <c r="E107" s="48">
        <v>2</v>
      </c>
      <c r="F107" s="19"/>
      <c r="G107" s="19"/>
    </row>
    <row r="108" spans="2:7" x14ac:dyDescent="0.35">
      <c r="B108" s="16"/>
      <c r="C108" s="16"/>
      <c r="D108" s="17"/>
      <c r="E108" s="48"/>
      <c r="F108" s="19"/>
      <c r="G108" s="19"/>
    </row>
    <row r="109" spans="2:7" x14ac:dyDescent="0.35">
      <c r="B109" s="23" t="s">
        <v>9</v>
      </c>
      <c r="C109" s="24"/>
      <c r="D109" s="25"/>
      <c r="E109" s="26"/>
      <c r="F109" s="26"/>
      <c r="G109" s="27">
        <f>SUM(G104:G108)</f>
        <v>0</v>
      </c>
    </row>
    <row r="110" spans="2:7" x14ac:dyDescent="0.35">
      <c r="B110" s="16" t="s">
        <v>54</v>
      </c>
      <c r="C110" s="49" t="s">
        <v>158</v>
      </c>
      <c r="D110" s="17"/>
      <c r="E110" s="48"/>
      <c r="F110" s="19"/>
      <c r="G110" s="19"/>
    </row>
    <row r="111" spans="2:7" x14ac:dyDescent="0.35">
      <c r="B111" s="16"/>
      <c r="C111" s="15"/>
      <c r="D111" s="17"/>
      <c r="E111" s="48"/>
      <c r="F111" s="19"/>
      <c r="G111" s="19"/>
    </row>
    <row r="112" spans="2:7" ht="39" x14ac:dyDescent="0.35">
      <c r="B112" s="16" t="s">
        <v>157</v>
      </c>
      <c r="C112" s="49" t="s">
        <v>159</v>
      </c>
      <c r="D112" s="17"/>
      <c r="E112" s="48"/>
      <c r="F112" s="19"/>
      <c r="G112" s="19"/>
    </row>
    <row r="113" spans="2:7" x14ac:dyDescent="0.35">
      <c r="B113" s="16" t="s">
        <v>165</v>
      </c>
      <c r="C113" s="16" t="s">
        <v>160</v>
      </c>
      <c r="D113" s="17" t="s">
        <v>102</v>
      </c>
      <c r="E113" s="48">
        <v>12</v>
      </c>
      <c r="F113" s="19"/>
      <c r="G113" s="19"/>
    </row>
    <row r="114" spans="2:7" x14ac:dyDescent="0.35">
      <c r="B114" s="16" t="s">
        <v>167</v>
      </c>
      <c r="C114" s="16" t="s">
        <v>161</v>
      </c>
      <c r="D114" s="17" t="s">
        <v>102</v>
      </c>
      <c r="E114" s="48">
        <v>12</v>
      </c>
      <c r="F114" s="19"/>
      <c r="G114" s="19"/>
    </row>
    <row r="115" spans="2:7" ht="25" x14ac:dyDescent="0.35">
      <c r="B115" s="16" t="s">
        <v>168</v>
      </c>
      <c r="C115" s="16" t="s">
        <v>162</v>
      </c>
      <c r="D115" s="17" t="s">
        <v>102</v>
      </c>
      <c r="E115" s="48">
        <v>24</v>
      </c>
      <c r="F115" s="19"/>
      <c r="G115" s="19"/>
    </row>
    <row r="116" spans="2:7" ht="25" x14ac:dyDescent="0.35">
      <c r="B116" s="16" t="s">
        <v>166</v>
      </c>
      <c r="C116" s="16" t="s">
        <v>163</v>
      </c>
      <c r="D116" s="17" t="s">
        <v>102</v>
      </c>
      <c r="E116" s="48">
        <v>24</v>
      </c>
      <c r="F116" s="19"/>
      <c r="G116" s="19"/>
    </row>
    <row r="117" spans="2:7" x14ac:dyDescent="0.35">
      <c r="B117" s="16" t="s">
        <v>205</v>
      </c>
      <c r="C117" s="16" t="s">
        <v>164</v>
      </c>
      <c r="D117" s="17" t="s">
        <v>102</v>
      </c>
      <c r="E117" s="48">
        <v>2</v>
      </c>
      <c r="F117" s="19"/>
      <c r="G117" s="19"/>
    </row>
    <row r="118" spans="2:7" x14ac:dyDescent="0.35">
      <c r="B118" s="16"/>
      <c r="C118" s="16"/>
      <c r="D118" s="17"/>
      <c r="E118" s="48"/>
      <c r="F118" s="19"/>
      <c r="G118" s="19"/>
    </row>
    <row r="119" spans="2:7" x14ac:dyDescent="0.35">
      <c r="B119" s="23" t="s">
        <v>9</v>
      </c>
      <c r="C119" s="24"/>
      <c r="D119" s="25"/>
      <c r="E119" s="26"/>
      <c r="F119" s="26"/>
      <c r="G119" s="27">
        <f>SUM(G111:G118)</f>
        <v>0</v>
      </c>
    </row>
    <row r="120" spans="2:7" x14ac:dyDescent="0.35">
      <c r="B120" s="16" t="s">
        <v>65</v>
      </c>
      <c r="C120" s="49" t="s">
        <v>169</v>
      </c>
      <c r="D120" s="17"/>
      <c r="E120" s="48"/>
      <c r="F120" s="19"/>
      <c r="G120" s="19"/>
    </row>
    <row r="121" spans="2:7" x14ac:dyDescent="0.35">
      <c r="B121" s="16"/>
      <c r="C121" s="15"/>
      <c r="D121" s="17"/>
      <c r="E121" s="48"/>
      <c r="F121" s="19"/>
      <c r="G121" s="19"/>
    </row>
    <row r="122" spans="2:7" ht="26" x14ac:dyDescent="0.35">
      <c r="B122" s="16" t="s">
        <v>66</v>
      </c>
      <c r="C122" s="49" t="s">
        <v>170</v>
      </c>
      <c r="D122" s="17"/>
      <c r="E122" s="48"/>
      <c r="F122" s="19"/>
      <c r="G122" s="19"/>
    </row>
    <row r="123" spans="2:7" x14ac:dyDescent="0.35">
      <c r="B123" s="16" t="s">
        <v>175</v>
      </c>
      <c r="C123" s="52" t="s">
        <v>178</v>
      </c>
      <c r="D123" s="17"/>
      <c r="E123" s="48"/>
      <c r="F123" s="19"/>
      <c r="G123" s="19"/>
    </row>
    <row r="124" spans="2:7" x14ac:dyDescent="0.35">
      <c r="B124" s="16" t="s">
        <v>176</v>
      </c>
      <c r="C124" s="16" t="s">
        <v>171</v>
      </c>
      <c r="D124" s="17" t="s">
        <v>15</v>
      </c>
      <c r="E124" s="48">
        <v>0.2</v>
      </c>
      <c r="F124" s="19"/>
      <c r="G124" s="19"/>
    </row>
    <row r="125" spans="2:7" x14ac:dyDescent="0.35">
      <c r="B125" s="16" t="s">
        <v>177</v>
      </c>
      <c r="C125" s="16" t="s">
        <v>172</v>
      </c>
      <c r="D125" s="20" t="s">
        <v>56</v>
      </c>
      <c r="E125" s="48">
        <v>20</v>
      </c>
      <c r="F125" s="19"/>
      <c r="G125" s="19"/>
    </row>
    <row r="126" spans="2:7" x14ac:dyDescent="0.35">
      <c r="B126" s="16"/>
      <c r="C126" s="16"/>
      <c r="D126" s="17"/>
      <c r="E126" s="48"/>
      <c r="F126" s="19"/>
      <c r="G126" s="19"/>
    </row>
    <row r="127" spans="2:7" ht="26" x14ac:dyDescent="0.35">
      <c r="B127" s="16" t="s">
        <v>179</v>
      </c>
      <c r="C127" s="52" t="s">
        <v>173</v>
      </c>
      <c r="D127" s="17"/>
      <c r="E127" s="48"/>
      <c r="F127" s="19"/>
      <c r="G127" s="19"/>
    </row>
    <row r="128" spans="2:7" x14ac:dyDescent="0.35">
      <c r="B128" s="16" t="s">
        <v>180</v>
      </c>
      <c r="C128" s="16" t="s">
        <v>174</v>
      </c>
      <c r="D128" s="17" t="s">
        <v>15</v>
      </c>
      <c r="E128" s="48"/>
      <c r="F128" s="19"/>
      <c r="G128" s="19" t="s">
        <v>209</v>
      </c>
    </row>
    <row r="129" spans="2:7" x14ac:dyDescent="0.35">
      <c r="B129" s="16"/>
      <c r="C129" s="16"/>
      <c r="D129" s="17"/>
      <c r="E129" s="48"/>
      <c r="F129" s="19"/>
      <c r="G129" s="19"/>
    </row>
    <row r="130" spans="2:7" x14ac:dyDescent="0.35">
      <c r="B130" s="16" t="s">
        <v>181</v>
      </c>
      <c r="C130" s="52" t="s">
        <v>184</v>
      </c>
      <c r="D130" s="17"/>
      <c r="E130" s="48"/>
      <c r="F130" s="19"/>
      <c r="G130" s="19"/>
    </row>
    <row r="131" spans="2:7" x14ac:dyDescent="0.35">
      <c r="B131" s="16" t="s">
        <v>182</v>
      </c>
      <c r="C131" s="16" t="s">
        <v>186</v>
      </c>
      <c r="D131" s="17" t="s">
        <v>137</v>
      </c>
      <c r="E131" s="48"/>
      <c r="F131" s="19"/>
      <c r="G131" s="19" t="s">
        <v>209</v>
      </c>
    </row>
    <row r="132" spans="2:7" x14ac:dyDescent="0.35">
      <c r="B132" s="16" t="s">
        <v>183</v>
      </c>
      <c r="C132" s="16" t="s">
        <v>187</v>
      </c>
      <c r="D132" s="17" t="s">
        <v>137</v>
      </c>
      <c r="E132" s="48"/>
      <c r="F132" s="19"/>
      <c r="G132" s="19" t="s">
        <v>209</v>
      </c>
    </row>
    <row r="133" spans="2:7" x14ac:dyDescent="0.35">
      <c r="B133" s="16" t="s">
        <v>185</v>
      </c>
      <c r="C133" s="16" t="s">
        <v>188</v>
      </c>
      <c r="D133" s="17" t="s">
        <v>189</v>
      </c>
      <c r="E133" s="48"/>
      <c r="F133" s="19"/>
      <c r="G133" s="19" t="s">
        <v>209</v>
      </c>
    </row>
    <row r="134" spans="2:7" x14ac:dyDescent="0.35">
      <c r="B134" s="16"/>
      <c r="C134" s="16"/>
      <c r="D134" s="17"/>
      <c r="E134" s="48"/>
      <c r="F134" s="19"/>
      <c r="G134" s="19"/>
    </row>
    <row r="135" spans="2:7" x14ac:dyDescent="0.35">
      <c r="B135" s="16" t="s">
        <v>190</v>
      </c>
      <c r="C135" s="52" t="s">
        <v>191</v>
      </c>
      <c r="D135" s="17"/>
      <c r="E135" s="48"/>
      <c r="F135" s="19"/>
      <c r="G135" s="19"/>
    </row>
    <row r="136" spans="2:7" ht="25" x14ac:dyDescent="0.35">
      <c r="B136" s="16" t="s">
        <v>194</v>
      </c>
      <c r="C136" s="16" t="s">
        <v>192</v>
      </c>
      <c r="D136" s="17" t="s">
        <v>15</v>
      </c>
      <c r="E136" s="48">
        <v>2</v>
      </c>
      <c r="F136" s="19"/>
      <c r="G136" s="19"/>
    </row>
    <row r="137" spans="2:7" ht="25" x14ac:dyDescent="0.35">
      <c r="B137" s="16" t="s">
        <v>195</v>
      </c>
      <c r="C137" s="16" t="s">
        <v>193</v>
      </c>
      <c r="D137" s="17" t="s">
        <v>102</v>
      </c>
      <c r="E137" s="48">
        <v>72</v>
      </c>
      <c r="F137" s="19"/>
      <c r="G137" s="19"/>
    </row>
    <row r="138" spans="2:7" x14ac:dyDescent="0.35">
      <c r="B138" s="16"/>
      <c r="C138" s="16"/>
      <c r="D138" s="17"/>
      <c r="E138" s="48"/>
      <c r="F138" s="19"/>
      <c r="G138" s="19"/>
    </row>
    <row r="139" spans="2:7" ht="37.5" x14ac:dyDescent="0.35">
      <c r="B139" s="16" t="s">
        <v>196</v>
      </c>
      <c r="C139" s="16" t="s">
        <v>197</v>
      </c>
      <c r="D139" s="17" t="s">
        <v>15</v>
      </c>
      <c r="E139" s="48">
        <v>0.2</v>
      </c>
      <c r="F139" s="19"/>
      <c r="G139" s="19"/>
    </row>
    <row r="140" spans="2:7" x14ac:dyDescent="0.35">
      <c r="B140" s="16"/>
      <c r="C140" s="16"/>
      <c r="D140" s="17"/>
      <c r="E140" s="48"/>
      <c r="F140" s="19"/>
      <c r="G140" s="19"/>
    </row>
    <row r="141" spans="2:7" x14ac:dyDescent="0.35">
      <c r="B141" s="23" t="s">
        <v>9</v>
      </c>
      <c r="C141" s="24"/>
      <c r="D141" s="25"/>
      <c r="E141" s="26"/>
      <c r="F141" s="26"/>
      <c r="G141" s="27">
        <f ca="1">SUM(G121:G141)</f>
        <v>0</v>
      </c>
    </row>
    <row r="142" spans="2:7" ht="25.5" customHeight="1" x14ac:dyDescent="0.35">
      <c r="B142" s="57" t="s">
        <v>206</v>
      </c>
      <c r="C142" s="57"/>
      <c r="D142" s="57"/>
      <c r="E142" s="57"/>
      <c r="F142" s="57"/>
      <c r="G142" s="57"/>
    </row>
    <row r="143" spans="2:7" ht="15" customHeight="1" x14ac:dyDescent="0.35">
      <c r="B143" s="46" t="s">
        <v>89</v>
      </c>
      <c r="C143" s="47"/>
      <c r="D143" s="3"/>
      <c r="E143" s="3"/>
      <c r="F143" s="3"/>
      <c r="G143" s="3"/>
    </row>
    <row r="144" spans="2:7" x14ac:dyDescent="0.35">
      <c r="B144" s="3"/>
      <c r="C144" s="3"/>
      <c r="D144" s="3"/>
      <c r="E144" s="3"/>
      <c r="F144" s="3"/>
      <c r="G144" s="5"/>
    </row>
    <row r="145" spans="2:7" ht="25" x14ac:dyDescent="0.35">
      <c r="B145" s="8" t="s">
        <v>2</v>
      </c>
      <c r="C145" s="8" t="s">
        <v>3</v>
      </c>
      <c r="D145" s="8" t="s">
        <v>4</v>
      </c>
      <c r="E145" s="8" t="s">
        <v>5</v>
      </c>
      <c r="F145" s="8" t="s">
        <v>6</v>
      </c>
      <c r="G145" s="9" t="s">
        <v>7</v>
      </c>
    </row>
    <row r="146" spans="2:7" x14ac:dyDescent="0.35">
      <c r="B146" s="23" t="s">
        <v>10</v>
      </c>
      <c r="C146" s="24"/>
      <c r="D146" s="25"/>
      <c r="E146" s="26"/>
      <c r="F146" s="26"/>
      <c r="G146" s="27">
        <f ca="1">G102+G109+G119+G141</f>
        <v>0</v>
      </c>
    </row>
    <row r="147" spans="2:7" ht="39" x14ac:dyDescent="0.35">
      <c r="B147" s="16" t="s">
        <v>67</v>
      </c>
      <c r="C147" s="49" t="s">
        <v>198</v>
      </c>
      <c r="D147" s="17"/>
      <c r="E147" s="51"/>
      <c r="F147" s="15"/>
      <c r="G147" s="15"/>
    </row>
    <row r="148" spans="2:7" x14ac:dyDescent="0.35">
      <c r="B148" s="16"/>
      <c r="C148" s="16"/>
      <c r="D148" s="17"/>
      <c r="E148" s="48"/>
      <c r="F148" s="19"/>
      <c r="G148" s="19"/>
    </row>
    <row r="149" spans="2:7" x14ac:dyDescent="0.35">
      <c r="B149" s="16" t="s">
        <v>68</v>
      </c>
      <c r="C149" s="52" t="s">
        <v>199</v>
      </c>
      <c r="D149" s="17"/>
      <c r="E149" s="48"/>
      <c r="F149" s="19"/>
      <c r="G149" s="19"/>
    </row>
    <row r="150" spans="2:7" ht="15" customHeight="1" x14ac:dyDescent="0.35">
      <c r="B150" s="16" t="s">
        <v>201</v>
      </c>
      <c r="C150" s="16" t="s">
        <v>200</v>
      </c>
      <c r="D150" s="17" t="s">
        <v>15</v>
      </c>
      <c r="E150" s="48">
        <v>0.2</v>
      </c>
      <c r="F150" s="19"/>
      <c r="G150" s="19"/>
    </row>
    <row r="151" spans="2:7" x14ac:dyDescent="0.35">
      <c r="B151" s="16"/>
      <c r="C151" s="16"/>
      <c r="D151" s="17"/>
      <c r="E151" s="48"/>
      <c r="F151" s="19"/>
      <c r="G151" s="19"/>
    </row>
    <row r="152" spans="2:7" x14ac:dyDescent="0.35">
      <c r="B152" s="16"/>
      <c r="C152" s="16"/>
      <c r="D152" s="17"/>
      <c r="E152" s="48"/>
      <c r="F152" s="19"/>
      <c r="G152" s="19"/>
    </row>
    <row r="153" spans="2:7" x14ac:dyDescent="0.35">
      <c r="B153" s="16"/>
      <c r="C153" s="16"/>
      <c r="D153" s="17"/>
      <c r="E153" s="48"/>
      <c r="F153" s="19"/>
      <c r="G153" s="19"/>
    </row>
    <row r="154" spans="2:7" x14ac:dyDescent="0.35">
      <c r="B154" s="16"/>
      <c r="C154" s="16"/>
      <c r="D154" s="17"/>
      <c r="E154" s="48"/>
      <c r="F154" s="19"/>
      <c r="G154" s="19"/>
    </row>
    <row r="155" spans="2:7" x14ac:dyDescent="0.35">
      <c r="B155" s="16"/>
      <c r="C155" s="16"/>
      <c r="D155" s="17"/>
      <c r="E155" s="48"/>
      <c r="F155" s="19"/>
      <c r="G155" s="19"/>
    </row>
    <row r="156" spans="2:7" x14ac:dyDescent="0.35">
      <c r="B156" s="16"/>
      <c r="C156" s="16"/>
      <c r="D156" s="17"/>
      <c r="E156" s="48"/>
      <c r="F156" s="19"/>
      <c r="G156" s="19"/>
    </row>
    <row r="157" spans="2:7" x14ac:dyDescent="0.35">
      <c r="B157" s="16"/>
      <c r="C157" s="16"/>
      <c r="D157" s="17"/>
      <c r="E157" s="48"/>
      <c r="F157" s="19"/>
      <c r="G157" s="19"/>
    </row>
    <row r="158" spans="2:7" x14ac:dyDescent="0.35">
      <c r="B158" s="16"/>
      <c r="C158" s="16"/>
      <c r="D158" s="17"/>
      <c r="E158" s="48"/>
      <c r="F158" s="19"/>
      <c r="G158" s="19"/>
    </row>
    <row r="159" spans="2:7" x14ac:dyDescent="0.35">
      <c r="B159" s="16"/>
      <c r="C159" s="16"/>
      <c r="D159" s="17"/>
      <c r="E159" s="48"/>
      <c r="F159" s="19"/>
      <c r="G159" s="19"/>
    </row>
    <row r="160" spans="2:7" x14ac:dyDescent="0.35">
      <c r="B160" s="16"/>
      <c r="C160" s="16"/>
      <c r="D160" s="17"/>
      <c r="E160" s="48"/>
      <c r="F160" s="19"/>
      <c r="G160" s="19"/>
    </row>
    <row r="161" spans="2:7" x14ac:dyDescent="0.35">
      <c r="B161" s="16"/>
      <c r="C161" s="16"/>
      <c r="D161" s="17"/>
      <c r="E161" s="48"/>
      <c r="F161" s="19"/>
      <c r="G161" s="19"/>
    </row>
    <row r="162" spans="2:7" x14ac:dyDescent="0.35">
      <c r="B162" s="16"/>
      <c r="C162" s="16"/>
      <c r="D162" s="17"/>
      <c r="E162" s="48"/>
      <c r="F162" s="19"/>
      <c r="G162" s="19"/>
    </row>
    <row r="163" spans="2:7" x14ac:dyDescent="0.35">
      <c r="B163" s="16"/>
      <c r="C163" s="16"/>
      <c r="D163" s="17"/>
      <c r="E163" s="48"/>
      <c r="F163" s="19"/>
      <c r="G163" s="19"/>
    </row>
    <row r="164" spans="2:7" x14ac:dyDescent="0.35">
      <c r="B164" s="16"/>
      <c r="C164" s="16"/>
      <c r="D164" s="17"/>
      <c r="E164" s="48"/>
      <c r="F164" s="19"/>
      <c r="G164" s="19"/>
    </row>
    <row r="165" spans="2:7" x14ac:dyDescent="0.35">
      <c r="B165" s="16"/>
      <c r="C165" s="16"/>
      <c r="D165" s="17"/>
      <c r="E165" s="48"/>
      <c r="F165" s="19"/>
      <c r="G165" s="19"/>
    </row>
    <row r="166" spans="2:7" x14ac:dyDescent="0.35">
      <c r="B166" s="16"/>
      <c r="C166" s="16"/>
      <c r="D166" s="17"/>
      <c r="E166" s="48"/>
      <c r="F166" s="19"/>
      <c r="G166" s="19"/>
    </row>
    <row r="167" spans="2:7" x14ac:dyDescent="0.35">
      <c r="B167" s="16"/>
      <c r="C167" s="16"/>
      <c r="D167" s="17"/>
      <c r="E167" s="48"/>
      <c r="F167" s="19"/>
      <c r="G167" s="19"/>
    </row>
    <row r="168" spans="2:7" x14ac:dyDescent="0.35">
      <c r="B168" s="16"/>
      <c r="C168" s="16"/>
      <c r="D168" s="17"/>
      <c r="E168" s="48"/>
      <c r="F168" s="19"/>
      <c r="G168" s="19"/>
    </row>
    <row r="169" spans="2:7" x14ac:dyDescent="0.35">
      <c r="B169" s="16"/>
      <c r="C169" s="16"/>
      <c r="D169" s="17"/>
      <c r="E169" s="48"/>
      <c r="F169" s="19"/>
      <c r="G169" s="19"/>
    </row>
    <row r="170" spans="2:7" x14ac:dyDescent="0.35">
      <c r="B170" s="16"/>
      <c r="C170" s="16"/>
      <c r="D170" s="17"/>
      <c r="E170" s="48"/>
      <c r="F170" s="19"/>
      <c r="G170" s="19"/>
    </row>
    <row r="171" spans="2:7" x14ac:dyDescent="0.35">
      <c r="B171" s="16"/>
      <c r="C171" s="16"/>
      <c r="D171" s="17"/>
      <c r="E171" s="48"/>
      <c r="F171" s="19"/>
      <c r="G171" s="19"/>
    </row>
    <row r="172" spans="2:7" x14ac:dyDescent="0.35">
      <c r="B172" s="16"/>
      <c r="C172" s="16"/>
      <c r="D172" s="17"/>
      <c r="E172" s="48"/>
      <c r="F172" s="19"/>
      <c r="G172" s="19"/>
    </row>
    <row r="173" spans="2:7" x14ac:dyDescent="0.35">
      <c r="B173" s="16"/>
      <c r="C173" s="16"/>
      <c r="D173" s="17"/>
      <c r="E173" s="48"/>
      <c r="F173" s="19"/>
      <c r="G173" s="19"/>
    </row>
    <row r="174" spans="2:7" x14ac:dyDescent="0.35">
      <c r="B174" s="16"/>
      <c r="C174" s="16"/>
      <c r="D174" s="17"/>
      <c r="E174" s="48"/>
      <c r="F174" s="19"/>
      <c r="G174" s="19"/>
    </row>
    <row r="175" spans="2:7" x14ac:dyDescent="0.35">
      <c r="B175" s="16"/>
      <c r="C175" s="16"/>
      <c r="D175" s="17"/>
      <c r="E175" s="48"/>
      <c r="F175" s="19"/>
      <c r="G175" s="19"/>
    </row>
    <row r="176" spans="2:7" x14ac:dyDescent="0.35">
      <c r="B176" s="16"/>
      <c r="C176" s="16"/>
      <c r="D176" s="17"/>
      <c r="E176" s="48"/>
      <c r="F176" s="19"/>
      <c r="G176" s="19"/>
    </row>
    <row r="177" spans="2:7" x14ac:dyDescent="0.35">
      <c r="B177" s="16"/>
      <c r="C177" s="16"/>
      <c r="D177" s="17"/>
      <c r="E177" s="48"/>
      <c r="F177" s="19"/>
      <c r="G177" s="19"/>
    </row>
    <row r="178" spans="2:7" x14ac:dyDescent="0.35">
      <c r="B178" s="16"/>
      <c r="C178" s="16"/>
      <c r="D178" s="17"/>
      <c r="E178" s="48"/>
      <c r="F178" s="19"/>
      <c r="G178" s="19"/>
    </row>
    <row r="179" spans="2:7" x14ac:dyDescent="0.35">
      <c r="B179" s="16"/>
      <c r="C179" s="16"/>
      <c r="D179" s="17"/>
      <c r="E179" s="48"/>
      <c r="F179" s="19"/>
      <c r="G179" s="19"/>
    </row>
    <row r="180" spans="2:7" x14ac:dyDescent="0.35">
      <c r="B180" s="16"/>
      <c r="C180" s="16"/>
      <c r="D180" s="17"/>
      <c r="E180" s="48"/>
      <c r="F180" s="19"/>
      <c r="G180" s="19"/>
    </row>
    <row r="181" spans="2:7" x14ac:dyDescent="0.35">
      <c r="B181" s="16"/>
      <c r="C181" s="16"/>
      <c r="D181" s="17"/>
      <c r="E181" s="48"/>
      <c r="F181" s="19"/>
      <c r="G181" s="19"/>
    </row>
    <row r="182" spans="2:7" x14ac:dyDescent="0.35">
      <c r="B182" s="16"/>
      <c r="C182" s="16"/>
      <c r="D182" s="17"/>
      <c r="E182" s="48"/>
      <c r="F182" s="19"/>
      <c r="G182" s="19"/>
    </row>
    <row r="183" spans="2:7" x14ac:dyDescent="0.35">
      <c r="B183" s="16"/>
      <c r="C183" s="16"/>
      <c r="D183" s="17"/>
      <c r="E183" s="48"/>
      <c r="F183" s="19"/>
      <c r="G183" s="19"/>
    </row>
    <row r="184" spans="2:7" x14ac:dyDescent="0.35">
      <c r="B184" s="16"/>
      <c r="C184" s="16"/>
      <c r="D184" s="17"/>
      <c r="E184" s="48"/>
      <c r="F184" s="19"/>
      <c r="G184" s="19"/>
    </row>
    <row r="185" spans="2:7" x14ac:dyDescent="0.35">
      <c r="B185" s="16"/>
      <c r="C185" s="16"/>
      <c r="D185" s="17"/>
      <c r="E185" s="48"/>
      <c r="F185" s="19"/>
      <c r="G185" s="19"/>
    </row>
    <row r="186" spans="2:7" x14ac:dyDescent="0.35">
      <c r="B186" s="16"/>
      <c r="C186" s="16"/>
      <c r="D186" s="17"/>
      <c r="E186" s="48"/>
      <c r="F186" s="19"/>
      <c r="G186" s="19"/>
    </row>
    <row r="187" spans="2:7" x14ac:dyDescent="0.35">
      <c r="B187" s="16"/>
      <c r="C187" s="16"/>
      <c r="D187" s="17"/>
      <c r="E187" s="48"/>
      <c r="F187" s="19"/>
      <c r="G187" s="19"/>
    </row>
    <row r="188" spans="2:7" x14ac:dyDescent="0.35">
      <c r="B188" s="16"/>
      <c r="C188" s="16"/>
      <c r="D188" s="17"/>
      <c r="E188" s="48"/>
      <c r="F188" s="19"/>
      <c r="G188" s="19"/>
    </row>
    <row r="189" spans="2:7" x14ac:dyDescent="0.35">
      <c r="B189" s="16"/>
      <c r="C189" s="16"/>
      <c r="D189" s="17"/>
      <c r="E189" s="48"/>
      <c r="F189" s="19"/>
      <c r="G189" s="19"/>
    </row>
    <row r="190" spans="2:7" x14ac:dyDescent="0.35">
      <c r="B190" s="16"/>
      <c r="C190" s="16"/>
      <c r="D190" s="17"/>
      <c r="E190" s="48"/>
      <c r="F190" s="19"/>
      <c r="G190" s="19"/>
    </row>
    <row r="191" spans="2:7" x14ac:dyDescent="0.35">
      <c r="B191" s="16"/>
      <c r="C191" s="16"/>
      <c r="D191" s="17"/>
      <c r="E191" s="48"/>
      <c r="F191" s="19"/>
      <c r="G191" s="19"/>
    </row>
    <row r="192" spans="2:7" x14ac:dyDescent="0.35">
      <c r="B192" s="16"/>
      <c r="C192" s="16"/>
      <c r="D192" s="17"/>
      <c r="E192" s="48"/>
      <c r="F192" s="19"/>
      <c r="G192" s="19"/>
    </row>
    <row r="193" spans="2:7" x14ac:dyDescent="0.35">
      <c r="B193" s="16"/>
      <c r="C193" s="16"/>
      <c r="D193" s="17"/>
      <c r="E193" s="48"/>
      <c r="F193" s="19"/>
      <c r="G193" s="19"/>
    </row>
    <row r="194" spans="2:7" x14ac:dyDescent="0.35">
      <c r="B194" s="23" t="s">
        <v>9</v>
      </c>
      <c r="C194" s="24"/>
      <c r="D194" s="25"/>
      <c r="E194" s="26"/>
      <c r="F194" s="26"/>
      <c r="G194" s="27">
        <f>SUM(G147:G193)</f>
        <v>0</v>
      </c>
    </row>
  </sheetData>
  <mergeCells count="4">
    <mergeCell ref="B98:G98"/>
    <mergeCell ref="B142:G142"/>
    <mergeCell ref="B1:G1"/>
    <mergeCell ref="B52:G52"/>
  </mergeCells>
  <phoneticPr fontId="11" type="noConversion"/>
  <pageMargins left="0.5905524831078367" right="0.27559115878365709" top="0.3937016554052245" bottom="0.3937016554052245" header="0.3" footer="0.3"/>
  <pageSetup paperSize="9" scale="94" orientation="portrait" r:id="rId1"/>
  <rowBreaks count="2" manualBreakCount="2">
    <brk id="51" min="1" max="6" man="1"/>
    <brk id="97"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4"/>
  <sheetViews>
    <sheetView showGridLines="0" view="pageBreakPreview" topLeftCell="B1" zoomScaleNormal="100" zoomScaleSheetLayoutView="100" workbookViewId="0">
      <selection activeCell="G10" sqref="G10"/>
    </sheetView>
  </sheetViews>
  <sheetFormatPr defaultColWidth="9.1796875" defaultRowHeight="14.5" x14ac:dyDescent="0.35"/>
  <cols>
    <col min="1" max="1" width="5.453125" style="1" hidden="1" customWidth="1"/>
    <col min="2" max="2" width="5.453125" style="1" customWidth="1"/>
    <col min="3" max="3" width="11.453125" style="1" customWidth="1"/>
    <col min="4" max="4" width="5.453125" style="1" customWidth="1"/>
    <col min="5" max="5" width="49.453125" style="1" customWidth="1"/>
    <col min="6" max="8" width="5.453125" style="1" customWidth="1"/>
    <col min="9" max="9" width="14.1796875" style="1" customWidth="1"/>
    <col min="10" max="16384" width="9.1796875" style="1"/>
  </cols>
  <sheetData>
    <row r="1" spans="2:9" s="3" customFormat="1" ht="13" x14ac:dyDescent="0.35">
      <c r="B1" s="46" t="s">
        <v>211</v>
      </c>
    </row>
    <row r="2" spans="2:9" s="3" customFormat="1" ht="13" x14ac:dyDescent="0.35">
      <c r="B2" s="46" t="s">
        <v>212</v>
      </c>
    </row>
    <row r="3" spans="2:9" s="3" customFormat="1" ht="13" x14ac:dyDescent="0.35">
      <c r="B3" s="4"/>
    </row>
    <row r="4" spans="2:9" s="3" customFormat="1" ht="13" x14ac:dyDescent="0.35">
      <c r="E4" s="2" t="s">
        <v>16</v>
      </c>
    </row>
    <row r="5" spans="2:9" s="6" customFormat="1" ht="14.9" customHeight="1" x14ac:dyDescent="0.35">
      <c r="B5" s="7" t="s">
        <v>11</v>
      </c>
      <c r="C5" s="7" t="s">
        <v>17</v>
      </c>
      <c r="D5" s="7" t="s">
        <v>11</v>
      </c>
      <c r="E5" s="7" t="s">
        <v>3</v>
      </c>
      <c r="F5" s="7" t="s">
        <v>11</v>
      </c>
      <c r="G5" s="7" t="s">
        <v>11</v>
      </c>
      <c r="H5" s="7" t="s">
        <v>11</v>
      </c>
      <c r="I5" s="7" t="s">
        <v>7</v>
      </c>
    </row>
    <row r="6" spans="2:9" s="6" customFormat="1" ht="12.5" x14ac:dyDescent="0.35">
      <c r="B6" s="28"/>
      <c r="C6" s="29">
        <v>1</v>
      </c>
      <c r="D6" s="28"/>
      <c r="E6" s="29" t="s">
        <v>0</v>
      </c>
      <c r="F6" s="28"/>
      <c r="G6" s="28"/>
      <c r="H6" s="28"/>
      <c r="I6" s="38"/>
    </row>
    <row r="7" spans="2:9" s="6" customFormat="1" ht="12.75" customHeight="1" x14ac:dyDescent="0.35">
      <c r="I7" s="37">
        <v>0</v>
      </c>
    </row>
    <row r="8" spans="2:9" s="6" customFormat="1" ht="12.5" x14ac:dyDescent="0.35">
      <c r="B8" s="28"/>
      <c r="C8" s="29" t="s">
        <v>19</v>
      </c>
      <c r="D8" s="28"/>
      <c r="E8" s="29" t="s">
        <v>41</v>
      </c>
      <c r="F8" s="28"/>
      <c r="G8" s="28"/>
      <c r="H8" s="28"/>
      <c r="I8" s="38">
        <f>'Schedule B-Roadworks'!G292</f>
        <v>0</v>
      </c>
    </row>
    <row r="9" spans="2:9" s="6" customFormat="1" ht="12.5" x14ac:dyDescent="0.35">
      <c r="B9" s="28"/>
      <c r="C9" s="29"/>
      <c r="D9" s="28"/>
      <c r="E9" s="29"/>
      <c r="F9" s="28"/>
      <c r="G9" s="28"/>
      <c r="H9" s="28"/>
      <c r="I9" s="38"/>
    </row>
    <row r="10" spans="2:9" s="22" customFormat="1" ht="16.75" customHeight="1" x14ac:dyDescent="0.35">
      <c r="B10" s="30"/>
      <c r="C10" s="29" t="s">
        <v>20</v>
      </c>
      <c r="D10" s="28"/>
      <c r="E10" s="58" t="s">
        <v>89</v>
      </c>
      <c r="F10" s="58"/>
      <c r="G10" s="28"/>
      <c r="H10" s="28"/>
      <c r="I10" s="38">
        <f ca="1">'Schedule C-Speed Hump Const'!G146+'Schedule C-Speed Hump Const'!G194</f>
        <v>0</v>
      </c>
    </row>
    <row r="11" spans="2:9" s="6" customFormat="1" ht="12.5" x14ac:dyDescent="0.35"/>
    <row r="12" spans="2:9" s="6" customFormat="1" ht="12.5" x14ac:dyDescent="0.35">
      <c r="C12" s="30"/>
      <c r="D12" s="30" t="s">
        <v>18</v>
      </c>
      <c r="E12" s="31"/>
      <c r="F12" s="32"/>
      <c r="G12" s="32"/>
      <c r="H12" s="32"/>
      <c r="I12" s="39">
        <f ca="1">SUM(I6:I11)</f>
        <v>0</v>
      </c>
    </row>
    <row r="13" spans="2:9" s="6" customFormat="1" ht="12.5" x14ac:dyDescent="0.35"/>
    <row r="14" spans="2:9" s="6" customFormat="1" ht="12.5" x14ac:dyDescent="0.35"/>
    <row r="15" spans="2:9" s="6" customFormat="1" ht="12.5" x14ac:dyDescent="0.35"/>
    <row r="16" spans="2:9" s="6" customFormat="1" ht="12.5" x14ac:dyDescent="0.35"/>
    <row r="17" s="6" customFormat="1" ht="12.5" x14ac:dyDescent="0.35"/>
    <row r="18" s="6" customFormat="1" ht="12.5" x14ac:dyDescent="0.35"/>
    <row r="19" s="6" customFormat="1" ht="12.5" x14ac:dyDescent="0.35"/>
    <row r="20" s="6" customFormat="1" ht="12.5" x14ac:dyDescent="0.35"/>
    <row r="21" s="6" customFormat="1" ht="12.5" x14ac:dyDescent="0.35"/>
    <row r="22" s="6" customFormat="1" ht="12.5" x14ac:dyDescent="0.35"/>
    <row r="23" s="6" customFormat="1" ht="12.5" x14ac:dyDescent="0.35"/>
    <row r="24" s="6" customFormat="1" ht="12.5" x14ac:dyDescent="0.35"/>
    <row r="25" s="6" customFormat="1" ht="12.5" x14ac:dyDescent="0.35"/>
    <row r="26" s="6" customFormat="1" ht="12.5" x14ac:dyDescent="0.35"/>
    <row r="27" s="6" customFormat="1" ht="12.5" x14ac:dyDescent="0.35"/>
    <row r="28" s="6" customFormat="1" ht="12.5" x14ac:dyDescent="0.35"/>
    <row r="29" s="6" customFormat="1" ht="12.5" x14ac:dyDescent="0.35"/>
    <row r="30" s="6" customFormat="1" ht="12.5" x14ac:dyDescent="0.35"/>
    <row r="31" s="6" customFormat="1" ht="12.5" x14ac:dyDescent="0.35"/>
    <row r="32" s="6" customFormat="1" ht="12.5" x14ac:dyDescent="0.35"/>
    <row r="33" s="6" customFormat="1" ht="12.5" x14ac:dyDescent="0.35"/>
    <row r="34" s="6" customFormat="1" ht="12.5" x14ac:dyDescent="0.35"/>
    <row r="35" s="6" customFormat="1" ht="12.5" x14ac:dyDescent="0.35"/>
    <row r="36" s="6" customFormat="1" ht="12.5" x14ac:dyDescent="0.35"/>
    <row r="37" s="6" customFormat="1" ht="12.5" x14ac:dyDescent="0.35"/>
    <row r="38" s="6" customFormat="1" ht="12.5" x14ac:dyDescent="0.35"/>
    <row r="39" s="6" customFormat="1" ht="12.5" x14ac:dyDescent="0.35"/>
    <row r="40" s="6" customFormat="1" ht="12.5" x14ac:dyDescent="0.35"/>
    <row r="41" s="6" customFormat="1" ht="12.5" x14ac:dyDescent="0.35"/>
    <row r="42" s="6" customFormat="1" ht="12.5" x14ac:dyDescent="0.35"/>
    <row r="43" s="6" customFormat="1" ht="12.5" x14ac:dyDescent="0.35"/>
    <row r="44" s="6" customFormat="1" ht="12.5" x14ac:dyDescent="0.35"/>
    <row r="45" s="6" customFormat="1" ht="12.5" x14ac:dyDescent="0.35"/>
    <row r="46" s="6" customFormat="1" ht="12.5" x14ac:dyDescent="0.35"/>
    <row r="47" s="6" customFormat="1" ht="12.5" x14ac:dyDescent="0.35"/>
    <row r="48" s="6" customFormat="1" ht="12.5" x14ac:dyDescent="0.35"/>
    <row r="49" spans="2:5" s="6" customFormat="1" ht="12.5" x14ac:dyDescent="0.35"/>
    <row r="50" spans="2:5" s="6" customFormat="1" ht="12.5" x14ac:dyDescent="0.35"/>
    <row r="51" spans="2:5" s="6" customFormat="1" ht="12.5" x14ac:dyDescent="0.35"/>
    <row r="52" spans="2:5" s="6" customFormat="1" ht="12.5" x14ac:dyDescent="0.35"/>
    <row r="53" spans="2:5" s="34" customFormat="1" ht="15.5" x14ac:dyDescent="0.35">
      <c r="B53" s="33"/>
    </row>
    <row r="54" spans="2:5" s="3" customFormat="1" ht="13" x14ac:dyDescent="0.35">
      <c r="E54" s="2"/>
    </row>
  </sheetData>
  <mergeCells count="1">
    <mergeCell ref="E10:F10"/>
  </mergeCells>
  <pageMargins left="0.5905524831078367" right="0.27559115878365709" top="0.3937016554052245" bottom="0.3937016554052245" header="0.3" footer="0.3"/>
  <pageSetup paperSize="9" scale="83" orientation="portrait" r:id="rId1"/>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Schedule A-P&amp;G</vt:lpstr>
      <vt:lpstr>Schedule B-Roadworks</vt:lpstr>
      <vt:lpstr>Schedule C-Speed Hump Const</vt:lpstr>
      <vt:lpstr>SUMMARY</vt:lpstr>
      <vt:lpstr>'Schedule A-P&amp;G'!Print_Area</vt:lpstr>
      <vt:lpstr>'Schedule B-Roadworks'!Print_Area</vt:lpstr>
      <vt:lpstr>'Schedule C-Speed Hump Const'!Print_Area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JohannZ@eskom.co.za</dc:creator>
  <cp:lastModifiedBy>Zandile Mnukwa</cp:lastModifiedBy>
  <cp:lastPrinted>2019-11-05T10:50:45Z</cp:lastPrinted>
  <dcterms:created xsi:type="dcterms:W3CDTF">2015-09-14T15:31:43Z</dcterms:created>
  <dcterms:modified xsi:type="dcterms:W3CDTF">2023-07-26T17:03:38Z</dcterms:modified>
</cp:coreProperties>
</file>