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csircoza-my.sharepoint.com/personal/cphiri1_csir_co_za/Documents/Documents/Procurement Projects/Work in Progress Projects/2026_2027/FM &amp; SS/Sibongile/Lifting Equipments/2. RFQ/"/>
    </mc:Choice>
  </mc:AlternateContent>
  <xr:revisionPtr revIDLastSave="0" documentId="8_{823C9D17-67BE-4592-824B-7F8D36190241}" xr6:coauthVersionLast="47" xr6:coauthVersionMax="47" xr10:uidLastSave="{00000000-0000-0000-0000-000000000000}"/>
  <bookViews>
    <workbookView xWindow="28680" yWindow="-120" windowWidth="29040" windowHeight="15720" xr2:uid="{00000000-000D-0000-FFFF-FFFF00000000}"/>
  </bookViews>
  <sheets>
    <sheet name="Summary" sheetId="10" r:id="rId1"/>
    <sheet name="Annual load test BOQ" sheetId="3" r:id="rId2"/>
    <sheet name="6 Monthly inspection BOQ" sheetId="1" r:id="rId3"/>
    <sheet name="3 Monthly Lifting tackles BOQ" sheetId="2" r:id="rId4"/>
    <sheet name="Rates" sheetId="7" r:id="rId5"/>
    <sheet name="Crane service"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8" i="2" l="1"/>
  <c r="L139" i="2"/>
  <c r="R138" i="2"/>
  <c r="R139" i="2" s="1"/>
  <c r="X138" i="2"/>
  <c r="X139" i="2" s="1"/>
  <c r="AD138" i="2"/>
  <c r="AD139" i="2" s="1"/>
  <c r="AJ139" i="2"/>
  <c r="AJ138" i="2"/>
  <c r="AF8" i="2"/>
  <c r="AG8" i="2"/>
  <c r="AH8" i="2"/>
  <c r="AI8" i="2"/>
  <c r="AJ8" i="2"/>
  <c r="AJ137" i="2" s="1"/>
  <c r="G10" i="10" s="1"/>
  <c r="AF9" i="2"/>
  <c r="AG9" i="2"/>
  <c r="AH9" i="2"/>
  <c r="AI9" i="2"/>
  <c r="AJ9" i="2"/>
  <c r="AF10" i="2"/>
  <c r="AG10" i="2"/>
  <c r="AH10" i="2"/>
  <c r="AI10" i="2"/>
  <c r="AJ10" i="2"/>
  <c r="AF11" i="2"/>
  <c r="AG11" i="2"/>
  <c r="AH11" i="2"/>
  <c r="AI11" i="2"/>
  <c r="AJ11" i="2"/>
  <c r="AF12" i="2"/>
  <c r="AG12" i="2"/>
  <c r="AH12" i="2"/>
  <c r="AI12" i="2"/>
  <c r="AJ12" i="2"/>
  <c r="AF13" i="2"/>
  <c r="AG13" i="2"/>
  <c r="AH13" i="2"/>
  <c r="AI13" i="2"/>
  <c r="AJ13" i="2"/>
  <c r="AF14" i="2"/>
  <c r="AG14" i="2"/>
  <c r="AH14" i="2"/>
  <c r="AI14" i="2"/>
  <c r="AJ14" i="2"/>
  <c r="AF15" i="2"/>
  <c r="AG15" i="2"/>
  <c r="AH15" i="2"/>
  <c r="AI15" i="2"/>
  <c r="AJ15" i="2"/>
  <c r="AF16" i="2"/>
  <c r="AG16" i="2"/>
  <c r="AH16" i="2"/>
  <c r="AI16" i="2"/>
  <c r="AJ16" i="2"/>
  <c r="AF17" i="2"/>
  <c r="AG17" i="2"/>
  <c r="AH17" i="2"/>
  <c r="AI17" i="2"/>
  <c r="AJ17" i="2"/>
  <c r="AF18" i="2"/>
  <c r="AG18" i="2"/>
  <c r="AH18" i="2"/>
  <c r="AI18" i="2"/>
  <c r="AJ18" i="2"/>
  <c r="AF19" i="2"/>
  <c r="AG19" i="2"/>
  <c r="AH19" i="2"/>
  <c r="AI19" i="2"/>
  <c r="AJ19" i="2"/>
  <c r="AF20" i="2"/>
  <c r="AG20" i="2"/>
  <c r="AH20" i="2"/>
  <c r="AI20" i="2"/>
  <c r="AJ20" i="2"/>
  <c r="AF21" i="2"/>
  <c r="AG21" i="2"/>
  <c r="AH21" i="2"/>
  <c r="AI21" i="2"/>
  <c r="AJ21" i="2"/>
  <c r="AF22" i="2"/>
  <c r="AG22" i="2"/>
  <c r="AH22" i="2"/>
  <c r="AI22" i="2"/>
  <c r="AJ22" i="2"/>
  <c r="AF23" i="2"/>
  <c r="AG23" i="2"/>
  <c r="AH23" i="2"/>
  <c r="AI23" i="2"/>
  <c r="AJ23" i="2"/>
  <c r="AF24" i="2"/>
  <c r="AG24" i="2"/>
  <c r="AH24" i="2"/>
  <c r="AI24" i="2"/>
  <c r="AJ24" i="2"/>
  <c r="AF25" i="2"/>
  <c r="AG25" i="2"/>
  <c r="AH25" i="2"/>
  <c r="AI25" i="2"/>
  <c r="AJ25" i="2"/>
  <c r="AF26" i="2"/>
  <c r="AG26" i="2"/>
  <c r="AH26" i="2"/>
  <c r="AI26" i="2"/>
  <c r="AJ26" i="2"/>
  <c r="AF27" i="2"/>
  <c r="AG27" i="2"/>
  <c r="AH27" i="2"/>
  <c r="AI27" i="2"/>
  <c r="AJ27" i="2"/>
  <c r="AF28" i="2"/>
  <c r="AG28" i="2"/>
  <c r="AH28" i="2"/>
  <c r="AI28" i="2"/>
  <c r="AJ28" i="2"/>
  <c r="AF29" i="2"/>
  <c r="AG29" i="2"/>
  <c r="AH29" i="2"/>
  <c r="AI29" i="2"/>
  <c r="AJ29" i="2"/>
  <c r="AF30" i="2"/>
  <c r="AG30" i="2"/>
  <c r="AH30" i="2"/>
  <c r="AI30" i="2"/>
  <c r="AJ30" i="2"/>
  <c r="AF31" i="2"/>
  <c r="AG31" i="2"/>
  <c r="AH31" i="2"/>
  <c r="AI31" i="2"/>
  <c r="AJ31" i="2"/>
  <c r="AF32" i="2"/>
  <c r="AG32" i="2"/>
  <c r="AH32" i="2"/>
  <c r="AI32" i="2"/>
  <c r="AJ32" i="2"/>
  <c r="AF33" i="2"/>
  <c r="AG33" i="2"/>
  <c r="AH33" i="2"/>
  <c r="AI33" i="2"/>
  <c r="AJ33" i="2"/>
  <c r="AF34" i="2"/>
  <c r="AG34" i="2"/>
  <c r="AH34" i="2"/>
  <c r="AI34" i="2"/>
  <c r="AJ34" i="2"/>
  <c r="AF35" i="2"/>
  <c r="AG35" i="2"/>
  <c r="AH35" i="2"/>
  <c r="AI35" i="2"/>
  <c r="AJ35" i="2"/>
  <c r="AF36" i="2"/>
  <c r="AG36" i="2"/>
  <c r="AH36" i="2"/>
  <c r="AI36" i="2"/>
  <c r="AJ36" i="2"/>
  <c r="AF37" i="2"/>
  <c r="AG37" i="2"/>
  <c r="AH37" i="2"/>
  <c r="AI37" i="2"/>
  <c r="AJ37" i="2"/>
  <c r="AF38" i="2"/>
  <c r="AG38" i="2"/>
  <c r="AH38" i="2"/>
  <c r="AI38" i="2"/>
  <c r="AJ38" i="2"/>
  <c r="AF39" i="2"/>
  <c r="AG39" i="2"/>
  <c r="AH39" i="2"/>
  <c r="AI39" i="2"/>
  <c r="AJ39" i="2"/>
  <c r="AF40" i="2"/>
  <c r="AG40" i="2"/>
  <c r="AH40" i="2"/>
  <c r="AI40" i="2"/>
  <c r="AJ40" i="2"/>
  <c r="AF41" i="2"/>
  <c r="AG41" i="2"/>
  <c r="AH41" i="2"/>
  <c r="AI41" i="2"/>
  <c r="AJ41" i="2"/>
  <c r="AF42" i="2"/>
  <c r="AG42" i="2"/>
  <c r="AH42" i="2"/>
  <c r="AI42" i="2"/>
  <c r="AJ42" i="2"/>
  <c r="AF43" i="2"/>
  <c r="AG43" i="2"/>
  <c r="AH43" i="2"/>
  <c r="AI43" i="2"/>
  <c r="AJ43" i="2"/>
  <c r="AF44" i="2"/>
  <c r="AG44" i="2"/>
  <c r="AH44" i="2"/>
  <c r="AI44" i="2"/>
  <c r="AJ44" i="2"/>
  <c r="AF45" i="2"/>
  <c r="AG45" i="2"/>
  <c r="AH45" i="2"/>
  <c r="AI45" i="2"/>
  <c r="AJ45" i="2"/>
  <c r="AF46" i="2"/>
  <c r="AG46" i="2"/>
  <c r="AH46" i="2"/>
  <c r="AI46" i="2"/>
  <c r="AJ46" i="2"/>
  <c r="AF47" i="2"/>
  <c r="AG47" i="2"/>
  <c r="AH47" i="2"/>
  <c r="AI47" i="2"/>
  <c r="AJ47" i="2"/>
  <c r="AF48" i="2"/>
  <c r="AG48" i="2"/>
  <c r="AH48" i="2"/>
  <c r="AI48" i="2"/>
  <c r="AJ48" i="2"/>
  <c r="AF49" i="2"/>
  <c r="AG49" i="2"/>
  <c r="AH49" i="2"/>
  <c r="AI49" i="2"/>
  <c r="AJ49" i="2"/>
  <c r="AF50" i="2"/>
  <c r="AG50" i="2"/>
  <c r="AH50" i="2"/>
  <c r="AI50" i="2"/>
  <c r="AJ50" i="2"/>
  <c r="AF51" i="2"/>
  <c r="AG51" i="2"/>
  <c r="AH51" i="2"/>
  <c r="AI51" i="2"/>
  <c r="AJ51" i="2"/>
  <c r="AF52" i="2"/>
  <c r="AG52" i="2"/>
  <c r="AH52" i="2"/>
  <c r="AI52" i="2"/>
  <c r="AJ52" i="2"/>
  <c r="AF53" i="2"/>
  <c r="AG53" i="2"/>
  <c r="AH53" i="2"/>
  <c r="AI53" i="2"/>
  <c r="AJ53" i="2"/>
  <c r="AF54" i="2"/>
  <c r="AG54" i="2"/>
  <c r="AH54" i="2"/>
  <c r="AI54" i="2"/>
  <c r="AJ54" i="2"/>
  <c r="AF55" i="2"/>
  <c r="AG55" i="2"/>
  <c r="AH55" i="2"/>
  <c r="AI55" i="2"/>
  <c r="AJ55" i="2"/>
  <c r="AF56" i="2"/>
  <c r="AG56" i="2"/>
  <c r="AH56" i="2"/>
  <c r="AI56" i="2"/>
  <c r="AJ56" i="2"/>
  <c r="AF57" i="2"/>
  <c r="AG57" i="2"/>
  <c r="AH57" i="2"/>
  <c r="AI57" i="2"/>
  <c r="AJ57" i="2"/>
  <c r="AF58" i="2"/>
  <c r="AG58" i="2"/>
  <c r="AH58" i="2"/>
  <c r="AI58" i="2"/>
  <c r="AJ58" i="2"/>
  <c r="AF59" i="2"/>
  <c r="AG59" i="2"/>
  <c r="AH59" i="2"/>
  <c r="AI59" i="2"/>
  <c r="AJ59" i="2"/>
  <c r="AF60" i="2"/>
  <c r="AG60" i="2"/>
  <c r="AH60" i="2"/>
  <c r="AI60" i="2"/>
  <c r="AJ60" i="2"/>
  <c r="AF61" i="2"/>
  <c r="AG61" i="2"/>
  <c r="AH61" i="2"/>
  <c r="AI61" i="2"/>
  <c r="AJ61" i="2"/>
  <c r="AF62" i="2"/>
  <c r="AG62" i="2"/>
  <c r="AH62" i="2"/>
  <c r="AI62" i="2"/>
  <c r="AJ62" i="2"/>
  <c r="AF63" i="2"/>
  <c r="AG63" i="2"/>
  <c r="AH63" i="2"/>
  <c r="AI63" i="2"/>
  <c r="AJ63" i="2"/>
  <c r="AF64" i="2"/>
  <c r="AG64" i="2"/>
  <c r="AH64" i="2"/>
  <c r="AI64" i="2"/>
  <c r="AJ64" i="2"/>
  <c r="AF65" i="2"/>
  <c r="AG65" i="2"/>
  <c r="AH65" i="2"/>
  <c r="AI65" i="2"/>
  <c r="AJ65" i="2"/>
  <c r="AF66" i="2"/>
  <c r="AG66" i="2"/>
  <c r="AH66" i="2"/>
  <c r="AI66" i="2"/>
  <c r="AJ66" i="2"/>
  <c r="AF67" i="2"/>
  <c r="AG67" i="2"/>
  <c r="AH67" i="2"/>
  <c r="AI67" i="2"/>
  <c r="AJ67" i="2"/>
  <c r="AF68" i="2"/>
  <c r="AG68" i="2"/>
  <c r="AH68" i="2"/>
  <c r="AI68" i="2"/>
  <c r="AJ68" i="2"/>
  <c r="AF69" i="2"/>
  <c r="AG69" i="2"/>
  <c r="AH69" i="2"/>
  <c r="AI69" i="2"/>
  <c r="AJ69" i="2"/>
  <c r="AF70" i="2"/>
  <c r="AG70" i="2"/>
  <c r="AH70" i="2"/>
  <c r="AI70" i="2"/>
  <c r="AJ70" i="2"/>
  <c r="AF71" i="2"/>
  <c r="AG71" i="2"/>
  <c r="AH71" i="2"/>
  <c r="AI71" i="2"/>
  <c r="AJ71" i="2"/>
  <c r="AF72" i="2"/>
  <c r="AG72" i="2"/>
  <c r="AH72" i="2"/>
  <c r="AI72" i="2"/>
  <c r="AJ72" i="2"/>
  <c r="AF73" i="2"/>
  <c r="AG73" i="2"/>
  <c r="AH73" i="2"/>
  <c r="AI73" i="2"/>
  <c r="AJ73" i="2"/>
  <c r="AF74" i="2"/>
  <c r="AG74" i="2"/>
  <c r="AH74" i="2"/>
  <c r="AI74" i="2"/>
  <c r="AJ74" i="2"/>
  <c r="AF75" i="2"/>
  <c r="AG75" i="2"/>
  <c r="AH75" i="2"/>
  <c r="AI75" i="2"/>
  <c r="AJ75" i="2"/>
  <c r="AF76" i="2"/>
  <c r="AG76" i="2"/>
  <c r="AH76" i="2"/>
  <c r="AI76" i="2"/>
  <c r="AJ76" i="2"/>
  <c r="AF77" i="2"/>
  <c r="AG77" i="2"/>
  <c r="AH77" i="2"/>
  <c r="AI77" i="2"/>
  <c r="AJ77" i="2"/>
  <c r="AF78" i="2"/>
  <c r="AG78" i="2"/>
  <c r="AH78" i="2"/>
  <c r="AI78" i="2"/>
  <c r="AJ78" i="2"/>
  <c r="AF79" i="2"/>
  <c r="AG79" i="2"/>
  <c r="AH79" i="2"/>
  <c r="AI79" i="2"/>
  <c r="AJ79" i="2"/>
  <c r="AF80" i="2"/>
  <c r="AG80" i="2"/>
  <c r="AH80" i="2"/>
  <c r="AI80" i="2"/>
  <c r="AJ80" i="2"/>
  <c r="AF81" i="2"/>
  <c r="AG81" i="2"/>
  <c r="AH81" i="2"/>
  <c r="AI81" i="2"/>
  <c r="AJ81" i="2"/>
  <c r="AF82" i="2"/>
  <c r="AG82" i="2"/>
  <c r="AH82" i="2"/>
  <c r="AI82" i="2"/>
  <c r="AJ82" i="2"/>
  <c r="AF83" i="2"/>
  <c r="AG83" i="2"/>
  <c r="AH83" i="2"/>
  <c r="AI83" i="2"/>
  <c r="AJ83" i="2"/>
  <c r="AF84" i="2"/>
  <c r="AG84" i="2"/>
  <c r="AH84" i="2"/>
  <c r="AI84" i="2"/>
  <c r="AJ84" i="2"/>
  <c r="AF85" i="2"/>
  <c r="AG85" i="2"/>
  <c r="AH85" i="2"/>
  <c r="AI85" i="2"/>
  <c r="AJ85" i="2"/>
  <c r="AF86" i="2"/>
  <c r="AG86" i="2"/>
  <c r="AH86" i="2"/>
  <c r="AI86" i="2"/>
  <c r="AJ86" i="2"/>
  <c r="AF87" i="2"/>
  <c r="AG87" i="2"/>
  <c r="AH87" i="2"/>
  <c r="AI87" i="2"/>
  <c r="AJ87" i="2"/>
  <c r="AF88" i="2"/>
  <c r="AG88" i="2"/>
  <c r="AH88" i="2"/>
  <c r="AI88" i="2"/>
  <c r="AJ88" i="2"/>
  <c r="AF89" i="2"/>
  <c r="AG89" i="2"/>
  <c r="AH89" i="2"/>
  <c r="AI89" i="2"/>
  <c r="AJ89" i="2"/>
  <c r="AF90" i="2"/>
  <c r="AG90" i="2"/>
  <c r="AH90" i="2"/>
  <c r="AI90" i="2"/>
  <c r="AJ90" i="2"/>
  <c r="AF91" i="2"/>
  <c r="AG91" i="2"/>
  <c r="AH91" i="2"/>
  <c r="AI91" i="2"/>
  <c r="AJ91" i="2"/>
  <c r="AF92" i="2"/>
  <c r="AG92" i="2"/>
  <c r="AH92" i="2"/>
  <c r="AI92" i="2"/>
  <c r="AJ92" i="2"/>
  <c r="AF93" i="2"/>
  <c r="AG93" i="2"/>
  <c r="AH93" i="2"/>
  <c r="AI93" i="2"/>
  <c r="AJ93" i="2"/>
  <c r="AF94" i="2"/>
  <c r="AG94" i="2"/>
  <c r="AH94" i="2"/>
  <c r="AI94" i="2"/>
  <c r="AJ94" i="2"/>
  <c r="AF95" i="2"/>
  <c r="AG95" i="2"/>
  <c r="AH95" i="2"/>
  <c r="AI95" i="2"/>
  <c r="AJ95" i="2"/>
  <c r="AF96" i="2"/>
  <c r="AG96" i="2"/>
  <c r="AH96" i="2"/>
  <c r="AI96" i="2"/>
  <c r="AJ96" i="2"/>
  <c r="AF97" i="2"/>
  <c r="AG97" i="2"/>
  <c r="AH97" i="2"/>
  <c r="AI97" i="2"/>
  <c r="AJ97" i="2"/>
  <c r="AF98" i="2"/>
  <c r="AG98" i="2"/>
  <c r="AH98" i="2"/>
  <c r="AI98" i="2"/>
  <c r="AJ98" i="2"/>
  <c r="AF99" i="2"/>
  <c r="AG99" i="2"/>
  <c r="AH99" i="2"/>
  <c r="AI99" i="2"/>
  <c r="AJ99" i="2"/>
  <c r="AF100" i="2"/>
  <c r="AG100" i="2"/>
  <c r="AH100" i="2"/>
  <c r="AI100" i="2"/>
  <c r="AJ100" i="2"/>
  <c r="AF101" i="2"/>
  <c r="AG101" i="2"/>
  <c r="AH101" i="2"/>
  <c r="AI101" i="2"/>
  <c r="AJ101" i="2"/>
  <c r="AF102" i="2"/>
  <c r="AG102" i="2"/>
  <c r="AH102" i="2"/>
  <c r="AI102" i="2"/>
  <c r="AJ102" i="2"/>
  <c r="AF103" i="2"/>
  <c r="AG103" i="2"/>
  <c r="AH103" i="2"/>
  <c r="AI103" i="2"/>
  <c r="AJ103" i="2"/>
  <c r="AF104" i="2"/>
  <c r="AG104" i="2"/>
  <c r="AH104" i="2"/>
  <c r="AI104" i="2"/>
  <c r="AJ104" i="2"/>
  <c r="AF105" i="2"/>
  <c r="AG105" i="2"/>
  <c r="AH105" i="2"/>
  <c r="AI105" i="2"/>
  <c r="AJ105" i="2"/>
  <c r="AF106" i="2"/>
  <c r="AG106" i="2"/>
  <c r="AH106" i="2"/>
  <c r="AI106" i="2"/>
  <c r="AJ106" i="2"/>
  <c r="AF107" i="2"/>
  <c r="AG107" i="2"/>
  <c r="AH107" i="2"/>
  <c r="AI107" i="2"/>
  <c r="AJ107" i="2"/>
  <c r="AF108" i="2"/>
  <c r="AG108" i="2"/>
  <c r="AH108" i="2"/>
  <c r="AI108" i="2"/>
  <c r="AJ108" i="2"/>
  <c r="AF109" i="2"/>
  <c r="AG109" i="2"/>
  <c r="AH109" i="2"/>
  <c r="AI109" i="2"/>
  <c r="AJ109" i="2"/>
  <c r="AF110" i="2"/>
  <c r="AG110" i="2"/>
  <c r="AH110" i="2"/>
  <c r="AI110" i="2"/>
  <c r="AJ110" i="2"/>
  <c r="AF111" i="2"/>
  <c r="AG111" i="2"/>
  <c r="AH111" i="2"/>
  <c r="AI111" i="2"/>
  <c r="AJ111" i="2"/>
  <c r="AF112" i="2"/>
  <c r="AG112" i="2"/>
  <c r="AH112" i="2"/>
  <c r="AI112" i="2"/>
  <c r="AJ112" i="2"/>
  <c r="AF113" i="2"/>
  <c r="AG113" i="2"/>
  <c r="AH113" i="2"/>
  <c r="AI113" i="2"/>
  <c r="AJ113" i="2"/>
  <c r="AF114" i="2"/>
  <c r="AG114" i="2"/>
  <c r="AH114" i="2"/>
  <c r="AI114" i="2"/>
  <c r="AJ114" i="2"/>
  <c r="AF115" i="2"/>
  <c r="AG115" i="2"/>
  <c r="AH115" i="2"/>
  <c r="AI115" i="2"/>
  <c r="AJ115" i="2"/>
  <c r="AF116" i="2"/>
  <c r="AG116" i="2"/>
  <c r="AH116" i="2"/>
  <c r="AI116" i="2"/>
  <c r="AJ116" i="2"/>
  <c r="AF117" i="2"/>
  <c r="AG117" i="2"/>
  <c r="AH117" i="2"/>
  <c r="AI117" i="2"/>
  <c r="AJ117" i="2"/>
  <c r="AF118" i="2"/>
  <c r="AG118" i="2"/>
  <c r="AH118" i="2"/>
  <c r="AI118" i="2"/>
  <c r="AJ118" i="2"/>
  <c r="AF119" i="2"/>
  <c r="AG119" i="2"/>
  <c r="AH119" i="2"/>
  <c r="AI119" i="2"/>
  <c r="AJ119" i="2"/>
  <c r="AF120" i="2"/>
  <c r="AG120" i="2"/>
  <c r="AH120" i="2"/>
  <c r="AI120" i="2"/>
  <c r="AJ120" i="2"/>
  <c r="AF121" i="2"/>
  <c r="AG121" i="2"/>
  <c r="AH121" i="2"/>
  <c r="AI121" i="2"/>
  <c r="AJ121" i="2"/>
  <c r="AF122" i="2"/>
  <c r="AG122" i="2"/>
  <c r="AH122" i="2"/>
  <c r="AI122" i="2"/>
  <c r="AJ122" i="2"/>
  <c r="AF123" i="2"/>
  <c r="AG123" i="2"/>
  <c r="AH123" i="2"/>
  <c r="AI123" i="2"/>
  <c r="AJ123" i="2"/>
  <c r="AF124" i="2"/>
  <c r="AG124" i="2"/>
  <c r="AH124" i="2"/>
  <c r="AI124" i="2"/>
  <c r="AJ124" i="2"/>
  <c r="AF125" i="2"/>
  <c r="AG125" i="2"/>
  <c r="AH125" i="2"/>
  <c r="AI125" i="2"/>
  <c r="AJ125" i="2"/>
  <c r="AF126" i="2"/>
  <c r="AG126" i="2"/>
  <c r="AH126" i="2"/>
  <c r="AI126" i="2"/>
  <c r="AJ126" i="2"/>
  <c r="AF127" i="2"/>
  <c r="AG127" i="2"/>
  <c r="AH127" i="2"/>
  <c r="AI127" i="2"/>
  <c r="AJ127" i="2"/>
  <c r="AF128" i="2"/>
  <c r="AG128" i="2"/>
  <c r="AH128" i="2"/>
  <c r="AI128" i="2"/>
  <c r="AJ128" i="2"/>
  <c r="AF129" i="2"/>
  <c r="AG129" i="2"/>
  <c r="AH129" i="2"/>
  <c r="AI129" i="2"/>
  <c r="AJ129" i="2"/>
  <c r="AF130" i="2"/>
  <c r="AG130" i="2"/>
  <c r="AH130" i="2"/>
  <c r="AI130" i="2"/>
  <c r="AJ130" i="2"/>
  <c r="AF131" i="2"/>
  <c r="AG131" i="2"/>
  <c r="AH131" i="2"/>
  <c r="AI131" i="2"/>
  <c r="AJ131" i="2"/>
  <c r="AF132" i="2"/>
  <c r="AG132" i="2"/>
  <c r="AH132" i="2"/>
  <c r="AI132" i="2"/>
  <c r="AJ132" i="2"/>
  <c r="AF133" i="2"/>
  <c r="AG133" i="2"/>
  <c r="AH133" i="2"/>
  <c r="AI133" i="2"/>
  <c r="AJ133" i="2"/>
  <c r="AF134" i="2"/>
  <c r="AG134" i="2"/>
  <c r="AH134" i="2"/>
  <c r="AI134" i="2"/>
  <c r="AJ134" i="2"/>
  <c r="AF135" i="2"/>
  <c r="AG135" i="2"/>
  <c r="AH135" i="2"/>
  <c r="AI135" i="2"/>
  <c r="AJ135" i="2"/>
  <c r="AF136" i="2"/>
  <c r="AG136" i="2"/>
  <c r="AH136" i="2"/>
  <c r="AI136" i="2"/>
  <c r="AJ136" i="2"/>
  <c r="Z8" i="2"/>
  <c r="AA8" i="2"/>
  <c r="AB8" i="2"/>
  <c r="AC8" i="2"/>
  <c r="AD8" i="2"/>
  <c r="Z9" i="2"/>
  <c r="AA9" i="2"/>
  <c r="AB9" i="2"/>
  <c r="AC9" i="2"/>
  <c r="AD9" i="2"/>
  <c r="Z10" i="2"/>
  <c r="AA10" i="2"/>
  <c r="AB10" i="2"/>
  <c r="AC10" i="2"/>
  <c r="AD10" i="2"/>
  <c r="Z11" i="2"/>
  <c r="AA11" i="2"/>
  <c r="AB11" i="2"/>
  <c r="AC11" i="2"/>
  <c r="AD11" i="2"/>
  <c r="Z12" i="2"/>
  <c r="AA12" i="2"/>
  <c r="AB12" i="2"/>
  <c r="AC12" i="2"/>
  <c r="AD12" i="2"/>
  <c r="Z13" i="2"/>
  <c r="AA13" i="2"/>
  <c r="AB13" i="2"/>
  <c r="AC13" i="2"/>
  <c r="AD13" i="2"/>
  <c r="Z14" i="2"/>
  <c r="AA14" i="2"/>
  <c r="AB14" i="2"/>
  <c r="AC14" i="2"/>
  <c r="AD14" i="2"/>
  <c r="Z15" i="2"/>
  <c r="AA15" i="2"/>
  <c r="AB15" i="2"/>
  <c r="AC15" i="2"/>
  <c r="AD15" i="2"/>
  <c r="Z16" i="2"/>
  <c r="AA16" i="2"/>
  <c r="AB16" i="2"/>
  <c r="AC16" i="2"/>
  <c r="AD16" i="2"/>
  <c r="Z17" i="2"/>
  <c r="AA17" i="2"/>
  <c r="AB17" i="2"/>
  <c r="AC17" i="2"/>
  <c r="AD17" i="2"/>
  <c r="Z18" i="2"/>
  <c r="AA18" i="2"/>
  <c r="AB18" i="2"/>
  <c r="AC18" i="2"/>
  <c r="AD18" i="2"/>
  <c r="Z19" i="2"/>
  <c r="AA19" i="2"/>
  <c r="AB19" i="2"/>
  <c r="AC19" i="2"/>
  <c r="AD19" i="2"/>
  <c r="Z20" i="2"/>
  <c r="AA20" i="2"/>
  <c r="AB20" i="2"/>
  <c r="AC20" i="2"/>
  <c r="AD20" i="2"/>
  <c r="Z21" i="2"/>
  <c r="AA21" i="2"/>
  <c r="AB21" i="2"/>
  <c r="AC21" i="2"/>
  <c r="AD21" i="2"/>
  <c r="Z22" i="2"/>
  <c r="AA22" i="2"/>
  <c r="AB22" i="2"/>
  <c r="AC22" i="2"/>
  <c r="AD22" i="2"/>
  <c r="Z23" i="2"/>
  <c r="AA23" i="2"/>
  <c r="AB23" i="2"/>
  <c r="AC23" i="2"/>
  <c r="AD23" i="2"/>
  <c r="Z24" i="2"/>
  <c r="AA24" i="2"/>
  <c r="AB24" i="2"/>
  <c r="AC24" i="2"/>
  <c r="AD24" i="2"/>
  <c r="Z25" i="2"/>
  <c r="AA25" i="2"/>
  <c r="AB25" i="2"/>
  <c r="AC25" i="2"/>
  <c r="AD25" i="2"/>
  <c r="Z26" i="2"/>
  <c r="AA26" i="2"/>
  <c r="AB26" i="2"/>
  <c r="AC26" i="2"/>
  <c r="AD26" i="2"/>
  <c r="Z27" i="2"/>
  <c r="AA27" i="2"/>
  <c r="AB27" i="2"/>
  <c r="AC27" i="2"/>
  <c r="AD27" i="2"/>
  <c r="Z28" i="2"/>
  <c r="AA28" i="2"/>
  <c r="AB28" i="2"/>
  <c r="AC28" i="2"/>
  <c r="AD28" i="2"/>
  <c r="Z29" i="2"/>
  <c r="AA29" i="2"/>
  <c r="AB29" i="2"/>
  <c r="AC29" i="2"/>
  <c r="AD29" i="2"/>
  <c r="Z30" i="2"/>
  <c r="AA30" i="2"/>
  <c r="AB30" i="2"/>
  <c r="AC30" i="2"/>
  <c r="AD30" i="2"/>
  <c r="Z31" i="2"/>
  <c r="AA31" i="2"/>
  <c r="AB31" i="2"/>
  <c r="AC31" i="2"/>
  <c r="AD31" i="2"/>
  <c r="Z32" i="2"/>
  <c r="AA32" i="2"/>
  <c r="AB32" i="2"/>
  <c r="AC32" i="2"/>
  <c r="AD32" i="2"/>
  <c r="Z33" i="2"/>
  <c r="AA33" i="2"/>
  <c r="AB33" i="2"/>
  <c r="AC33" i="2"/>
  <c r="AD33" i="2"/>
  <c r="Z34" i="2"/>
  <c r="AA34" i="2"/>
  <c r="AB34" i="2"/>
  <c r="AC34" i="2"/>
  <c r="AD34" i="2"/>
  <c r="Z35" i="2"/>
  <c r="AA35" i="2"/>
  <c r="AB35" i="2"/>
  <c r="AC35" i="2"/>
  <c r="AD35" i="2"/>
  <c r="Z36" i="2"/>
  <c r="AA36" i="2"/>
  <c r="AB36" i="2"/>
  <c r="AC36" i="2"/>
  <c r="AD36" i="2"/>
  <c r="Z37" i="2"/>
  <c r="AA37" i="2"/>
  <c r="AB37" i="2"/>
  <c r="AC37" i="2"/>
  <c r="AD37" i="2"/>
  <c r="Z38" i="2"/>
  <c r="AA38" i="2"/>
  <c r="AB38" i="2"/>
  <c r="AC38" i="2"/>
  <c r="AD38" i="2"/>
  <c r="Z39" i="2"/>
  <c r="AA39" i="2"/>
  <c r="AB39" i="2"/>
  <c r="AC39" i="2"/>
  <c r="AD39" i="2"/>
  <c r="Z40" i="2"/>
  <c r="AA40" i="2"/>
  <c r="AB40" i="2"/>
  <c r="AC40" i="2"/>
  <c r="AD40" i="2"/>
  <c r="Z41" i="2"/>
  <c r="AA41" i="2"/>
  <c r="AB41" i="2"/>
  <c r="AC41" i="2"/>
  <c r="AD41" i="2"/>
  <c r="Z42" i="2"/>
  <c r="AA42" i="2"/>
  <c r="AB42" i="2"/>
  <c r="AC42" i="2"/>
  <c r="AD42" i="2"/>
  <c r="Z43" i="2"/>
  <c r="AA43" i="2"/>
  <c r="AB43" i="2"/>
  <c r="AC43" i="2"/>
  <c r="AD43" i="2"/>
  <c r="Z44" i="2"/>
  <c r="AA44" i="2"/>
  <c r="AB44" i="2"/>
  <c r="AC44" i="2"/>
  <c r="AD44" i="2"/>
  <c r="Z45" i="2"/>
  <c r="AA45" i="2"/>
  <c r="AB45" i="2"/>
  <c r="AC45" i="2"/>
  <c r="AD45" i="2"/>
  <c r="Z46" i="2"/>
  <c r="AA46" i="2"/>
  <c r="AB46" i="2"/>
  <c r="AC46" i="2"/>
  <c r="AD46" i="2"/>
  <c r="Z47" i="2"/>
  <c r="AA47" i="2"/>
  <c r="AB47" i="2"/>
  <c r="AC47" i="2"/>
  <c r="AD47" i="2"/>
  <c r="Z48" i="2"/>
  <c r="AA48" i="2"/>
  <c r="AB48" i="2"/>
  <c r="AC48" i="2"/>
  <c r="AD48" i="2"/>
  <c r="Z49" i="2"/>
  <c r="AA49" i="2"/>
  <c r="AB49" i="2"/>
  <c r="AC49" i="2"/>
  <c r="AD49" i="2"/>
  <c r="Z50" i="2"/>
  <c r="AA50" i="2"/>
  <c r="AB50" i="2"/>
  <c r="AC50" i="2"/>
  <c r="AD50" i="2"/>
  <c r="Z51" i="2"/>
  <c r="AA51" i="2"/>
  <c r="AB51" i="2"/>
  <c r="AC51" i="2"/>
  <c r="AD51" i="2"/>
  <c r="Z52" i="2"/>
  <c r="AA52" i="2"/>
  <c r="AB52" i="2"/>
  <c r="AC52" i="2"/>
  <c r="AD52" i="2"/>
  <c r="Z53" i="2"/>
  <c r="AA53" i="2"/>
  <c r="AB53" i="2"/>
  <c r="AC53" i="2"/>
  <c r="AD53" i="2"/>
  <c r="Z54" i="2"/>
  <c r="AA54" i="2"/>
  <c r="AB54" i="2"/>
  <c r="AC54" i="2"/>
  <c r="AD54" i="2"/>
  <c r="Z55" i="2"/>
  <c r="AA55" i="2"/>
  <c r="AB55" i="2"/>
  <c r="AC55" i="2"/>
  <c r="AD55" i="2"/>
  <c r="Z56" i="2"/>
  <c r="AA56" i="2"/>
  <c r="AB56" i="2"/>
  <c r="AC56" i="2"/>
  <c r="AD56" i="2"/>
  <c r="Z57" i="2"/>
  <c r="AA57" i="2"/>
  <c r="AB57" i="2"/>
  <c r="AC57" i="2"/>
  <c r="AD57" i="2"/>
  <c r="Z58" i="2"/>
  <c r="AA58" i="2"/>
  <c r="AB58" i="2"/>
  <c r="AC58" i="2"/>
  <c r="AD58" i="2"/>
  <c r="Z59" i="2"/>
  <c r="AA59" i="2"/>
  <c r="AB59" i="2"/>
  <c r="AC59" i="2"/>
  <c r="AD59" i="2"/>
  <c r="Z60" i="2"/>
  <c r="AA60" i="2"/>
  <c r="AB60" i="2"/>
  <c r="AC60" i="2"/>
  <c r="AD60" i="2"/>
  <c r="Z61" i="2"/>
  <c r="AA61" i="2"/>
  <c r="AB61" i="2"/>
  <c r="AC61" i="2"/>
  <c r="AD61" i="2"/>
  <c r="Z62" i="2"/>
  <c r="AA62" i="2"/>
  <c r="AB62" i="2"/>
  <c r="AC62" i="2"/>
  <c r="AD62" i="2"/>
  <c r="Z63" i="2"/>
  <c r="AA63" i="2"/>
  <c r="AB63" i="2"/>
  <c r="AC63" i="2"/>
  <c r="AD63" i="2"/>
  <c r="Z64" i="2"/>
  <c r="AA64" i="2"/>
  <c r="AB64" i="2"/>
  <c r="AC64" i="2"/>
  <c r="AD64" i="2"/>
  <c r="Z65" i="2"/>
  <c r="AA65" i="2"/>
  <c r="AB65" i="2"/>
  <c r="AC65" i="2"/>
  <c r="AD65" i="2"/>
  <c r="Z66" i="2"/>
  <c r="AA66" i="2"/>
  <c r="AB66" i="2"/>
  <c r="AC66" i="2"/>
  <c r="AD66" i="2"/>
  <c r="Z67" i="2"/>
  <c r="AA67" i="2"/>
  <c r="AB67" i="2"/>
  <c r="AC67" i="2"/>
  <c r="AD67" i="2"/>
  <c r="Z68" i="2"/>
  <c r="AA68" i="2"/>
  <c r="AB68" i="2"/>
  <c r="AC68" i="2"/>
  <c r="AD68" i="2"/>
  <c r="Z69" i="2"/>
  <c r="AA69" i="2"/>
  <c r="AB69" i="2"/>
  <c r="AC69" i="2"/>
  <c r="AD69" i="2"/>
  <c r="Z70" i="2"/>
  <c r="AA70" i="2"/>
  <c r="AB70" i="2"/>
  <c r="AC70" i="2"/>
  <c r="AD70" i="2"/>
  <c r="Z71" i="2"/>
  <c r="AA71" i="2"/>
  <c r="AB71" i="2"/>
  <c r="AC71" i="2"/>
  <c r="AD71" i="2"/>
  <c r="Z72" i="2"/>
  <c r="AA72" i="2"/>
  <c r="AB72" i="2"/>
  <c r="AC72" i="2"/>
  <c r="AD72" i="2"/>
  <c r="Z73" i="2"/>
  <c r="AA73" i="2"/>
  <c r="AB73" i="2"/>
  <c r="AC73" i="2"/>
  <c r="AD73" i="2"/>
  <c r="Z74" i="2"/>
  <c r="AA74" i="2"/>
  <c r="AB74" i="2"/>
  <c r="AC74" i="2"/>
  <c r="AD74" i="2"/>
  <c r="Z75" i="2"/>
  <c r="AA75" i="2"/>
  <c r="AB75" i="2"/>
  <c r="AC75" i="2"/>
  <c r="AD75" i="2"/>
  <c r="Z76" i="2"/>
  <c r="AA76" i="2"/>
  <c r="AB76" i="2"/>
  <c r="AC76" i="2"/>
  <c r="AD76" i="2"/>
  <c r="Z77" i="2"/>
  <c r="AA77" i="2"/>
  <c r="AB77" i="2"/>
  <c r="AC77" i="2"/>
  <c r="AD77" i="2"/>
  <c r="Z78" i="2"/>
  <c r="AA78" i="2"/>
  <c r="AB78" i="2"/>
  <c r="AC78" i="2"/>
  <c r="AD78" i="2"/>
  <c r="Z79" i="2"/>
  <c r="AA79" i="2"/>
  <c r="AB79" i="2"/>
  <c r="AC79" i="2"/>
  <c r="AD79" i="2"/>
  <c r="Z80" i="2"/>
  <c r="AA80" i="2"/>
  <c r="AB80" i="2"/>
  <c r="AC80" i="2"/>
  <c r="AD80" i="2"/>
  <c r="Z81" i="2"/>
  <c r="AA81" i="2"/>
  <c r="AB81" i="2"/>
  <c r="AC81" i="2"/>
  <c r="AD81" i="2"/>
  <c r="Z82" i="2"/>
  <c r="AA82" i="2"/>
  <c r="AB82" i="2"/>
  <c r="AC82" i="2"/>
  <c r="AD82" i="2"/>
  <c r="Z83" i="2"/>
  <c r="AA83" i="2"/>
  <c r="AB83" i="2"/>
  <c r="AC83" i="2"/>
  <c r="AD83" i="2"/>
  <c r="Z84" i="2"/>
  <c r="AA84" i="2"/>
  <c r="AB84" i="2"/>
  <c r="AC84" i="2"/>
  <c r="AD84" i="2"/>
  <c r="Z85" i="2"/>
  <c r="AA85" i="2"/>
  <c r="AB85" i="2"/>
  <c r="AC85" i="2"/>
  <c r="AD85" i="2"/>
  <c r="Z86" i="2"/>
  <c r="AA86" i="2"/>
  <c r="AB86" i="2"/>
  <c r="AC86" i="2"/>
  <c r="AD86" i="2"/>
  <c r="Z87" i="2"/>
  <c r="AA87" i="2"/>
  <c r="AB87" i="2"/>
  <c r="AC87" i="2"/>
  <c r="AD87" i="2"/>
  <c r="Z88" i="2"/>
  <c r="AA88" i="2"/>
  <c r="AB88" i="2"/>
  <c r="AC88" i="2"/>
  <c r="AD88" i="2"/>
  <c r="Z89" i="2"/>
  <c r="AA89" i="2"/>
  <c r="AB89" i="2"/>
  <c r="AC89" i="2"/>
  <c r="AD89" i="2"/>
  <c r="Z90" i="2"/>
  <c r="AA90" i="2"/>
  <c r="AB90" i="2"/>
  <c r="AC90" i="2"/>
  <c r="AD90" i="2"/>
  <c r="Z91" i="2"/>
  <c r="AA91" i="2"/>
  <c r="AB91" i="2"/>
  <c r="AC91" i="2"/>
  <c r="AD91" i="2"/>
  <c r="Z92" i="2"/>
  <c r="AA92" i="2"/>
  <c r="AB92" i="2"/>
  <c r="AC92" i="2"/>
  <c r="AD92" i="2"/>
  <c r="Z93" i="2"/>
  <c r="AD93" i="2" s="1"/>
  <c r="AA93" i="2"/>
  <c r="AB93" i="2"/>
  <c r="AC93" i="2"/>
  <c r="Z94" i="2"/>
  <c r="AA94" i="2"/>
  <c r="AB94" i="2"/>
  <c r="AC94" i="2"/>
  <c r="AD94" i="2"/>
  <c r="Z95" i="2"/>
  <c r="AA95" i="2"/>
  <c r="AB95" i="2"/>
  <c r="AC95" i="2"/>
  <c r="AD95" i="2"/>
  <c r="Z96" i="2"/>
  <c r="AA96" i="2"/>
  <c r="AB96" i="2"/>
  <c r="AC96" i="2"/>
  <c r="AD96" i="2"/>
  <c r="Z97" i="2"/>
  <c r="AA97" i="2"/>
  <c r="AB97" i="2"/>
  <c r="AC97" i="2"/>
  <c r="AD97" i="2"/>
  <c r="Z98" i="2"/>
  <c r="AA98" i="2"/>
  <c r="AB98" i="2"/>
  <c r="AC98" i="2"/>
  <c r="AD98" i="2"/>
  <c r="Z99" i="2"/>
  <c r="AA99" i="2"/>
  <c r="AB99" i="2"/>
  <c r="AC99" i="2"/>
  <c r="AD99" i="2"/>
  <c r="Z100" i="2"/>
  <c r="AA100" i="2"/>
  <c r="AB100" i="2"/>
  <c r="AC100" i="2"/>
  <c r="AD100" i="2"/>
  <c r="Z101" i="2"/>
  <c r="AA101" i="2"/>
  <c r="AB101" i="2"/>
  <c r="AC101" i="2"/>
  <c r="AD101" i="2"/>
  <c r="Z102" i="2"/>
  <c r="AA102" i="2"/>
  <c r="AB102" i="2"/>
  <c r="AC102" i="2"/>
  <c r="AD102" i="2"/>
  <c r="Z103" i="2"/>
  <c r="AA103" i="2"/>
  <c r="AB103" i="2"/>
  <c r="AC103" i="2"/>
  <c r="AD103" i="2"/>
  <c r="Z104" i="2"/>
  <c r="AA104" i="2"/>
  <c r="AB104" i="2"/>
  <c r="AC104" i="2"/>
  <c r="AD104" i="2"/>
  <c r="Z105" i="2"/>
  <c r="AA105" i="2"/>
  <c r="AB105" i="2"/>
  <c r="AC105" i="2"/>
  <c r="AD105" i="2"/>
  <c r="Z106" i="2"/>
  <c r="AA106" i="2"/>
  <c r="AB106" i="2"/>
  <c r="AC106" i="2"/>
  <c r="AD106" i="2"/>
  <c r="Z107" i="2"/>
  <c r="AA107" i="2"/>
  <c r="AB107" i="2"/>
  <c r="AC107" i="2"/>
  <c r="AD107" i="2"/>
  <c r="Z108" i="2"/>
  <c r="AA108" i="2"/>
  <c r="AB108" i="2"/>
  <c r="AC108" i="2"/>
  <c r="AD108" i="2"/>
  <c r="Z109" i="2"/>
  <c r="AA109" i="2"/>
  <c r="AB109" i="2"/>
  <c r="AC109" i="2"/>
  <c r="AD109" i="2"/>
  <c r="Z110" i="2"/>
  <c r="AA110" i="2"/>
  <c r="AB110" i="2"/>
  <c r="AC110" i="2"/>
  <c r="AD110" i="2"/>
  <c r="Z111" i="2"/>
  <c r="AA111" i="2"/>
  <c r="AB111" i="2"/>
  <c r="AC111" i="2"/>
  <c r="AD111" i="2"/>
  <c r="Z112" i="2"/>
  <c r="AA112" i="2"/>
  <c r="AB112" i="2"/>
  <c r="AC112" i="2"/>
  <c r="AD112" i="2"/>
  <c r="Z113" i="2"/>
  <c r="AA113" i="2"/>
  <c r="AB113" i="2"/>
  <c r="AC113" i="2"/>
  <c r="AD113" i="2"/>
  <c r="Z114" i="2"/>
  <c r="AA114" i="2"/>
  <c r="AB114" i="2"/>
  <c r="AC114" i="2"/>
  <c r="AD114" i="2"/>
  <c r="Z115" i="2"/>
  <c r="AA115" i="2"/>
  <c r="AB115" i="2"/>
  <c r="AC115" i="2"/>
  <c r="AD115" i="2"/>
  <c r="Z116" i="2"/>
  <c r="AA116" i="2"/>
  <c r="AB116" i="2"/>
  <c r="AC116" i="2"/>
  <c r="AD116" i="2"/>
  <c r="Z117" i="2"/>
  <c r="AA117" i="2"/>
  <c r="AB117" i="2"/>
  <c r="AC117" i="2"/>
  <c r="AD117" i="2"/>
  <c r="Z118" i="2"/>
  <c r="AA118" i="2"/>
  <c r="AB118" i="2"/>
  <c r="AC118" i="2"/>
  <c r="AD118" i="2"/>
  <c r="Z119" i="2"/>
  <c r="AA119" i="2"/>
  <c r="AB119" i="2"/>
  <c r="AC119" i="2"/>
  <c r="AD119" i="2"/>
  <c r="Z120" i="2"/>
  <c r="AA120" i="2"/>
  <c r="AB120" i="2"/>
  <c r="AC120" i="2"/>
  <c r="AD120" i="2"/>
  <c r="Z121" i="2"/>
  <c r="AA121" i="2"/>
  <c r="AB121" i="2"/>
  <c r="AC121" i="2"/>
  <c r="AD121" i="2"/>
  <c r="Z122" i="2"/>
  <c r="AA122" i="2"/>
  <c r="AB122" i="2"/>
  <c r="AC122" i="2"/>
  <c r="AD122" i="2"/>
  <c r="Z123" i="2"/>
  <c r="AA123" i="2"/>
  <c r="AB123" i="2"/>
  <c r="AC123" i="2"/>
  <c r="AD123" i="2"/>
  <c r="Z124" i="2"/>
  <c r="AA124" i="2"/>
  <c r="AB124" i="2"/>
  <c r="AC124" i="2"/>
  <c r="AD124" i="2"/>
  <c r="Z125" i="2"/>
  <c r="AA125" i="2"/>
  <c r="AB125" i="2"/>
  <c r="AC125" i="2"/>
  <c r="AD125" i="2"/>
  <c r="Z126" i="2"/>
  <c r="AA126" i="2"/>
  <c r="AB126" i="2"/>
  <c r="AC126" i="2"/>
  <c r="AD126" i="2"/>
  <c r="Z127" i="2"/>
  <c r="AA127" i="2"/>
  <c r="AB127" i="2"/>
  <c r="AC127" i="2"/>
  <c r="AD127" i="2"/>
  <c r="Z128" i="2"/>
  <c r="AA128" i="2"/>
  <c r="AB128" i="2"/>
  <c r="AC128" i="2"/>
  <c r="AD128" i="2"/>
  <c r="Z129" i="2"/>
  <c r="AA129" i="2"/>
  <c r="AB129" i="2"/>
  <c r="AC129" i="2"/>
  <c r="AD129" i="2"/>
  <c r="Z130" i="2"/>
  <c r="AA130" i="2"/>
  <c r="AB130" i="2"/>
  <c r="AC130" i="2"/>
  <c r="AD130" i="2"/>
  <c r="Z131" i="2"/>
  <c r="AA131" i="2"/>
  <c r="AB131" i="2"/>
  <c r="AC131" i="2"/>
  <c r="AD131" i="2"/>
  <c r="Z132" i="2"/>
  <c r="AA132" i="2"/>
  <c r="AB132" i="2"/>
  <c r="AC132" i="2"/>
  <c r="AD132" i="2"/>
  <c r="Z133" i="2"/>
  <c r="AA133" i="2"/>
  <c r="AB133" i="2"/>
  <c r="AC133" i="2"/>
  <c r="AD133" i="2"/>
  <c r="Z134" i="2"/>
  <c r="AA134" i="2"/>
  <c r="AB134" i="2"/>
  <c r="AC134" i="2"/>
  <c r="AD134" i="2"/>
  <c r="Z135" i="2"/>
  <c r="AA135" i="2"/>
  <c r="AB135" i="2"/>
  <c r="AC135" i="2"/>
  <c r="AD135" i="2"/>
  <c r="Z136" i="2"/>
  <c r="AA136" i="2"/>
  <c r="AB136" i="2"/>
  <c r="AC136" i="2"/>
  <c r="AD136" i="2"/>
  <c r="X137" i="2"/>
  <c r="T8" i="2"/>
  <c r="U8" i="2"/>
  <c r="V8" i="2"/>
  <c r="W8" i="2"/>
  <c r="X8" i="2"/>
  <c r="T9" i="2"/>
  <c r="U9" i="2"/>
  <c r="V9" i="2"/>
  <c r="W9" i="2"/>
  <c r="X9" i="2"/>
  <c r="T10" i="2"/>
  <c r="X10" i="2" s="1"/>
  <c r="U10" i="2"/>
  <c r="V10" i="2"/>
  <c r="W10" i="2"/>
  <c r="T11" i="2"/>
  <c r="U11" i="2"/>
  <c r="V11" i="2"/>
  <c r="W11" i="2"/>
  <c r="X11" i="2"/>
  <c r="T12" i="2"/>
  <c r="U12" i="2"/>
  <c r="V12" i="2"/>
  <c r="W12" i="2"/>
  <c r="X12" i="2"/>
  <c r="T13" i="2"/>
  <c r="U13" i="2"/>
  <c r="V13" i="2"/>
  <c r="W13" i="2"/>
  <c r="X13" i="2"/>
  <c r="T14" i="2"/>
  <c r="U14" i="2"/>
  <c r="V14" i="2"/>
  <c r="W14" i="2"/>
  <c r="X14" i="2"/>
  <c r="T15" i="2"/>
  <c r="U15" i="2"/>
  <c r="V15" i="2"/>
  <c r="W15" i="2"/>
  <c r="X15" i="2"/>
  <c r="T16" i="2"/>
  <c r="U16" i="2"/>
  <c r="V16" i="2"/>
  <c r="W16" i="2"/>
  <c r="X16" i="2" s="1"/>
  <c r="T17" i="2"/>
  <c r="U17" i="2"/>
  <c r="V17" i="2"/>
  <c r="W17" i="2"/>
  <c r="X17" i="2"/>
  <c r="T18" i="2"/>
  <c r="U18" i="2"/>
  <c r="V18" i="2"/>
  <c r="W18" i="2"/>
  <c r="X18" i="2"/>
  <c r="T19" i="2"/>
  <c r="U19" i="2"/>
  <c r="V19" i="2"/>
  <c r="W19" i="2"/>
  <c r="X19" i="2"/>
  <c r="T20" i="2"/>
  <c r="U20" i="2"/>
  <c r="V20" i="2"/>
  <c r="W20" i="2"/>
  <c r="X20" i="2"/>
  <c r="T21" i="2"/>
  <c r="U21" i="2"/>
  <c r="V21" i="2"/>
  <c r="W21" i="2"/>
  <c r="X21" i="2"/>
  <c r="T22" i="2"/>
  <c r="U22" i="2"/>
  <c r="V22" i="2"/>
  <c r="W22" i="2"/>
  <c r="X22" i="2"/>
  <c r="T23" i="2"/>
  <c r="U23" i="2"/>
  <c r="V23" i="2"/>
  <c r="W23" i="2"/>
  <c r="X23" i="2"/>
  <c r="T24" i="2"/>
  <c r="U24" i="2"/>
  <c r="V24" i="2"/>
  <c r="W24" i="2"/>
  <c r="X24" i="2" s="1"/>
  <c r="T25" i="2"/>
  <c r="U25" i="2"/>
  <c r="V25" i="2"/>
  <c r="W25" i="2"/>
  <c r="X25" i="2"/>
  <c r="T26" i="2"/>
  <c r="U26" i="2"/>
  <c r="V26" i="2"/>
  <c r="W26" i="2"/>
  <c r="X26" i="2"/>
  <c r="T27" i="2"/>
  <c r="U27" i="2"/>
  <c r="V27" i="2"/>
  <c r="W27" i="2"/>
  <c r="X27" i="2"/>
  <c r="T28" i="2"/>
  <c r="U28" i="2"/>
  <c r="V28" i="2"/>
  <c r="W28" i="2"/>
  <c r="X28" i="2"/>
  <c r="T29" i="2"/>
  <c r="U29" i="2"/>
  <c r="V29" i="2"/>
  <c r="W29" i="2"/>
  <c r="X29" i="2"/>
  <c r="T30" i="2"/>
  <c r="U30" i="2"/>
  <c r="V30" i="2"/>
  <c r="W30" i="2"/>
  <c r="X30" i="2"/>
  <c r="T31" i="2"/>
  <c r="U31" i="2"/>
  <c r="V31" i="2"/>
  <c r="W31" i="2"/>
  <c r="X31" i="2"/>
  <c r="T32" i="2"/>
  <c r="U32" i="2"/>
  <c r="V32" i="2"/>
  <c r="W32" i="2"/>
  <c r="X32" i="2"/>
  <c r="T33" i="2"/>
  <c r="U33" i="2"/>
  <c r="V33" i="2"/>
  <c r="W33" i="2"/>
  <c r="X33" i="2"/>
  <c r="T34" i="2"/>
  <c r="U34" i="2"/>
  <c r="V34" i="2"/>
  <c r="W34" i="2"/>
  <c r="X34" i="2"/>
  <c r="T35" i="2"/>
  <c r="U35" i="2"/>
  <c r="V35" i="2"/>
  <c r="W35" i="2"/>
  <c r="X35" i="2"/>
  <c r="T36" i="2"/>
  <c r="U36" i="2"/>
  <c r="V36" i="2"/>
  <c r="W36" i="2"/>
  <c r="X36" i="2"/>
  <c r="T37" i="2"/>
  <c r="U37" i="2"/>
  <c r="V37" i="2"/>
  <c r="W37" i="2"/>
  <c r="X37" i="2"/>
  <c r="T38" i="2"/>
  <c r="X38" i="2" s="1"/>
  <c r="U38" i="2"/>
  <c r="V38" i="2"/>
  <c r="W38" i="2"/>
  <c r="T39" i="2"/>
  <c r="U39" i="2"/>
  <c r="V39" i="2"/>
  <c r="W39" i="2"/>
  <c r="X39" i="2"/>
  <c r="T40" i="2"/>
  <c r="U40" i="2"/>
  <c r="V40" i="2"/>
  <c r="W40" i="2"/>
  <c r="X40" i="2"/>
  <c r="T41" i="2"/>
  <c r="U41" i="2"/>
  <c r="V41" i="2"/>
  <c r="W41" i="2"/>
  <c r="X41" i="2"/>
  <c r="T42" i="2"/>
  <c r="U42" i="2"/>
  <c r="V42" i="2"/>
  <c r="W42" i="2"/>
  <c r="X42" i="2"/>
  <c r="T43" i="2"/>
  <c r="U43" i="2"/>
  <c r="V43" i="2"/>
  <c r="W43" i="2"/>
  <c r="X43" i="2"/>
  <c r="T44" i="2"/>
  <c r="U44" i="2"/>
  <c r="V44" i="2"/>
  <c r="W44" i="2"/>
  <c r="X44" i="2"/>
  <c r="T45" i="2"/>
  <c r="U45" i="2"/>
  <c r="V45" i="2"/>
  <c r="W45" i="2"/>
  <c r="X45" i="2"/>
  <c r="T46" i="2"/>
  <c r="U46" i="2"/>
  <c r="V46" i="2"/>
  <c r="W46" i="2"/>
  <c r="X46" i="2"/>
  <c r="T47" i="2"/>
  <c r="U47" i="2"/>
  <c r="V47" i="2"/>
  <c r="W47" i="2"/>
  <c r="X47" i="2"/>
  <c r="T48" i="2"/>
  <c r="U48" i="2"/>
  <c r="V48" i="2"/>
  <c r="W48" i="2"/>
  <c r="X48" i="2"/>
  <c r="T49" i="2"/>
  <c r="U49" i="2"/>
  <c r="V49" i="2"/>
  <c r="W49" i="2"/>
  <c r="X49" i="2"/>
  <c r="T50" i="2"/>
  <c r="U50" i="2"/>
  <c r="V50" i="2"/>
  <c r="W50" i="2"/>
  <c r="X50" i="2"/>
  <c r="T51" i="2"/>
  <c r="U51" i="2"/>
  <c r="V51" i="2"/>
  <c r="W51" i="2"/>
  <c r="X51" i="2"/>
  <c r="T52" i="2"/>
  <c r="U52" i="2"/>
  <c r="V52" i="2"/>
  <c r="W52" i="2"/>
  <c r="X52" i="2"/>
  <c r="T53" i="2"/>
  <c r="U53" i="2"/>
  <c r="V53" i="2"/>
  <c r="W53" i="2"/>
  <c r="X53" i="2"/>
  <c r="T54" i="2"/>
  <c r="U54" i="2"/>
  <c r="V54" i="2"/>
  <c r="W54" i="2"/>
  <c r="X54" i="2"/>
  <c r="T55" i="2"/>
  <c r="U55" i="2"/>
  <c r="V55" i="2"/>
  <c r="W55" i="2"/>
  <c r="X55" i="2"/>
  <c r="T56" i="2"/>
  <c r="U56" i="2"/>
  <c r="V56" i="2"/>
  <c r="W56" i="2"/>
  <c r="X56" i="2"/>
  <c r="T57" i="2"/>
  <c r="U57" i="2"/>
  <c r="V57" i="2"/>
  <c r="W57" i="2"/>
  <c r="X57" i="2"/>
  <c r="T58" i="2"/>
  <c r="U58" i="2"/>
  <c r="V58" i="2"/>
  <c r="W58" i="2"/>
  <c r="X58" i="2"/>
  <c r="T59" i="2"/>
  <c r="U59" i="2"/>
  <c r="V59" i="2"/>
  <c r="W59" i="2"/>
  <c r="X59" i="2"/>
  <c r="T60" i="2"/>
  <c r="U60" i="2"/>
  <c r="V60" i="2"/>
  <c r="W60" i="2"/>
  <c r="X60" i="2"/>
  <c r="T61" i="2"/>
  <c r="U61" i="2"/>
  <c r="V61" i="2"/>
  <c r="W61" i="2"/>
  <c r="X61" i="2"/>
  <c r="T62" i="2"/>
  <c r="U62" i="2"/>
  <c r="V62" i="2"/>
  <c r="W62" i="2"/>
  <c r="X62" i="2"/>
  <c r="T63" i="2"/>
  <c r="U63" i="2"/>
  <c r="V63" i="2"/>
  <c r="W63" i="2"/>
  <c r="X63" i="2"/>
  <c r="T64" i="2"/>
  <c r="U64" i="2"/>
  <c r="V64" i="2"/>
  <c r="W64" i="2"/>
  <c r="X64" i="2"/>
  <c r="T65" i="2"/>
  <c r="U65" i="2"/>
  <c r="V65" i="2"/>
  <c r="W65" i="2"/>
  <c r="X65" i="2"/>
  <c r="T66" i="2"/>
  <c r="U66" i="2"/>
  <c r="V66" i="2"/>
  <c r="W66" i="2"/>
  <c r="X66" i="2"/>
  <c r="T67" i="2"/>
  <c r="U67" i="2"/>
  <c r="V67" i="2"/>
  <c r="W67" i="2"/>
  <c r="X67" i="2" s="1"/>
  <c r="T68" i="2"/>
  <c r="U68" i="2"/>
  <c r="V68" i="2"/>
  <c r="W68" i="2"/>
  <c r="X68" i="2"/>
  <c r="T69" i="2"/>
  <c r="U69" i="2"/>
  <c r="V69" i="2"/>
  <c r="W69" i="2"/>
  <c r="X69" i="2"/>
  <c r="T70" i="2"/>
  <c r="U70" i="2"/>
  <c r="V70" i="2"/>
  <c r="W70" i="2"/>
  <c r="X70" i="2"/>
  <c r="T71" i="2"/>
  <c r="U71" i="2"/>
  <c r="V71" i="2"/>
  <c r="W71" i="2"/>
  <c r="X71" i="2"/>
  <c r="T72" i="2"/>
  <c r="U72" i="2"/>
  <c r="V72" i="2"/>
  <c r="W72" i="2"/>
  <c r="X72" i="2"/>
  <c r="T73" i="2"/>
  <c r="U73" i="2"/>
  <c r="V73" i="2"/>
  <c r="W73" i="2"/>
  <c r="X73" i="2"/>
  <c r="T74" i="2"/>
  <c r="U74" i="2"/>
  <c r="V74" i="2"/>
  <c r="W74" i="2"/>
  <c r="X74" i="2"/>
  <c r="T75" i="2"/>
  <c r="U75" i="2"/>
  <c r="V75" i="2"/>
  <c r="W75" i="2"/>
  <c r="X75" i="2"/>
  <c r="T76" i="2"/>
  <c r="U76" i="2"/>
  <c r="V76" i="2"/>
  <c r="W76" i="2"/>
  <c r="X76" i="2"/>
  <c r="T77" i="2"/>
  <c r="U77" i="2"/>
  <c r="V77" i="2"/>
  <c r="W77" i="2"/>
  <c r="X77" i="2"/>
  <c r="T78" i="2"/>
  <c r="U78" i="2"/>
  <c r="V78" i="2"/>
  <c r="W78" i="2"/>
  <c r="X78" i="2"/>
  <c r="T79" i="2"/>
  <c r="U79" i="2"/>
  <c r="V79" i="2"/>
  <c r="W79" i="2"/>
  <c r="X79" i="2"/>
  <c r="T80" i="2"/>
  <c r="U80" i="2"/>
  <c r="V80" i="2"/>
  <c r="W80" i="2"/>
  <c r="X80" i="2" s="1"/>
  <c r="T81" i="2"/>
  <c r="U81" i="2"/>
  <c r="V81" i="2"/>
  <c r="W81" i="2"/>
  <c r="X81" i="2"/>
  <c r="T82" i="2"/>
  <c r="X82" i="2" s="1"/>
  <c r="U82" i="2"/>
  <c r="V82" i="2"/>
  <c r="W82" i="2"/>
  <c r="T83" i="2"/>
  <c r="U83" i="2"/>
  <c r="V83" i="2"/>
  <c r="W83" i="2"/>
  <c r="X83" i="2"/>
  <c r="T84" i="2"/>
  <c r="U84" i="2"/>
  <c r="V84" i="2"/>
  <c r="W84" i="2"/>
  <c r="X84" i="2"/>
  <c r="T85" i="2"/>
  <c r="U85" i="2"/>
  <c r="V85" i="2"/>
  <c r="W85" i="2"/>
  <c r="X85" i="2"/>
  <c r="T86" i="2"/>
  <c r="U86" i="2"/>
  <c r="V86" i="2"/>
  <c r="W86" i="2"/>
  <c r="X86" i="2"/>
  <c r="T87" i="2"/>
  <c r="U87" i="2"/>
  <c r="V87" i="2"/>
  <c r="W87" i="2"/>
  <c r="X87" i="2"/>
  <c r="T88" i="2"/>
  <c r="U88" i="2"/>
  <c r="V88" i="2"/>
  <c r="W88" i="2"/>
  <c r="X88" i="2"/>
  <c r="T89" i="2"/>
  <c r="U89" i="2"/>
  <c r="V89" i="2"/>
  <c r="W89" i="2"/>
  <c r="X89" i="2"/>
  <c r="T90" i="2"/>
  <c r="U90" i="2"/>
  <c r="V90" i="2"/>
  <c r="W90" i="2"/>
  <c r="X90" i="2"/>
  <c r="T91" i="2"/>
  <c r="U91" i="2"/>
  <c r="V91" i="2"/>
  <c r="W91" i="2"/>
  <c r="X91" i="2"/>
  <c r="T92" i="2"/>
  <c r="U92" i="2"/>
  <c r="V92" i="2"/>
  <c r="W92" i="2"/>
  <c r="X92" i="2"/>
  <c r="T93" i="2"/>
  <c r="U93" i="2"/>
  <c r="V93" i="2"/>
  <c r="W93" i="2"/>
  <c r="X93" i="2"/>
  <c r="T94" i="2"/>
  <c r="U94" i="2"/>
  <c r="V94" i="2"/>
  <c r="W94" i="2"/>
  <c r="X94" i="2"/>
  <c r="T95" i="2"/>
  <c r="U95" i="2"/>
  <c r="V95" i="2"/>
  <c r="W95" i="2"/>
  <c r="X95" i="2"/>
  <c r="T96" i="2"/>
  <c r="U96" i="2"/>
  <c r="V96" i="2"/>
  <c r="W96" i="2"/>
  <c r="X96" i="2"/>
  <c r="T97" i="2"/>
  <c r="U97" i="2"/>
  <c r="V97" i="2"/>
  <c r="W97" i="2"/>
  <c r="X97" i="2" s="1"/>
  <c r="T98" i="2"/>
  <c r="U98" i="2"/>
  <c r="V98" i="2"/>
  <c r="W98" i="2"/>
  <c r="X98" i="2"/>
  <c r="T99" i="2"/>
  <c r="U99" i="2"/>
  <c r="V99" i="2"/>
  <c r="W99" i="2"/>
  <c r="X99" i="2"/>
  <c r="T100" i="2"/>
  <c r="U100" i="2"/>
  <c r="V100" i="2"/>
  <c r="W100" i="2"/>
  <c r="X100" i="2" s="1"/>
  <c r="T101" i="2"/>
  <c r="U101" i="2"/>
  <c r="V101" i="2"/>
  <c r="W101" i="2"/>
  <c r="X101" i="2"/>
  <c r="T102" i="2"/>
  <c r="U102" i="2"/>
  <c r="V102" i="2"/>
  <c r="W102" i="2"/>
  <c r="X102" i="2"/>
  <c r="T103" i="2"/>
  <c r="U103" i="2"/>
  <c r="V103" i="2"/>
  <c r="W103" i="2"/>
  <c r="X103" i="2"/>
  <c r="T104" i="2"/>
  <c r="U104" i="2"/>
  <c r="V104" i="2"/>
  <c r="W104" i="2"/>
  <c r="X104" i="2"/>
  <c r="T105" i="2"/>
  <c r="U105" i="2"/>
  <c r="V105" i="2"/>
  <c r="W105" i="2"/>
  <c r="X105" i="2"/>
  <c r="T106" i="2"/>
  <c r="U106" i="2"/>
  <c r="V106" i="2"/>
  <c r="W106" i="2"/>
  <c r="X106" i="2"/>
  <c r="T107" i="2"/>
  <c r="U107" i="2"/>
  <c r="V107" i="2"/>
  <c r="W107" i="2"/>
  <c r="X107" i="2" s="1"/>
  <c r="T108" i="2"/>
  <c r="U108" i="2"/>
  <c r="V108" i="2"/>
  <c r="W108" i="2"/>
  <c r="X108" i="2"/>
  <c r="T109" i="2"/>
  <c r="U109" i="2"/>
  <c r="V109" i="2"/>
  <c r="W109" i="2"/>
  <c r="X109" i="2"/>
  <c r="T110" i="2"/>
  <c r="U110" i="2"/>
  <c r="V110" i="2"/>
  <c r="W110" i="2"/>
  <c r="X110" i="2" s="1"/>
  <c r="T111" i="2"/>
  <c r="U111" i="2"/>
  <c r="V111" i="2"/>
  <c r="W111" i="2"/>
  <c r="X111" i="2"/>
  <c r="T112" i="2"/>
  <c r="U112" i="2"/>
  <c r="V112" i="2"/>
  <c r="W112" i="2"/>
  <c r="X112" i="2"/>
  <c r="T113" i="2"/>
  <c r="U113" i="2"/>
  <c r="V113" i="2"/>
  <c r="W113" i="2"/>
  <c r="X113" i="2"/>
  <c r="T114" i="2"/>
  <c r="U114" i="2"/>
  <c r="V114" i="2"/>
  <c r="W114" i="2"/>
  <c r="X114" i="2"/>
  <c r="T115" i="2"/>
  <c r="U115" i="2"/>
  <c r="V115" i="2"/>
  <c r="W115" i="2"/>
  <c r="X115" i="2"/>
  <c r="T116" i="2"/>
  <c r="U116" i="2"/>
  <c r="V116" i="2"/>
  <c r="W116" i="2"/>
  <c r="X116" i="2"/>
  <c r="T117" i="2"/>
  <c r="U117" i="2"/>
  <c r="V117" i="2"/>
  <c r="W117" i="2"/>
  <c r="X117" i="2"/>
  <c r="T118" i="2"/>
  <c r="U118" i="2"/>
  <c r="V118" i="2"/>
  <c r="W118" i="2"/>
  <c r="X118" i="2"/>
  <c r="T119" i="2"/>
  <c r="U119" i="2"/>
  <c r="V119" i="2"/>
  <c r="W119" i="2"/>
  <c r="X119" i="2" s="1"/>
  <c r="T120" i="2"/>
  <c r="U120" i="2"/>
  <c r="V120" i="2"/>
  <c r="W120" i="2"/>
  <c r="X120" i="2"/>
  <c r="T121" i="2"/>
  <c r="U121" i="2"/>
  <c r="V121" i="2"/>
  <c r="W121" i="2"/>
  <c r="X121" i="2" s="1"/>
  <c r="T122" i="2"/>
  <c r="U122" i="2"/>
  <c r="V122" i="2"/>
  <c r="W122" i="2"/>
  <c r="X122" i="2"/>
  <c r="T123" i="2"/>
  <c r="U123" i="2"/>
  <c r="V123" i="2"/>
  <c r="W123" i="2"/>
  <c r="X123" i="2"/>
  <c r="T124" i="2"/>
  <c r="U124" i="2"/>
  <c r="V124" i="2"/>
  <c r="W124" i="2"/>
  <c r="X124" i="2"/>
  <c r="T125" i="2"/>
  <c r="U125" i="2"/>
  <c r="V125" i="2"/>
  <c r="W125" i="2"/>
  <c r="X125" i="2"/>
  <c r="T126" i="2"/>
  <c r="U126" i="2"/>
  <c r="V126" i="2"/>
  <c r="W126" i="2"/>
  <c r="X126" i="2"/>
  <c r="T127" i="2"/>
  <c r="U127" i="2"/>
  <c r="V127" i="2"/>
  <c r="W127" i="2"/>
  <c r="X127" i="2"/>
  <c r="T128" i="2"/>
  <c r="U128" i="2"/>
  <c r="V128" i="2"/>
  <c r="W128" i="2"/>
  <c r="X128" i="2"/>
  <c r="T129" i="2"/>
  <c r="U129" i="2"/>
  <c r="V129" i="2"/>
  <c r="W129" i="2"/>
  <c r="X129" i="2"/>
  <c r="T130" i="2"/>
  <c r="U130" i="2"/>
  <c r="V130" i="2"/>
  <c r="W130" i="2"/>
  <c r="X130" i="2"/>
  <c r="T131" i="2"/>
  <c r="U131" i="2"/>
  <c r="V131" i="2"/>
  <c r="X131" i="2" s="1"/>
  <c r="W131" i="2"/>
  <c r="T132" i="2"/>
  <c r="U132" i="2"/>
  <c r="V132" i="2"/>
  <c r="W132" i="2"/>
  <c r="X132" i="2"/>
  <c r="T133" i="2"/>
  <c r="U133" i="2"/>
  <c r="V133" i="2"/>
  <c r="W133" i="2"/>
  <c r="X133" i="2"/>
  <c r="T134" i="2"/>
  <c r="U134" i="2"/>
  <c r="V134" i="2"/>
  <c r="W134" i="2"/>
  <c r="X134" i="2"/>
  <c r="T135" i="2"/>
  <c r="U135" i="2"/>
  <c r="V135" i="2"/>
  <c r="W135" i="2"/>
  <c r="X135" i="2"/>
  <c r="T136" i="2"/>
  <c r="U136" i="2"/>
  <c r="V136" i="2"/>
  <c r="W136" i="2"/>
  <c r="X136" i="2"/>
  <c r="R137" i="2"/>
  <c r="L137" i="2"/>
  <c r="N8" i="2"/>
  <c r="O8" i="2"/>
  <c r="P8" i="2"/>
  <c r="Q8" i="2"/>
  <c r="R8" i="2"/>
  <c r="N9" i="2"/>
  <c r="O9" i="2"/>
  <c r="P9" i="2"/>
  <c r="Q9" i="2"/>
  <c r="R9" i="2"/>
  <c r="N10" i="2"/>
  <c r="O10" i="2"/>
  <c r="P10" i="2"/>
  <c r="Q10" i="2"/>
  <c r="R10" i="2"/>
  <c r="N11" i="2"/>
  <c r="O11" i="2"/>
  <c r="P11" i="2"/>
  <c r="Q11" i="2"/>
  <c r="R11" i="2"/>
  <c r="N12" i="2"/>
  <c r="O12" i="2"/>
  <c r="P12" i="2"/>
  <c r="Q12" i="2"/>
  <c r="R12" i="2"/>
  <c r="N13" i="2"/>
  <c r="O13" i="2"/>
  <c r="P13" i="2"/>
  <c r="Q13" i="2"/>
  <c r="R13" i="2"/>
  <c r="N14" i="2"/>
  <c r="O14" i="2"/>
  <c r="P14" i="2"/>
  <c r="Q14" i="2"/>
  <c r="R14" i="2"/>
  <c r="N15" i="2"/>
  <c r="O15" i="2"/>
  <c r="P15" i="2"/>
  <c r="Q15" i="2"/>
  <c r="R15" i="2"/>
  <c r="N16" i="2"/>
  <c r="O16" i="2"/>
  <c r="P16" i="2"/>
  <c r="Q16" i="2"/>
  <c r="R16" i="2"/>
  <c r="N17" i="2"/>
  <c r="O17" i="2"/>
  <c r="P17" i="2"/>
  <c r="Q17" i="2"/>
  <c r="R17" i="2"/>
  <c r="N18" i="2"/>
  <c r="O18" i="2"/>
  <c r="P18" i="2"/>
  <c r="Q18" i="2"/>
  <c r="R18" i="2"/>
  <c r="N19" i="2"/>
  <c r="O19" i="2"/>
  <c r="P19" i="2"/>
  <c r="Q19" i="2"/>
  <c r="R19" i="2"/>
  <c r="N20" i="2"/>
  <c r="O20" i="2"/>
  <c r="P20" i="2"/>
  <c r="Q20" i="2"/>
  <c r="R20" i="2"/>
  <c r="N21" i="2"/>
  <c r="O21" i="2"/>
  <c r="P21" i="2"/>
  <c r="Q21" i="2"/>
  <c r="R21" i="2"/>
  <c r="N22" i="2"/>
  <c r="O22" i="2"/>
  <c r="P22" i="2"/>
  <c r="Q22" i="2"/>
  <c r="R22" i="2"/>
  <c r="N23" i="2"/>
  <c r="O23" i="2"/>
  <c r="P23" i="2"/>
  <c r="Q23" i="2"/>
  <c r="R23" i="2"/>
  <c r="N24" i="2"/>
  <c r="O24" i="2"/>
  <c r="P24" i="2"/>
  <c r="Q24" i="2"/>
  <c r="R24" i="2"/>
  <c r="N25" i="2"/>
  <c r="O25" i="2"/>
  <c r="P25" i="2"/>
  <c r="Q25" i="2"/>
  <c r="R25" i="2"/>
  <c r="N26" i="2"/>
  <c r="O26" i="2"/>
  <c r="P26" i="2"/>
  <c r="Q26" i="2"/>
  <c r="R26" i="2"/>
  <c r="N27" i="2"/>
  <c r="O27" i="2"/>
  <c r="P27" i="2"/>
  <c r="Q27" i="2"/>
  <c r="R27" i="2"/>
  <c r="N28" i="2"/>
  <c r="O28" i="2"/>
  <c r="P28" i="2"/>
  <c r="Q28" i="2"/>
  <c r="R28" i="2"/>
  <c r="N29" i="2"/>
  <c r="O29" i="2"/>
  <c r="P29" i="2"/>
  <c r="Q29" i="2"/>
  <c r="R29" i="2"/>
  <c r="N30" i="2"/>
  <c r="O30" i="2"/>
  <c r="P30" i="2"/>
  <c r="Q30" i="2"/>
  <c r="R30" i="2"/>
  <c r="N31" i="2"/>
  <c r="O31" i="2"/>
  <c r="P31" i="2"/>
  <c r="Q31" i="2"/>
  <c r="R31" i="2"/>
  <c r="N32" i="2"/>
  <c r="O32" i="2"/>
  <c r="P32" i="2"/>
  <c r="Q32" i="2"/>
  <c r="R32" i="2"/>
  <c r="N33" i="2"/>
  <c r="O33" i="2"/>
  <c r="P33" i="2"/>
  <c r="Q33" i="2"/>
  <c r="R33" i="2"/>
  <c r="N34" i="2"/>
  <c r="O34" i="2"/>
  <c r="P34" i="2"/>
  <c r="Q34" i="2"/>
  <c r="R34" i="2"/>
  <c r="N35" i="2"/>
  <c r="O35" i="2"/>
  <c r="P35" i="2"/>
  <c r="Q35" i="2"/>
  <c r="R35" i="2"/>
  <c r="N36" i="2"/>
  <c r="O36" i="2"/>
  <c r="R36" i="2" s="1"/>
  <c r="P36" i="2"/>
  <c r="Q36" i="2"/>
  <c r="N37" i="2"/>
  <c r="O37" i="2"/>
  <c r="P37" i="2"/>
  <c r="Q37" i="2"/>
  <c r="R37" i="2"/>
  <c r="N38" i="2"/>
  <c r="O38" i="2"/>
  <c r="P38" i="2"/>
  <c r="Q38" i="2"/>
  <c r="R38" i="2"/>
  <c r="N39" i="2"/>
  <c r="O39" i="2"/>
  <c r="R39" i="2" s="1"/>
  <c r="P39" i="2"/>
  <c r="Q39" i="2"/>
  <c r="N40" i="2"/>
  <c r="O40" i="2"/>
  <c r="P40" i="2"/>
  <c r="Q40" i="2"/>
  <c r="R40" i="2"/>
  <c r="N41" i="2"/>
  <c r="O41" i="2"/>
  <c r="P41" i="2"/>
  <c r="Q41" i="2"/>
  <c r="R41" i="2"/>
  <c r="N42" i="2"/>
  <c r="O42" i="2"/>
  <c r="P42" i="2"/>
  <c r="Q42" i="2"/>
  <c r="R42" i="2"/>
  <c r="N43" i="2"/>
  <c r="O43" i="2"/>
  <c r="P43" i="2"/>
  <c r="Q43" i="2"/>
  <c r="R43" i="2"/>
  <c r="N44" i="2"/>
  <c r="O44" i="2"/>
  <c r="P44" i="2"/>
  <c r="Q44" i="2"/>
  <c r="R44" i="2"/>
  <c r="N45" i="2"/>
  <c r="O45" i="2"/>
  <c r="P45" i="2"/>
  <c r="Q45" i="2"/>
  <c r="R45" i="2"/>
  <c r="N46" i="2"/>
  <c r="O46" i="2"/>
  <c r="P46" i="2"/>
  <c r="Q46" i="2"/>
  <c r="R46" i="2"/>
  <c r="N47" i="2"/>
  <c r="O47" i="2"/>
  <c r="P47" i="2"/>
  <c r="Q47" i="2"/>
  <c r="R47" i="2"/>
  <c r="N48" i="2"/>
  <c r="O48" i="2"/>
  <c r="P48" i="2"/>
  <c r="Q48" i="2"/>
  <c r="R48" i="2"/>
  <c r="N49" i="2"/>
  <c r="O49" i="2"/>
  <c r="P49" i="2"/>
  <c r="Q49" i="2"/>
  <c r="R49" i="2"/>
  <c r="N50" i="2"/>
  <c r="O50" i="2"/>
  <c r="P50" i="2"/>
  <c r="Q50" i="2"/>
  <c r="R50" i="2"/>
  <c r="N51" i="2"/>
  <c r="O51" i="2"/>
  <c r="P51" i="2"/>
  <c r="Q51" i="2"/>
  <c r="R51" i="2"/>
  <c r="N52" i="2"/>
  <c r="O52" i="2"/>
  <c r="P52" i="2"/>
  <c r="Q52" i="2"/>
  <c r="R52" i="2"/>
  <c r="N53" i="2"/>
  <c r="O53" i="2"/>
  <c r="P53" i="2"/>
  <c r="Q53" i="2"/>
  <c r="R53" i="2"/>
  <c r="N54" i="2"/>
  <c r="O54" i="2"/>
  <c r="P54" i="2"/>
  <c r="Q54" i="2"/>
  <c r="R54" i="2"/>
  <c r="N55" i="2"/>
  <c r="O55" i="2"/>
  <c r="P55" i="2"/>
  <c r="Q55" i="2"/>
  <c r="R55" i="2"/>
  <c r="N56" i="2"/>
  <c r="O56" i="2"/>
  <c r="P56" i="2"/>
  <c r="Q56" i="2"/>
  <c r="R56" i="2"/>
  <c r="N57" i="2"/>
  <c r="O57" i="2"/>
  <c r="P57" i="2"/>
  <c r="Q57" i="2"/>
  <c r="R57" i="2"/>
  <c r="N58" i="2"/>
  <c r="O58" i="2"/>
  <c r="P58" i="2"/>
  <c r="Q58" i="2"/>
  <c r="R58" i="2"/>
  <c r="N59" i="2"/>
  <c r="O59" i="2"/>
  <c r="P59" i="2"/>
  <c r="Q59" i="2"/>
  <c r="R59" i="2"/>
  <c r="N60" i="2"/>
  <c r="O60" i="2"/>
  <c r="P60" i="2"/>
  <c r="Q60" i="2"/>
  <c r="R60" i="2"/>
  <c r="N61" i="2"/>
  <c r="O61" i="2"/>
  <c r="P61" i="2"/>
  <c r="Q61" i="2"/>
  <c r="R61" i="2"/>
  <c r="N62" i="2"/>
  <c r="O62" i="2"/>
  <c r="P62" i="2"/>
  <c r="Q62" i="2"/>
  <c r="R62" i="2"/>
  <c r="N63" i="2"/>
  <c r="O63" i="2"/>
  <c r="P63" i="2"/>
  <c r="Q63" i="2"/>
  <c r="R63" i="2"/>
  <c r="N64" i="2"/>
  <c r="O64" i="2"/>
  <c r="P64" i="2"/>
  <c r="Q64" i="2"/>
  <c r="R64" i="2"/>
  <c r="N65" i="2"/>
  <c r="O65" i="2"/>
  <c r="P65" i="2"/>
  <c r="Q65" i="2"/>
  <c r="R65" i="2"/>
  <c r="N66" i="2"/>
  <c r="O66" i="2"/>
  <c r="P66" i="2"/>
  <c r="Q66" i="2"/>
  <c r="R66" i="2"/>
  <c r="N67" i="2"/>
  <c r="O67" i="2"/>
  <c r="P67" i="2"/>
  <c r="Q67" i="2"/>
  <c r="R67" i="2"/>
  <c r="N68" i="2"/>
  <c r="O68" i="2"/>
  <c r="P68" i="2"/>
  <c r="Q68" i="2"/>
  <c r="R68" i="2"/>
  <c r="N69" i="2"/>
  <c r="O69" i="2"/>
  <c r="P69" i="2"/>
  <c r="Q69" i="2"/>
  <c r="R69" i="2"/>
  <c r="N70" i="2"/>
  <c r="O70" i="2"/>
  <c r="P70" i="2"/>
  <c r="Q70" i="2"/>
  <c r="R70" i="2"/>
  <c r="N71" i="2"/>
  <c r="O71" i="2"/>
  <c r="P71" i="2"/>
  <c r="Q71" i="2"/>
  <c r="R71" i="2"/>
  <c r="N72" i="2"/>
  <c r="O72" i="2"/>
  <c r="P72" i="2"/>
  <c r="Q72" i="2"/>
  <c r="R72" i="2"/>
  <c r="N73" i="2"/>
  <c r="O73" i="2"/>
  <c r="P73" i="2"/>
  <c r="Q73" i="2"/>
  <c r="R73" i="2"/>
  <c r="N74" i="2"/>
  <c r="O74" i="2"/>
  <c r="P74" i="2"/>
  <c r="Q74" i="2"/>
  <c r="R74" i="2"/>
  <c r="N75" i="2"/>
  <c r="O75" i="2"/>
  <c r="P75" i="2"/>
  <c r="Q75" i="2"/>
  <c r="R75" i="2"/>
  <c r="N76" i="2"/>
  <c r="O76" i="2"/>
  <c r="P76" i="2"/>
  <c r="Q76" i="2"/>
  <c r="R76" i="2"/>
  <c r="N77" i="2"/>
  <c r="O77" i="2"/>
  <c r="P77" i="2"/>
  <c r="Q77" i="2"/>
  <c r="R77" i="2"/>
  <c r="N78" i="2"/>
  <c r="O78" i="2"/>
  <c r="P78" i="2"/>
  <c r="Q78" i="2"/>
  <c r="R78" i="2"/>
  <c r="N79" i="2"/>
  <c r="O79" i="2"/>
  <c r="P79" i="2"/>
  <c r="Q79" i="2"/>
  <c r="R79" i="2"/>
  <c r="N80" i="2"/>
  <c r="O80" i="2"/>
  <c r="P80" i="2"/>
  <c r="Q80" i="2"/>
  <c r="R80" i="2"/>
  <c r="N81" i="2"/>
  <c r="O81" i="2"/>
  <c r="P81" i="2"/>
  <c r="Q81" i="2"/>
  <c r="R81" i="2"/>
  <c r="N82" i="2"/>
  <c r="O82" i="2"/>
  <c r="P82" i="2"/>
  <c r="Q82" i="2"/>
  <c r="R82" i="2"/>
  <c r="N83" i="2"/>
  <c r="O83" i="2"/>
  <c r="P83" i="2"/>
  <c r="Q83" i="2"/>
  <c r="R83" i="2"/>
  <c r="N84" i="2"/>
  <c r="O84" i="2"/>
  <c r="P84" i="2"/>
  <c r="Q84" i="2"/>
  <c r="R84" i="2"/>
  <c r="N85" i="2"/>
  <c r="O85" i="2"/>
  <c r="P85" i="2"/>
  <c r="Q85" i="2"/>
  <c r="R85" i="2"/>
  <c r="N86" i="2"/>
  <c r="O86" i="2"/>
  <c r="P86" i="2"/>
  <c r="Q86" i="2"/>
  <c r="R86" i="2"/>
  <c r="N87" i="2"/>
  <c r="O87" i="2"/>
  <c r="P87" i="2"/>
  <c r="Q87" i="2"/>
  <c r="R87" i="2" s="1"/>
  <c r="N88" i="2"/>
  <c r="O88" i="2"/>
  <c r="P88" i="2"/>
  <c r="Q88" i="2"/>
  <c r="R88" i="2"/>
  <c r="N89" i="2"/>
  <c r="O89" i="2"/>
  <c r="P89" i="2"/>
  <c r="Q89" i="2"/>
  <c r="R89" i="2"/>
  <c r="N90" i="2"/>
  <c r="O90" i="2"/>
  <c r="P90" i="2"/>
  <c r="Q90" i="2"/>
  <c r="R90" i="2"/>
  <c r="N91" i="2"/>
  <c r="O91" i="2"/>
  <c r="P91" i="2"/>
  <c r="Q91" i="2"/>
  <c r="R91" i="2"/>
  <c r="N92" i="2"/>
  <c r="O92" i="2"/>
  <c r="P92" i="2"/>
  <c r="Q92" i="2"/>
  <c r="R92" i="2"/>
  <c r="N93" i="2"/>
  <c r="O93" i="2"/>
  <c r="P93" i="2"/>
  <c r="Q93" i="2"/>
  <c r="R93" i="2"/>
  <c r="N94" i="2"/>
  <c r="O94" i="2"/>
  <c r="P94" i="2"/>
  <c r="Q94" i="2"/>
  <c r="R94" i="2"/>
  <c r="N95" i="2"/>
  <c r="O95" i="2"/>
  <c r="P95" i="2"/>
  <c r="Q95" i="2"/>
  <c r="R95" i="2"/>
  <c r="N96" i="2"/>
  <c r="O96" i="2"/>
  <c r="P96" i="2"/>
  <c r="Q96" i="2"/>
  <c r="R96" i="2"/>
  <c r="N97" i="2"/>
  <c r="O97" i="2"/>
  <c r="P97" i="2"/>
  <c r="Q97" i="2"/>
  <c r="R97" i="2"/>
  <c r="N98" i="2"/>
  <c r="O98" i="2"/>
  <c r="P98" i="2"/>
  <c r="Q98" i="2"/>
  <c r="R98" i="2"/>
  <c r="N99" i="2"/>
  <c r="O99" i="2"/>
  <c r="P99" i="2"/>
  <c r="Q99" i="2"/>
  <c r="R99" i="2"/>
  <c r="N100" i="2"/>
  <c r="O100" i="2"/>
  <c r="P100" i="2"/>
  <c r="Q100" i="2"/>
  <c r="R100" i="2"/>
  <c r="N101" i="2"/>
  <c r="O101" i="2"/>
  <c r="P101" i="2"/>
  <c r="Q101" i="2"/>
  <c r="R101" i="2" s="1"/>
  <c r="N102" i="2"/>
  <c r="O102" i="2"/>
  <c r="P102" i="2"/>
  <c r="Q102" i="2"/>
  <c r="R102" i="2"/>
  <c r="N103" i="2"/>
  <c r="O103" i="2"/>
  <c r="P103" i="2"/>
  <c r="Q103" i="2"/>
  <c r="R103" i="2"/>
  <c r="N104" i="2"/>
  <c r="O104" i="2"/>
  <c r="P104" i="2"/>
  <c r="Q104" i="2"/>
  <c r="R104" i="2"/>
  <c r="N105" i="2"/>
  <c r="O105" i="2"/>
  <c r="P105" i="2"/>
  <c r="Q105" i="2"/>
  <c r="R105" i="2"/>
  <c r="N106" i="2"/>
  <c r="O106" i="2"/>
  <c r="P106" i="2"/>
  <c r="Q106" i="2"/>
  <c r="R106" i="2"/>
  <c r="N107" i="2"/>
  <c r="O107" i="2"/>
  <c r="P107" i="2"/>
  <c r="Q107" i="2"/>
  <c r="R107" i="2"/>
  <c r="N108" i="2"/>
  <c r="O108" i="2"/>
  <c r="P108" i="2"/>
  <c r="Q108" i="2"/>
  <c r="R108" i="2"/>
  <c r="N109" i="2"/>
  <c r="O109" i="2"/>
  <c r="P109" i="2"/>
  <c r="Q109" i="2"/>
  <c r="R109" i="2"/>
  <c r="N110" i="2"/>
  <c r="O110" i="2"/>
  <c r="P110" i="2"/>
  <c r="Q110" i="2"/>
  <c r="R110" i="2"/>
  <c r="N111" i="2"/>
  <c r="O111" i="2"/>
  <c r="P111" i="2"/>
  <c r="Q111" i="2"/>
  <c r="R111" i="2"/>
  <c r="N112" i="2"/>
  <c r="O112" i="2"/>
  <c r="P112" i="2"/>
  <c r="Q112" i="2"/>
  <c r="R112" i="2"/>
  <c r="N113" i="2"/>
  <c r="O113" i="2"/>
  <c r="P113" i="2"/>
  <c r="Q113" i="2"/>
  <c r="R113" i="2"/>
  <c r="N114" i="2"/>
  <c r="O114" i="2"/>
  <c r="P114" i="2"/>
  <c r="Q114" i="2"/>
  <c r="R114" i="2"/>
  <c r="N115" i="2"/>
  <c r="O115" i="2"/>
  <c r="P115" i="2"/>
  <c r="Q115" i="2"/>
  <c r="R115" i="2"/>
  <c r="N116" i="2"/>
  <c r="O116" i="2"/>
  <c r="P116" i="2"/>
  <c r="Q116" i="2"/>
  <c r="R116" i="2"/>
  <c r="N117" i="2"/>
  <c r="O117" i="2"/>
  <c r="P117" i="2"/>
  <c r="Q117" i="2"/>
  <c r="R117" i="2"/>
  <c r="N118" i="2"/>
  <c r="O118" i="2"/>
  <c r="P118" i="2"/>
  <c r="Q118" i="2"/>
  <c r="R118" i="2" s="1"/>
  <c r="N119" i="2"/>
  <c r="O119" i="2"/>
  <c r="P119" i="2"/>
  <c r="Q119" i="2"/>
  <c r="R119" i="2"/>
  <c r="N120" i="2"/>
  <c r="O120" i="2"/>
  <c r="P120" i="2"/>
  <c r="Q120" i="2"/>
  <c r="R120" i="2" s="1"/>
  <c r="N121" i="2"/>
  <c r="O121" i="2"/>
  <c r="P121" i="2"/>
  <c r="Q121" i="2"/>
  <c r="R121" i="2"/>
  <c r="N122" i="2"/>
  <c r="O122" i="2"/>
  <c r="P122" i="2"/>
  <c r="Q122" i="2"/>
  <c r="R122" i="2"/>
  <c r="N123" i="2"/>
  <c r="O123" i="2"/>
  <c r="P123" i="2"/>
  <c r="Q123" i="2"/>
  <c r="R123" i="2"/>
  <c r="N124" i="2"/>
  <c r="O124" i="2"/>
  <c r="P124" i="2"/>
  <c r="Q124" i="2"/>
  <c r="R124" i="2"/>
  <c r="N125" i="2"/>
  <c r="O125" i="2"/>
  <c r="P125" i="2"/>
  <c r="Q125" i="2"/>
  <c r="R125" i="2"/>
  <c r="N126" i="2"/>
  <c r="O126" i="2"/>
  <c r="P126" i="2"/>
  <c r="Q126" i="2"/>
  <c r="R126" i="2"/>
  <c r="N127" i="2"/>
  <c r="O127" i="2"/>
  <c r="P127" i="2"/>
  <c r="Q127" i="2"/>
  <c r="R127" i="2"/>
  <c r="N128" i="2"/>
  <c r="O128" i="2"/>
  <c r="P128" i="2"/>
  <c r="Q128" i="2"/>
  <c r="R128" i="2"/>
  <c r="N129" i="2"/>
  <c r="O129" i="2"/>
  <c r="P129" i="2"/>
  <c r="Q129" i="2"/>
  <c r="R129" i="2"/>
  <c r="N130" i="2"/>
  <c r="O130" i="2"/>
  <c r="P130" i="2"/>
  <c r="Q130" i="2"/>
  <c r="R130" i="2"/>
  <c r="N131" i="2"/>
  <c r="O131" i="2"/>
  <c r="P131" i="2"/>
  <c r="Q131" i="2"/>
  <c r="R131" i="2"/>
  <c r="N132" i="2"/>
  <c r="O132" i="2"/>
  <c r="P132" i="2"/>
  <c r="Q132" i="2"/>
  <c r="R132" i="2"/>
  <c r="N133" i="2"/>
  <c r="O133" i="2"/>
  <c r="P133" i="2"/>
  <c r="Q133" i="2"/>
  <c r="R133" i="2"/>
  <c r="N134" i="2"/>
  <c r="O134" i="2"/>
  <c r="P134" i="2"/>
  <c r="Q134" i="2"/>
  <c r="R134" i="2"/>
  <c r="N135" i="2"/>
  <c r="O135" i="2"/>
  <c r="P135" i="2"/>
  <c r="Q135" i="2"/>
  <c r="R135" i="2"/>
  <c r="N136" i="2"/>
  <c r="O136" i="2"/>
  <c r="P136" i="2"/>
  <c r="Q136" i="2"/>
  <c r="R136" i="2"/>
  <c r="AJ7" i="2"/>
  <c r="AD7" i="2"/>
  <c r="X7" i="2"/>
  <c r="R7" i="2"/>
  <c r="L7" i="2"/>
  <c r="Q7" i="2"/>
  <c r="P7" i="2"/>
  <c r="O7" i="2"/>
  <c r="W7" i="2"/>
  <c r="V7" i="2"/>
  <c r="U7" i="2"/>
  <c r="AI7" i="2"/>
  <c r="AH7" i="2"/>
  <c r="AG7" i="2"/>
  <c r="AC7" i="2"/>
  <c r="AB7" i="2"/>
  <c r="AA7" i="2"/>
  <c r="Z7" i="2"/>
  <c r="AF7" i="2"/>
  <c r="T7" i="2"/>
  <c r="N7" i="2"/>
  <c r="AC6" i="8"/>
  <c r="AC7" i="8"/>
  <c r="AC8" i="8"/>
  <c r="AC9" i="8"/>
  <c r="AC10" i="8"/>
  <c r="AC11" i="8"/>
  <c r="AC12" i="8"/>
  <c r="AC13" i="8"/>
  <c r="AC5" i="8"/>
  <c r="G8" i="10" s="1"/>
  <c r="X6" i="8"/>
  <c r="X7" i="8"/>
  <c r="X8" i="8"/>
  <c r="X9" i="8"/>
  <c r="X10" i="8"/>
  <c r="X11" i="8"/>
  <c r="F9" i="10" s="1"/>
  <c r="X12" i="8"/>
  <c r="X13" i="8"/>
  <c r="X5" i="8"/>
  <c r="F8" i="10" s="1"/>
  <c r="S6" i="8"/>
  <c r="S7" i="8"/>
  <c r="S8" i="8"/>
  <c r="S9" i="8"/>
  <c r="S10" i="8"/>
  <c r="S11" i="8"/>
  <c r="E9" i="10" s="1"/>
  <c r="S12" i="8"/>
  <c r="S13" i="8"/>
  <c r="S5" i="8"/>
  <c r="E8" i="10" s="1"/>
  <c r="N6" i="8"/>
  <c r="N7" i="8"/>
  <c r="N8" i="8"/>
  <c r="N9" i="8"/>
  <c r="N10" i="8"/>
  <c r="N11" i="8"/>
  <c r="D9" i="10" s="1"/>
  <c r="N12" i="8"/>
  <c r="N13" i="8"/>
  <c r="N5" i="8"/>
  <c r="D8" i="10" s="1"/>
  <c r="I6" i="8"/>
  <c r="C8" i="10" s="1"/>
  <c r="I7" i="8"/>
  <c r="I8" i="8"/>
  <c r="I9" i="8"/>
  <c r="I10" i="8"/>
  <c r="I11" i="8"/>
  <c r="C9" i="10" s="1"/>
  <c r="I12" i="8"/>
  <c r="I13" i="8"/>
  <c r="I5" i="8"/>
  <c r="Z126" i="1"/>
  <c r="X124" i="1"/>
  <c r="Y124" i="1"/>
  <c r="X125" i="1"/>
  <c r="Y125" i="1"/>
  <c r="X126" i="1"/>
  <c r="Y126" i="1"/>
  <c r="X8" i="1"/>
  <c r="Y8" i="1"/>
  <c r="Z8" i="1"/>
  <c r="X9" i="1"/>
  <c r="Y9" i="1"/>
  <c r="Z9" i="1"/>
  <c r="X10" i="1"/>
  <c r="Y10" i="1"/>
  <c r="Z10" i="1"/>
  <c r="X11" i="1"/>
  <c r="Y11" i="1"/>
  <c r="Z11" i="1"/>
  <c r="X12" i="1"/>
  <c r="Y12" i="1"/>
  <c r="Z12" i="1"/>
  <c r="X13" i="1"/>
  <c r="Y13" i="1"/>
  <c r="Z13" i="1"/>
  <c r="X14" i="1"/>
  <c r="Y14" i="1"/>
  <c r="Z14" i="1"/>
  <c r="X15" i="1"/>
  <c r="Y15" i="1"/>
  <c r="Z15" i="1"/>
  <c r="X16" i="1"/>
  <c r="Y16" i="1"/>
  <c r="Z16" i="1"/>
  <c r="X17" i="1"/>
  <c r="Y17" i="1"/>
  <c r="Z17" i="1"/>
  <c r="X18" i="1"/>
  <c r="Y18" i="1"/>
  <c r="Z18" i="1"/>
  <c r="X19" i="1"/>
  <c r="Y19" i="1"/>
  <c r="Z19" i="1"/>
  <c r="X20" i="1"/>
  <c r="Y20" i="1"/>
  <c r="Z20" i="1"/>
  <c r="X21" i="1"/>
  <c r="Y21" i="1"/>
  <c r="Z21" i="1"/>
  <c r="X22" i="1"/>
  <c r="Y22" i="1"/>
  <c r="Z22" i="1"/>
  <c r="X23" i="1"/>
  <c r="Y23" i="1"/>
  <c r="Z23" i="1"/>
  <c r="X24" i="1"/>
  <c r="Y24" i="1"/>
  <c r="Z24" i="1"/>
  <c r="X25" i="1"/>
  <c r="Y25" i="1"/>
  <c r="Z25" i="1"/>
  <c r="X26" i="1"/>
  <c r="Y26" i="1"/>
  <c r="Z26" i="1"/>
  <c r="X27" i="1"/>
  <c r="Y27" i="1"/>
  <c r="Z27" i="1"/>
  <c r="X28" i="1"/>
  <c r="Y28" i="1"/>
  <c r="Z28" i="1"/>
  <c r="X29" i="1"/>
  <c r="Y29" i="1"/>
  <c r="Z29" i="1"/>
  <c r="X30" i="1"/>
  <c r="Y30" i="1"/>
  <c r="Z30" i="1"/>
  <c r="X31" i="1"/>
  <c r="Y31" i="1"/>
  <c r="Z31" i="1"/>
  <c r="X32" i="1"/>
  <c r="Y32" i="1"/>
  <c r="Z32" i="1"/>
  <c r="X33" i="1"/>
  <c r="Y33" i="1"/>
  <c r="Z33" i="1"/>
  <c r="X34" i="1"/>
  <c r="Y34" i="1"/>
  <c r="Z34" i="1"/>
  <c r="X35" i="1"/>
  <c r="Y35" i="1"/>
  <c r="Z35" i="1"/>
  <c r="X36" i="1"/>
  <c r="Y36" i="1"/>
  <c r="Z36" i="1"/>
  <c r="X37" i="1"/>
  <c r="Y37" i="1"/>
  <c r="Z37" i="1"/>
  <c r="X38" i="1"/>
  <c r="Y38" i="1"/>
  <c r="Z38" i="1"/>
  <c r="X39" i="1"/>
  <c r="Y39" i="1"/>
  <c r="Z39" i="1"/>
  <c r="X40" i="1"/>
  <c r="Y40" i="1"/>
  <c r="Z40" i="1"/>
  <c r="X41" i="1"/>
  <c r="Y41" i="1"/>
  <c r="Z41" i="1"/>
  <c r="X42" i="1"/>
  <c r="Y42" i="1"/>
  <c r="Z42" i="1"/>
  <c r="X43" i="1"/>
  <c r="Y43" i="1"/>
  <c r="Z43" i="1"/>
  <c r="X44" i="1"/>
  <c r="Y44" i="1"/>
  <c r="Z44" i="1"/>
  <c r="X45" i="1"/>
  <c r="Y45" i="1"/>
  <c r="Z45" i="1"/>
  <c r="X46" i="1"/>
  <c r="Y46" i="1"/>
  <c r="Z46" i="1"/>
  <c r="X47" i="1"/>
  <c r="Y47" i="1"/>
  <c r="Z47" i="1"/>
  <c r="X48" i="1"/>
  <c r="Y48" i="1"/>
  <c r="Z48" i="1"/>
  <c r="X49" i="1"/>
  <c r="Y49" i="1"/>
  <c r="Z49" i="1"/>
  <c r="X50" i="1"/>
  <c r="Y50" i="1"/>
  <c r="Z50" i="1"/>
  <c r="X51" i="1"/>
  <c r="Y51" i="1"/>
  <c r="Z51" i="1"/>
  <c r="X52" i="1"/>
  <c r="Y52" i="1"/>
  <c r="Z52" i="1"/>
  <c r="X53" i="1"/>
  <c r="Y53" i="1"/>
  <c r="Z53" i="1"/>
  <c r="X54" i="1"/>
  <c r="Y54" i="1"/>
  <c r="Z54" i="1"/>
  <c r="X55" i="1"/>
  <c r="Y55" i="1"/>
  <c r="Z55" i="1"/>
  <c r="X56" i="1"/>
  <c r="Y56" i="1"/>
  <c r="Z56" i="1"/>
  <c r="X57" i="1"/>
  <c r="Y57" i="1"/>
  <c r="Z57" i="1"/>
  <c r="X58" i="1"/>
  <c r="Y58" i="1"/>
  <c r="Z58" i="1"/>
  <c r="X59" i="1"/>
  <c r="Y59" i="1"/>
  <c r="Z59" i="1"/>
  <c r="X60" i="1"/>
  <c r="Y60" i="1"/>
  <c r="Z60" i="1"/>
  <c r="X61" i="1"/>
  <c r="Y61" i="1"/>
  <c r="Z61" i="1"/>
  <c r="X62" i="1"/>
  <c r="Y62" i="1"/>
  <c r="Z62" i="1"/>
  <c r="X63" i="1"/>
  <c r="Y63" i="1"/>
  <c r="Z63" i="1"/>
  <c r="X64" i="1"/>
  <c r="Y64" i="1"/>
  <c r="Z64" i="1"/>
  <c r="X65" i="1"/>
  <c r="Y65" i="1"/>
  <c r="Z65" i="1"/>
  <c r="X66" i="1"/>
  <c r="Y66" i="1"/>
  <c r="Z66" i="1"/>
  <c r="X67" i="1"/>
  <c r="Y67" i="1"/>
  <c r="Z67" i="1"/>
  <c r="X68" i="1"/>
  <c r="Y68" i="1"/>
  <c r="Z68" i="1"/>
  <c r="X69" i="1"/>
  <c r="Y69" i="1"/>
  <c r="Z69" i="1"/>
  <c r="X70" i="1"/>
  <c r="Y70" i="1"/>
  <c r="Z70" i="1"/>
  <c r="X71" i="1"/>
  <c r="Y71" i="1"/>
  <c r="Z71" i="1"/>
  <c r="X72" i="1"/>
  <c r="Y72" i="1"/>
  <c r="Z72" i="1"/>
  <c r="X73" i="1"/>
  <c r="Y73" i="1"/>
  <c r="Z73" i="1"/>
  <c r="X74" i="1"/>
  <c r="Y74" i="1"/>
  <c r="Z74" i="1"/>
  <c r="X75" i="1"/>
  <c r="Y75" i="1"/>
  <c r="Z75" i="1"/>
  <c r="X76" i="1"/>
  <c r="Y76" i="1"/>
  <c r="Z76" i="1"/>
  <c r="X77" i="1"/>
  <c r="Y77" i="1"/>
  <c r="Z77" i="1"/>
  <c r="X78" i="1"/>
  <c r="Y78" i="1"/>
  <c r="Z78" i="1"/>
  <c r="X79" i="1"/>
  <c r="Y79" i="1"/>
  <c r="Z79" i="1"/>
  <c r="X80" i="1"/>
  <c r="Y80" i="1"/>
  <c r="Z80" i="1"/>
  <c r="X81" i="1"/>
  <c r="Y81" i="1"/>
  <c r="Z81" i="1"/>
  <c r="X82" i="1"/>
  <c r="Y82" i="1"/>
  <c r="Z82" i="1"/>
  <c r="X83" i="1"/>
  <c r="Y83" i="1"/>
  <c r="Z83" i="1"/>
  <c r="X84" i="1"/>
  <c r="Y84" i="1"/>
  <c r="Z84" i="1"/>
  <c r="X85" i="1"/>
  <c r="Y85" i="1"/>
  <c r="Z85" i="1"/>
  <c r="X86" i="1"/>
  <c r="Y86" i="1"/>
  <c r="Z86" i="1"/>
  <c r="X87" i="1"/>
  <c r="Y87" i="1"/>
  <c r="Z87" i="1"/>
  <c r="X88" i="1"/>
  <c r="Y88" i="1"/>
  <c r="Z88" i="1"/>
  <c r="X89" i="1"/>
  <c r="Y89" i="1"/>
  <c r="Z89" i="1"/>
  <c r="X90" i="1"/>
  <c r="Z90" i="1" s="1"/>
  <c r="Y90" i="1"/>
  <c r="X91" i="1"/>
  <c r="Y91" i="1"/>
  <c r="Z91" i="1"/>
  <c r="X92" i="1"/>
  <c r="Y92" i="1"/>
  <c r="Z92" i="1"/>
  <c r="X93" i="1"/>
  <c r="Y93" i="1"/>
  <c r="Z93" i="1"/>
  <c r="X94" i="1"/>
  <c r="Y94" i="1"/>
  <c r="Z94" i="1"/>
  <c r="X95" i="1"/>
  <c r="Y95" i="1"/>
  <c r="Z95" i="1"/>
  <c r="X96" i="1"/>
  <c r="Y96" i="1"/>
  <c r="Z96" i="1"/>
  <c r="X97" i="1"/>
  <c r="Z97" i="1" s="1"/>
  <c r="Y97" i="1"/>
  <c r="X98" i="1"/>
  <c r="Y98" i="1"/>
  <c r="Z98" i="1"/>
  <c r="X99" i="1"/>
  <c r="Y99" i="1"/>
  <c r="Z99" i="1"/>
  <c r="X100" i="1"/>
  <c r="Y100" i="1"/>
  <c r="Z100" i="1"/>
  <c r="X101" i="1"/>
  <c r="Y101" i="1"/>
  <c r="Z101" i="1"/>
  <c r="X102" i="1"/>
  <c r="Y102" i="1"/>
  <c r="Z102" i="1"/>
  <c r="X103" i="1"/>
  <c r="Y103" i="1"/>
  <c r="Z103" i="1"/>
  <c r="X104" i="1"/>
  <c r="Y104" i="1"/>
  <c r="Z104" i="1"/>
  <c r="X105" i="1"/>
  <c r="Y105" i="1"/>
  <c r="Z105" i="1"/>
  <c r="X106" i="1"/>
  <c r="Y106" i="1"/>
  <c r="Z106" i="1"/>
  <c r="X107" i="1"/>
  <c r="Y107" i="1"/>
  <c r="Z107" i="1"/>
  <c r="X108" i="1"/>
  <c r="Y108" i="1"/>
  <c r="Z108" i="1"/>
  <c r="X109" i="1"/>
  <c r="Y109" i="1"/>
  <c r="Z109" i="1" s="1"/>
  <c r="X110" i="1"/>
  <c r="Y110" i="1"/>
  <c r="Z110" i="1"/>
  <c r="X111" i="1"/>
  <c r="Y111" i="1"/>
  <c r="Z111" i="1"/>
  <c r="X112" i="1"/>
  <c r="Y112" i="1"/>
  <c r="Z112" i="1"/>
  <c r="X113" i="1"/>
  <c r="Y113" i="1"/>
  <c r="Z113" i="1"/>
  <c r="X114" i="1"/>
  <c r="Y114" i="1"/>
  <c r="Z114" i="1"/>
  <c r="X115" i="1"/>
  <c r="Y115" i="1"/>
  <c r="Z115" i="1"/>
  <c r="X116" i="1"/>
  <c r="Y116" i="1"/>
  <c r="Z116" i="1"/>
  <c r="X117" i="1"/>
  <c r="Y117" i="1"/>
  <c r="Z117" i="1"/>
  <c r="X119" i="1"/>
  <c r="Y119" i="1"/>
  <c r="Z119" i="1"/>
  <c r="X120" i="1"/>
  <c r="Y120" i="1"/>
  <c r="Z120" i="1"/>
  <c r="X121" i="1"/>
  <c r="Y121" i="1"/>
  <c r="Z121" i="1"/>
  <c r="X122" i="1"/>
  <c r="Y122" i="1"/>
  <c r="Z122" i="1"/>
  <c r="X123" i="1"/>
  <c r="Y123" i="1"/>
  <c r="Z123" i="1"/>
  <c r="T124" i="1"/>
  <c r="U124" i="1"/>
  <c r="T125" i="1"/>
  <c r="U125" i="1"/>
  <c r="T126" i="1"/>
  <c r="U126" i="1"/>
  <c r="T8" i="1"/>
  <c r="U8" i="1"/>
  <c r="V8" i="1"/>
  <c r="T9" i="1"/>
  <c r="U9" i="1"/>
  <c r="V9" i="1"/>
  <c r="T10" i="1"/>
  <c r="U10" i="1"/>
  <c r="V10" i="1"/>
  <c r="T11" i="1"/>
  <c r="U11" i="1"/>
  <c r="V11" i="1"/>
  <c r="T12" i="1"/>
  <c r="U12" i="1"/>
  <c r="V12" i="1"/>
  <c r="T13" i="1"/>
  <c r="U13" i="1"/>
  <c r="V13" i="1"/>
  <c r="T14" i="1"/>
  <c r="U14" i="1"/>
  <c r="V14" i="1"/>
  <c r="T15" i="1"/>
  <c r="U15" i="1"/>
  <c r="V15" i="1"/>
  <c r="T16" i="1"/>
  <c r="U16" i="1"/>
  <c r="V16" i="1"/>
  <c r="T17" i="1"/>
  <c r="U17" i="1"/>
  <c r="V17" i="1"/>
  <c r="T18" i="1"/>
  <c r="U18" i="1"/>
  <c r="V18" i="1"/>
  <c r="T19" i="1"/>
  <c r="U19" i="1"/>
  <c r="V19" i="1"/>
  <c r="T20" i="1"/>
  <c r="U20" i="1"/>
  <c r="V20" i="1"/>
  <c r="T21" i="1"/>
  <c r="U21" i="1"/>
  <c r="V21" i="1"/>
  <c r="T22" i="1"/>
  <c r="U22" i="1"/>
  <c r="V22" i="1"/>
  <c r="T23" i="1"/>
  <c r="U23" i="1"/>
  <c r="V23" i="1"/>
  <c r="T24" i="1"/>
  <c r="U24" i="1"/>
  <c r="V24" i="1"/>
  <c r="T25" i="1"/>
  <c r="U25" i="1"/>
  <c r="V25" i="1"/>
  <c r="T26" i="1"/>
  <c r="U26" i="1"/>
  <c r="V26" i="1"/>
  <c r="T27" i="1"/>
  <c r="U27" i="1"/>
  <c r="V27" i="1"/>
  <c r="T28" i="1"/>
  <c r="U28" i="1"/>
  <c r="V28" i="1"/>
  <c r="T29" i="1"/>
  <c r="U29" i="1"/>
  <c r="V29" i="1"/>
  <c r="T30" i="1"/>
  <c r="U30" i="1"/>
  <c r="V30" i="1"/>
  <c r="T31" i="1"/>
  <c r="U31" i="1"/>
  <c r="V31" i="1"/>
  <c r="T32" i="1"/>
  <c r="U32" i="1"/>
  <c r="V32" i="1"/>
  <c r="T33" i="1"/>
  <c r="U33" i="1"/>
  <c r="V33" i="1"/>
  <c r="T34" i="1"/>
  <c r="U34" i="1"/>
  <c r="V34" i="1"/>
  <c r="T35" i="1"/>
  <c r="U35" i="1"/>
  <c r="V35" i="1"/>
  <c r="T36" i="1"/>
  <c r="U36" i="1"/>
  <c r="V36" i="1"/>
  <c r="T37" i="1"/>
  <c r="U37" i="1"/>
  <c r="V37" i="1"/>
  <c r="T38" i="1"/>
  <c r="U38" i="1"/>
  <c r="V38" i="1"/>
  <c r="T39" i="1"/>
  <c r="U39" i="1"/>
  <c r="V39" i="1"/>
  <c r="T40" i="1"/>
  <c r="U40" i="1"/>
  <c r="V40" i="1"/>
  <c r="T41" i="1"/>
  <c r="U41" i="1"/>
  <c r="V41" i="1"/>
  <c r="T42" i="1"/>
  <c r="U42" i="1"/>
  <c r="V42" i="1"/>
  <c r="T43" i="1"/>
  <c r="U43" i="1"/>
  <c r="V43" i="1"/>
  <c r="T44" i="1"/>
  <c r="U44" i="1"/>
  <c r="V44" i="1"/>
  <c r="T45" i="1"/>
  <c r="U45" i="1"/>
  <c r="V45" i="1"/>
  <c r="T46" i="1"/>
  <c r="U46" i="1"/>
  <c r="V46" i="1"/>
  <c r="T47" i="1"/>
  <c r="U47" i="1"/>
  <c r="V47" i="1"/>
  <c r="T48" i="1"/>
  <c r="U48" i="1"/>
  <c r="V48" i="1"/>
  <c r="T49" i="1"/>
  <c r="U49" i="1"/>
  <c r="V49" i="1"/>
  <c r="T50" i="1"/>
  <c r="U50" i="1"/>
  <c r="V50" i="1"/>
  <c r="T51" i="1"/>
  <c r="U51" i="1"/>
  <c r="V51" i="1"/>
  <c r="T52" i="1"/>
  <c r="U52" i="1"/>
  <c r="V52" i="1"/>
  <c r="T53" i="1"/>
  <c r="U53" i="1"/>
  <c r="V53" i="1"/>
  <c r="T54" i="1"/>
  <c r="U54" i="1"/>
  <c r="V54" i="1"/>
  <c r="T55" i="1"/>
  <c r="U55" i="1"/>
  <c r="V55" i="1"/>
  <c r="T56" i="1"/>
  <c r="U56" i="1"/>
  <c r="V56" i="1"/>
  <c r="T57" i="1"/>
  <c r="U57" i="1"/>
  <c r="V57" i="1"/>
  <c r="T58" i="1"/>
  <c r="U58" i="1"/>
  <c r="V58" i="1"/>
  <c r="T59" i="1"/>
  <c r="U59" i="1"/>
  <c r="V59" i="1"/>
  <c r="T60" i="1"/>
  <c r="U60" i="1"/>
  <c r="V60" i="1"/>
  <c r="T61" i="1"/>
  <c r="U61" i="1"/>
  <c r="V61" i="1"/>
  <c r="T62" i="1"/>
  <c r="U62" i="1"/>
  <c r="V62" i="1"/>
  <c r="T63" i="1"/>
  <c r="U63" i="1"/>
  <c r="V63" i="1"/>
  <c r="T64" i="1"/>
  <c r="U64" i="1"/>
  <c r="V64" i="1"/>
  <c r="T65" i="1"/>
  <c r="U65" i="1"/>
  <c r="V65" i="1"/>
  <c r="T66" i="1"/>
  <c r="U66" i="1"/>
  <c r="V66" i="1"/>
  <c r="T67" i="1"/>
  <c r="U67" i="1"/>
  <c r="V67" i="1"/>
  <c r="T68" i="1"/>
  <c r="U68" i="1"/>
  <c r="V68" i="1"/>
  <c r="T69" i="1"/>
  <c r="U69" i="1"/>
  <c r="V69" i="1"/>
  <c r="T70" i="1"/>
  <c r="U70" i="1"/>
  <c r="V70" i="1"/>
  <c r="T71" i="1"/>
  <c r="U71" i="1"/>
  <c r="V71" i="1"/>
  <c r="T72" i="1"/>
  <c r="U72" i="1"/>
  <c r="V72" i="1"/>
  <c r="T73" i="1"/>
  <c r="U73" i="1"/>
  <c r="V73" i="1"/>
  <c r="T74" i="1"/>
  <c r="U74" i="1"/>
  <c r="V74" i="1"/>
  <c r="T75" i="1"/>
  <c r="U75" i="1"/>
  <c r="V75" i="1"/>
  <c r="T76" i="1"/>
  <c r="U76" i="1"/>
  <c r="V76" i="1"/>
  <c r="T77" i="1"/>
  <c r="U77" i="1"/>
  <c r="V77" i="1"/>
  <c r="T78" i="1"/>
  <c r="U78" i="1"/>
  <c r="V78" i="1"/>
  <c r="T79" i="1"/>
  <c r="U79" i="1"/>
  <c r="V79" i="1"/>
  <c r="T80" i="1"/>
  <c r="U80" i="1"/>
  <c r="V80" i="1"/>
  <c r="T81" i="1"/>
  <c r="U81" i="1"/>
  <c r="V81" i="1"/>
  <c r="T82" i="1"/>
  <c r="U82" i="1"/>
  <c r="V82" i="1"/>
  <c r="T83" i="1"/>
  <c r="U83" i="1"/>
  <c r="V83" i="1"/>
  <c r="T84" i="1"/>
  <c r="U84" i="1"/>
  <c r="V84" i="1" s="1"/>
  <c r="T85" i="1"/>
  <c r="U85" i="1"/>
  <c r="V85" i="1"/>
  <c r="T86" i="1"/>
  <c r="U86" i="1"/>
  <c r="V86" i="1"/>
  <c r="T87" i="1"/>
  <c r="U87" i="1"/>
  <c r="V87" i="1"/>
  <c r="T88" i="1"/>
  <c r="U88" i="1"/>
  <c r="V88" i="1"/>
  <c r="T89" i="1"/>
  <c r="U89" i="1"/>
  <c r="V89" i="1" s="1"/>
  <c r="T90" i="1"/>
  <c r="U90" i="1"/>
  <c r="V90" i="1"/>
  <c r="T91" i="1"/>
  <c r="U91" i="1"/>
  <c r="V91" i="1"/>
  <c r="T92" i="1"/>
  <c r="U92" i="1"/>
  <c r="V92" i="1"/>
  <c r="T93" i="1"/>
  <c r="U93" i="1"/>
  <c r="V93" i="1"/>
  <c r="T94" i="1"/>
  <c r="V94" i="1" s="1"/>
  <c r="U94" i="1"/>
  <c r="T95" i="1"/>
  <c r="U95" i="1"/>
  <c r="V95" i="1" s="1"/>
  <c r="T96" i="1"/>
  <c r="U96" i="1"/>
  <c r="V96" i="1"/>
  <c r="T97" i="1"/>
  <c r="V97" i="1" s="1"/>
  <c r="U97" i="1"/>
  <c r="T98" i="1"/>
  <c r="U98" i="1"/>
  <c r="V98" i="1"/>
  <c r="T99" i="1"/>
  <c r="U99" i="1"/>
  <c r="V99" i="1"/>
  <c r="T100" i="1"/>
  <c r="U100" i="1"/>
  <c r="V100" i="1"/>
  <c r="T101" i="1"/>
  <c r="U101" i="1"/>
  <c r="V101" i="1" s="1"/>
  <c r="T102" i="1"/>
  <c r="U102" i="1"/>
  <c r="V102" i="1"/>
  <c r="T103" i="1"/>
  <c r="V103" i="1" s="1"/>
  <c r="U103" i="1"/>
  <c r="T104" i="1"/>
  <c r="U104" i="1"/>
  <c r="V104" i="1"/>
  <c r="T105" i="1"/>
  <c r="U105" i="1"/>
  <c r="V105" i="1"/>
  <c r="T106" i="1"/>
  <c r="U106" i="1"/>
  <c r="V106" i="1"/>
  <c r="T107" i="1"/>
  <c r="U107" i="1"/>
  <c r="V107" i="1" s="1"/>
  <c r="T108" i="1"/>
  <c r="U108" i="1"/>
  <c r="V108" i="1"/>
  <c r="T109" i="1"/>
  <c r="U109" i="1"/>
  <c r="V109" i="1"/>
  <c r="T110" i="1"/>
  <c r="U110" i="1"/>
  <c r="V110" i="1"/>
  <c r="T111" i="1"/>
  <c r="U111" i="1"/>
  <c r="V111" i="1" s="1"/>
  <c r="T112" i="1"/>
  <c r="U112" i="1"/>
  <c r="V112" i="1" s="1"/>
  <c r="T113" i="1"/>
  <c r="V113" i="1" s="1"/>
  <c r="U113" i="1"/>
  <c r="T114" i="1"/>
  <c r="U114" i="1"/>
  <c r="V114" i="1"/>
  <c r="T115" i="1"/>
  <c r="U115" i="1"/>
  <c r="V115" i="1"/>
  <c r="T116" i="1"/>
  <c r="U116" i="1"/>
  <c r="V116" i="1"/>
  <c r="T117" i="1"/>
  <c r="V117" i="1" s="1"/>
  <c r="U117" i="1"/>
  <c r="T119" i="1"/>
  <c r="U119" i="1"/>
  <c r="V119" i="1"/>
  <c r="T120" i="1"/>
  <c r="U120" i="1"/>
  <c r="V120" i="1"/>
  <c r="T121" i="1"/>
  <c r="U121" i="1"/>
  <c r="V121" i="1"/>
  <c r="T122" i="1"/>
  <c r="U122" i="1"/>
  <c r="V122" i="1" s="1"/>
  <c r="T123" i="1"/>
  <c r="U123" i="1"/>
  <c r="V123" i="1"/>
  <c r="P124" i="1"/>
  <c r="Q124" i="1"/>
  <c r="P125" i="1"/>
  <c r="Q125" i="1"/>
  <c r="P126" i="1"/>
  <c r="Q126" i="1"/>
  <c r="P8" i="1"/>
  <c r="Q8" i="1"/>
  <c r="R8" i="1"/>
  <c r="P9" i="1"/>
  <c r="Q9" i="1"/>
  <c r="R9" i="1"/>
  <c r="P10" i="1"/>
  <c r="Q10" i="1"/>
  <c r="R10" i="1"/>
  <c r="P11" i="1"/>
  <c r="Q11" i="1"/>
  <c r="R11" i="1"/>
  <c r="P12" i="1"/>
  <c r="Q12" i="1"/>
  <c r="R12" i="1"/>
  <c r="P13" i="1"/>
  <c r="Q13" i="1"/>
  <c r="R13" i="1"/>
  <c r="P14" i="1"/>
  <c r="Q14" i="1"/>
  <c r="R14" i="1"/>
  <c r="P15" i="1"/>
  <c r="Q15" i="1"/>
  <c r="R15" i="1"/>
  <c r="P16" i="1"/>
  <c r="Q16" i="1"/>
  <c r="R16" i="1"/>
  <c r="P17" i="1"/>
  <c r="Q17" i="1"/>
  <c r="R17" i="1"/>
  <c r="P18" i="1"/>
  <c r="Q18" i="1"/>
  <c r="R18" i="1"/>
  <c r="P19" i="1"/>
  <c r="Q19" i="1"/>
  <c r="R19" i="1"/>
  <c r="P20" i="1"/>
  <c r="Q20" i="1"/>
  <c r="R20" i="1"/>
  <c r="P21" i="1"/>
  <c r="Q21" i="1"/>
  <c r="R21" i="1"/>
  <c r="P22" i="1"/>
  <c r="Q22" i="1"/>
  <c r="R22" i="1"/>
  <c r="P23" i="1"/>
  <c r="Q23" i="1"/>
  <c r="R23" i="1"/>
  <c r="P24" i="1"/>
  <c r="Q24" i="1"/>
  <c r="R24" i="1"/>
  <c r="P25" i="1"/>
  <c r="Q25" i="1"/>
  <c r="R25" i="1"/>
  <c r="P26" i="1"/>
  <c r="Q26" i="1"/>
  <c r="R26" i="1"/>
  <c r="P27" i="1"/>
  <c r="Q27" i="1"/>
  <c r="R27" i="1"/>
  <c r="P28" i="1"/>
  <c r="Q28" i="1"/>
  <c r="R28" i="1"/>
  <c r="P29" i="1"/>
  <c r="Q29" i="1"/>
  <c r="R29" i="1"/>
  <c r="P30" i="1"/>
  <c r="Q30" i="1"/>
  <c r="R30" i="1"/>
  <c r="P31" i="1"/>
  <c r="Q31" i="1"/>
  <c r="R31" i="1"/>
  <c r="P32" i="1"/>
  <c r="Q32" i="1"/>
  <c r="R32" i="1"/>
  <c r="P33" i="1"/>
  <c r="Q33" i="1"/>
  <c r="R33" i="1"/>
  <c r="P34" i="1"/>
  <c r="Q34" i="1"/>
  <c r="R34" i="1"/>
  <c r="P35" i="1"/>
  <c r="Q35" i="1"/>
  <c r="R35" i="1"/>
  <c r="P36" i="1"/>
  <c r="Q36" i="1"/>
  <c r="R36" i="1"/>
  <c r="P37" i="1"/>
  <c r="Q37" i="1"/>
  <c r="R37" i="1"/>
  <c r="P38" i="1"/>
  <c r="Q38" i="1"/>
  <c r="R38" i="1"/>
  <c r="P39" i="1"/>
  <c r="Q39" i="1"/>
  <c r="R39" i="1"/>
  <c r="P40" i="1"/>
  <c r="Q40" i="1"/>
  <c r="R40" i="1"/>
  <c r="P41" i="1"/>
  <c r="Q41" i="1"/>
  <c r="R41" i="1"/>
  <c r="P42" i="1"/>
  <c r="Q42" i="1"/>
  <c r="R42" i="1"/>
  <c r="P43" i="1"/>
  <c r="Q43" i="1"/>
  <c r="R43" i="1"/>
  <c r="P44" i="1"/>
  <c r="Q44" i="1"/>
  <c r="R44" i="1"/>
  <c r="P45" i="1"/>
  <c r="Q45" i="1"/>
  <c r="R45" i="1"/>
  <c r="P46" i="1"/>
  <c r="Q46" i="1"/>
  <c r="R46" i="1"/>
  <c r="P47" i="1"/>
  <c r="Q47" i="1"/>
  <c r="R47" i="1"/>
  <c r="P48" i="1"/>
  <c r="Q48" i="1"/>
  <c r="R48" i="1"/>
  <c r="P49" i="1"/>
  <c r="Q49" i="1"/>
  <c r="R49" i="1"/>
  <c r="P50" i="1"/>
  <c r="Q50" i="1"/>
  <c r="R50" i="1"/>
  <c r="P51" i="1"/>
  <c r="Q51" i="1"/>
  <c r="R51" i="1"/>
  <c r="P52" i="1"/>
  <c r="Q52" i="1"/>
  <c r="R52" i="1"/>
  <c r="P53" i="1"/>
  <c r="Q53" i="1"/>
  <c r="R53" i="1"/>
  <c r="P54" i="1"/>
  <c r="Q54" i="1"/>
  <c r="R54" i="1"/>
  <c r="P55" i="1"/>
  <c r="Q55" i="1"/>
  <c r="R55" i="1"/>
  <c r="P56" i="1"/>
  <c r="Q56" i="1"/>
  <c r="R56" i="1"/>
  <c r="P57" i="1"/>
  <c r="Q57" i="1"/>
  <c r="R57" i="1"/>
  <c r="P58" i="1"/>
  <c r="Q58" i="1"/>
  <c r="R58" i="1"/>
  <c r="P59" i="1"/>
  <c r="Q59" i="1"/>
  <c r="R59" i="1"/>
  <c r="P60" i="1"/>
  <c r="Q60" i="1"/>
  <c r="R60" i="1" s="1"/>
  <c r="P61" i="1"/>
  <c r="R61" i="1" s="1"/>
  <c r="Q61" i="1"/>
  <c r="P62" i="1"/>
  <c r="R62" i="1" s="1"/>
  <c r="Q62" i="1"/>
  <c r="P63" i="1"/>
  <c r="Q63" i="1"/>
  <c r="R63" i="1"/>
  <c r="P64" i="1"/>
  <c r="Q64" i="1"/>
  <c r="R64" i="1"/>
  <c r="P65" i="1"/>
  <c r="Q65" i="1"/>
  <c r="R65" i="1"/>
  <c r="P66" i="1"/>
  <c r="Q66" i="1"/>
  <c r="R66" i="1"/>
  <c r="P67" i="1"/>
  <c r="Q67" i="1"/>
  <c r="R67" i="1"/>
  <c r="P68" i="1"/>
  <c r="Q68" i="1"/>
  <c r="R68" i="1"/>
  <c r="P69" i="1"/>
  <c r="Q69" i="1"/>
  <c r="R69" i="1" s="1"/>
  <c r="P70" i="1"/>
  <c r="Q70" i="1"/>
  <c r="R70" i="1"/>
  <c r="P71" i="1"/>
  <c r="Q71" i="1"/>
  <c r="R71" i="1"/>
  <c r="P72" i="1"/>
  <c r="Q72" i="1"/>
  <c r="R72" i="1"/>
  <c r="P73" i="1"/>
  <c r="Q73" i="1"/>
  <c r="R73" i="1"/>
  <c r="P74" i="1"/>
  <c r="Q74" i="1"/>
  <c r="R74" i="1"/>
  <c r="P75" i="1"/>
  <c r="R75" i="1" s="1"/>
  <c r="Q75" i="1"/>
  <c r="P76" i="1"/>
  <c r="R76" i="1" s="1"/>
  <c r="Q76" i="1"/>
  <c r="P77" i="1"/>
  <c r="Q77" i="1"/>
  <c r="R77" i="1"/>
  <c r="P78" i="1"/>
  <c r="Q78" i="1"/>
  <c r="R78" i="1"/>
  <c r="P79" i="1"/>
  <c r="R79" i="1" s="1"/>
  <c r="Q79" i="1"/>
  <c r="P80" i="1"/>
  <c r="Q80" i="1"/>
  <c r="R80" i="1"/>
  <c r="P81" i="1"/>
  <c r="Q81" i="1"/>
  <c r="R81" i="1"/>
  <c r="P82" i="1"/>
  <c r="Q82" i="1"/>
  <c r="R82" i="1"/>
  <c r="P83" i="1"/>
  <c r="Q83" i="1"/>
  <c r="R83" i="1"/>
  <c r="P84" i="1"/>
  <c r="Q84" i="1"/>
  <c r="R84" i="1"/>
  <c r="P85" i="1"/>
  <c r="Q85" i="1"/>
  <c r="R85" i="1"/>
  <c r="P86" i="1"/>
  <c r="Q86" i="1"/>
  <c r="R86" i="1" s="1"/>
  <c r="P87" i="1"/>
  <c r="Q87" i="1"/>
  <c r="R87" i="1"/>
  <c r="P88" i="1"/>
  <c r="Q88" i="1"/>
  <c r="R88" i="1"/>
  <c r="P89" i="1"/>
  <c r="Q89" i="1"/>
  <c r="R89" i="1"/>
  <c r="P90" i="1"/>
  <c r="Q90" i="1"/>
  <c r="R90" i="1"/>
  <c r="P91" i="1"/>
  <c r="Q91" i="1"/>
  <c r="R91" i="1" s="1"/>
  <c r="P92" i="1"/>
  <c r="Q92" i="1"/>
  <c r="R92" i="1" s="1"/>
  <c r="P93" i="1"/>
  <c r="Q93" i="1"/>
  <c r="R93" i="1" s="1"/>
  <c r="P94" i="1"/>
  <c r="R94" i="1" s="1"/>
  <c r="Q94" i="1"/>
  <c r="P95" i="1"/>
  <c r="R95" i="1" s="1"/>
  <c r="Q95" i="1"/>
  <c r="P96" i="1"/>
  <c r="Q96" i="1"/>
  <c r="R96" i="1"/>
  <c r="P97" i="1"/>
  <c r="R97" i="1" s="1"/>
  <c r="Q97" i="1"/>
  <c r="P98" i="1"/>
  <c r="Q98" i="1"/>
  <c r="R98" i="1"/>
  <c r="P99" i="1"/>
  <c r="R99" i="1" s="1"/>
  <c r="Q99" i="1"/>
  <c r="P100" i="1"/>
  <c r="Q100" i="1"/>
  <c r="R100" i="1" s="1"/>
  <c r="P101" i="1"/>
  <c r="Q101" i="1"/>
  <c r="R101" i="1"/>
  <c r="P102" i="1"/>
  <c r="Q102" i="1"/>
  <c r="R102" i="1"/>
  <c r="P103" i="1"/>
  <c r="Q103" i="1"/>
  <c r="R103" i="1"/>
  <c r="P104" i="1"/>
  <c r="Q104" i="1"/>
  <c r="R104" i="1"/>
  <c r="P105" i="1"/>
  <c r="Q105" i="1"/>
  <c r="R105" i="1"/>
  <c r="P106" i="1"/>
  <c r="Q106" i="1"/>
  <c r="R106" i="1"/>
  <c r="P107" i="1"/>
  <c r="Q107" i="1"/>
  <c r="R107" i="1"/>
  <c r="P108" i="1"/>
  <c r="Q108" i="1"/>
  <c r="R108" i="1"/>
  <c r="P109" i="1"/>
  <c r="Q109" i="1"/>
  <c r="R109" i="1"/>
  <c r="P110" i="1"/>
  <c r="Q110" i="1"/>
  <c r="R110" i="1"/>
  <c r="P111" i="1"/>
  <c r="Q111" i="1"/>
  <c r="R111" i="1"/>
  <c r="P112" i="1"/>
  <c r="Q112" i="1"/>
  <c r="R112" i="1"/>
  <c r="P113" i="1"/>
  <c r="R113" i="1" s="1"/>
  <c r="Q113" i="1"/>
  <c r="P114" i="1"/>
  <c r="Q114" i="1"/>
  <c r="R114" i="1"/>
  <c r="P115" i="1"/>
  <c r="R115" i="1" s="1"/>
  <c r="Q115" i="1"/>
  <c r="P116" i="1"/>
  <c r="R116" i="1" s="1"/>
  <c r="Q116" i="1"/>
  <c r="P117" i="1"/>
  <c r="Q117" i="1"/>
  <c r="R117" i="1"/>
  <c r="P119" i="1"/>
  <c r="Q119" i="1"/>
  <c r="R119" i="1" s="1"/>
  <c r="P120" i="1"/>
  <c r="Q120" i="1"/>
  <c r="R120" i="1"/>
  <c r="P121" i="1"/>
  <c r="Q121" i="1"/>
  <c r="R121" i="1"/>
  <c r="P122" i="1"/>
  <c r="Q122" i="1"/>
  <c r="R122" i="1" s="1"/>
  <c r="P123" i="1"/>
  <c r="Q123" i="1"/>
  <c r="R123" i="1"/>
  <c r="L124" i="1"/>
  <c r="M124" i="1"/>
  <c r="L8" i="1"/>
  <c r="M8" i="1"/>
  <c r="N8" i="1"/>
  <c r="L9" i="1"/>
  <c r="M9" i="1"/>
  <c r="N9" i="1"/>
  <c r="L10" i="1"/>
  <c r="M10" i="1"/>
  <c r="N10" i="1"/>
  <c r="L11" i="1"/>
  <c r="M11" i="1"/>
  <c r="N11" i="1"/>
  <c r="L12" i="1"/>
  <c r="M12" i="1"/>
  <c r="N12" i="1"/>
  <c r="L13" i="1"/>
  <c r="M13" i="1"/>
  <c r="N13" i="1" s="1"/>
  <c r="L14" i="1"/>
  <c r="N14" i="1" s="1"/>
  <c r="M14" i="1"/>
  <c r="L15" i="1"/>
  <c r="M15" i="1"/>
  <c r="N15" i="1"/>
  <c r="L16" i="1"/>
  <c r="M16" i="1"/>
  <c r="N16" i="1"/>
  <c r="L17" i="1"/>
  <c r="N17" i="1" s="1"/>
  <c r="M17" i="1"/>
  <c r="L18" i="1"/>
  <c r="N18" i="1" s="1"/>
  <c r="M18" i="1"/>
  <c r="L19" i="1"/>
  <c r="M19" i="1"/>
  <c r="N19" i="1"/>
  <c r="L20" i="1"/>
  <c r="M20" i="1"/>
  <c r="N20" i="1"/>
  <c r="L21" i="1"/>
  <c r="M21" i="1"/>
  <c r="N21" i="1" s="1"/>
  <c r="L22" i="1"/>
  <c r="M22" i="1"/>
  <c r="N22" i="1"/>
  <c r="L23" i="1"/>
  <c r="M23" i="1"/>
  <c r="N23" i="1"/>
  <c r="L24" i="1"/>
  <c r="M24" i="1"/>
  <c r="N24" i="1" s="1"/>
  <c r="L25" i="1"/>
  <c r="M25" i="1"/>
  <c r="N25" i="1"/>
  <c r="L26" i="1"/>
  <c r="M26" i="1"/>
  <c r="N26" i="1"/>
  <c r="L27" i="1"/>
  <c r="M27" i="1"/>
  <c r="N27" i="1"/>
  <c r="L28" i="1"/>
  <c r="M28" i="1"/>
  <c r="N28" i="1"/>
  <c r="L29" i="1"/>
  <c r="M29" i="1"/>
  <c r="N29" i="1"/>
  <c r="L30" i="1"/>
  <c r="M30" i="1"/>
  <c r="N30" i="1"/>
  <c r="L31" i="1"/>
  <c r="M31" i="1"/>
  <c r="N31" i="1"/>
  <c r="L32" i="1"/>
  <c r="M32" i="1"/>
  <c r="N32" i="1"/>
  <c r="L33" i="1"/>
  <c r="N33" i="1" s="1"/>
  <c r="M33" i="1"/>
  <c r="L34" i="1"/>
  <c r="M34" i="1"/>
  <c r="N34" i="1"/>
  <c r="L35" i="1"/>
  <c r="M35" i="1"/>
  <c r="N35" i="1" s="1"/>
  <c r="L36" i="1"/>
  <c r="M36" i="1"/>
  <c r="N36" i="1"/>
  <c r="L37" i="1"/>
  <c r="M37" i="1"/>
  <c r="N37" i="1"/>
  <c r="L38" i="1"/>
  <c r="M38" i="1"/>
  <c r="N38" i="1"/>
  <c r="L39" i="1"/>
  <c r="M39" i="1"/>
  <c r="N39" i="1"/>
  <c r="L40" i="1"/>
  <c r="M40" i="1"/>
  <c r="N40" i="1"/>
  <c r="L41" i="1"/>
  <c r="M41" i="1"/>
  <c r="N41" i="1"/>
  <c r="L42" i="1"/>
  <c r="M42" i="1"/>
  <c r="N42" i="1"/>
  <c r="L43" i="1"/>
  <c r="M43" i="1"/>
  <c r="N43" i="1"/>
  <c r="L44" i="1"/>
  <c r="M44" i="1"/>
  <c r="N44" i="1"/>
  <c r="L45" i="1"/>
  <c r="M45" i="1"/>
  <c r="N45" i="1"/>
  <c r="L46" i="1"/>
  <c r="M46" i="1"/>
  <c r="N46" i="1"/>
  <c r="L47" i="1"/>
  <c r="M47" i="1"/>
  <c r="N47" i="1"/>
  <c r="L48" i="1"/>
  <c r="M48" i="1"/>
  <c r="N48" i="1"/>
  <c r="L49" i="1"/>
  <c r="N49" i="1" s="1"/>
  <c r="M49" i="1"/>
  <c r="L50" i="1"/>
  <c r="M50" i="1"/>
  <c r="N50" i="1"/>
  <c r="L51" i="1"/>
  <c r="N51" i="1" s="1"/>
  <c r="M51" i="1"/>
  <c r="L52" i="1"/>
  <c r="M52" i="1"/>
  <c r="N52" i="1"/>
  <c r="L53" i="1"/>
  <c r="M53" i="1"/>
  <c r="N53" i="1"/>
  <c r="L54" i="1"/>
  <c r="M54" i="1"/>
  <c r="N54" i="1"/>
  <c r="L55" i="1"/>
  <c r="M55" i="1"/>
  <c r="N55" i="1"/>
  <c r="L56" i="1"/>
  <c r="M56" i="1"/>
  <c r="N56" i="1"/>
  <c r="L57" i="1"/>
  <c r="M57" i="1"/>
  <c r="N57" i="1"/>
  <c r="L58" i="1"/>
  <c r="M58" i="1"/>
  <c r="N58" i="1"/>
  <c r="L59" i="1"/>
  <c r="M59" i="1"/>
  <c r="N59" i="1"/>
  <c r="L60" i="1"/>
  <c r="M60" i="1"/>
  <c r="N60" i="1"/>
  <c r="L61" i="1"/>
  <c r="M61" i="1"/>
  <c r="N61" i="1"/>
  <c r="L62" i="1"/>
  <c r="M62" i="1"/>
  <c r="N62" i="1"/>
  <c r="L63" i="1"/>
  <c r="N63" i="1" s="1"/>
  <c r="M63" i="1"/>
  <c r="L64" i="1"/>
  <c r="M64" i="1"/>
  <c r="N64" i="1"/>
  <c r="L65" i="1"/>
  <c r="N65" i="1" s="1"/>
  <c r="M65" i="1"/>
  <c r="L66" i="1"/>
  <c r="M66" i="1"/>
  <c r="N66" i="1" s="1"/>
  <c r="L67" i="1"/>
  <c r="M67" i="1"/>
  <c r="N67" i="1"/>
  <c r="L68" i="1"/>
  <c r="M68" i="1"/>
  <c r="N68" i="1"/>
  <c r="L69" i="1"/>
  <c r="M69" i="1"/>
  <c r="N69" i="1"/>
  <c r="L70" i="1"/>
  <c r="M70" i="1"/>
  <c r="N70" i="1"/>
  <c r="L71" i="1"/>
  <c r="M71" i="1"/>
  <c r="N71" i="1"/>
  <c r="L72" i="1"/>
  <c r="M72" i="1"/>
  <c r="N72" i="1"/>
  <c r="L73" i="1"/>
  <c r="M73" i="1"/>
  <c r="N73" i="1" s="1"/>
  <c r="L74" i="1"/>
  <c r="N74" i="1" s="1"/>
  <c r="M74" i="1"/>
  <c r="L75" i="1"/>
  <c r="M75" i="1"/>
  <c r="N75" i="1" s="1"/>
  <c r="L76" i="1"/>
  <c r="M76" i="1"/>
  <c r="N76" i="1"/>
  <c r="L77" i="1"/>
  <c r="M77" i="1"/>
  <c r="N77" i="1"/>
  <c r="L78" i="1"/>
  <c r="M78" i="1"/>
  <c r="N78" i="1" s="1"/>
  <c r="L79" i="1"/>
  <c r="M79" i="1"/>
  <c r="N79" i="1"/>
  <c r="L80" i="1"/>
  <c r="M80" i="1"/>
  <c r="N80" i="1"/>
  <c r="L81" i="1"/>
  <c r="M81" i="1"/>
  <c r="N81" i="1"/>
  <c r="L82" i="1"/>
  <c r="N82" i="1" s="1"/>
  <c r="M82" i="1"/>
  <c r="L83" i="1"/>
  <c r="M83" i="1"/>
  <c r="N83" i="1" s="1"/>
  <c r="L84" i="1"/>
  <c r="M84" i="1"/>
  <c r="N84" i="1"/>
  <c r="L85" i="1"/>
  <c r="M85" i="1"/>
  <c r="N85" i="1"/>
  <c r="L86" i="1"/>
  <c r="M86" i="1"/>
  <c r="N86" i="1" s="1"/>
  <c r="L87" i="1"/>
  <c r="M87" i="1"/>
  <c r="N87" i="1"/>
  <c r="L88" i="1"/>
  <c r="M88" i="1"/>
  <c r="N88" i="1"/>
  <c r="L89" i="1"/>
  <c r="M89" i="1"/>
  <c r="N89" i="1"/>
  <c r="L90" i="1"/>
  <c r="M90" i="1"/>
  <c r="N90" i="1"/>
  <c r="L91" i="1"/>
  <c r="M91" i="1"/>
  <c r="N91" i="1"/>
  <c r="L92" i="1"/>
  <c r="M92" i="1"/>
  <c r="N92" i="1"/>
  <c r="L93" i="1"/>
  <c r="M93" i="1"/>
  <c r="N93" i="1"/>
  <c r="L94" i="1"/>
  <c r="M94" i="1"/>
  <c r="N94" i="1"/>
  <c r="L95" i="1"/>
  <c r="M95" i="1"/>
  <c r="N95" i="1"/>
  <c r="L96" i="1"/>
  <c r="M96" i="1"/>
  <c r="N96" i="1"/>
  <c r="L97" i="1"/>
  <c r="N97" i="1" s="1"/>
  <c r="M97" i="1"/>
  <c r="L98" i="1"/>
  <c r="M98" i="1"/>
  <c r="N98" i="1"/>
  <c r="L99" i="1"/>
  <c r="M99" i="1"/>
  <c r="N99" i="1"/>
  <c r="L100" i="1"/>
  <c r="M100" i="1"/>
  <c r="N100" i="1" s="1"/>
  <c r="L101" i="1"/>
  <c r="M101" i="1"/>
  <c r="N101" i="1"/>
  <c r="L102" i="1"/>
  <c r="N102" i="1" s="1"/>
  <c r="M102" i="1"/>
  <c r="L103" i="1"/>
  <c r="M103" i="1"/>
  <c r="N103" i="1" s="1"/>
  <c r="L104" i="1"/>
  <c r="M104" i="1"/>
  <c r="N104" i="1"/>
  <c r="L105" i="1"/>
  <c r="M105" i="1"/>
  <c r="N105" i="1"/>
  <c r="L106" i="1"/>
  <c r="M106" i="1"/>
  <c r="N106" i="1"/>
  <c r="L107" i="1"/>
  <c r="M107" i="1"/>
  <c r="N107" i="1"/>
  <c r="L108" i="1"/>
  <c r="M108" i="1"/>
  <c r="N108" i="1" s="1"/>
  <c r="L109" i="1"/>
  <c r="N109" i="1" s="1"/>
  <c r="M109" i="1"/>
  <c r="L110" i="1"/>
  <c r="N110" i="1" s="1"/>
  <c r="M110" i="1"/>
  <c r="L111" i="1"/>
  <c r="M111" i="1"/>
  <c r="N111" i="1"/>
  <c r="L112" i="1"/>
  <c r="M112" i="1"/>
  <c r="N112" i="1"/>
  <c r="L113" i="1"/>
  <c r="N113" i="1" s="1"/>
  <c r="M113" i="1"/>
  <c r="L114" i="1"/>
  <c r="M114" i="1"/>
  <c r="N114" i="1"/>
  <c r="L115" i="1"/>
  <c r="M115" i="1"/>
  <c r="N115" i="1"/>
  <c r="L116" i="1"/>
  <c r="N116" i="1" s="1"/>
  <c r="M116" i="1"/>
  <c r="L117" i="1"/>
  <c r="N117" i="1" s="1"/>
  <c r="M117" i="1"/>
  <c r="L119" i="1"/>
  <c r="M119" i="1"/>
  <c r="N119" i="1" s="1"/>
  <c r="L120" i="1"/>
  <c r="M120" i="1"/>
  <c r="N120" i="1"/>
  <c r="L121" i="1"/>
  <c r="M121" i="1"/>
  <c r="N121" i="1"/>
  <c r="L122" i="1"/>
  <c r="M122" i="1"/>
  <c r="N122" i="1"/>
  <c r="L123" i="1"/>
  <c r="M123" i="1"/>
  <c r="N123" i="1"/>
  <c r="Z7" i="1"/>
  <c r="Y7" i="1"/>
  <c r="X7" i="1"/>
  <c r="V7" i="1"/>
  <c r="U7" i="1"/>
  <c r="T7" i="1"/>
  <c r="R7" i="1"/>
  <c r="Q7" i="1"/>
  <c r="P7" i="1"/>
  <c r="N7" i="1"/>
  <c r="M7" i="1"/>
  <c r="L7" i="1"/>
  <c r="J124" i="1"/>
  <c r="I124" i="1"/>
  <c r="H124" i="1"/>
  <c r="H119" i="1"/>
  <c r="I119" i="1"/>
  <c r="J119" i="1"/>
  <c r="H120" i="1"/>
  <c r="I120" i="1"/>
  <c r="J120" i="1"/>
  <c r="H121" i="1"/>
  <c r="I121" i="1"/>
  <c r="J121" i="1"/>
  <c r="H122" i="1"/>
  <c r="I122" i="1"/>
  <c r="J122" i="1"/>
  <c r="H123" i="1"/>
  <c r="I123" i="1"/>
  <c r="J123" i="1"/>
  <c r="H117" i="1"/>
  <c r="I117" i="1"/>
  <c r="J117" i="1"/>
  <c r="I116" i="1"/>
  <c r="H116" i="1"/>
  <c r="H86" i="1"/>
  <c r="I86" i="1"/>
  <c r="J86" i="1"/>
  <c r="H87" i="1"/>
  <c r="I87" i="1"/>
  <c r="J87" i="1"/>
  <c r="H88" i="1"/>
  <c r="I88" i="1"/>
  <c r="J88" i="1"/>
  <c r="H89" i="1"/>
  <c r="I89" i="1"/>
  <c r="J89" i="1"/>
  <c r="H90" i="1"/>
  <c r="J90" i="1" s="1"/>
  <c r="I90" i="1"/>
  <c r="H91" i="1"/>
  <c r="I91" i="1"/>
  <c r="J91" i="1"/>
  <c r="H92" i="1"/>
  <c r="J92" i="1" s="1"/>
  <c r="I92" i="1"/>
  <c r="H93" i="1"/>
  <c r="I93" i="1"/>
  <c r="J93" i="1" s="1"/>
  <c r="H94" i="1"/>
  <c r="J94" i="1" s="1"/>
  <c r="I94" i="1"/>
  <c r="H95" i="1"/>
  <c r="I95" i="1"/>
  <c r="J95" i="1"/>
  <c r="H96" i="1"/>
  <c r="I96" i="1"/>
  <c r="J96" i="1"/>
  <c r="H97" i="1"/>
  <c r="I97" i="1"/>
  <c r="J97" i="1"/>
  <c r="H98" i="1"/>
  <c r="I98" i="1"/>
  <c r="J98" i="1" s="1"/>
  <c r="H99" i="1"/>
  <c r="J99" i="1" s="1"/>
  <c r="I99" i="1"/>
  <c r="H100" i="1"/>
  <c r="I100" i="1"/>
  <c r="J100" i="1"/>
  <c r="H101" i="1"/>
  <c r="J101" i="1" s="1"/>
  <c r="I101" i="1"/>
  <c r="H102" i="1"/>
  <c r="I102" i="1"/>
  <c r="J102" i="1"/>
  <c r="H103" i="1"/>
  <c r="I103" i="1"/>
  <c r="J103" i="1"/>
  <c r="H104" i="1"/>
  <c r="I104" i="1"/>
  <c r="J104" i="1"/>
  <c r="H105" i="1"/>
  <c r="I105" i="1"/>
  <c r="J105" i="1"/>
  <c r="H106" i="1"/>
  <c r="I106" i="1"/>
  <c r="J106" i="1"/>
  <c r="H107" i="1"/>
  <c r="J107" i="1" s="1"/>
  <c r="I107" i="1"/>
  <c r="H108" i="1"/>
  <c r="I108" i="1"/>
  <c r="J108" i="1"/>
  <c r="H109" i="1"/>
  <c r="I109" i="1"/>
  <c r="J109" i="1"/>
  <c r="H110" i="1"/>
  <c r="I110" i="1"/>
  <c r="J110" i="1" s="1"/>
  <c r="H111" i="1"/>
  <c r="I111" i="1"/>
  <c r="J111" i="1"/>
  <c r="H112" i="1"/>
  <c r="I112" i="1"/>
  <c r="J112" i="1"/>
  <c r="H113" i="1"/>
  <c r="J113" i="1" s="1"/>
  <c r="I113" i="1"/>
  <c r="H114" i="1"/>
  <c r="I114" i="1"/>
  <c r="J114" i="1"/>
  <c r="H115" i="1"/>
  <c r="I115" i="1"/>
  <c r="J115" i="1"/>
  <c r="J116" i="1"/>
  <c r="H79" i="1"/>
  <c r="I79" i="1"/>
  <c r="J79" i="1"/>
  <c r="H80" i="1"/>
  <c r="I80" i="1"/>
  <c r="J80" i="1"/>
  <c r="H81" i="1"/>
  <c r="I81" i="1"/>
  <c r="J81" i="1"/>
  <c r="H82" i="1"/>
  <c r="I82" i="1"/>
  <c r="J82" i="1"/>
  <c r="H83" i="1"/>
  <c r="I83" i="1"/>
  <c r="J83" i="1"/>
  <c r="H84" i="1"/>
  <c r="I84" i="1"/>
  <c r="J84" i="1"/>
  <c r="H85" i="1"/>
  <c r="J85" i="1" s="1"/>
  <c r="I85" i="1"/>
  <c r="H75" i="1"/>
  <c r="I75" i="1"/>
  <c r="J75" i="1"/>
  <c r="H76" i="1"/>
  <c r="I76" i="1"/>
  <c r="J76" i="1"/>
  <c r="H77" i="1"/>
  <c r="I77" i="1"/>
  <c r="J77" i="1"/>
  <c r="H78" i="1"/>
  <c r="I78" i="1"/>
  <c r="J78" i="1"/>
  <c r="H67" i="1"/>
  <c r="I67" i="1"/>
  <c r="J67" i="1"/>
  <c r="H68" i="1"/>
  <c r="I68" i="1"/>
  <c r="J68" i="1"/>
  <c r="H69" i="1"/>
  <c r="I69" i="1"/>
  <c r="J69" i="1"/>
  <c r="H70" i="1"/>
  <c r="I70" i="1"/>
  <c r="J70" i="1"/>
  <c r="H71" i="1"/>
  <c r="I71" i="1"/>
  <c r="J71" i="1"/>
  <c r="H72" i="1"/>
  <c r="I72" i="1"/>
  <c r="J72" i="1"/>
  <c r="H73" i="1"/>
  <c r="I73" i="1"/>
  <c r="J73" i="1"/>
  <c r="H74" i="1"/>
  <c r="I74" i="1"/>
  <c r="J74" i="1"/>
  <c r="H56" i="1"/>
  <c r="I56" i="1"/>
  <c r="J56" i="1"/>
  <c r="H57" i="1"/>
  <c r="I57" i="1"/>
  <c r="J57" i="1"/>
  <c r="H58" i="1"/>
  <c r="I58" i="1"/>
  <c r="J58" i="1"/>
  <c r="H59" i="1"/>
  <c r="I59" i="1"/>
  <c r="J59" i="1"/>
  <c r="H60" i="1"/>
  <c r="I60" i="1"/>
  <c r="J60" i="1"/>
  <c r="H61" i="1"/>
  <c r="I61" i="1"/>
  <c r="J61" i="1"/>
  <c r="H62" i="1"/>
  <c r="I62" i="1"/>
  <c r="J62" i="1"/>
  <c r="H63" i="1"/>
  <c r="I63" i="1"/>
  <c r="J63" i="1" s="1"/>
  <c r="H64" i="1"/>
  <c r="I64" i="1"/>
  <c r="J64" i="1"/>
  <c r="H65" i="1"/>
  <c r="I65" i="1"/>
  <c r="J65" i="1"/>
  <c r="H66" i="1"/>
  <c r="I66" i="1"/>
  <c r="J66" i="1"/>
  <c r="H20" i="1"/>
  <c r="I20" i="1"/>
  <c r="J20" i="1"/>
  <c r="H21" i="1"/>
  <c r="I21" i="1"/>
  <c r="J21" i="1"/>
  <c r="H22" i="1"/>
  <c r="I22" i="1"/>
  <c r="J22" i="1"/>
  <c r="H23" i="1"/>
  <c r="I23" i="1"/>
  <c r="J23" i="1"/>
  <c r="H24" i="1"/>
  <c r="I24" i="1"/>
  <c r="J24" i="1"/>
  <c r="H25" i="1"/>
  <c r="I25" i="1"/>
  <c r="J25" i="1"/>
  <c r="H26" i="1"/>
  <c r="I26" i="1"/>
  <c r="J26" i="1"/>
  <c r="H27" i="1"/>
  <c r="I27" i="1"/>
  <c r="J27" i="1"/>
  <c r="H28" i="1"/>
  <c r="I28" i="1"/>
  <c r="J28" i="1"/>
  <c r="H29" i="1"/>
  <c r="I29" i="1"/>
  <c r="J29" i="1"/>
  <c r="H30" i="1"/>
  <c r="I30" i="1"/>
  <c r="J30" i="1"/>
  <c r="H31" i="1"/>
  <c r="I31" i="1"/>
  <c r="J31" i="1"/>
  <c r="H32" i="1"/>
  <c r="I32" i="1"/>
  <c r="J32" i="1"/>
  <c r="H33" i="1"/>
  <c r="I33" i="1"/>
  <c r="J33" i="1"/>
  <c r="H34" i="1"/>
  <c r="I34" i="1"/>
  <c r="J34" i="1"/>
  <c r="H35" i="1"/>
  <c r="I35" i="1"/>
  <c r="J35" i="1"/>
  <c r="H36" i="1"/>
  <c r="I36" i="1"/>
  <c r="J36" i="1"/>
  <c r="H37" i="1"/>
  <c r="I37" i="1"/>
  <c r="J37" i="1"/>
  <c r="H38" i="1"/>
  <c r="I38" i="1"/>
  <c r="J38" i="1"/>
  <c r="H39" i="1"/>
  <c r="I39" i="1"/>
  <c r="J39" i="1"/>
  <c r="H40" i="1"/>
  <c r="I40" i="1"/>
  <c r="J40" i="1"/>
  <c r="H41" i="1"/>
  <c r="I41" i="1"/>
  <c r="J41" i="1"/>
  <c r="H42" i="1"/>
  <c r="I42" i="1"/>
  <c r="J42" i="1"/>
  <c r="H43" i="1"/>
  <c r="I43" i="1"/>
  <c r="J43" i="1"/>
  <c r="H44" i="1"/>
  <c r="I44" i="1"/>
  <c r="J44" i="1"/>
  <c r="H45" i="1"/>
  <c r="I45" i="1"/>
  <c r="J45" i="1"/>
  <c r="H46" i="1"/>
  <c r="I46" i="1"/>
  <c r="J46" i="1"/>
  <c r="H47" i="1"/>
  <c r="I47" i="1"/>
  <c r="J47" i="1"/>
  <c r="H48" i="1"/>
  <c r="I48" i="1"/>
  <c r="J48" i="1"/>
  <c r="H49" i="1"/>
  <c r="I49" i="1"/>
  <c r="J49" i="1"/>
  <c r="H50" i="1"/>
  <c r="I50" i="1"/>
  <c r="J50" i="1"/>
  <c r="H51" i="1"/>
  <c r="I51" i="1"/>
  <c r="J51" i="1"/>
  <c r="H52" i="1"/>
  <c r="I52" i="1"/>
  <c r="J52" i="1"/>
  <c r="H53" i="1"/>
  <c r="I53" i="1"/>
  <c r="J53" i="1"/>
  <c r="H54" i="1"/>
  <c r="I54" i="1"/>
  <c r="J54" i="1"/>
  <c r="H55" i="1"/>
  <c r="I55" i="1"/>
  <c r="J55" i="1"/>
  <c r="J19" i="1"/>
  <c r="I19" i="1"/>
  <c r="H19" i="1"/>
  <c r="H10" i="1"/>
  <c r="I10" i="1"/>
  <c r="J10" i="1"/>
  <c r="H11" i="1"/>
  <c r="I11" i="1"/>
  <c r="J11" i="1"/>
  <c r="H12" i="1"/>
  <c r="I12" i="1"/>
  <c r="J12" i="1"/>
  <c r="H13" i="1"/>
  <c r="I13" i="1"/>
  <c r="J13" i="1"/>
  <c r="H14" i="1"/>
  <c r="I14" i="1"/>
  <c r="J14" i="1"/>
  <c r="H15" i="1"/>
  <c r="I15" i="1"/>
  <c r="J15" i="1"/>
  <c r="H16" i="1"/>
  <c r="I16" i="1"/>
  <c r="J16" i="1"/>
  <c r="H17" i="1"/>
  <c r="I17" i="1"/>
  <c r="J17" i="1"/>
  <c r="H18" i="1"/>
  <c r="I18" i="1"/>
  <c r="J18" i="1"/>
  <c r="H9" i="1"/>
  <c r="I9" i="1"/>
  <c r="I7" i="1"/>
  <c r="H7" i="1"/>
  <c r="J8" i="1"/>
  <c r="J9" i="1"/>
  <c r="H8" i="1"/>
  <c r="I8" i="1"/>
  <c r="J7" i="1"/>
  <c r="H126" i="3"/>
  <c r="P126"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126" i="3" s="1"/>
  <c r="N75" i="3"/>
  <c r="N76" i="3"/>
  <c r="N77" i="3"/>
  <c r="N78" i="3"/>
  <c r="N79" i="3"/>
  <c r="N80" i="3"/>
  <c r="N81" i="3"/>
  <c r="N82" i="3"/>
  <c r="N83" i="3"/>
  <c r="N84" i="3"/>
  <c r="N85" i="3"/>
  <c r="N86" i="3"/>
  <c r="N87" i="3"/>
  <c r="N88" i="3"/>
  <c r="N89" i="3"/>
  <c r="N90" i="3"/>
  <c r="N91" i="3"/>
  <c r="N92" i="3"/>
  <c r="N93" i="3"/>
  <c r="N94" i="3"/>
  <c r="N95" i="3"/>
  <c r="N96" i="3"/>
  <c r="N97" i="3"/>
  <c r="N98" i="3"/>
  <c r="N99" i="3"/>
  <c r="N100" i="3"/>
  <c r="N101" i="3"/>
  <c r="N102" i="3"/>
  <c r="N103" i="3"/>
  <c r="N104" i="3"/>
  <c r="N105" i="3"/>
  <c r="N106" i="3"/>
  <c r="N107" i="3"/>
  <c r="N108" i="3"/>
  <c r="N109" i="3"/>
  <c r="N110" i="3"/>
  <c r="N111" i="3"/>
  <c r="N112" i="3"/>
  <c r="N113" i="3"/>
  <c r="N114" i="3"/>
  <c r="N115" i="3"/>
  <c r="N116" i="3"/>
  <c r="N117" i="3"/>
  <c r="N119" i="3"/>
  <c r="N120" i="3"/>
  <c r="N121" i="3"/>
  <c r="N122" i="3"/>
  <c r="N124" i="3"/>
  <c r="N125"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9" i="3"/>
  <c r="L120" i="3"/>
  <c r="L121" i="3"/>
  <c r="L122" i="3"/>
  <c r="L124" i="3"/>
  <c r="L125"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9" i="3"/>
  <c r="J120" i="3"/>
  <c r="J121" i="3"/>
  <c r="J122" i="3"/>
  <c r="J124" i="3"/>
  <c r="J125"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9" i="3"/>
  <c r="H120" i="3"/>
  <c r="H121" i="3"/>
  <c r="H122" i="3"/>
  <c r="H124" i="3"/>
  <c r="H125" i="3"/>
  <c r="P124" i="3"/>
  <c r="P125" i="3"/>
  <c r="P35" i="3"/>
  <c r="P36" i="3"/>
  <c r="P37" i="3"/>
  <c r="P38" i="3"/>
  <c r="P39" i="3"/>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68" i="3"/>
  <c r="P69" i="3"/>
  <c r="P70" i="3"/>
  <c r="P71" i="3"/>
  <c r="P72" i="3"/>
  <c r="P73" i="3"/>
  <c r="P74" i="3"/>
  <c r="P75" i="3"/>
  <c r="P76" i="3"/>
  <c r="P77" i="3"/>
  <c r="P78" i="3"/>
  <c r="P79" i="3"/>
  <c r="P80" i="3"/>
  <c r="P81" i="3"/>
  <c r="P82" i="3"/>
  <c r="P83" i="3"/>
  <c r="P84" i="3"/>
  <c r="P85" i="3"/>
  <c r="P86" i="3"/>
  <c r="P87" i="3"/>
  <c r="P88" i="3"/>
  <c r="P89" i="3"/>
  <c r="P90" i="3"/>
  <c r="P91" i="3"/>
  <c r="P92" i="3"/>
  <c r="P93" i="3"/>
  <c r="P94" i="3"/>
  <c r="P95" i="3"/>
  <c r="P96" i="3"/>
  <c r="P97" i="3"/>
  <c r="P98" i="3"/>
  <c r="P99" i="3"/>
  <c r="P100" i="3"/>
  <c r="P101" i="3"/>
  <c r="P102" i="3"/>
  <c r="P103" i="3"/>
  <c r="P104" i="3"/>
  <c r="P105" i="3"/>
  <c r="P106" i="3"/>
  <c r="P107" i="3"/>
  <c r="P108" i="3"/>
  <c r="P109" i="3"/>
  <c r="P110" i="3"/>
  <c r="P111" i="3"/>
  <c r="P112" i="3"/>
  <c r="P113" i="3"/>
  <c r="P114" i="3"/>
  <c r="P115" i="3"/>
  <c r="P116" i="3"/>
  <c r="P117" i="3"/>
  <c r="P119" i="3"/>
  <c r="P120" i="3"/>
  <c r="P121" i="3"/>
  <c r="P122" i="3"/>
  <c r="P23" i="3"/>
  <c r="P24" i="3"/>
  <c r="P25" i="3"/>
  <c r="P26" i="3"/>
  <c r="P27" i="3"/>
  <c r="P28" i="3"/>
  <c r="P29" i="3"/>
  <c r="P30" i="3"/>
  <c r="P31" i="3"/>
  <c r="P32" i="3"/>
  <c r="P33" i="3"/>
  <c r="P34" i="3"/>
  <c r="P11" i="3"/>
  <c r="P9" i="3"/>
  <c r="P8" i="3"/>
  <c r="P10" i="3"/>
  <c r="P12" i="3"/>
  <c r="P13" i="3"/>
  <c r="P14" i="3"/>
  <c r="P15" i="3"/>
  <c r="P16" i="3"/>
  <c r="P17" i="3"/>
  <c r="P18" i="3"/>
  <c r="P19" i="3"/>
  <c r="P20" i="3"/>
  <c r="P21" i="3"/>
  <c r="P22" i="3"/>
  <c r="P7" i="3"/>
  <c r="N8" i="3"/>
  <c r="N9" i="3"/>
  <c r="N10" i="3"/>
  <c r="N11" i="3"/>
  <c r="N12" i="3"/>
  <c r="N13" i="3"/>
  <c r="N14" i="3"/>
  <c r="N15" i="3"/>
  <c r="N16" i="3"/>
  <c r="N17" i="3"/>
  <c r="N18" i="3"/>
  <c r="N19" i="3"/>
  <c r="N20" i="3"/>
  <c r="N21" i="3"/>
  <c r="N22" i="3"/>
  <c r="N7" i="3"/>
  <c r="L8" i="3"/>
  <c r="L9" i="3"/>
  <c r="L10" i="3"/>
  <c r="L11" i="3"/>
  <c r="L12" i="3"/>
  <c r="L13" i="3"/>
  <c r="L14" i="3"/>
  <c r="L15" i="3"/>
  <c r="L16" i="3"/>
  <c r="L17" i="3"/>
  <c r="L18" i="3"/>
  <c r="L19" i="3"/>
  <c r="L20" i="3"/>
  <c r="L21" i="3"/>
  <c r="L22" i="3"/>
  <c r="L7" i="3"/>
  <c r="J19" i="3"/>
  <c r="J8" i="3"/>
  <c r="J9" i="3"/>
  <c r="J10" i="3"/>
  <c r="J11" i="3"/>
  <c r="J12" i="3"/>
  <c r="J13" i="3"/>
  <c r="J14" i="3"/>
  <c r="J15" i="3"/>
  <c r="J16" i="3"/>
  <c r="J17" i="3"/>
  <c r="J18" i="3"/>
  <c r="J20" i="3"/>
  <c r="J21" i="3"/>
  <c r="J22" i="3"/>
  <c r="J7" i="3"/>
  <c r="H8" i="3"/>
  <c r="H7" i="3"/>
  <c r="H9" i="3"/>
  <c r="H10" i="3"/>
  <c r="H11" i="3"/>
  <c r="H12" i="3"/>
  <c r="H13" i="3"/>
  <c r="H14" i="3"/>
  <c r="H15" i="3"/>
  <c r="H16" i="3"/>
  <c r="H17" i="3"/>
  <c r="H18" i="3"/>
  <c r="H19" i="3"/>
  <c r="H20" i="3"/>
  <c r="H21" i="3"/>
  <c r="H22" i="3"/>
  <c r="H136" i="2"/>
  <c r="I136" i="2"/>
  <c r="J136" i="2"/>
  <c r="K136" i="2"/>
  <c r="L136" i="2"/>
  <c r="H133" i="2"/>
  <c r="I133" i="2"/>
  <c r="J133" i="2"/>
  <c r="K133" i="2"/>
  <c r="L133" i="2"/>
  <c r="H134" i="2"/>
  <c r="I134" i="2"/>
  <c r="J134" i="2"/>
  <c r="K134" i="2"/>
  <c r="L134" i="2"/>
  <c r="H135" i="2"/>
  <c r="I135" i="2"/>
  <c r="J135" i="2"/>
  <c r="K135" i="2"/>
  <c r="L135" i="2"/>
  <c r="J132" i="2"/>
  <c r="H132" i="2"/>
  <c r="I132" i="2"/>
  <c r="K132" i="2"/>
  <c r="L132" i="2"/>
  <c r="H88" i="2"/>
  <c r="I88" i="2"/>
  <c r="J88" i="2"/>
  <c r="K88" i="2"/>
  <c r="L88" i="2"/>
  <c r="H89" i="2"/>
  <c r="I89" i="2"/>
  <c r="J89" i="2"/>
  <c r="K89" i="2"/>
  <c r="L89" i="2"/>
  <c r="H90" i="2"/>
  <c r="I90" i="2"/>
  <c r="J90" i="2"/>
  <c r="K90" i="2"/>
  <c r="L90" i="2"/>
  <c r="H91" i="2"/>
  <c r="I91" i="2"/>
  <c r="J91" i="2"/>
  <c r="K91" i="2"/>
  <c r="L91" i="2"/>
  <c r="H92" i="2"/>
  <c r="I92" i="2"/>
  <c r="J92" i="2"/>
  <c r="K92" i="2"/>
  <c r="L92" i="2"/>
  <c r="H93" i="2"/>
  <c r="I93" i="2"/>
  <c r="J93" i="2"/>
  <c r="K93" i="2"/>
  <c r="L93" i="2"/>
  <c r="H94" i="2"/>
  <c r="I94" i="2"/>
  <c r="J94" i="2"/>
  <c r="K94" i="2"/>
  <c r="L94" i="2"/>
  <c r="H95" i="2"/>
  <c r="I95" i="2"/>
  <c r="J95" i="2"/>
  <c r="K95" i="2"/>
  <c r="L95" i="2"/>
  <c r="H96" i="2"/>
  <c r="I96" i="2"/>
  <c r="J96" i="2"/>
  <c r="K96" i="2"/>
  <c r="L96" i="2"/>
  <c r="H97" i="2"/>
  <c r="I97" i="2"/>
  <c r="J97" i="2"/>
  <c r="K97" i="2"/>
  <c r="L97" i="2"/>
  <c r="H98" i="2"/>
  <c r="I98" i="2"/>
  <c r="J98" i="2"/>
  <c r="K98" i="2"/>
  <c r="L98" i="2"/>
  <c r="H99" i="2"/>
  <c r="I99" i="2"/>
  <c r="J99" i="2"/>
  <c r="K99" i="2"/>
  <c r="L99" i="2"/>
  <c r="H100" i="2"/>
  <c r="I100" i="2"/>
  <c r="J100" i="2"/>
  <c r="K100" i="2"/>
  <c r="L100" i="2"/>
  <c r="H101" i="2"/>
  <c r="I101" i="2"/>
  <c r="J101" i="2"/>
  <c r="K101" i="2"/>
  <c r="L101" i="2"/>
  <c r="H102" i="2"/>
  <c r="I102" i="2"/>
  <c r="J102" i="2"/>
  <c r="K102" i="2"/>
  <c r="L102" i="2"/>
  <c r="H103" i="2"/>
  <c r="I103" i="2"/>
  <c r="J103" i="2"/>
  <c r="K103" i="2"/>
  <c r="L103" i="2"/>
  <c r="H104" i="2"/>
  <c r="I104" i="2"/>
  <c r="J104" i="2"/>
  <c r="K104" i="2"/>
  <c r="L104" i="2"/>
  <c r="H105" i="2"/>
  <c r="I105" i="2"/>
  <c r="J105" i="2"/>
  <c r="K105" i="2"/>
  <c r="L105" i="2"/>
  <c r="H106" i="2"/>
  <c r="I106" i="2"/>
  <c r="J106" i="2"/>
  <c r="K106" i="2"/>
  <c r="L106" i="2"/>
  <c r="H107" i="2"/>
  <c r="I107" i="2"/>
  <c r="J107" i="2"/>
  <c r="K107" i="2"/>
  <c r="L107" i="2"/>
  <c r="H108" i="2"/>
  <c r="I108" i="2"/>
  <c r="J108" i="2"/>
  <c r="K108" i="2"/>
  <c r="L108" i="2"/>
  <c r="H109" i="2"/>
  <c r="I109" i="2"/>
  <c r="J109" i="2"/>
  <c r="K109" i="2"/>
  <c r="L109" i="2"/>
  <c r="H110" i="2"/>
  <c r="I110" i="2"/>
  <c r="J110" i="2"/>
  <c r="K110" i="2"/>
  <c r="L110" i="2"/>
  <c r="H111" i="2"/>
  <c r="I111" i="2"/>
  <c r="J111" i="2"/>
  <c r="K111" i="2"/>
  <c r="L111" i="2"/>
  <c r="H112" i="2"/>
  <c r="I112" i="2"/>
  <c r="J112" i="2"/>
  <c r="K112" i="2"/>
  <c r="L112" i="2"/>
  <c r="H113" i="2"/>
  <c r="I113" i="2"/>
  <c r="J113" i="2"/>
  <c r="K113" i="2"/>
  <c r="L113" i="2"/>
  <c r="H114" i="2"/>
  <c r="I114" i="2"/>
  <c r="J114" i="2"/>
  <c r="K114" i="2"/>
  <c r="L114" i="2"/>
  <c r="H115" i="2"/>
  <c r="I115" i="2"/>
  <c r="J115" i="2"/>
  <c r="K115" i="2"/>
  <c r="L115" i="2"/>
  <c r="H116" i="2"/>
  <c r="I116" i="2"/>
  <c r="J116" i="2"/>
  <c r="K116" i="2"/>
  <c r="L116" i="2"/>
  <c r="H117" i="2"/>
  <c r="I117" i="2"/>
  <c r="J117" i="2"/>
  <c r="K117" i="2"/>
  <c r="L117" i="2"/>
  <c r="H118" i="2"/>
  <c r="I118" i="2"/>
  <c r="J118" i="2"/>
  <c r="K118" i="2"/>
  <c r="L118" i="2"/>
  <c r="H119" i="2"/>
  <c r="I119" i="2"/>
  <c r="J119" i="2"/>
  <c r="K119" i="2"/>
  <c r="L119" i="2"/>
  <c r="H120" i="2"/>
  <c r="I120" i="2"/>
  <c r="J120" i="2"/>
  <c r="K120" i="2"/>
  <c r="L120" i="2"/>
  <c r="H121" i="2"/>
  <c r="I121" i="2"/>
  <c r="J121" i="2"/>
  <c r="K121" i="2"/>
  <c r="L121" i="2"/>
  <c r="H122" i="2"/>
  <c r="I122" i="2"/>
  <c r="J122" i="2"/>
  <c r="K122" i="2"/>
  <c r="L122" i="2"/>
  <c r="H123" i="2"/>
  <c r="I123" i="2"/>
  <c r="J123" i="2"/>
  <c r="K123" i="2"/>
  <c r="L123" i="2"/>
  <c r="H124" i="2"/>
  <c r="I124" i="2"/>
  <c r="J124" i="2"/>
  <c r="K124" i="2"/>
  <c r="L124" i="2"/>
  <c r="H125" i="2"/>
  <c r="I125" i="2"/>
  <c r="J125" i="2"/>
  <c r="K125" i="2"/>
  <c r="L125" i="2"/>
  <c r="H126" i="2"/>
  <c r="I126" i="2"/>
  <c r="J126" i="2"/>
  <c r="K126" i="2"/>
  <c r="L126" i="2"/>
  <c r="H127" i="2"/>
  <c r="I127" i="2"/>
  <c r="J127" i="2"/>
  <c r="K127" i="2"/>
  <c r="L127" i="2"/>
  <c r="H128" i="2"/>
  <c r="I128" i="2"/>
  <c r="J128" i="2"/>
  <c r="K128" i="2"/>
  <c r="L128" i="2"/>
  <c r="H129" i="2"/>
  <c r="I129" i="2"/>
  <c r="J129" i="2"/>
  <c r="K129" i="2"/>
  <c r="L129" i="2"/>
  <c r="H130" i="2"/>
  <c r="I130" i="2"/>
  <c r="J130" i="2"/>
  <c r="K130" i="2"/>
  <c r="L130" i="2"/>
  <c r="H131" i="2"/>
  <c r="I131" i="2"/>
  <c r="J131" i="2"/>
  <c r="K131" i="2"/>
  <c r="L131" i="2"/>
  <c r="K87" i="2"/>
  <c r="J87" i="2"/>
  <c r="I87" i="2"/>
  <c r="H87" i="2"/>
  <c r="L87" i="2" s="1"/>
  <c r="H22" i="2"/>
  <c r="I22" i="2"/>
  <c r="J22" i="2"/>
  <c r="K22" i="2"/>
  <c r="L22" i="2"/>
  <c r="H23" i="2"/>
  <c r="I23" i="2"/>
  <c r="J23" i="2"/>
  <c r="K23" i="2"/>
  <c r="L23" i="2"/>
  <c r="H24" i="2"/>
  <c r="I24" i="2"/>
  <c r="J24" i="2"/>
  <c r="K24" i="2"/>
  <c r="L24" i="2"/>
  <c r="H25" i="2"/>
  <c r="I25" i="2"/>
  <c r="J25" i="2"/>
  <c r="K25" i="2"/>
  <c r="L25" i="2"/>
  <c r="H26" i="2"/>
  <c r="I26" i="2"/>
  <c r="J26" i="2"/>
  <c r="K26" i="2"/>
  <c r="L26" i="2"/>
  <c r="H27" i="2"/>
  <c r="I27" i="2"/>
  <c r="J27" i="2"/>
  <c r="K27" i="2"/>
  <c r="L27" i="2"/>
  <c r="H28" i="2"/>
  <c r="I28" i="2"/>
  <c r="J28" i="2"/>
  <c r="K28" i="2"/>
  <c r="L28" i="2"/>
  <c r="H29" i="2"/>
  <c r="I29" i="2"/>
  <c r="J29" i="2"/>
  <c r="K29" i="2"/>
  <c r="L29" i="2"/>
  <c r="H30" i="2"/>
  <c r="I30" i="2"/>
  <c r="J30" i="2"/>
  <c r="K30" i="2"/>
  <c r="L30" i="2"/>
  <c r="H31" i="2"/>
  <c r="I31" i="2"/>
  <c r="J31" i="2"/>
  <c r="K31" i="2"/>
  <c r="L31" i="2"/>
  <c r="H32" i="2"/>
  <c r="I32" i="2"/>
  <c r="J32" i="2"/>
  <c r="K32" i="2"/>
  <c r="L32" i="2"/>
  <c r="H33" i="2"/>
  <c r="I33" i="2"/>
  <c r="J33" i="2"/>
  <c r="K33" i="2"/>
  <c r="L33" i="2"/>
  <c r="H34" i="2"/>
  <c r="I34" i="2"/>
  <c r="J34" i="2"/>
  <c r="K34" i="2"/>
  <c r="L34" i="2"/>
  <c r="H35" i="2"/>
  <c r="I35" i="2"/>
  <c r="J35" i="2"/>
  <c r="K35" i="2"/>
  <c r="L35" i="2"/>
  <c r="H36" i="2"/>
  <c r="I36" i="2"/>
  <c r="J36" i="2"/>
  <c r="K36" i="2"/>
  <c r="L36" i="2"/>
  <c r="H37" i="2"/>
  <c r="I37" i="2"/>
  <c r="J37" i="2"/>
  <c r="K37" i="2"/>
  <c r="L37" i="2"/>
  <c r="H38" i="2"/>
  <c r="I38" i="2"/>
  <c r="J38" i="2"/>
  <c r="K38" i="2"/>
  <c r="L38" i="2"/>
  <c r="H39" i="2"/>
  <c r="I39" i="2"/>
  <c r="J39" i="2"/>
  <c r="K39" i="2"/>
  <c r="L39" i="2"/>
  <c r="H40" i="2"/>
  <c r="I40" i="2"/>
  <c r="J40" i="2"/>
  <c r="K40" i="2"/>
  <c r="L40" i="2"/>
  <c r="H41" i="2"/>
  <c r="I41" i="2"/>
  <c r="J41" i="2"/>
  <c r="K41" i="2"/>
  <c r="L41" i="2"/>
  <c r="H42" i="2"/>
  <c r="I42" i="2"/>
  <c r="J42" i="2"/>
  <c r="K42" i="2"/>
  <c r="L42" i="2"/>
  <c r="H43" i="2"/>
  <c r="I43" i="2"/>
  <c r="J43" i="2"/>
  <c r="K43" i="2"/>
  <c r="L43" i="2"/>
  <c r="H44" i="2"/>
  <c r="I44" i="2"/>
  <c r="J44" i="2"/>
  <c r="K44" i="2"/>
  <c r="L44" i="2"/>
  <c r="H45" i="2"/>
  <c r="I45" i="2"/>
  <c r="J45" i="2"/>
  <c r="K45" i="2"/>
  <c r="L45" i="2"/>
  <c r="H46" i="2"/>
  <c r="I46" i="2"/>
  <c r="J46" i="2"/>
  <c r="K46" i="2"/>
  <c r="L46" i="2"/>
  <c r="H47" i="2"/>
  <c r="I47" i="2"/>
  <c r="J47" i="2"/>
  <c r="K47" i="2"/>
  <c r="L47" i="2"/>
  <c r="H48" i="2"/>
  <c r="I48" i="2"/>
  <c r="J48" i="2"/>
  <c r="K48" i="2"/>
  <c r="L48" i="2"/>
  <c r="H49" i="2"/>
  <c r="I49" i="2"/>
  <c r="J49" i="2"/>
  <c r="K49" i="2"/>
  <c r="L49" i="2"/>
  <c r="H50" i="2"/>
  <c r="I50" i="2"/>
  <c r="J50" i="2"/>
  <c r="K50" i="2"/>
  <c r="L50" i="2"/>
  <c r="H51" i="2"/>
  <c r="I51" i="2"/>
  <c r="J51" i="2"/>
  <c r="K51" i="2"/>
  <c r="L51" i="2"/>
  <c r="H52" i="2"/>
  <c r="I52" i="2"/>
  <c r="J52" i="2"/>
  <c r="K52" i="2"/>
  <c r="L52" i="2"/>
  <c r="H53" i="2"/>
  <c r="I53" i="2"/>
  <c r="J53" i="2"/>
  <c r="K53" i="2"/>
  <c r="L53" i="2"/>
  <c r="H54" i="2"/>
  <c r="I54" i="2"/>
  <c r="J54" i="2"/>
  <c r="K54" i="2"/>
  <c r="L54" i="2"/>
  <c r="H55" i="2"/>
  <c r="I55" i="2"/>
  <c r="J55" i="2"/>
  <c r="K55" i="2"/>
  <c r="L55" i="2"/>
  <c r="H56" i="2"/>
  <c r="I56" i="2"/>
  <c r="J56" i="2"/>
  <c r="K56" i="2"/>
  <c r="L56" i="2"/>
  <c r="H57" i="2"/>
  <c r="I57" i="2"/>
  <c r="J57" i="2"/>
  <c r="K57" i="2"/>
  <c r="L57" i="2"/>
  <c r="H58" i="2"/>
  <c r="I58" i="2"/>
  <c r="J58" i="2"/>
  <c r="K58" i="2"/>
  <c r="L58" i="2"/>
  <c r="H59" i="2"/>
  <c r="I59" i="2"/>
  <c r="J59" i="2"/>
  <c r="K59" i="2"/>
  <c r="L59" i="2"/>
  <c r="H60" i="2"/>
  <c r="I60" i="2"/>
  <c r="J60" i="2"/>
  <c r="K60" i="2"/>
  <c r="L60" i="2"/>
  <c r="H61" i="2"/>
  <c r="I61" i="2"/>
  <c r="J61" i="2"/>
  <c r="K61" i="2"/>
  <c r="L61" i="2"/>
  <c r="H62" i="2"/>
  <c r="I62" i="2"/>
  <c r="J62" i="2"/>
  <c r="K62" i="2"/>
  <c r="L62" i="2"/>
  <c r="H63" i="2"/>
  <c r="I63" i="2"/>
  <c r="J63" i="2"/>
  <c r="K63" i="2"/>
  <c r="L63" i="2"/>
  <c r="H64" i="2"/>
  <c r="I64" i="2"/>
  <c r="J64" i="2"/>
  <c r="K64" i="2"/>
  <c r="L64" i="2"/>
  <c r="H65" i="2"/>
  <c r="I65" i="2"/>
  <c r="J65" i="2"/>
  <c r="K65" i="2"/>
  <c r="L65" i="2"/>
  <c r="H66" i="2"/>
  <c r="I66" i="2"/>
  <c r="J66" i="2"/>
  <c r="K66" i="2"/>
  <c r="L66" i="2"/>
  <c r="H67" i="2"/>
  <c r="I67" i="2"/>
  <c r="J67" i="2"/>
  <c r="K67" i="2"/>
  <c r="L67" i="2"/>
  <c r="H68" i="2"/>
  <c r="I68" i="2"/>
  <c r="J68" i="2"/>
  <c r="K68" i="2"/>
  <c r="L68" i="2"/>
  <c r="H69" i="2"/>
  <c r="I69" i="2"/>
  <c r="J69" i="2"/>
  <c r="K69" i="2"/>
  <c r="L69" i="2"/>
  <c r="H70" i="2"/>
  <c r="I70" i="2"/>
  <c r="J70" i="2"/>
  <c r="K70" i="2"/>
  <c r="L70" i="2"/>
  <c r="H71" i="2"/>
  <c r="I71" i="2"/>
  <c r="J71" i="2"/>
  <c r="K71" i="2"/>
  <c r="L71" i="2"/>
  <c r="H72" i="2"/>
  <c r="I72" i="2"/>
  <c r="J72" i="2"/>
  <c r="K72" i="2"/>
  <c r="L72" i="2"/>
  <c r="H73" i="2"/>
  <c r="I73" i="2"/>
  <c r="J73" i="2"/>
  <c r="K73" i="2"/>
  <c r="L73" i="2"/>
  <c r="H74" i="2"/>
  <c r="I74" i="2"/>
  <c r="J74" i="2"/>
  <c r="K74" i="2"/>
  <c r="L74" i="2"/>
  <c r="H75" i="2"/>
  <c r="I75" i="2"/>
  <c r="J75" i="2"/>
  <c r="K75" i="2"/>
  <c r="L75" i="2"/>
  <c r="H76" i="2"/>
  <c r="I76" i="2"/>
  <c r="J76" i="2"/>
  <c r="K76" i="2"/>
  <c r="L76" i="2"/>
  <c r="H77" i="2"/>
  <c r="I77" i="2"/>
  <c r="J77" i="2"/>
  <c r="K77" i="2"/>
  <c r="L77" i="2"/>
  <c r="H78" i="2"/>
  <c r="I78" i="2"/>
  <c r="J78" i="2"/>
  <c r="K78" i="2"/>
  <c r="L78" i="2"/>
  <c r="H79" i="2"/>
  <c r="I79" i="2"/>
  <c r="J79" i="2"/>
  <c r="K79" i="2"/>
  <c r="L79" i="2"/>
  <c r="H80" i="2"/>
  <c r="I80" i="2"/>
  <c r="J80" i="2"/>
  <c r="K80" i="2"/>
  <c r="L80" i="2"/>
  <c r="H81" i="2"/>
  <c r="I81" i="2"/>
  <c r="J81" i="2"/>
  <c r="K81" i="2"/>
  <c r="L81" i="2"/>
  <c r="H82" i="2"/>
  <c r="I82" i="2"/>
  <c r="J82" i="2"/>
  <c r="K82" i="2"/>
  <c r="L82" i="2"/>
  <c r="H83" i="2"/>
  <c r="I83" i="2"/>
  <c r="J83" i="2"/>
  <c r="K83" i="2"/>
  <c r="L83" i="2"/>
  <c r="H84" i="2"/>
  <c r="I84" i="2"/>
  <c r="J84" i="2"/>
  <c r="K84" i="2"/>
  <c r="L84" i="2"/>
  <c r="H85" i="2"/>
  <c r="I85" i="2"/>
  <c r="J85" i="2"/>
  <c r="K85" i="2"/>
  <c r="L85" i="2"/>
  <c r="H86" i="2"/>
  <c r="I86" i="2"/>
  <c r="J86" i="2"/>
  <c r="K86" i="2"/>
  <c r="L86" i="2"/>
  <c r="L20" i="2"/>
  <c r="H20" i="2"/>
  <c r="H9" i="2"/>
  <c r="I9" i="2"/>
  <c r="J9" i="2"/>
  <c r="K9" i="2"/>
  <c r="L9" i="2"/>
  <c r="H10" i="2"/>
  <c r="I10" i="2"/>
  <c r="J10" i="2"/>
  <c r="K10" i="2"/>
  <c r="L10" i="2"/>
  <c r="H11" i="2"/>
  <c r="I11" i="2"/>
  <c r="J11" i="2"/>
  <c r="K11" i="2"/>
  <c r="L11" i="2"/>
  <c r="H12" i="2"/>
  <c r="I12" i="2"/>
  <c r="J12" i="2"/>
  <c r="K12" i="2"/>
  <c r="L12" i="2"/>
  <c r="H13" i="2"/>
  <c r="I13" i="2"/>
  <c r="J13" i="2"/>
  <c r="K13" i="2"/>
  <c r="L13" i="2"/>
  <c r="H14" i="2"/>
  <c r="I14" i="2"/>
  <c r="J14" i="2"/>
  <c r="K14" i="2"/>
  <c r="L14" i="2"/>
  <c r="H15" i="2"/>
  <c r="I15" i="2"/>
  <c r="J15" i="2"/>
  <c r="K15" i="2"/>
  <c r="L15" i="2"/>
  <c r="H16" i="2"/>
  <c r="I16" i="2"/>
  <c r="J16" i="2"/>
  <c r="K16" i="2"/>
  <c r="L16" i="2"/>
  <c r="H17" i="2"/>
  <c r="I17" i="2"/>
  <c r="J17" i="2"/>
  <c r="K17" i="2"/>
  <c r="L17" i="2"/>
  <c r="H18" i="2"/>
  <c r="I18" i="2"/>
  <c r="J18" i="2"/>
  <c r="K18" i="2"/>
  <c r="L18" i="2"/>
  <c r="H19" i="2"/>
  <c r="I19" i="2"/>
  <c r="J19" i="2"/>
  <c r="K19" i="2"/>
  <c r="L19" i="2"/>
  <c r="I20" i="2"/>
  <c r="J20" i="2"/>
  <c r="K20" i="2"/>
  <c r="H21" i="2"/>
  <c r="I21" i="2"/>
  <c r="J21" i="2"/>
  <c r="K21" i="2"/>
  <c r="L21" i="2"/>
  <c r="L8" i="2"/>
  <c r="K8" i="2"/>
  <c r="H8" i="2"/>
  <c r="I8" i="2"/>
  <c r="J8" i="2"/>
  <c r="K7" i="2"/>
  <c r="J7" i="2"/>
  <c r="I7" i="2"/>
  <c r="H7" i="2"/>
  <c r="G9" i="10"/>
  <c r="J126" i="3"/>
  <c r="L126" i="3"/>
  <c r="A32" i="10"/>
  <c r="B32" i="10"/>
  <c r="C32" i="10"/>
  <c r="D32" i="10"/>
  <c r="E32" i="10"/>
  <c r="F32" i="10"/>
  <c r="G32" i="10"/>
  <c r="A48" i="10"/>
  <c r="A47" i="10"/>
  <c r="A46" i="10"/>
  <c r="A45" i="10"/>
  <c r="A44" i="10"/>
  <c r="A43" i="10"/>
  <c r="A40" i="10"/>
  <c r="B40" i="10"/>
  <c r="C40" i="10"/>
  <c r="D40" i="10"/>
  <c r="E40" i="10"/>
  <c r="F40" i="10"/>
  <c r="G40" i="10"/>
  <c r="A39" i="10"/>
  <c r="B39" i="10"/>
  <c r="C39" i="10"/>
  <c r="D39" i="10"/>
  <c r="E39" i="10"/>
  <c r="F39" i="10"/>
  <c r="G39" i="10"/>
  <c r="A38" i="10"/>
  <c r="B38" i="10"/>
  <c r="C38" i="10"/>
  <c r="D38" i="10"/>
  <c r="E38" i="10"/>
  <c r="F38" i="10"/>
  <c r="G38" i="10"/>
  <c r="A37" i="10"/>
  <c r="B37" i="10"/>
  <c r="C37" i="10"/>
  <c r="D37" i="10"/>
  <c r="E37" i="10"/>
  <c r="F37" i="10"/>
  <c r="G37" i="10"/>
  <c r="A36" i="10"/>
  <c r="B36" i="10"/>
  <c r="C36" i="10"/>
  <c r="D36" i="10"/>
  <c r="E36" i="10"/>
  <c r="F36" i="10"/>
  <c r="G36" i="10"/>
  <c r="A35" i="10"/>
  <c r="B35" i="10"/>
  <c r="C35" i="10"/>
  <c r="D35" i="10"/>
  <c r="E35" i="10"/>
  <c r="F35" i="10"/>
  <c r="G35" i="10"/>
  <c r="A34" i="10"/>
  <c r="B34" i="10"/>
  <c r="C34" i="10"/>
  <c r="D34" i="10"/>
  <c r="E34" i="10"/>
  <c r="F34" i="10"/>
  <c r="G34" i="10"/>
  <c r="A33" i="10"/>
  <c r="B33" i="10"/>
  <c r="C33" i="10"/>
  <c r="D33" i="10"/>
  <c r="E33" i="10"/>
  <c r="F33" i="10"/>
  <c r="G33" i="10"/>
  <c r="A31" i="10"/>
  <c r="B31" i="10"/>
  <c r="C31" i="10"/>
  <c r="D31" i="10"/>
  <c r="E31" i="10"/>
  <c r="F31" i="10"/>
  <c r="G31" i="10"/>
  <c r="A30" i="10"/>
  <c r="B30" i="10"/>
  <c r="C30" i="10"/>
  <c r="D30" i="10"/>
  <c r="E30" i="10"/>
  <c r="F30" i="10"/>
  <c r="G30" i="10"/>
  <c r="A29" i="10"/>
  <c r="B29" i="10"/>
  <c r="C29" i="10"/>
  <c r="D29" i="10"/>
  <c r="E29" i="10"/>
  <c r="F29" i="10"/>
  <c r="G29" i="10"/>
  <c r="A28" i="10"/>
  <c r="B28" i="10"/>
  <c r="C28" i="10"/>
  <c r="D28" i="10"/>
  <c r="E28" i="10"/>
  <c r="F28" i="10"/>
  <c r="G28" i="10"/>
  <c r="A27" i="10"/>
  <c r="B27" i="10"/>
  <c r="C27" i="10"/>
  <c r="D27" i="10"/>
  <c r="E27" i="10"/>
  <c r="F27" i="10"/>
  <c r="G27" i="10"/>
  <c r="F117" i="1"/>
  <c r="F117" i="3"/>
  <c r="AD137" i="2" l="1"/>
  <c r="F10" i="10" s="1"/>
  <c r="E10" i="10"/>
  <c r="D10" i="10"/>
  <c r="C10" i="10"/>
  <c r="H9" i="10"/>
  <c r="H8" i="10"/>
  <c r="Z124" i="1"/>
  <c r="V124" i="1"/>
  <c r="R124" i="1"/>
  <c r="E7" i="10" s="1"/>
  <c r="L125" i="1"/>
  <c r="L126" i="1" s="1"/>
  <c r="M125" i="1"/>
  <c r="M126" i="1"/>
  <c r="N124" i="1"/>
  <c r="D7" i="10" s="1"/>
  <c r="H125" i="1"/>
  <c r="H126" i="1"/>
  <c r="I125" i="1"/>
  <c r="I126" i="1" s="1"/>
  <c r="P127" i="3"/>
  <c r="P128" i="3" s="1"/>
  <c r="G6" i="10"/>
  <c r="L127" i="3"/>
  <c r="L128" i="3" s="1"/>
  <c r="E6" i="10"/>
  <c r="J127" i="3"/>
  <c r="J128" i="3" s="1"/>
  <c r="D6" i="10"/>
  <c r="N127" i="3"/>
  <c r="N128" i="3" s="1"/>
  <c r="F6" i="10"/>
  <c r="H127" i="3"/>
  <c r="H128" i="3" s="1"/>
  <c r="C6" i="10"/>
  <c r="R125" i="1"/>
  <c r="R126" i="1" s="1"/>
  <c r="N125" i="1"/>
  <c r="N126" i="1" s="1"/>
  <c r="E11" i="10" l="1"/>
  <c r="E12" i="10" s="1"/>
  <c r="E13" i="10" s="1"/>
  <c r="H10" i="10"/>
  <c r="D11" i="10"/>
  <c r="D12" i="10" s="1"/>
  <c r="D13" i="10" s="1"/>
  <c r="G7" i="10"/>
  <c r="Z125" i="1"/>
  <c r="G11" i="10"/>
  <c r="G12" i="10" s="1"/>
  <c r="G13" i="10" s="1"/>
  <c r="F7" i="10"/>
  <c r="V125" i="1"/>
  <c r="V126" i="1" s="1"/>
  <c r="J125" i="1"/>
  <c r="J126" i="1" s="1"/>
  <c r="C7" i="10"/>
  <c r="F11" i="10"/>
  <c r="H6" i="10"/>
  <c r="C11" i="10" l="1"/>
  <c r="H7" i="10"/>
  <c r="F12" i="10"/>
  <c r="C12" i="10" l="1"/>
  <c r="H11" i="10"/>
  <c r="F13" i="10"/>
  <c r="H12" i="10" l="1"/>
  <c r="C13" i="10"/>
  <c r="H13" i="10" s="1"/>
</calcChain>
</file>

<file path=xl/sharedStrings.xml><?xml version="1.0" encoding="utf-8"?>
<sst xmlns="http://schemas.openxmlformats.org/spreadsheetml/2006/main" count="910" uniqueCount="250">
  <si>
    <t>BILL OF QUANTITIES - SUMMARY</t>
  </si>
  <si>
    <t>CONTRACT: Lifting Equipment Inspection &amp; Testing at All CSIR Sites</t>
  </si>
  <si>
    <t>Service Category</t>
  </si>
  <si>
    <t>Frequency</t>
  </si>
  <si>
    <t>Year 1</t>
  </si>
  <si>
    <t>Year 2</t>
  </si>
  <si>
    <t>Year 3</t>
  </si>
  <si>
    <t>Year 4</t>
  </si>
  <si>
    <t>Year 5</t>
  </si>
  <si>
    <t>5 Year Total</t>
  </si>
  <si>
    <t>Annual Load Testing of Lifting Equipment</t>
  </si>
  <si>
    <t>Annual</t>
  </si>
  <si>
    <t>6 Monthly Inspection of Lifting Equipment</t>
  </si>
  <si>
    <t>6 Monthly</t>
  </si>
  <si>
    <t>3 Monthly Cottesloe Crane Service</t>
  </si>
  <si>
    <t>3 Monthly</t>
  </si>
  <si>
    <t>3 Monthly Scientia Crane Service</t>
  </si>
  <si>
    <t>3 Monthly Inspection of Lifting Tackles</t>
  </si>
  <si>
    <t>SUBTOTAL (Excl. VAT)</t>
  </si>
  <si>
    <t>VAT (15%)</t>
  </si>
  <si>
    <t>GRAND TOTAL (Incl. VAT)</t>
  </si>
  <si>
    <t>NOTES:</t>
  </si>
  <si>
    <t>1. All prices are exclusive of VAT unless stated otherwise.</t>
  </si>
  <si>
    <t>2. Annual load testing includes testing on overhead cranes, chain hoists, forklifts, electric hoists, winches, crawls, engine lifters, and pallet trolleys.</t>
  </si>
  <si>
    <t>3. Sites covered: Scientia, Cottesloe,Carlow Road, Kloppersbos, and Paardefontein.</t>
  </si>
  <si>
    <t>4. Certificates of inspection/load testing to be provided within 3 days of inspection.</t>
  </si>
  <si>
    <t xml:space="preserve">5. This summary links to the detailed BOQ sheets - values will update automatically when rates are entered. Suppliers to ensure that all the BoQ data is correct and adds correctly before submission </t>
  </si>
  <si>
    <t>6. For parts and materials, [approved supplier quotation amount + contracted markup percentage = amount payable by CSIR]</t>
  </si>
  <si>
    <t>LABOUR AND TRANSPORT RATES SCHEDULE</t>
  </si>
  <si>
    <t>Description</t>
  </si>
  <si>
    <t>Unit of Measure</t>
  </si>
  <si>
    <t>RATE NOTES:</t>
  </si>
  <si>
    <t>BILL OF QUANTITIES</t>
  </si>
  <si>
    <t>PROJECT NAME - ANNUAL LOAD TESTING OF LIFTING EQUIPMENT AT ALL CSIR SITES</t>
  </si>
  <si>
    <t>DEPARTMENT    -  FACILITIES DEPARTMENT</t>
  </si>
  <si>
    <t xml:space="preserve">Item </t>
  </si>
  <si>
    <t>Site</t>
  </si>
  <si>
    <t>Capacity  (Tons)</t>
  </si>
  <si>
    <t>Unit of measure</t>
  </si>
  <si>
    <t>Quantity</t>
  </si>
  <si>
    <t xml:space="preserve"> Unit Price (Exc VAT) </t>
  </si>
  <si>
    <t>Total Amount (Exc VAT)</t>
  </si>
  <si>
    <t>All sites</t>
  </si>
  <si>
    <t>Annual load testing on lifting equipment</t>
  </si>
  <si>
    <t>Scientia</t>
  </si>
  <si>
    <r>
      <t xml:space="preserve">Perform annual load test on the </t>
    </r>
    <r>
      <rPr>
        <b/>
        <sz val="11"/>
        <color theme="1"/>
        <rFont val="Arial"/>
        <family val="2"/>
      </rPr>
      <t>overhead cranes</t>
    </r>
    <r>
      <rPr>
        <sz val="11"/>
        <color theme="1"/>
        <rFont val="Arial"/>
        <family val="2"/>
      </rPr>
      <t xml:space="preserve"> as per the regulation</t>
    </r>
  </si>
  <si>
    <t>Ea</t>
  </si>
  <si>
    <t>Cottesloe</t>
  </si>
  <si>
    <r>
      <t xml:space="preserve">Perform annual load test on the  </t>
    </r>
    <r>
      <rPr>
        <b/>
        <sz val="11"/>
        <color theme="1"/>
        <rFont val="Arial"/>
        <family val="2"/>
      </rPr>
      <t>manual chain hoists/lever hoists</t>
    </r>
    <r>
      <rPr>
        <sz val="11"/>
        <color theme="1"/>
        <rFont val="Arial"/>
        <family val="2"/>
      </rPr>
      <t xml:space="preserve"> as per the regulation</t>
    </r>
  </si>
  <si>
    <t>Kloppersboss</t>
  </si>
  <si>
    <r>
      <t xml:space="preserve">Perform annual load test on the  </t>
    </r>
    <r>
      <rPr>
        <b/>
        <sz val="11"/>
        <color theme="1"/>
        <rFont val="Arial"/>
        <family val="2"/>
      </rPr>
      <t xml:space="preserve">manual chain hoists/lever hoists </t>
    </r>
    <r>
      <rPr>
        <sz val="11"/>
        <color theme="1"/>
        <rFont val="Arial"/>
        <family val="2"/>
      </rPr>
      <t>as per the regulation</t>
    </r>
  </si>
  <si>
    <r>
      <t xml:space="preserve">Perform annual load test on the </t>
    </r>
    <r>
      <rPr>
        <b/>
        <sz val="11"/>
        <color theme="1"/>
        <rFont val="Arial"/>
        <family val="2"/>
      </rPr>
      <t>forklifts</t>
    </r>
    <r>
      <rPr>
        <sz val="11"/>
        <color theme="1"/>
        <rFont val="Arial"/>
        <family val="2"/>
      </rPr>
      <t xml:space="preserve"> as per the regulation</t>
    </r>
  </si>
  <si>
    <t>Perform 6 Monthly inspection on the forklifts as per the regulation</t>
  </si>
  <si>
    <t>Paardefontein</t>
  </si>
  <si>
    <r>
      <t xml:space="preserve">Perform annual load test on the </t>
    </r>
    <r>
      <rPr>
        <b/>
        <sz val="11"/>
        <color theme="1"/>
        <rFont val="Arial"/>
        <family val="2"/>
      </rPr>
      <t xml:space="preserve">forklifts </t>
    </r>
    <r>
      <rPr>
        <sz val="11"/>
        <color theme="1"/>
        <rFont val="Arial"/>
        <family val="2"/>
      </rPr>
      <t>as per the regulation</t>
    </r>
  </si>
  <si>
    <r>
      <t xml:space="preserve">Perform annual load test on the </t>
    </r>
    <r>
      <rPr>
        <b/>
        <sz val="11"/>
        <color theme="1"/>
        <rFont val="Arial"/>
        <family val="2"/>
      </rPr>
      <t>electric hoists</t>
    </r>
    <r>
      <rPr>
        <sz val="11"/>
        <color theme="1"/>
        <rFont val="Arial"/>
        <family val="2"/>
      </rPr>
      <t xml:space="preserve"> as per regulation</t>
    </r>
  </si>
  <si>
    <r>
      <t xml:space="preserve">Perform annual load test on the </t>
    </r>
    <r>
      <rPr>
        <b/>
        <sz val="11"/>
        <color theme="1"/>
        <rFont val="Arial"/>
        <family val="2"/>
      </rPr>
      <t>electric winch</t>
    </r>
    <r>
      <rPr>
        <sz val="11"/>
        <color theme="1"/>
        <rFont val="Arial"/>
        <family val="2"/>
      </rPr>
      <t xml:space="preserve"> as per regulation</t>
    </r>
  </si>
  <si>
    <r>
      <t xml:space="preserve">Perform annual load test on the </t>
    </r>
    <r>
      <rPr>
        <b/>
        <sz val="11"/>
        <color theme="1"/>
        <rFont val="Arial"/>
        <family val="2"/>
      </rPr>
      <t>crawls</t>
    </r>
    <r>
      <rPr>
        <sz val="11"/>
        <color theme="1"/>
        <rFont val="Arial"/>
        <family val="2"/>
      </rPr>
      <t xml:space="preserve"> as per regulation</t>
    </r>
  </si>
  <si>
    <r>
      <t xml:space="preserve">Perform annual load test on the </t>
    </r>
    <r>
      <rPr>
        <b/>
        <sz val="11"/>
        <color theme="1"/>
        <rFont val="Arial"/>
        <family val="2"/>
      </rPr>
      <t>engine lifter/ stacker</t>
    </r>
    <r>
      <rPr>
        <sz val="11"/>
        <color theme="1"/>
        <rFont val="Arial"/>
        <family val="2"/>
      </rPr>
      <t xml:space="preserve"> as per regulation</t>
    </r>
  </si>
  <si>
    <r>
      <t xml:space="preserve">Perform annual load test on the </t>
    </r>
    <r>
      <rPr>
        <b/>
        <sz val="11"/>
        <color theme="1"/>
        <rFont val="Arial"/>
        <family val="2"/>
      </rPr>
      <t>drum lifter/plate gripper</t>
    </r>
    <r>
      <rPr>
        <sz val="11"/>
        <color theme="1"/>
        <rFont val="Arial"/>
        <family val="2"/>
      </rPr>
      <t xml:space="preserve"> as per regulation</t>
    </r>
  </si>
  <si>
    <r>
      <t xml:space="preserve"> Perform annual load test on the </t>
    </r>
    <r>
      <rPr>
        <b/>
        <sz val="11"/>
        <color theme="1"/>
        <rFont val="Arial"/>
        <family val="2"/>
      </rPr>
      <t>pallet trolleys</t>
    </r>
    <r>
      <rPr>
        <sz val="11"/>
        <color theme="1"/>
        <rFont val="Arial"/>
        <family val="2"/>
      </rPr>
      <t xml:space="preserve"> as per regulation</t>
    </r>
  </si>
  <si>
    <t xml:space="preserve"> Perform annual load test on the pallet trolleys as per regulation</t>
  </si>
  <si>
    <r>
      <t xml:space="preserve">Perform annual load test on the </t>
    </r>
    <r>
      <rPr>
        <b/>
        <sz val="11"/>
        <color theme="1"/>
        <rFont val="Arial"/>
        <family val="2"/>
      </rPr>
      <t>vehicle lift</t>
    </r>
    <r>
      <rPr>
        <sz val="11"/>
        <color theme="1"/>
        <rFont val="Arial"/>
        <family val="2"/>
      </rPr>
      <t xml:space="preserve"> as per regulation</t>
    </r>
  </si>
  <si>
    <r>
      <t xml:space="preserve">Perform annual load test on the </t>
    </r>
    <r>
      <rPr>
        <b/>
        <sz val="11"/>
        <color theme="1"/>
        <rFont val="Arial"/>
        <family val="2"/>
      </rPr>
      <t>lifting structure/ monorail beams</t>
    </r>
    <r>
      <rPr>
        <sz val="11"/>
        <color theme="1"/>
        <rFont val="Arial"/>
        <family val="2"/>
      </rPr>
      <t xml:space="preserve"> as per regulation</t>
    </r>
  </si>
  <si>
    <r>
      <t>Perform annual load test on the l</t>
    </r>
    <r>
      <rPr>
        <b/>
        <sz val="11"/>
        <color theme="1"/>
        <rFont val="Arial"/>
        <family val="2"/>
      </rPr>
      <t>ifting structure/ monorail beams</t>
    </r>
    <r>
      <rPr>
        <sz val="11"/>
        <color theme="1"/>
        <rFont val="Arial"/>
        <family val="2"/>
      </rPr>
      <t xml:space="preserve"> as per regulation</t>
    </r>
  </si>
  <si>
    <r>
      <t xml:space="preserve">Perform annual load test on the </t>
    </r>
    <r>
      <rPr>
        <b/>
        <sz val="11"/>
        <color theme="1"/>
        <rFont val="Arial"/>
        <family val="2"/>
      </rPr>
      <t>A-frame/ mobile gantry</t>
    </r>
    <r>
      <rPr>
        <sz val="11"/>
        <color theme="1"/>
        <rFont val="Arial"/>
        <family val="2"/>
      </rPr>
      <t xml:space="preserve"> as per regulation</t>
    </r>
  </si>
  <si>
    <r>
      <t xml:space="preserve">Perform annual load test on the </t>
    </r>
    <r>
      <rPr>
        <b/>
        <sz val="11"/>
        <color theme="1"/>
        <rFont val="Arial"/>
        <family val="2"/>
      </rPr>
      <t xml:space="preserve">gantry </t>
    </r>
    <r>
      <rPr>
        <sz val="11"/>
        <color theme="1"/>
        <rFont val="Arial"/>
        <family val="2"/>
      </rPr>
      <t>as per regulation</t>
    </r>
  </si>
  <si>
    <r>
      <t xml:space="preserve">Perform annual load test on the </t>
    </r>
    <r>
      <rPr>
        <b/>
        <sz val="11"/>
        <color theme="1"/>
        <rFont val="Arial"/>
        <family val="2"/>
      </rPr>
      <t>wall mounted jib cranes</t>
    </r>
    <r>
      <rPr>
        <sz val="11"/>
        <color theme="1"/>
        <rFont val="Arial"/>
        <family val="2"/>
      </rPr>
      <t xml:space="preserve"> as per regulation</t>
    </r>
  </si>
  <si>
    <r>
      <t xml:space="preserve">Perform annual load test on the </t>
    </r>
    <r>
      <rPr>
        <b/>
        <sz val="11"/>
        <color theme="1"/>
        <rFont val="Arial"/>
        <family val="2"/>
      </rPr>
      <t>lifting cage/platform</t>
    </r>
    <r>
      <rPr>
        <sz val="11"/>
        <color theme="1"/>
        <rFont val="Arial"/>
        <family val="2"/>
      </rPr>
      <t xml:space="preserve"> as per regulation</t>
    </r>
  </si>
  <si>
    <r>
      <t xml:space="preserve">Perform annual load test on the </t>
    </r>
    <r>
      <rPr>
        <b/>
        <sz val="11"/>
        <color theme="1"/>
        <rFont val="Arial"/>
        <family val="2"/>
      </rPr>
      <t>plate grab</t>
    </r>
    <r>
      <rPr>
        <sz val="11"/>
        <color theme="1"/>
        <rFont val="Arial"/>
        <family val="2"/>
      </rPr>
      <t xml:space="preserve"> as per regulation</t>
    </r>
  </si>
  <si>
    <t>Supply and attachment of inspection stickers</t>
  </si>
  <si>
    <t>Transportation</t>
  </si>
  <si>
    <t>Transportation costs per service</t>
  </si>
  <si>
    <t>kloppersbos</t>
  </si>
  <si>
    <t xml:space="preserve"> </t>
  </si>
  <si>
    <t>Load Testing Weights</t>
  </si>
  <si>
    <t>Supply and transport to site 33 tonne weights</t>
  </si>
  <si>
    <t>Supply and transport to site 8.5 tonne weights</t>
  </si>
  <si>
    <t>Subtotal</t>
  </si>
  <si>
    <t>Add 15% VAT</t>
  </si>
  <si>
    <t>Total</t>
  </si>
  <si>
    <t>Notes</t>
  </si>
  <si>
    <t>1. Annual load testing sticker specifying Service provider's name,LME number, LMI name, LMI number, Inspection date, Next inspection date, Lifting equipment number and building number to be provided by the service provider and to be attached on each lifting equipment.</t>
  </si>
  <si>
    <t>2. Certificate of load testing to be provided for each lifting equipment within 3 days of inspection.</t>
  </si>
  <si>
    <t>PROJECT NAME - 6 MONTHLY INSPECTION OF LIFTING EQUIPMENT AT CSIR</t>
  </si>
  <si>
    <t>Unit price</t>
  </si>
  <si>
    <t>Total Price (Exc VAT) 1st Service</t>
  </si>
  <si>
    <t>Total Price (Exc VAT) 2nd Service</t>
  </si>
  <si>
    <t xml:space="preserve">Total Amount ( Exc VAT) </t>
  </si>
  <si>
    <t>6 Monthly inspection on lifting equipment</t>
  </si>
  <si>
    <r>
      <t xml:space="preserve">Perform 6 Monthly inspection on the </t>
    </r>
    <r>
      <rPr>
        <b/>
        <sz val="11"/>
        <color theme="1"/>
        <rFont val="Arial"/>
        <family val="2"/>
      </rPr>
      <t>overhead cranes</t>
    </r>
    <r>
      <rPr>
        <sz val="11"/>
        <color theme="1"/>
        <rFont val="Arial"/>
        <family val="2"/>
      </rPr>
      <t xml:space="preserve"> as per the regulation</t>
    </r>
  </si>
  <si>
    <r>
      <t xml:space="preserve">Perform 6 Monthly inspection on the  </t>
    </r>
    <r>
      <rPr>
        <b/>
        <sz val="11"/>
        <color theme="1"/>
        <rFont val="Arial"/>
        <family val="2"/>
      </rPr>
      <t>manual chain hoists/lever hoists</t>
    </r>
    <r>
      <rPr>
        <sz val="11"/>
        <color theme="1"/>
        <rFont val="Arial"/>
        <family val="2"/>
      </rPr>
      <t xml:space="preserve"> as per the regulation</t>
    </r>
  </si>
  <si>
    <r>
      <t xml:space="preserve">Perform 6 Monthly inspection on the  </t>
    </r>
    <r>
      <rPr>
        <b/>
        <sz val="11"/>
        <color theme="1"/>
        <rFont val="Arial"/>
        <family val="2"/>
      </rPr>
      <t xml:space="preserve">manual chain hoists/lever hoists </t>
    </r>
    <r>
      <rPr>
        <sz val="11"/>
        <color theme="1"/>
        <rFont val="Arial"/>
        <family val="2"/>
      </rPr>
      <t>as per the regulation</t>
    </r>
  </si>
  <si>
    <r>
      <t xml:space="preserve">Perform 6 Monthly inspection on the </t>
    </r>
    <r>
      <rPr>
        <b/>
        <sz val="11"/>
        <color theme="1"/>
        <rFont val="Arial"/>
        <family val="2"/>
      </rPr>
      <t>forklifts</t>
    </r>
    <r>
      <rPr>
        <sz val="11"/>
        <color theme="1"/>
        <rFont val="Arial"/>
        <family val="2"/>
      </rPr>
      <t xml:space="preserve"> as per the regulation</t>
    </r>
  </si>
  <si>
    <r>
      <t xml:space="preserve">Perform 6 Monthly inspection on the </t>
    </r>
    <r>
      <rPr>
        <b/>
        <sz val="11"/>
        <color theme="1"/>
        <rFont val="Arial"/>
        <family val="2"/>
      </rPr>
      <t xml:space="preserve">forklifts </t>
    </r>
    <r>
      <rPr>
        <sz val="11"/>
        <color theme="1"/>
        <rFont val="Arial"/>
        <family val="2"/>
      </rPr>
      <t>as per the regulation</t>
    </r>
  </si>
  <si>
    <r>
      <t xml:space="preserve">Perform 6 Monthly inspection on the </t>
    </r>
    <r>
      <rPr>
        <b/>
        <sz val="11"/>
        <color theme="1"/>
        <rFont val="Arial"/>
        <family val="2"/>
      </rPr>
      <t>electric hoists</t>
    </r>
    <r>
      <rPr>
        <sz val="11"/>
        <color theme="1"/>
        <rFont val="Arial"/>
        <family val="2"/>
      </rPr>
      <t xml:space="preserve"> as per regulation</t>
    </r>
  </si>
  <si>
    <r>
      <t xml:space="preserve">Perform 6 Monthly inspection on the </t>
    </r>
    <r>
      <rPr>
        <b/>
        <sz val="11"/>
        <color theme="1"/>
        <rFont val="Arial"/>
        <family val="2"/>
      </rPr>
      <t>electric winch</t>
    </r>
    <r>
      <rPr>
        <sz val="11"/>
        <color theme="1"/>
        <rFont val="Arial"/>
        <family val="2"/>
      </rPr>
      <t xml:space="preserve"> as per regulation</t>
    </r>
  </si>
  <si>
    <r>
      <t xml:space="preserve">Perform 6 Monthly inspection on the </t>
    </r>
    <r>
      <rPr>
        <b/>
        <sz val="11"/>
        <color theme="1"/>
        <rFont val="Arial"/>
        <family val="2"/>
      </rPr>
      <t>crawls</t>
    </r>
    <r>
      <rPr>
        <sz val="11"/>
        <color theme="1"/>
        <rFont val="Arial"/>
        <family val="2"/>
      </rPr>
      <t xml:space="preserve"> as per regulation</t>
    </r>
  </si>
  <si>
    <r>
      <t xml:space="preserve">Perform 6 Monthly inspection on the </t>
    </r>
    <r>
      <rPr>
        <b/>
        <sz val="11"/>
        <color theme="1"/>
        <rFont val="Arial"/>
        <family val="2"/>
      </rPr>
      <t>engine lifter/ stacker</t>
    </r>
    <r>
      <rPr>
        <sz val="11"/>
        <color theme="1"/>
        <rFont val="Arial"/>
        <family val="2"/>
      </rPr>
      <t xml:space="preserve"> as per regulation</t>
    </r>
  </si>
  <si>
    <r>
      <t xml:space="preserve">Perform 6 Monthly inspection on the </t>
    </r>
    <r>
      <rPr>
        <b/>
        <sz val="11"/>
        <color theme="1"/>
        <rFont val="Arial"/>
        <family val="2"/>
      </rPr>
      <t>drum lifter/plate gripper</t>
    </r>
    <r>
      <rPr>
        <sz val="11"/>
        <color theme="1"/>
        <rFont val="Arial"/>
        <family val="2"/>
      </rPr>
      <t xml:space="preserve"> as per regulation</t>
    </r>
  </si>
  <si>
    <r>
      <t xml:space="preserve"> Perform 6 Monthly inspection on the </t>
    </r>
    <r>
      <rPr>
        <b/>
        <sz val="11"/>
        <color theme="1"/>
        <rFont val="Arial"/>
        <family val="2"/>
      </rPr>
      <t>pallet trolleys</t>
    </r>
    <r>
      <rPr>
        <sz val="11"/>
        <color theme="1"/>
        <rFont val="Arial"/>
        <family val="2"/>
      </rPr>
      <t xml:space="preserve"> as per regulation</t>
    </r>
  </si>
  <si>
    <t xml:space="preserve"> Perform 6 Monthly inspection on the pallet trolleys as per regulation</t>
  </si>
  <si>
    <r>
      <t xml:space="preserve">Perform 6 Monthly inspection on the </t>
    </r>
    <r>
      <rPr>
        <b/>
        <sz val="11"/>
        <color theme="1"/>
        <rFont val="Arial"/>
        <family val="2"/>
      </rPr>
      <t>vehicle lift</t>
    </r>
    <r>
      <rPr>
        <sz val="11"/>
        <color theme="1"/>
        <rFont val="Arial"/>
        <family val="2"/>
      </rPr>
      <t xml:space="preserve"> as per regulation</t>
    </r>
  </si>
  <si>
    <r>
      <t xml:space="preserve">Perform 6 Monthly inspection on the </t>
    </r>
    <r>
      <rPr>
        <b/>
        <sz val="11"/>
        <color theme="1"/>
        <rFont val="Arial"/>
        <family val="2"/>
      </rPr>
      <t>lifting structure/ monorail beams</t>
    </r>
    <r>
      <rPr>
        <sz val="11"/>
        <color theme="1"/>
        <rFont val="Arial"/>
        <family val="2"/>
      </rPr>
      <t xml:space="preserve"> as per regulation</t>
    </r>
  </si>
  <si>
    <r>
      <t>Perform 6 Monthly inspection on the l</t>
    </r>
    <r>
      <rPr>
        <b/>
        <sz val="11"/>
        <color theme="1"/>
        <rFont val="Arial"/>
        <family val="2"/>
      </rPr>
      <t>ifting structure/ monorail beams</t>
    </r>
    <r>
      <rPr>
        <sz val="11"/>
        <color theme="1"/>
        <rFont val="Arial"/>
        <family val="2"/>
      </rPr>
      <t xml:space="preserve"> as per regulation</t>
    </r>
  </si>
  <si>
    <r>
      <t xml:space="preserve">Perform 6 Monthly inspection on the </t>
    </r>
    <r>
      <rPr>
        <b/>
        <sz val="11"/>
        <color theme="1"/>
        <rFont val="Arial"/>
        <family val="2"/>
      </rPr>
      <t>A-frame/ mobile gantry</t>
    </r>
    <r>
      <rPr>
        <sz val="11"/>
        <color theme="1"/>
        <rFont val="Arial"/>
        <family val="2"/>
      </rPr>
      <t xml:space="preserve"> as per regulation</t>
    </r>
  </si>
  <si>
    <r>
      <t xml:space="preserve">Perform 6 Monthly inspection on the </t>
    </r>
    <r>
      <rPr>
        <b/>
        <sz val="11"/>
        <color theme="1"/>
        <rFont val="Arial"/>
        <family val="2"/>
      </rPr>
      <t xml:space="preserve">gantry </t>
    </r>
    <r>
      <rPr>
        <sz val="11"/>
        <color theme="1"/>
        <rFont val="Arial"/>
        <family val="2"/>
      </rPr>
      <t>as per regulation</t>
    </r>
  </si>
  <si>
    <r>
      <t xml:space="preserve">Perform 6 Monthly inspection on the </t>
    </r>
    <r>
      <rPr>
        <b/>
        <sz val="11"/>
        <color theme="1"/>
        <rFont val="Arial"/>
        <family val="2"/>
      </rPr>
      <t>wall mounted jib cranes</t>
    </r>
    <r>
      <rPr>
        <sz val="11"/>
        <color theme="1"/>
        <rFont val="Arial"/>
        <family val="2"/>
      </rPr>
      <t xml:space="preserve"> as per regulation</t>
    </r>
  </si>
  <si>
    <r>
      <t xml:space="preserve">Perform 6 Monthly inspection on the </t>
    </r>
    <r>
      <rPr>
        <b/>
        <sz val="11"/>
        <color theme="1"/>
        <rFont val="Arial"/>
        <family val="2"/>
      </rPr>
      <t>lifting cage/platform</t>
    </r>
    <r>
      <rPr>
        <sz val="11"/>
        <color theme="1"/>
        <rFont val="Arial"/>
        <family val="2"/>
      </rPr>
      <t xml:space="preserve"> as per regulation</t>
    </r>
  </si>
  <si>
    <r>
      <t xml:space="preserve">Perform 6 Monthly inspection on the </t>
    </r>
    <r>
      <rPr>
        <b/>
        <sz val="11"/>
        <color theme="1"/>
        <rFont val="Arial"/>
        <family val="2"/>
      </rPr>
      <t>plate grab</t>
    </r>
    <r>
      <rPr>
        <sz val="11"/>
        <color theme="1"/>
        <rFont val="Arial"/>
        <family val="2"/>
      </rPr>
      <t xml:space="preserve"> as per regulation</t>
    </r>
  </si>
  <si>
    <t>Safety File (Once off fee) . Section 37.2 Mandatory agreement will have to be filled in and shown to the safety officer prior to inspection.</t>
  </si>
  <si>
    <t>Item</t>
  </si>
  <si>
    <t>1. 6 Monthly inspection sticker specifying Service provider's name,LME number, LMI name, LMI number, Inspection date, Next inspection date, Lifting equipment number and building number to be provided by the service provider and to be attached on each lifting equipment.</t>
  </si>
  <si>
    <t>2. Certificate of inspection to be provided for each lifting equipment within 3 days of inspection.</t>
  </si>
  <si>
    <t>PROJECT NAME - 3 MONTHLY INSPECTION ON LIFTING TACKLES AT CSIR</t>
  </si>
  <si>
    <t>Unit Price</t>
  </si>
  <si>
    <t>Total Price (Exc VAT) 3rd Service</t>
  </si>
  <si>
    <t>Total Price (Exc VAT) 4thService</t>
  </si>
  <si>
    <t>Total price (Exc VAT) (Year 1)</t>
  </si>
  <si>
    <t>Total price (Exc VAT) (Year 2)</t>
  </si>
  <si>
    <t>Total price (Exc VAT) (Year 3)</t>
  </si>
  <si>
    <t>Total price (Exc VAT) (Year 4)</t>
  </si>
  <si>
    <t>Total price (Exc VAT) (Year 5)</t>
  </si>
  <si>
    <t>Perform 3 Monthly Inspection on the following lifting tackles</t>
  </si>
  <si>
    <t>CHAIN SLING 2LEG 10MM</t>
  </si>
  <si>
    <t xml:space="preserve">CHAIN SLING 2LEG 10MM X 1.5M C/W PLATE </t>
  </si>
  <si>
    <t>CHAIN SLING 2LEG 10MM X 2.3M</t>
  </si>
  <si>
    <t>CHAIN SLING 2LEG 10MM X 3.4M</t>
  </si>
  <si>
    <t>CHAIN SLING 2LEG 13MM X 5.5M</t>
  </si>
  <si>
    <t>CHAIN SLING 2LEG 7MM</t>
  </si>
  <si>
    <t>CHAIN SLING 2LEG 10mm x 2.5M</t>
  </si>
  <si>
    <t>CHAIN SLING 3LEG 0.6M</t>
  </si>
  <si>
    <t>CHAIN SLING 3LEG 0.7M</t>
  </si>
  <si>
    <t>CHAIN SLING 4LEG 1.5M</t>
  </si>
  <si>
    <t>CHAIN SLING 1 LEG 7MM</t>
  </si>
  <si>
    <t>BOW SHACKLE SCREWPIN</t>
  </si>
  <si>
    <t>DEE SHACKLE SCREW PIN</t>
  </si>
  <si>
    <t>DRUM LIFTER</t>
  </si>
  <si>
    <t>ENDLESS ROUND SLING</t>
  </si>
  <si>
    <t>ENDLESS ROUND SLING 1M</t>
  </si>
  <si>
    <t>ENDLESS ROUND SLING 2M</t>
  </si>
  <si>
    <t>ENDLESS ROUND SLING 4M</t>
  </si>
  <si>
    <t>ENDLESS ROUND SLING 6M</t>
  </si>
  <si>
    <t>ENDLESS ROUND SLING 10M</t>
  </si>
  <si>
    <t>ENDLESS ROUND SLING 5M</t>
  </si>
  <si>
    <t>ENDLESS ROUND SLING 2.5M</t>
  </si>
  <si>
    <t>EYE BOLT M12</t>
  </si>
  <si>
    <t>EYE BOLT M16</t>
  </si>
  <si>
    <t>EYE BOLT M20</t>
  </si>
  <si>
    <t>EYE BOLT M24</t>
  </si>
  <si>
    <t>EYE BOLT M48</t>
  </si>
  <si>
    <t>EYE NUT M12</t>
  </si>
  <si>
    <t>EYE NUT M22</t>
  </si>
  <si>
    <t>EYE NUT M24</t>
  </si>
  <si>
    <t>FLAT WEBING SL, COVERED WITH POLYURATHANE</t>
  </si>
  <si>
    <t>FLAT WEBBING SLING 1M</t>
  </si>
  <si>
    <t>FLAT WEBBING SLING 1.25M</t>
  </si>
  <si>
    <t>FLAT WEBBING SLING 2M</t>
  </si>
  <si>
    <t>FLAT WEBBING SLING 3M</t>
  </si>
  <si>
    <t>FLAT WEBBING SLING 4M</t>
  </si>
  <si>
    <t>FLAT WEBBING SLING 1.5M</t>
  </si>
  <si>
    <t>FLAT WEBBING SLING 6M</t>
  </si>
  <si>
    <t>LIFTING HOOK</t>
  </si>
  <si>
    <t>WIRE ROPE SLING 1M</t>
  </si>
  <si>
    <t>WIRE ROPE SLING, 3 LEG</t>
  </si>
  <si>
    <t>WIRE ROPE SLING 8MM, 4LEG</t>
  </si>
  <si>
    <t>VERTICAL PLATE GRAB</t>
  </si>
  <si>
    <t>SPREADER BEAM C/W 2 EYEBOLTS</t>
  </si>
  <si>
    <t>CHAINSLING 10MM, 4 LEG, 3.2M WITH GRAB HOOKS</t>
  </si>
  <si>
    <t>CHAINSLING 10MM, 7M WITH GRAB HOOKS AT THE END</t>
  </si>
  <si>
    <t>WIRE ROPE SLING 13MM, 1 LEG</t>
  </si>
  <si>
    <t>WIRE ROPE SLING 2 LEG , 1 X LEG 1.2M &amp; 1 LEG 0.8M</t>
  </si>
  <si>
    <t>WIRE ROPE SLING 22MM, 1 LEG</t>
  </si>
  <si>
    <t>WIRE ROPE SLING 24MM, 1 LEG</t>
  </si>
  <si>
    <t>WIRE ROPE SLING 26MM, 1 LEG</t>
  </si>
  <si>
    <t>WIRE ROPE SLING 26MM, 2 LEG</t>
  </si>
  <si>
    <t>WIRE ROPE SLING 32MM, 1 LEG</t>
  </si>
  <si>
    <t>WIRE ROPE SLING 38MM, ROUND</t>
  </si>
  <si>
    <t xml:space="preserve">WIRE ROPE SLING 1.2M, 4 LEG </t>
  </si>
  <si>
    <t>WIRE ROPE SLING 4 LEG , 2 X LEG 1.2M &amp; 2 LEG 0.8M</t>
  </si>
  <si>
    <t>BOW SHACKLE BOLT &amp; NUT</t>
  </si>
  <si>
    <t>CHAIN SLING, 1LEG EYE TO EYE 7MM</t>
  </si>
  <si>
    <t>WIRE ROPE SLING 0.6M</t>
  </si>
  <si>
    <t>WIRE ROPE SLING, 1 LEG, 0.5M</t>
  </si>
  <si>
    <t>Kloppersbos</t>
  </si>
  <si>
    <t>WIRE ROPE TIFOR C/W 8MM</t>
  </si>
  <si>
    <t>FLAT WEBB 2 LEG CW TRUCK HOOKS</t>
  </si>
  <si>
    <t>BOSAL JACK</t>
  </si>
  <si>
    <t>2 LEG 13MM X 5M CW GRAB HOOK</t>
  </si>
  <si>
    <t>4 LEG 10MM X 2M</t>
  </si>
  <si>
    <t>4 LEG 16MM X 4M CW GRAB HOOKS</t>
  </si>
  <si>
    <t xml:space="preserve">4 LEG CHAIN SLING </t>
  </si>
  <si>
    <t>4 LEG CHAIN SLING 16MM C/W CRAB HOOKS</t>
  </si>
  <si>
    <t>BOW SHACKLE</t>
  </si>
  <si>
    <t>DEE SHACKLE</t>
  </si>
  <si>
    <t>EYE BOLT</t>
  </si>
  <si>
    <t>1. Certificate of inspection to be provided for each lifting equipment within 3 days of inspection.</t>
  </si>
  <si>
    <t>2. Colour coding tags for each tackle must correspond to the CSIR colour coding board for each quarter</t>
  </si>
  <si>
    <t>Labour and transport rates</t>
  </si>
  <si>
    <t>Rate Year 1 (excl Vat.)</t>
  </si>
  <si>
    <t>Rate Year 2 (excl Vat.)</t>
  </si>
  <si>
    <t>Rate Year 3 (excl Vat.)</t>
  </si>
  <si>
    <t>Rate Year 4 (excl Vat.)</t>
  </si>
  <si>
    <t>Rate Year 5 (excl Vat.)</t>
  </si>
  <si>
    <t>Lifting machinery Inspector NT</t>
  </si>
  <si>
    <t>hourly</t>
  </si>
  <si>
    <t>Lifting machinery inspector AH</t>
  </si>
  <si>
    <t>Crane technician NT</t>
  </si>
  <si>
    <t>Crane technician AH</t>
  </si>
  <si>
    <t>Call out fee NT</t>
  </si>
  <si>
    <t>each</t>
  </si>
  <si>
    <t>Call out fee AH</t>
  </si>
  <si>
    <t>Transport (normal)</t>
  </si>
  <si>
    <t>km</t>
  </si>
  <si>
    <t>Transport (weights)</t>
  </si>
  <si>
    <t>Weights - 8,5T</t>
  </si>
  <si>
    <t>Weights - 11T</t>
  </si>
  <si>
    <t>Weights - 22T</t>
  </si>
  <si>
    <t>Weights - 33T</t>
  </si>
  <si>
    <t>Contractor markup on approved supplier quotations for parts and materials</t>
  </si>
  <si>
    <t>%</t>
  </si>
  <si>
    <t>Dye Penetrant Testing</t>
  </si>
  <si>
    <t>per hour</t>
  </si>
  <si>
    <t>notes</t>
  </si>
  <si>
    <t>NT- Normal time</t>
  </si>
  <si>
    <t xml:space="preserve">AH - After hours </t>
  </si>
  <si>
    <t>Normal time is 08h00 to 16h30, Monday to Friday</t>
  </si>
  <si>
    <t>AH - After hours is 16h30 to 07h00 Monday to Friday</t>
  </si>
  <si>
    <t>Saturday &amp; Sunday is after hours and the same AH will apply</t>
  </si>
  <si>
    <t>Call out fee will only apply to emergency request and not planned work or scheduled inspection and load testing</t>
  </si>
  <si>
    <t>3 monthly Crane servicing</t>
  </si>
  <si>
    <t>Unit of 
measure</t>
  </si>
  <si>
    <t>Total Price (Exc VAT) 
1st Service</t>
  </si>
  <si>
    <t>Total Price (Exc VAT)
 2nd Service</t>
  </si>
  <si>
    <t>Total Price (Exc VAT) 
3rd Service</t>
  </si>
  <si>
    <t>Total Price (Exc VAT)
 4th Service</t>
  </si>
  <si>
    <t>Total price (Exc VAT) 
(Year 1)</t>
  </si>
  <si>
    <t>Total price (Exc VAT) 
(Year 2)</t>
  </si>
  <si>
    <t>Total price (Exc VAT) 
(Year 3)</t>
  </si>
  <si>
    <t>Total price (Exc VAT) 
(Year 4)</t>
  </si>
  <si>
    <t>Total price (Exc VAT) 
(Year 5)</t>
  </si>
  <si>
    <t>CT91 crane (JHB)</t>
  </si>
  <si>
    <t>CT92 crane (JHB)</t>
  </si>
  <si>
    <t>CT95 crane (JHB)</t>
  </si>
  <si>
    <t>CT96 crane (JHB)</t>
  </si>
  <si>
    <t>CT97 crane (JHB)</t>
  </si>
  <si>
    <t>CT98/99 crane (JHB)</t>
  </si>
  <si>
    <t>Building 45 (PTA)</t>
  </si>
  <si>
    <t>Building 46 (PTA)</t>
  </si>
  <si>
    <t>CSIR RFQ No.: 9536/11/09/2026 For the Inspection, Maintenance, Load Testing and Repairs of Lifting Equipment and Lifting Tackles at the CSIR Scientia, Kloppersbos, Paardefontein, Carlow Road, and Cottesloe Campuses for a period of 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</si>
</sst>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 #,##0.00"/>
  </numFmts>
  <fonts count="17" x14ac:knownFonts="1">
    <font>
      <sz val="11"/>
      <color theme="1"/>
      <name val="Calibri"/>
      <family val="2"/>
      <scheme val="minor"/>
    </font>
    <font>
      <b/>
      <sz val="11"/>
      <name val="Arial"/>
      <family val="2"/>
    </font>
    <font>
      <b/>
      <sz val="11"/>
      <color theme="1"/>
      <name val="Arial"/>
      <family val="2"/>
    </font>
    <font>
      <sz val="11"/>
      <color theme="1"/>
      <name val="Arial"/>
      <family val="2"/>
    </font>
    <font>
      <sz val="11"/>
      <name val="Arial"/>
      <family val="2"/>
    </font>
    <font>
      <sz val="8"/>
      <name val="Calibri"/>
      <family val="2"/>
      <scheme val="minor"/>
    </font>
    <font>
      <b/>
      <sz val="10"/>
      <color theme="1"/>
      <name val="Arial"/>
      <family val="2"/>
    </font>
    <font>
      <sz val="9"/>
      <color theme="1"/>
      <name val="Calibri"/>
      <family val="2"/>
      <scheme val="minor"/>
    </font>
    <font>
      <b/>
      <sz val="9"/>
      <name val="Arial"/>
      <family val="2"/>
    </font>
    <font>
      <b/>
      <sz val="9"/>
      <color theme="1"/>
      <name val="Arial"/>
      <family val="2"/>
    </font>
    <font>
      <sz val="9"/>
      <color theme="1"/>
      <name val="Arial"/>
      <family val="2"/>
    </font>
    <font>
      <b/>
      <sz val="9"/>
      <color theme="1"/>
      <name val="Calibri"/>
      <family val="2"/>
      <scheme val="minor"/>
    </font>
    <font>
      <b/>
      <sz val="11"/>
      <color theme="1"/>
      <name val="Calibri"/>
      <family val="2"/>
      <scheme val="minor"/>
    </font>
    <font>
      <b/>
      <sz val="16"/>
      <color rgb="FFFFFFFF"/>
      <name val="Calibri"/>
      <family val="2"/>
      <scheme val="minor"/>
    </font>
    <font>
      <b/>
      <sz val="11"/>
      <color rgb="FFFFFFFF"/>
      <name val="Calibri"/>
      <family val="2"/>
      <scheme val="minor"/>
    </font>
    <font>
      <sz val="10"/>
      <color theme="1"/>
      <name val="Calibri"/>
      <family val="2"/>
      <scheme val="minor"/>
    </font>
    <font>
      <b/>
      <sz val="12"/>
      <color rgb="FFFFFFFF"/>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0.249977111117893"/>
        <bgColor indexed="64"/>
      </patternFill>
    </fill>
    <fill>
      <patternFill patternType="solid">
        <fgColor rgb="FF1F4E79"/>
        <bgColor indexed="64"/>
      </patternFill>
    </fill>
    <fill>
      <patternFill patternType="solid">
        <fgColor rgb="FFD6DCE4"/>
        <bgColor indexed="64"/>
      </patternFill>
    </fill>
    <fill>
      <patternFill patternType="solid">
        <fgColor rgb="FF2E75B6"/>
        <bgColor indexed="64"/>
      </patternFill>
    </fill>
    <fill>
      <patternFill patternType="solid">
        <fgColor rgb="FFDDEBF7"/>
        <bgColor indexed="64"/>
      </patternFill>
    </fill>
    <fill>
      <patternFill patternType="solid">
        <fgColor rgb="FFFFFFFF"/>
        <bgColor indexed="64"/>
      </patternFill>
    </fill>
    <fill>
      <patternFill patternType="solid">
        <fgColor rgb="FFBDD7EE"/>
        <bgColor indexed="64"/>
      </patternFill>
    </fill>
    <fill>
      <patternFill patternType="solid">
        <fgColor rgb="FFD9E2F3"/>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style="medium">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s>
  <cellStyleXfs count="1">
    <xf numFmtId="0" fontId="0" fillId="0" borderId="0"/>
  </cellStyleXfs>
  <cellXfs count="435">
    <xf numFmtId="0" fontId="0" fillId="0" borderId="0" xfId="0"/>
    <xf numFmtId="0" fontId="2" fillId="0" borderId="1" xfId="0" applyFont="1" applyBorder="1"/>
    <xf numFmtId="0" fontId="3" fillId="0" borderId="0" xfId="0" applyFont="1"/>
    <xf numFmtId="0" fontId="2" fillId="0" borderId="0" xfId="0" applyFont="1"/>
    <xf numFmtId="0" fontId="3" fillId="0" borderId="1" xfId="0" applyFont="1" applyBorder="1" applyAlignment="1">
      <alignment horizontal="center"/>
    </xf>
    <xf numFmtId="0" fontId="2" fillId="0" borderId="19" xfId="0" applyFont="1" applyBorder="1"/>
    <xf numFmtId="0" fontId="3" fillId="0" borderId="19" xfId="0" applyFont="1" applyBorder="1" applyAlignment="1">
      <alignment horizontal="center"/>
    </xf>
    <xf numFmtId="0" fontId="3" fillId="0" borderId="4" xfId="0" applyFont="1" applyBorder="1" applyAlignment="1">
      <alignment horizontal="center"/>
    </xf>
    <xf numFmtId="0" fontId="3" fillId="0" borderId="15" xfId="0" applyFont="1" applyBorder="1" applyAlignment="1">
      <alignment horizontal="center"/>
    </xf>
    <xf numFmtId="0" fontId="2" fillId="0" borderId="15" xfId="0" applyFont="1" applyBorder="1"/>
    <xf numFmtId="0" fontId="3" fillId="0" borderId="13" xfId="0" applyFont="1" applyBorder="1" applyAlignment="1">
      <alignment horizontal="center"/>
    </xf>
    <xf numFmtId="0" fontId="3" fillId="0" borderId="11" xfId="0" applyFont="1" applyBorder="1" applyAlignment="1">
      <alignment horizontal="center"/>
    </xf>
    <xf numFmtId="0" fontId="3" fillId="0" borderId="25" xfId="0" applyFont="1" applyBorder="1" applyAlignment="1">
      <alignment horizontal="center"/>
    </xf>
    <xf numFmtId="0" fontId="3" fillId="0" borderId="1" xfId="0" applyFont="1" applyBorder="1" applyAlignment="1">
      <alignment horizontal="center" vertical="center"/>
    </xf>
    <xf numFmtId="0" fontId="3" fillId="0" borderId="19" xfId="0" applyFont="1" applyBorder="1"/>
    <xf numFmtId="0" fontId="3" fillId="0" borderId="19" xfId="0" applyFont="1" applyBorder="1" applyAlignment="1">
      <alignment horizontal="center" vertical="center"/>
    </xf>
    <xf numFmtId="0" fontId="3" fillId="0" borderId="12" xfId="0" applyFont="1" applyBorder="1" applyAlignment="1">
      <alignment horizontal="center"/>
    </xf>
    <xf numFmtId="0" fontId="3" fillId="0" borderId="0" xfId="0" applyFont="1" applyAlignment="1">
      <alignment horizontal="left"/>
    </xf>
    <xf numFmtId="0" fontId="4" fillId="0" borderId="0" xfId="0" applyFont="1" applyAlignment="1">
      <alignment horizontal="left" vertical="top" wrapText="1"/>
    </xf>
    <xf numFmtId="0" fontId="3" fillId="0" borderId="29" xfId="0" applyFont="1" applyBorder="1" applyAlignment="1">
      <alignment horizontal="center"/>
    </xf>
    <xf numFmtId="0" fontId="3" fillId="0" borderId="27" xfId="0" applyFont="1" applyBorder="1" applyAlignment="1">
      <alignment horizontal="center"/>
    </xf>
    <xf numFmtId="0" fontId="3" fillId="0" borderId="42" xfId="0" applyFont="1" applyBorder="1" applyAlignment="1">
      <alignment horizontal="center"/>
    </xf>
    <xf numFmtId="0" fontId="3" fillId="0" borderId="35" xfId="0" applyFont="1" applyBorder="1" applyAlignment="1">
      <alignment horizontal="center"/>
    </xf>
    <xf numFmtId="0" fontId="3" fillId="0" borderId="36" xfId="0" applyFont="1" applyBorder="1" applyAlignment="1">
      <alignment horizontal="center"/>
    </xf>
    <xf numFmtId="0" fontId="3" fillId="0" borderId="39" xfId="0" applyFont="1" applyBorder="1" applyAlignment="1">
      <alignment horizontal="center"/>
    </xf>
    <xf numFmtId="0" fontId="3" fillId="0" borderId="37" xfId="0" applyFont="1" applyBorder="1" applyAlignment="1">
      <alignment horizontal="center"/>
    </xf>
    <xf numFmtId="0" fontId="3" fillId="0" borderId="41" xfId="0" applyFont="1" applyBorder="1" applyAlignment="1">
      <alignment horizontal="center"/>
    </xf>
    <xf numFmtId="0" fontId="3" fillId="0" borderId="40" xfId="0" applyFont="1" applyBorder="1" applyAlignment="1">
      <alignment horizontal="center"/>
    </xf>
    <xf numFmtId="0" fontId="2" fillId="0" borderId="36" xfId="0" applyFont="1" applyBorder="1"/>
    <xf numFmtId="0" fontId="3" fillId="0" borderId="17" xfId="0" applyFont="1" applyBorder="1" applyAlignment="1">
      <alignment horizontal="center"/>
    </xf>
    <xf numFmtId="0" fontId="3" fillId="0" borderId="24" xfId="0" applyFont="1" applyBorder="1" applyAlignment="1">
      <alignment horizontal="center"/>
    </xf>
    <xf numFmtId="0" fontId="3" fillId="0" borderId="30" xfId="0" applyFont="1" applyBorder="1" applyAlignment="1">
      <alignment horizontal="center"/>
    </xf>
    <xf numFmtId="0" fontId="3" fillId="0" borderId="38" xfId="0" applyFont="1" applyBorder="1" applyAlignment="1">
      <alignment horizontal="center"/>
    </xf>
    <xf numFmtId="0" fontId="3"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wrapText="1"/>
    </xf>
    <xf numFmtId="0" fontId="2" fillId="0" borderId="0" xfId="0" applyFont="1" applyAlignment="1">
      <alignment wrapText="1"/>
    </xf>
    <xf numFmtId="0" fontId="3" fillId="0" borderId="52" xfId="0" applyFont="1" applyBorder="1"/>
    <xf numFmtId="0" fontId="2" fillId="0" borderId="43" xfId="0" applyFont="1" applyBorder="1"/>
    <xf numFmtId="0" fontId="2" fillId="0" borderId="43" xfId="0" applyFont="1" applyBorder="1" applyAlignment="1">
      <alignment horizontal="left" vertical="center"/>
    </xf>
    <xf numFmtId="0" fontId="3" fillId="0" borderId="0" xfId="0" applyFont="1" applyAlignment="1">
      <alignment horizontal="center"/>
    </xf>
    <xf numFmtId="0" fontId="2" fillId="0" borderId="52" xfId="0" applyFont="1" applyBorder="1" applyAlignment="1">
      <alignment horizontal="left" vertical="center"/>
    </xf>
    <xf numFmtId="0" fontId="3" fillId="0" borderId="49" xfId="0" applyFont="1" applyBorder="1" applyAlignment="1">
      <alignment vertical="center" wrapText="1"/>
    </xf>
    <xf numFmtId="0" fontId="2" fillId="0" borderId="43" xfId="0" applyFont="1" applyBorder="1" applyAlignment="1">
      <alignment wrapText="1"/>
    </xf>
    <xf numFmtId="0" fontId="2" fillId="0" borderId="51" xfId="0" applyFont="1" applyBorder="1"/>
    <xf numFmtId="0" fontId="2" fillId="3" borderId="38" xfId="0" applyFont="1" applyFill="1" applyBorder="1" applyAlignment="1">
      <alignment wrapText="1"/>
    </xf>
    <xf numFmtId="0" fontId="2" fillId="3" borderId="11" xfId="0" applyFont="1" applyFill="1" applyBorder="1" applyAlignment="1">
      <alignment wrapText="1"/>
    </xf>
    <xf numFmtId="0" fontId="2" fillId="3" borderId="28" xfId="0" applyFont="1" applyFill="1" applyBorder="1" applyAlignment="1">
      <alignment wrapText="1"/>
    </xf>
    <xf numFmtId="0" fontId="2" fillId="3" borderId="50" xfId="0" applyFont="1" applyFill="1" applyBorder="1" applyAlignment="1">
      <alignment wrapText="1"/>
    </xf>
    <xf numFmtId="0" fontId="3" fillId="0" borderId="49" xfId="0" applyFont="1" applyBorder="1" applyAlignment="1">
      <alignment horizontal="left" vertical="center" wrapText="1"/>
    </xf>
    <xf numFmtId="0" fontId="3" fillId="0" borderId="12" xfId="0" applyFont="1" applyBorder="1" applyAlignment="1">
      <alignment horizontal="center" vertical="center"/>
    </xf>
    <xf numFmtId="0" fontId="3" fillId="0" borderId="12" xfId="0" applyFont="1" applyBorder="1"/>
    <xf numFmtId="0" fontId="3" fillId="0" borderId="31" xfId="0" applyFont="1" applyBorder="1" applyAlignment="1">
      <alignment horizontal="center"/>
    </xf>
    <xf numFmtId="0" fontId="2" fillId="0" borderId="27" xfId="0" applyFont="1" applyBorder="1" applyAlignment="1">
      <alignment wrapText="1"/>
    </xf>
    <xf numFmtId="0" fontId="3" fillId="0" borderId="58" xfId="0" applyFont="1" applyBorder="1"/>
    <xf numFmtId="0" fontId="3" fillId="0" borderId="30" xfId="0" applyFont="1" applyBorder="1"/>
    <xf numFmtId="0" fontId="3" fillId="0" borderId="4" xfId="0" applyFont="1" applyBorder="1" applyAlignment="1">
      <alignment horizontal="center" vertical="center"/>
    </xf>
    <xf numFmtId="0" fontId="3" fillId="0" borderId="4" xfId="0" applyFont="1" applyBorder="1" applyAlignment="1">
      <alignment wrapText="1"/>
    </xf>
    <xf numFmtId="0" fontId="3" fillId="0" borderId="29"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30" xfId="0" applyFont="1" applyBorder="1" applyAlignment="1">
      <alignment horizontal="center" vertical="center"/>
    </xf>
    <xf numFmtId="0" fontId="3" fillId="0" borderId="5" xfId="0" applyFont="1" applyBorder="1"/>
    <xf numFmtId="0" fontId="3" fillId="0" borderId="58" xfId="0" applyFont="1" applyBorder="1" applyAlignment="1">
      <alignment horizontal="center" vertical="center"/>
    </xf>
    <xf numFmtId="0" fontId="2" fillId="0" borderId="49" xfId="0" applyFont="1" applyBorder="1" applyAlignment="1">
      <alignment horizontal="left" vertical="center"/>
    </xf>
    <xf numFmtId="0" fontId="2" fillId="0" borderId="8" xfId="0" applyFont="1" applyBorder="1" applyAlignment="1">
      <alignment horizontal="left"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2" fillId="0" borderId="53" xfId="0" applyFont="1" applyBorder="1" applyAlignment="1">
      <alignment horizontal="center" vertical="center"/>
    </xf>
    <xf numFmtId="2" fontId="3" fillId="0" borderId="27" xfId="0" applyNumberFormat="1" applyFont="1" applyBorder="1" applyAlignment="1">
      <alignment horizontal="center" vertical="center"/>
    </xf>
    <xf numFmtId="0" fontId="3" fillId="0" borderId="56" xfId="0" applyFont="1" applyBorder="1" applyAlignment="1">
      <alignment horizontal="center"/>
    </xf>
    <xf numFmtId="0" fontId="3" fillId="0" borderId="1" xfId="0" applyFont="1" applyBorder="1" applyAlignment="1">
      <alignment horizontal="center" wrapText="1"/>
    </xf>
    <xf numFmtId="0" fontId="2" fillId="0" borderId="1" xfId="0" applyFont="1" applyBorder="1" applyAlignment="1">
      <alignment wrapText="1"/>
    </xf>
    <xf numFmtId="0" fontId="3" fillId="0" borderId="36" xfId="0" applyFont="1" applyBorder="1" applyAlignment="1">
      <alignment horizontal="center" wrapText="1"/>
    </xf>
    <xf numFmtId="0" fontId="2" fillId="0" borderId="47" xfId="0" applyFont="1" applyBorder="1"/>
    <xf numFmtId="0" fontId="2" fillId="0" borderId="53" xfId="0" applyFont="1" applyBorder="1" applyAlignment="1">
      <alignment horizontal="center"/>
    </xf>
    <xf numFmtId="0" fontId="2" fillId="0" borderId="5" xfId="0" applyFont="1" applyBorder="1" applyAlignment="1">
      <alignment horizont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62" xfId="0" applyFont="1" applyBorder="1" applyAlignment="1">
      <alignment horizontal="center" vertical="center"/>
    </xf>
    <xf numFmtId="0" fontId="2" fillId="0" borderId="44" xfId="0" applyFont="1" applyBorder="1" applyAlignment="1">
      <alignment horizontal="left" vertical="center"/>
    </xf>
    <xf numFmtId="0" fontId="2" fillId="0" borderId="45" xfId="0" applyFont="1" applyBorder="1" applyAlignment="1">
      <alignment horizontal="left" vertical="center"/>
    </xf>
    <xf numFmtId="0" fontId="2" fillId="0" borderId="46" xfId="0" applyFont="1" applyBorder="1" applyAlignment="1">
      <alignment horizontal="left" vertical="center"/>
    </xf>
    <xf numFmtId="0" fontId="3" fillId="0" borderId="35" xfId="0" applyFont="1" applyBorder="1" applyAlignment="1">
      <alignment horizontal="center" wrapText="1"/>
    </xf>
    <xf numFmtId="0" fontId="3" fillId="0" borderId="15" xfId="0" applyFont="1" applyBorder="1" applyAlignment="1">
      <alignment horizontal="center" wrapText="1"/>
    </xf>
    <xf numFmtId="0" fontId="2" fillId="0" borderId="15" xfId="0" applyFont="1" applyBorder="1" applyAlignment="1">
      <alignment wrapText="1"/>
    </xf>
    <xf numFmtId="0" fontId="3" fillId="0" borderId="37" xfId="0" applyFont="1" applyBorder="1" applyAlignment="1">
      <alignment horizontal="center" wrapText="1"/>
    </xf>
    <xf numFmtId="0" fontId="3" fillId="0" borderId="19" xfId="0" applyFont="1" applyBorder="1" applyAlignment="1">
      <alignment horizontal="center" wrapText="1"/>
    </xf>
    <xf numFmtId="0" fontId="3" fillId="0" borderId="1" xfId="0" applyFont="1" applyBorder="1"/>
    <xf numFmtId="0" fontId="3" fillId="0" borderId="31" xfId="0" applyFont="1" applyBorder="1" applyAlignment="1">
      <alignment horizontal="center" wrapText="1"/>
    </xf>
    <xf numFmtId="0" fontId="3" fillId="0" borderId="15" xfId="0" applyFont="1" applyBorder="1"/>
    <xf numFmtId="0" fontId="3" fillId="0" borderId="16" xfId="0" applyFont="1" applyBorder="1"/>
    <xf numFmtId="0" fontId="3" fillId="4" borderId="43" xfId="0" applyFont="1" applyFill="1" applyBorder="1"/>
    <xf numFmtId="0" fontId="0" fillId="0" borderId="0" xfId="0" applyAlignment="1">
      <alignment wrapText="1"/>
    </xf>
    <xf numFmtId="0" fontId="3" fillId="0" borderId="17" xfId="0" applyFont="1" applyBorder="1" applyAlignment="1">
      <alignment horizontal="center" wrapText="1"/>
    </xf>
    <xf numFmtId="0" fontId="3" fillId="0" borderId="30" xfId="0" applyFont="1" applyBorder="1" applyAlignment="1">
      <alignment horizontal="center" wrapText="1"/>
    </xf>
    <xf numFmtId="0" fontId="2" fillId="3" borderId="33" xfId="0" applyFont="1" applyFill="1" applyBorder="1" applyAlignment="1">
      <alignment wrapText="1"/>
    </xf>
    <xf numFmtId="0" fontId="2" fillId="3" borderId="52" xfId="0" applyFont="1" applyFill="1" applyBorder="1" applyAlignment="1">
      <alignment wrapText="1"/>
    </xf>
    <xf numFmtId="0" fontId="2" fillId="0" borderId="66" xfId="0" applyFont="1" applyBorder="1"/>
    <xf numFmtId="0" fontId="2" fillId="0" borderId="65" xfId="0" applyFont="1" applyBorder="1"/>
    <xf numFmtId="0" fontId="2" fillId="0" borderId="68" xfId="0" applyFont="1" applyBorder="1"/>
    <xf numFmtId="0" fontId="2" fillId="0" borderId="69" xfId="0" applyFont="1" applyBorder="1"/>
    <xf numFmtId="0" fontId="2" fillId="0" borderId="70" xfId="0" applyFont="1" applyBorder="1"/>
    <xf numFmtId="0" fontId="2" fillId="0" borderId="9" xfId="0" applyFont="1" applyBorder="1"/>
    <xf numFmtId="0" fontId="2" fillId="0" borderId="52" xfId="0" applyFont="1" applyBorder="1"/>
    <xf numFmtId="0" fontId="3" fillId="0" borderId="6" xfId="0" applyFont="1" applyBorder="1"/>
    <xf numFmtId="0" fontId="2" fillId="0" borderId="53" xfId="0" applyFont="1" applyBorder="1" applyAlignment="1">
      <alignment wrapText="1"/>
    </xf>
    <xf numFmtId="0" fontId="3" fillId="4" borderId="20" xfId="0" applyFont="1" applyFill="1" applyBorder="1"/>
    <xf numFmtId="0" fontId="0" fillId="0" borderId="1" xfId="0" applyBorder="1"/>
    <xf numFmtId="0" fontId="0" fillId="0" borderId="19" xfId="0" applyBorder="1"/>
    <xf numFmtId="0" fontId="3" fillId="0" borderId="57" xfId="0" applyFont="1" applyBorder="1" applyAlignment="1">
      <alignment horizontal="center"/>
    </xf>
    <xf numFmtId="0" fontId="3" fillId="0" borderId="67" xfId="0" applyFont="1" applyBorder="1" applyAlignment="1">
      <alignment horizontal="center" wrapText="1"/>
    </xf>
    <xf numFmtId="0" fontId="3" fillId="0" borderId="4" xfId="0" applyFont="1" applyBorder="1"/>
    <xf numFmtId="0" fontId="0" fillId="0" borderId="4" xfId="0" applyBorder="1"/>
    <xf numFmtId="0" fontId="3" fillId="0" borderId="71" xfId="0" applyFont="1" applyBorder="1" applyAlignment="1">
      <alignment horizontal="center" vertical="center"/>
    </xf>
    <xf numFmtId="0" fontId="3" fillId="4" borderId="22" xfId="0" applyFont="1" applyFill="1" applyBorder="1" applyAlignment="1">
      <alignment wrapText="1"/>
    </xf>
    <xf numFmtId="0" fontId="3" fillId="0" borderId="72" xfId="0" applyFont="1" applyBorder="1" applyAlignment="1">
      <alignment horizontal="center"/>
    </xf>
    <xf numFmtId="0" fontId="3" fillId="0" borderId="64" xfId="0" applyFont="1" applyBorder="1" applyAlignment="1">
      <alignment horizontal="center"/>
    </xf>
    <xf numFmtId="0" fontId="3" fillId="0" borderId="5" xfId="0" applyFont="1" applyBorder="1" applyAlignment="1">
      <alignment horizontal="center" vertical="center"/>
    </xf>
    <xf numFmtId="0" fontId="3" fillId="0" borderId="73" xfId="0" applyFont="1" applyBorder="1" applyAlignment="1">
      <alignment horizontal="center" vertical="center"/>
    </xf>
    <xf numFmtId="0" fontId="3" fillId="4" borderId="18" xfId="0" applyFont="1" applyFill="1" applyBorder="1"/>
    <xf numFmtId="0" fontId="3" fillId="4" borderId="59" xfId="0" applyFont="1" applyFill="1" applyBorder="1"/>
    <xf numFmtId="0" fontId="3" fillId="0" borderId="71" xfId="0" applyFont="1" applyBorder="1" applyAlignment="1">
      <alignment wrapText="1"/>
    </xf>
    <xf numFmtId="0" fontId="3" fillId="0" borderId="17" xfId="0" applyFont="1" applyBorder="1" applyAlignment="1">
      <alignment wrapText="1"/>
    </xf>
    <xf numFmtId="0" fontId="3" fillId="0" borderId="73" xfId="0" applyFont="1" applyBorder="1"/>
    <xf numFmtId="0" fontId="3" fillId="0" borderId="17" xfId="0" applyFont="1" applyBorder="1"/>
    <xf numFmtId="0" fontId="2" fillId="0" borderId="17" xfId="0" applyFont="1" applyBorder="1" applyAlignment="1">
      <alignment wrapText="1"/>
    </xf>
    <xf numFmtId="0" fontId="3" fillId="0" borderId="71" xfId="0" applyFont="1" applyBorder="1"/>
    <xf numFmtId="0" fontId="0" fillId="0" borderId="71" xfId="0" applyBorder="1"/>
    <xf numFmtId="0" fontId="0" fillId="0" borderId="17" xfId="0" applyBorder="1"/>
    <xf numFmtId="0" fontId="0" fillId="0" borderId="30" xfId="0" applyBorder="1"/>
    <xf numFmtId="0" fontId="2" fillId="0" borderId="3" xfId="0" applyFont="1" applyBorder="1" applyAlignment="1">
      <alignment horizontal="left" vertical="center"/>
    </xf>
    <xf numFmtId="0" fontId="3" fillId="0" borderId="72" xfId="0" applyFont="1" applyBorder="1" applyAlignment="1">
      <alignment horizontal="center" vertical="center"/>
    </xf>
    <xf numFmtId="0" fontId="2" fillId="0" borderId="74" xfId="0" applyFont="1" applyBorder="1" applyAlignment="1">
      <alignment horizontal="left" vertical="center"/>
    </xf>
    <xf numFmtId="0" fontId="3" fillId="0" borderId="4" xfId="0" applyFont="1" applyBorder="1" applyAlignment="1">
      <alignment horizontal="center" wrapText="1"/>
    </xf>
    <xf numFmtId="0" fontId="3" fillId="0" borderId="11" xfId="0" applyFont="1" applyBorder="1" applyAlignment="1">
      <alignment horizontal="center" wrapText="1"/>
    </xf>
    <xf numFmtId="0" fontId="2" fillId="0" borderId="53" xfId="0" applyFont="1" applyBorder="1" applyAlignment="1">
      <alignment horizontal="left" vertical="center"/>
    </xf>
    <xf numFmtId="2" fontId="3" fillId="0" borderId="53" xfId="0" applyNumberFormat="1" applyFont="1" applyBorder="1" applyAlignment="1">
      <alignment horizontal="center" vertical="center"/>
    </xf>
    <xf numFmtId="0" fontId="3" fillId="0" borderId="62" xfId="0" applyFont="1" applyBorder="1" applyAlignment="1">
      <alignment horizontal="center"/>
    </xf>
    <xf numFmtId="0" fontId="2" fillId="0" borderId="46" xfId="0" applyFont="1" applyBorder="1"/>
    <xf numFmtId="0" fontId="3" fillId="0" borderId="71" xfId="0" applyFont="1" applyBorder="1" applyAlignment="1">
      <alignment horizontal="center"/>
    </xf>
    <xf numFmtId="0" fontId="3" fillId="0" borderId="44" xfId="0" applyFont="1" applyBorder="1" applyAlignment="1">
      <alignment horizontal="left" vertical="center" wrapText="1"/>
    </xf>
    <xf numFmtId="0" fontId="3" fillId="0" borderId="74" xfId="0" applyFont="1" applyBorder="1" applyAlignment="1">
      <alignment horizontal="left" vertical="center" wrapText="1"/>
    </xf>
    <xf numFmtId="0" fontId="2" fillId="0" borderId="72" xfId="0" applyFont="1" applyBorder="1" applyAlignment="1">
      <alignment horizontal="left" vertical="center"/>
    </xf>
    <xf numFmtId="0" fontId="2" fillId="0" borderId="64" xfId="0" applyFont="1" applyBorder="1" applyAlignment="1">
      <alignment horizontal="left" vertical="center"/>
    </xf>
    <xf numFmtId="0" fontId="3" fillId="0" borderId="36" xfId="0" applyFont="1" applyBorder="1" applyAlignment="1">
      <alignment vertical="center" wrapText="1"/>
    </xf>
    <xf numFmtId="0" fontId="3" fillId="0" borderId="10" xfId="0" applyFont="1" applyBorder="1" applyAlignment="1">
      <alignment horizontal="left" vertical="center" wrapText="1"/>
    </xf>
    <xf numFmtId="0" fontId="3" fillId="0" borderId="67" xfId="0" applyFont="1" applyBorder="1" applyAlignment="1">
      <alignment horizontal="center"/>
    </xf>
    <xf numFmtId="0" fontId="3" fillId="0" borderId="59" xfId="0" applyFont="1" applyBorder="1" applyAlignment="1">
      <alignment horizontal="center"/>
    </xf>
    <xf numFmtId="0" fontId="3" fillId="0" borderId="32" xfId="0" applyFont="1" applyBorder="1" applyAlignment="1">
      <alignment horizontal="center"/>
    </xf>
    <xf numFmtId="0" fontId="3" fillId="0" borderId="26" xfId="0" applyFont="1" applyBorder="1" applyAlignment="1">
      <alignment horizontal="center"/>
    </xf>
    <xf numFmtId="0" fontId="3" fillId="0" borderId="60" xfId="0" applyFont="1" applyBorder="1" applyAlignment="1">
      <alignment horizontal="center"/>
    </xf>
    <xf numFmtId="0" fontId="3" fillId="0" borderId="33" xfId="0" applyFont="1" applyBorder="1" applyAlignment="1">
      <alignment horizontal="center"/>
    </xf>
    <xf numFmtId="0" fontId="3" fillId="0" borderId="54" xfId="0" applyFont="1" applyBorder="1" applyAlignment="1">
      <alignment horizontal="center"/>
    </xf>
    <xf numFmtId="0" fontId="3" fillId="0" borderId="32" xfId="0" applyFont="1" applyBorder="1" applyAlignment="1">
      <alignment horizontal="center" wrapText="1"/>
    </xf>
    <xf numFmtId="0" fontId="3" fillId="0" borderId="33" xfId="0" applyFont="1" applyBorder="1" applyAlignment="1">
      <alignment horizontal="center" wrapText="1"/>
    </xf>
    <xf numFmtId="0" fontId="3" fillId="0" borderId="59" xfId="0" applyFont="1" applyBorder="1" applyAlignment="1">
      <alignment horizontal="center" wrapText="1"/>
    </xf>
    <xf numFmtId="0" fontId="2" fillId="0" borderId="35" xfId="0" applyFont="1" applyBorder="1" applyAlignment="1">
      <alignment wrapText="1"/>
    </xf>
    <xf numFmtId="0" fontId="2" fillId="0" borderId="36" xfId="0" applyFont="1" applyBorder="1" applyAlignment="1">
      <alignment wrapText="1"/>
    </xf>
    <xf numFmtId="0" fontId="2" fillId="0" borderId="37" xfId="0" applyFont="1" applyBorder="1" applyAlignment="1">
      <alignment wrapText="1"/>
    </xf>
    <xf numFmtId="0" fontId="2" fillId="3" borderId="27" xfId="0" applyFont="1" applyFill="1" applyBorder="1" applyAlignment="1">
      <alignment wrapText="1"/>
    </xf>
    <xf numFmtId="0" fontId="2" fillId="0" borderId="29" xfId="0" applyFont="1" applyBorder="1"/>
    <xf numFmtId="0" fontId="2" fillId="0" borderId="17" xfId="0" applyFont="1" applyBorder="1"/>
    <xf numFmtId="0" fontId="2" fillId="0" borderId="71" xfId="0" applyFont="1" applyBorder="1"/>
    <xf numFmtId="0" fontId="2" fillId="0" borderId="30" xfId="0" applyFont="1" applyBorder="1"/>
    <xf numFmtId="0" fontId="2" fillId="0" borderId="75" xfId="0" applyFont="1" applyBorder="1"/>
    <xf numFmtId="0" fontId="2" fillId="0" borderId="24" xfId="0" applyFont="1" applyBorder="1"/>
    <xf numFmtId="0" fontId="2" fillId="0" borderId="58" xfId="0" applyFont="1" applyBorder="1"/>
    <xf numFmtId="0" fontId="2" fillId="0" borderId="27" xfId="0" applyFont="1" applyBorder="1"/>
    <xf numFmtId="0" fontId="3" fillId="0" borderId="27" xfId="0" applyFont="1" applyBorder="1"/>
    <xf numFmtId="0" fontId="2" fillId="0" borderId="29" xfId="0" applyFont="1" applyBorder="1" applyAlignment="1">
      <alignment wrapText="1"/>
    </xf>
    <xf numFmtId="0" fontId="2" fillId="0" borderId="30" xfId="0" applyFont="1" applyBorder="1" applyAlignment="1">
      <alignment wrapText="1"/>
    </xf>
    <xf numFmtId="0" fontId="2" fillId="0" borderId="71" xfId="0" applyFont="1" applyBorder="1" applyAlignment="1">
      <alignment wrapText="1"/>
    </xf>
    <xf numFmtId="0" fontId="3" fillId="0" borderId="68" xfId="0" applyFont="1" applyBorder="1" applyAlignment="1">
      <alignment horizontal="center"/>
    </xf>
    <xf numFmtId="49" fontId="3" fillId="3" borderId="53" xfId="0" applyNumberFormat="1" applyFont="1" applyFill="1" applyBorder="1" applyAlignment="1">
      <alignment horizontal="center"/>
    </xf>
    <xf numFmtId="0" fontId="2" fillId="0" borderId="52" xfId="0" applyFont="1" applyBorder="1" applyAlignment="1">
      <alignment wrapText="1"/>
    </xf>
    <xf numFmtId="0" fontId="3" fillId="0" borderId="53" xfId="0" applyFont="1" applyBorder="1"/>
    <xf numFmtId="0" fontId="3" fillId="0" borderId="45" xfId="0" applyFont="1" applyBorder="1" applyAlignment="1">
      <alignment vertical="center" wrapText="1"/>
    </xf>
    <xf numFmtId="0" fontId="3" fillId="0" borderId="44" xfId="0" applyFont="1" applyBorder="1" applyAlignment="1">
      <alignment vertical="center" wrapText="1"/>
    </xf>
    <xf numFmtId="0" fontId="3" fillId="0" borderId="58" xfId="0" applyFont="1" applyBorder="1" applyAlignment="1">
      <alignment horizontal="center"/>
    </xf>
    <xf numFmtId="0" fontId="3" fillId="0" borderId="75" xfId="0" applyFont="1" applyBorder="1" applyAlignment="1">
      <alignment horizontal="center"/>
    </xf>
    <xf numFmtId="0" fontId="3" fillId="0" borderId="23" xfId="0" applyFont="1" applyBorder="1" applyAlignment="1">
      <alignment horizontal="center"/>
    </xf>
    <xf numFmtId="0" fontId="3" fillId="0" borderId="29" xfId="0" applyFont="1" applyBorder="1" applyAlignment="1">
      <alignment horizontal="center" wrapText="1"/>
    </xf>
    <xf numFmtId="0" fontId="2" fillId="3" borderId="53" xfId="0" applyFont="1" applyFill="1" applyBorder="1" applyAlignment="1">
      <alignment wrapText="1"/>
    </xf>
    <xf numFmtId="0" fontId="2" fillId="0" borderId="63" xfId="0" applyFont="1" applyBorder="1"/>
    <xf numFmtId="0" fontId="2" fillId="0" borderId="64" xfId="0" applyFont="1" applyBorder="1"/>
    <xf numFmtId="0" fontId="2" fillId="0" borderId="72" xfId="0" applyFont="1" applyBorder="1"/>
    <xf numFmtId="0" fontId="2" fillId="0" borderId="62" xfId="0" applyFont="1" applyBorder="1"/>
    <xf numFmtId="0" fontId="2" fillId="0" borderId="73" xfId="0" applyFont="1" applyBorder="1"/>
    <xf numFmtId="0" fontId="2" fillId="0" borderId="2" xfId="0" applyFont="1" applyBorder="1"/>
    <xf numFmtId="0" fontId="2" fillId="0" borderId="3" xfId="0" applyFont="1" applyBorder="1"/>
    <xf numFmtId="0" fontId="2" fillId="0" borderId="53" xfId="0" applyFont="1" applyBorder="1"/>
    <xf numFmtId="0" fontId="3" fillId="0" borderId="40" xfId="0" applyFont="1" applyBorder="1"/>
    <xf numFmtId="0" fontId="3" fillId="0" borderId="75" xfId="0" applyFont="1" applyBorder="1" applyAlignment="1">
      <alignment horizontal="left" wrapText="1"/>
    </xf>
    <xf numFmtId="0" fontId="2" fillId="0" borderId="2" xfId="0" applyFont="1" applyBorder="1" applyAlignment="1">
      <alignment wrapText="1"/>
    </xf>
    <xf numFmtId="0" fontId="3" fillId="0" borderId="10" xfId="0" applyFont="1" applyBorder="1" applyAlignment="1">
      <alignment vertical="center" wrapText="1"/>
    </xf>
    <xf numFmtId="0" fontId="2" fillId="5" borderId="11" xfId="0" applyFont="1" applyFill="1" applyBorder="1" applyAlignment="1">
      <alignment horizontal="center" vertical="center"/>
    </xf>
    <xf numFmtId="0" fontId="2" fillId="5" borderId="53" xfId="0" applyFont="1" applyFill="1" applyBorder="1" applyAlignment="1">
      <alignment horizontal="center" vertical="center"/>
    </xf>
    <xf numFmtId="0" fontId="2" fillId="5" borderId="33" xfId="0" applyFont="1" applyFill="1" applyBorder="1" applyAlignment="1">
      <alignment wrapText="1"/>
    </xf>
    <xf numFmtId="0" fontId="2" fillId="5" borderId="11" xfId="0" applyFont="1" applyFill="1" applyBorder="1" applyAlignment="1">
      <alignment wrapText="1"/>
    </xf>
    <xf numFmtId="0" fontId="2" fillId="5" borderId="53" xfId="0" applyFont="1" applyFill="1" applyBorder="1" applyAlignment="1">
      <alignment wrapText="1"/>
    </xf>
    <xf numFmtId="0" fontId="2" fillId="5" borderId="28" xfId="0" applyFont="1" applyFill="1" applyBorder="1" applyAlignment="1">
      <alignment wrapText="1"/>
    </xf>
    <xf numFmtId="0" fontId="3" fillId="0" borderId="29" xfId="0" applyFont="1" applyBorder="1"/>
    <xf numFmtId="0" fontId="3" fillId="0" borderId="70" xfId="0" applyFont="1" applyBorder="1"/>
    <xf numFmtId="0" fontId="3" fillId="0" borderId="65" xfId="0" applyFont="1" applyBorder="1"/>
    <xf numFmtId="0" fontId="2" fillId="5" borderId="27" xfId="0" applyFont="1" applyFill="1" applyBorder="1" applyAlignment="1">
      <alignment horizontal="center" vertical="center"/>
    </xf>
    <xf numFmtId="0" fontId="2" fillId="5" borderId="28" xfId="0" applyFont="1" applyFill="1" applyBorder="1" applyAlignment="1">
      <alignment horizontal="center" vertical="center"/>
    </xf>
    <xf numFmtId="0" fontId="3" fillId="0" borderId="22" xfId="0" applyFont="1" applyBorder="1" applyAlignment="1">
      <alignment horizontal="center" vertical="center"/>
    </xf>
    <xf numFmtId="0" fontId="3" fillId="0" borderId="18" xfId="0" applyFont="1" applyBorder="1" applyAlignment="1">
      <alignment horizontal="center" vertical="center"/>
    </xf>
    <xf numFmtId="0" fontId="3" fillId="0" borderId="23" xfId="0" applyFont="1" applyBorder="1" applyAlignment="1">
      <alignment horizontal="center" vertical="center"/>
    </xf>
    <xf numFmtId="0" fontId="3" fillId="0" borderId="34" xfId="0" applyFont="1" applyBorder="1" applyAlignment="1">
      <alignment horizontal="center" vertical="center"/>
    </xf>
    <xf numFmtId="0" fontId="3" fillId="0" borderId="21" xfId="0" applyFont="1" applyBorder="1" applyAlignment="1">
      <alignment horizontal="center" vertical="center"/>
    </xf>
    <xf numFmtId="0" fontId="3" fillId="0" borderId="16" xfId="0" applyFont="1" applyBorder="1" applyAlignment="1">
      <alignment horizontal="center" vertical="center"/>
    </xf>
    <xf numFmtId="0" fontId="3" fillId="0" borderId="20" xfId="0" applyFont="1" applyBorder="1" applyAlignment="1">
      <alignment horizontal="center" vertical="center"/>
    </xf>
    <xf numFmtId="0" fontId="3" fillId="0" borderId="70" xfId="0" applyFont="1" applyBorder="1" applyAlignment="1">
      <alignment wrapText="1"/>
    </xf>
    <xf numFmtId="0" fontId="3" fillId="0" borderId="65" xfId="0" applyFont="1" applyBorder="1" applyAlignment="1">
      <alignment wrapText="1"/>
    </xf>
    <xf numFmtId="0" fontId="3" fillId="0" borderId="66" xfId="0" applyFont="1" applyBorder="1"/>
    <xf numFmtId="0" fontId="3" fillId="0" borderId="68" xfId="0" applyFont="1" applyBorder="1"/>
    <xf numFmtId="0" fontId="3" fillId="0" borderId="69" xfId="0" applyFont="1" applyBorder="1"/>
    <xf numFmtId="0" fontId="3" fillId="0" borderId="0" xfId="0" applyFont="1" applyAlignment="1">
      <alignment wrapText="1"/>
    </xf>
    <xf numFmtId="0" fontId="3" fillId="0" borderId="27" xfId="0" applyFont="1" applyBorder="1" applyAlignment="1">
      <alignment wrapText="1"/>
    </xf>
    <xf numFmtId="0" fontId="2" fillId="0" borderId="47" xfId="0" applyFont="1" applyBorder="1" applyAlignment="1">
      <alignment horizontal="center" wrapText="1"/>
    </xf>
    <xf numFmtId="0" fontId="2" fillId="0" borderId="7" xfId="0" applyFont="1" applyBorder="1" applyAlignment="1">
      <alignment horizontal="center" wrapText="1"/>
    </xf>
    <xf numFmtId="0" fontId="2" fillId="0" borderId="38" xfId="0" applyFont="1" applyBorder="1" applyAlignment="1">
      <alignment horizontal="center" wrapText="1"/>
    </xf>
    <xf numFmtId="0" fontId="2" fillId="0" borderId="11" xfId="0" applyFont="1" applyBorder="1" applyAlignment="1">
      <alignment horizontal="center" wrapText="1"/>
    </xf>
    <xf numFmtId="0" fontId="2" fillId="0" borderId="28" xfId="0" applyFont="1" applyBorder="1" applyAlignment="1">
      <alignment horizontal="center" wrapText="1"/>
    </xf>
    <xf numFmtId="0" fontId="2" fillId="0" borderId="27" xfId="0" applyFont="1" applyBorder="1" applyAlignment="1">
      <alignment horizontal="center" wrapText="1"/>
    </xf>
    <xf numFmtId="0" fontId="2" fillId="0" borderId="53" xfId="0" applyFont="1" applyBorder="1" applyAlignment="1">
      <alignment horizontal="center" wrapText="1"/>
    </xf>
    <xf numFmtId="0" fontId="2" fillId="4" borderId="28" xfId="0" applyFont="1" applyFill="1" applyBorder="1" applyAlignment="1">
      <alignment horizontal="center" wrapText="1"/>
    </xf>
    <xf numFmtId="0" fontId="3" fillId="0" borderId="48" xfId="0" applyFont="1" applyBorder="1" applyAlignment="1">
      <alignment vertical="center" wrapText="1"/>
    </xf>
    <xf numFmtId="0" fontId="3" fillId="0" borderId="3" xfId="0" applyFont="1" applyBorder="1" applyAlignment="1">
      <alignment vertical="center" wrapText="1"/>
    </xf>
    <xf numFmtId="0" fontId="3" fillId="0" borderId="3" xfId="0" applyFont="1" applyBorder="1" applyAlignment="1">
      <alignment horizontal="left" vertical="center" wrapText="1"/>
    </xf>
    <xf numFmtId="0" fontId="3" fillId="0" borderId="48" xfId="0" applyFont="1" applyBorder="1" applyAlignment="1">
      <alignment horizontal="left" vertical="center" wrapText="1"/>
    </xf>
    <xf numFmtId="0" fontId="3" fillId="0" borderId="43" xfId="0" applyFont="1" applyBorder="1" applyAlignment="1">
      <alignment horizontal="left" vertical="center" wrapText="1"/>
    </xf>
    <xf numFmtId="0" fontId="3" fillId="0" borderId="43" xfId="0" applyFont="1" applyBorder="1" applyAlignment="1">
      <alignment vertical="center" wrapText="1"/>
    </xf>
    <xf numFmtId="0" fontId="3" fillId="0" borderId="33" xfId="0" applyFont="1" applyBorder="1" applyAlignment="1">
      <alignment horizontal="center" vertical="center"/>
    </xf>
    <xf numFmtId="0" fontId="3" fillId="0" borderId="67"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xf>
    <xf numFmtId="0" fontId="2" fillId="0" borderId="33" xfId="0" applyFont="1" applyBorder="1" applyAlignment="1">
      <alignment horizontal="center" wrapText="1"/>
    </xf>
    <xf numFmtId="0" fontId="3" fillId="0" borderId="24" xfId="0" applyFont="1" applyBorder="1"/>
    <xf numFmtId="0" fontId="3" fillId="0" borderId="51" xfId="0" applyFont="1" applyBorder="1"/>
    <xf numFmtId="0" fontId="2" fillId="0" borderId="5" xfId="0" applyFont="1" applyBorder="1"/>
    <xf numFmtId="0" fontId="2" fillId="0" borderId="6" xfId="0" applyFont="1" applyBorder="1"/>
    <xf numFmtId="0" fontId="2" fillId="0" borderId="7" xfId="0" applyFont="1" applyBorder="1"/>
    <xf numFmtId="0" fontId="1" fillId="2" borderId="2" xfId="0" applyFont="1" applyFill="1" applyBorder="1"/>
    <xf numFmtId="0" fontId="1" fillId="2" borderId="0" xfId="0" applyFont="1" applyFill="1"/>
    <xf numFmtId="0" fontId="1" fillId="2" borderId="8" xfId="0" applyFont="1" applyFill="1" applyBorder="1"/>
    <xf numFmtId="0" fontId="1" fillId="2" borderId="3" xfId="0" applyFont="1" applyFill="1" applyBorder="1"/>
    <xf numFmtId="0" fontId="1" fillId="2" borderId="9" xfId="0" applyFont="1" applyFill="1" applyBorder="1"/>
    <xf numFmtId="0" fontId="1" fillId="2" borderId="10" xfId="0" applyFont="1" applyFill="1" applyBorder="1"/>
    <xf numFmtId="0" fontId="3" fillId="0" borderId="2" xfId="0" applyFont="1" applyBorder="1"/>
    <xf numFmtId="0" fontId="3" fillId="0" borderId="3" xfId="0" applyFont="1" applyBorder="1"/>
    <xf numFmtId="0" fontId="3" fillId="0" borderId="9" xfId="0" applyFont="1" applyBorder="1"/>
    <xf numFmtId="0" fontId="3" fillId="0" borderId="47" xfId="0" applyFont="1" applyBorder="1"/>
    <xf numFmtId="0" fontId="3" fillId="0" borderId="48" xfId="0" applyFont="1" applyBorder="1"/>
    <xf numFmtId="0" fontId="3" fillId="0" borderId="49" xfId="0" applyFont="1" applyBorder="1" applyAlignment="1">
      <alignment wrapText="1"/>
    </xf>
    <xf numFmtId="0" fontId="6" fillId="0" borderId="1" xfId="0" applyFont="1" applyBorder="1" applyAlignment="1">
      <alignment horizontal="left"/>
    </xf>
    <xf numFmtId="0" fontId="6" fillId="0" borderId="1" xfId="0" applyFont="1" applyBorder="1" applyAlignment="1">
      <alignment horizontal="center" wrapText="1"/>
    </xf>
    <xf numFmtId="0" fontId="6" fillId="0" borderId="1" xfId="0" applyFont="1" applyBorder="1" applyAlignment="1">
      <alignment horizontal="center"/>
    </xf>
    <xf numFmtId="0" fontId="6" fillId="0" borderId="0" xfId="0" applyFont="1" applyAlignment="1">
      <alignment horizontal="center"/>
    </xf>
    <xf numFmtId="0" fontId="7" fillId="0" borderId="0" xfId="0" applyFont="1"/>
    <xf numFmtId="0" fontId="10" fillId="0" borderId="1" xfId="0" applyFont="1" applyBorder="1"/>
    <xf numFmtId="0" fontId="10" fillId="0" borderId="1" xfId="0" applyFont="1" applyBorder="1" applyAlignment="1">
      <alignment horizontal="center"/>
    </xf>
    <xf numFmtId="0" fontId="10" fillId="0" borderId="4" xfId="0" applyFont="1" applyBorder="1" applyAlignment="1">
      <alignment wrapText="1"/>
    </xf>
    <xf numFmtId="0" fontId="10" fillId="4" borderId="22" xfId="0" applyFont="1" applyFill="1" applyBorder="1" applyAlignment="1">
      <alignment wrapText="1"/>
    </xf>
    <xf numFmtId="0" fontId="10" fillId="0" borderId="1" xfId="0" applyFont="1" applyBorder="1" applyAlignment="1">
      <alignment wrapText="1"/>
    </xf>
    <xf numFmtId="0" fontId="10" fillId="0" borderId="31" xfId="0" applyFont="1" applyBorder="1"/>
    <xf numFmtId="0" fontId="11" fillId="0" borderId="0" xfId="0" applyFont="1"/>
    <xf numFmtId="0" fontId="9" fillId="0" borderId="15" xfId="0" applyFont="1" applyBorder="1" applyAlignment="1">
      <alignment wrapText="1"/>
    </xf>
    <xf numFmtId="0" fontId="9" fillId="0" borderId="67" xfId="0" applyFont="1" applyBorder="1" applyAlignment="1">
      <alignment wrapText="1"/>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9" fillId="0" borderId="27" xfId="0" applyFont="1" applyBorder="1" applyAlignment="1">
      <alignment horizontal="left" vertical="top" wrapText="1"/>
    </xf>
    <xf numFmtId="0" fontId="9" fillId="0" borderId="11" xfId="0" applyFont="1" applyBorder="1" applyAlignment="1">
      <alignment horizontal="left" vertical="top" wrapText="1"/>
    </xf>
    <xf numFmtId="0" fontId="9" fillId="4" borderId="28" xfId="0" applyFont="1" applyFill="1" applyBorder="1" applyAlignment="1">
      <alignment horizontal="left" vertical="top" wrapText="1"/>
    </xf>
    <xf numFmtId="0" fontId="11" fillId="0" borderId="0" xfId="0" applyFont="1" applyAlignment="1">
      <alignment horizontal="left" vertical="top"/>
    </xf>
    <xf numFmtId="0" fontId="14" fillId="8" borderId="0" xfId="0" applyFont="1" applyFill="1" applyAlignment="1">
      <alignment horizontal="center"/>
    </xf>
    <xf numFmtId="0" fontId="0" fillId="9" borderId="0" xfId="0" applyFill="1"/>
    <xf numFmtId="0" fontId="0" fillId="10" borderId="0" xfId="0" applyFill="1"/>
    <xf numFmtId="0" fontId="0" fillId="9" borderId="0" xfId="0" applyFill="1" applyAlignment="1">
      <alignment horizontal="center"/>
    </xf>
    <xf numFmtId="0" fontId="0" fillId="10" borderId="0" xfId="0" applyFill="1" applyAlignment="1">
      <alignment horizontal="center"/>
    </xf>
    <xf numFmtId="164" fontId="0" fillId="9" borderId="0" xfId="0" applyNumberFormat="1" applyFill="1"/>
    <xf numFmtId="164" fontId="0" fillId="10" borderId="0" xfId="0" applyNumberFormat="1" applyFill="1"/>
    <xf numFmtId="164" fontId="12" fillId="11" borderId="0" xfId="0" applyNumberFormat="1" applyFont="1" applyFill="1"/>
    <xf numFmtId="164" fontId="14" fillId="6" borderId="0" xfId="0" applyNumberFormat="1" applyFont="1" applyFill="1"/>
    <xf numFmtId="164" fontId="0" fillId="9" borderId="0" xfId="0" applyNumberFormat="1" applyFill="1" applyAlignment="1">
      <alignment horizontal="center"/>
    </xf>
    <xf numFmtId="164" fontId="0" fillId="10" borderId="0" xfId="0" applyNumberFormat="1" applyFill="1" applyAlignment="1">
      <alignment horizontal="center"/>
    </xf>
    <xf numFmtId="0" fontId="3" fillId="0" borderId="19" xfId="0" applyFont="1" applyBorder="1" applyAlignment="1">
      <alignment wrapText="1"/>
    </xf>
    <xf numFmtId="0" fontId="3" fillId="4" borderId="20" xfId="0" applyFont="1" applyFill="1" applyBorder="1" applyAlignment="1">
      <alignment wrapText="1"/>
    </xf>
    <xf numFmtId="0" fontId="3" fillId="0" borderId="25" xfId="0" applyFont="1" applyBorder="1" applyAlignment="1">
      <alignment wrapText="1"/>
    </xf>
    <xf numFmtId="0" fontId="2" fillId="3" borderId="23" xfId="0" applyFont="1" applyFill="1" applyBorder="1" applyAlignment="1">
      <alignment wrapText="1"/>
    </xf>
    <xf numFmtId="0" fontId="2" fillId="3" borderId="34" xfId="0" applyFont="1" applyFill="1" applyBorder="1" applyAlignment="1">
      <alignment wrapText="1"/>
    </xf>
    <xf numFmtId="0" fontId="2" fillId="3" borderId="7" xfId="0" applyFont="1" applyFill="1" applyBorder="1" applyAlignment="1">
      <alignment wrapText="1"/>
    </xf>
    <xf numFmtId="0" fontId="2" fillId="3" borderId="6" xfId="0" applyFont="1" applyFill="1" applyBorder="1" applyAlignment="1">
      <alignment wrapText="1"/>
    </xf>
    <xf numFmtId="0" fontId="3" fillId="0" borderId="35" xfId="0" applyFont="1" applyBorder="1"/>
    <xf numFmtId="0" fontId="2" fillId="0" borderId="42" xfId="0" applyFont="1" applyBorder="1" applyAlignment="1">
      <alignment wrapText="1"/>
    </xf>
    <xf numFmtId="0" fontId="3" fillId="4" borderId="59" xfId="0" applyFont="1" applyFill="1" applyBorder="1" applyAlignment="1">
      <alignment wrapText="1"/>
    </xf>
    <xf numFmtId="0" fontId="3" fillId="4" borderId="60" xfId="0" applyFont="1" applyFill="1" applyBorder="1" applyAlignment="1">
      <alignment wrapText="1"/>
    </xf>
    <xf numFmtId="0" fontId="3" fillId="4" borderId="32" xfId="0" applyFont="1" applyFill="1" applyBorder="1" applyAlignment="1">
      <alignment wrapText="1"/>
    </xf>
    <xf numFmtId="0" fontId="0" fillId="10" borderId="0" xfId="0" applyFill="1" applyAlignment="1">
      <alignment wrapText="1"/>
    </xf>
    <xf numFmtId="0" fontId="13" fillId="6" borderId="0" xfId="0" applyFont="1" applyFill="1" applyAlignment="1">
      <alignment horizontal="center"/>
    </xf>
    <xf numFmtId="0" fontId="15" fillId="0" borderId="0" xfId="0" applyFont="1" applyAlignment="1">
      <alignment horizontal="left" wrapText="1"/>
    </xf>
    <xf numFmtId="0" fontId="15" fillId="0" borderId="0" xfId="0" applyFont="1" applyAlignment="1">
      <alignment wrapText="1"/>
    </xf>
    <xf numFmtId="0" fontId="12" fillId="7" borderId="0" xfId="0" applyFont="1" applyFill="1"/>
    <xf numFmtId="0" fontId="12" fillId="11" borderId="0" xfId="0" applyFont="1" applyFill="1"/>
    <xf numFmtId="0" fontId="0" fillId="10" borderId="0" xfId="0" applyFill="1"/>
    <xf numFmtId="0" fontId="14" fillId="6" borderId="0" xfId="0" applyFont="1" applyFill="1"/>
    <xf numFmtId="0" fontId="0" fillId="0" borderId="0" xfId="0"/>
    <xf numFmtId="0" fontId="16" fillId="6" borderId="0" xfId="0" applyFont="1" applyFill="1"/>
    <xf numFmtId="0" fontId="12" fillId="12" borderId="0" xfId="0" applyFont="1" applyFill="1"/>
    <xf numFmtId="0" fontId="3" fillId="0" borderId="71" xfId="0" applyFont="1" applyBorder="1" applyAlignment="1">
      <alignment horizontal="left" wrapText="1"/>
    </xf>
    <xf numFmtId="0" fontId="3" fillId="0" borderId="59" xfId="0" applyFont="1" applyBorder="1" applyAlignment="1">
      <alignment horizontal="left" wrapText="1"/>
    </xf>
    <xf numFmtId="0" fontId="3" fillId="0" borderId="30" xfId="0" applyFont="1" applyBorder="1" applyAlignment="1">
      <alignment horizontal="left" wrapText="1"/>
    </xf>
    <xf numFmtId="0" fontId="3" fillId="0" borderId="32" xfId="0" applyFont="1" applyBorder="1" applyAlignment="1">
      <alignment horizontal="left" wrapText="1"/>
    </xf>
    <xf numFmtId="0" fontId="2" fillId="0" borderId="47" xfId="0" applyFont="1" applyBorder="1" applyAlignment="1">
      <alignment horizontal="left" vertical="center"/>
    </xf>
    <xf numFmtId="0" fontId="2" fillId="0" borderId="48" xfId="0" applyFont="1" applyBorder="1" applyAlignment="1">
      <alignment horizontal="left" vertical="center"/>
    </xf>
    <xf numFmtId="0" fontId="2" fillId="0" borderId="49" xfId="0" applyFont="1" applyBorder="1" applyAlignment="1">
      <alignment horizontal="left" vertical="center"/>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2" fillId="0" borderId="74" xfId="0" applyFont="1" applyBorder="1" applyAlignment="1">
      <alignment horizontal="left" vertical="center"/>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3" fillId="0" borderId="74" xfId="0" applyFont="1" applyBorder="1" applyAlignment="1">
      <alignment horizontal="left" vertical="center" wrapText="1"/>
    </xf>
    <xf numFmtId="0" fontId="2" fillId="0" borderId="6" xfId="0" applyFont="1" applyBorder="1" applyAlignment="1">
      <alignment horizontal="left" vertical="center"/>
    </xf>
    <xf numFmtId="0" fontId="2" fillId="0" borderId="0" xfId="0" applyFont="1" applyAlignment="1">
      <alignment horizontal="left" vertical="center"/>
    </xf>
    <xf numFmtId="0" fontId="2" fillId="0" borderId="9" xfId="0" applyFont="1" applyBorder="1" applyAlignment="1">
      <alignment horizontal="left" vertical="center"/>
    </xf>
    <xf numFmtId="0" fontId="3" fillId="0" borderId="49" xfId="0" applyFont="1" applyBorder="1" applyAlignment="1">
      <alignment horizontal="left" vertical="center" wrapText="1"/>
    </xf>
    <xf numFmtId="0" fontId="3" fillId="0" borderId="48" xfId="0" applyFont="1" applyBorder="1" applyAlignment="1">
      <alignment horizontal="left" vertical="center"/>
    </xf>
    <xf numFmtId="0" fontId="3" fillId="0" borderId="49" xfId="0" applyFont="1" applyBorder="1" applyAlignment="1">
      <alignment horizontal="lef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61" xfId="0" applyFont="1" applyBorder="1" applyAlignment="1">
      <alignment horizontal="left" vertical="center" wrapText="1"/>
    </xf>
    <xf numFmtId="0" fontId="4" fillId="0" borderId="26" xfId="0" applyFont="1" applyBorder="1" applyAlignment="1">
      <alignment horizontal="left" vertical="top" wrapText="1"/>
    </xf>
    <xf numFmtId="0" fontId="4" fillId="0" borderId="0" xfId="0" applyFont="1" applyAlignment="1">
      <alignment horizontal="left" vertical="top" wrapText="1"/>
    </xf>
    <xf numFmtId="0" fontId="2" fillId="0" borderId="53" xfId="0" applyFont="1" applyBorder="1" applyAlignment="1">
      <alignment horizontal="left"/>
    </xf>
    <xf numFmtId="0" fontId="2" fillId="0" borderId="52" xfId="0" applyFont="1" applyBorder="1" applyAlignment="1">
      <alignment horizontal="left"/>
    </xf>
    <xf numFmtId="0" fontId="2" fillId="0" borderId="27" xfId="0" applyFont="1" applyBorder="1" applyAlignment="1">
      <alignment horizontal="left" wrapText="1"/>
    </xf>
    <xf numFmtId="0" fontId="2" fillId="0" borderId="33" xfId="0" applyFont="1" applyBorder="1" applyAlignment="1">
      <alignment horizontal="left" wrapText="1"/>
    </xf>
    <xf numFmtId="0" fontId="3" fillId="0" borderId="29" xfId="0" applyFont="1" applyBorder="1" applyAlignment="1">
      <alignment horizontal="left" wrapText="1"/>
    </xf>
    <xf numFmtId="0" fontId="3" fillId="0" borderId="67" xfId="0" applyFont="1" applyBorder="1" applyAlignment="1">
      <alignment horizontal="left" wrapText="1"/>
    </xf>
    <xf numFmtId="0" fontId="3" fillId="0" borderId="17" xfId="0" applyFont="1" applyBorder="1" applyAlignment="1">
      <alignment horizontal="left" wrapText="1"/>
    </xf>
    <xf numFmtId="0" fontId="3" fillId="0" borderId="31" xfId="0" applyFont="1" applyBorder="1" applyAlignment="1">
      <alignment horizontal="left" wrapText="1"/>
    </xf>
    <xf numFmtId="0" fontId="0" fillId="0" borderId="15" xfId="0" applyBorder="1" applyAlignment="1">
      <alignment wrapText="1"/>
    </xf>
    <xf numFmtId="0" fontId="0" fillId="0" borderId="67" xfId="0" applyBorder="1" applyAlignment="1">
      <alignment wrapText="1"/>
    </xf>
    <xf numFmtId="0" fontId="0" fillId="0" borderId="1" xfId="0" applyBorder="1" applyAlignment="1">
      <alignment wrapText="1"/>
    </xf>
    <xf numFmtId="0" fontId="0" fillId="0" borderId="31" xfId="0" applyBorder="1" applyAlignment="1">
      <alignment wrapText="1"/>
    </xf>
    <xf numFmtId="0" fontId="0" fillId="0" borderId="19" xfId="0" applyBorder="1" applyAlignment="1">
      <alignment wrapText="1"/>
    </xf>
    <xf numFmtId="0" fontId="0" fillId="0" borderId="32" xfId="0" applyBorder="1" applyAlignment="1">
      <alignment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72" xfId="0" applyFont="1" applyBorder="1" applyAlignment="1">
      <alignment horizontal="left" vertical="center"/>
    </xf>
    <xf numFmtId="0" fontId="2" fillId="0" borderId="73" xfId="0" applyFont="1" applyBorder="1" applyAlignment="1">
      <alignment horizontal="left" vertical="center"/>
    </xf>
    <xf numFmtId="0" fontId="3" fillId="0" borderId="73" xfId="0" applyFont="1" applyBorder="1" applyAlignment="1">
      <alignment horizontal="left" vertical="center" wrapText="1"/>
    </xf>
    <xf numFmtId="0" fontId="3" fillId="0" borderId="72"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55" xfId="0" applyFont="1" applyBorder="1" applyAlignment="1">
      <alignment horizontal="left" vertical="center" wrapText="1"/>
    </xf>
    <xf numFmtId="0" fontId="2" fillId="0" borderId="8" xfId="0" applyFont="1" applyBorder="1" applyAlignment="1">
      <alignment horizontal="left" vertical="center"/>
    </xf>
    <xf numFmtId="0" fontId="2" fillId="0" borderId="5"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1" fillId="2" borderId="2" xfId="0" applyFont="1" applyFill="1" applyBorder="1" applyAlignment="1">
      <alignment horizontal="left"/>
    </xf>
    <xf numFmtId="0" fontId="1" fillId="2" borderId="0" xfId="0" applyFont="1" applyFill="1" applyAlignment="1">
      <alignment horizontal="left"/>
    </xf>
    <xf numFmtId="0" fontId="1" fillId="2" borderId="8" xfId="0" applyFont="1" applyFill="1" applyBorder="1" applyAlignment="1">
      <alignment horizontal="left"/>
    </xf>
    <xf numFmtId="0" fontId="1" fillId="2" borderId="3" xfId="0" applyFont="1" applyFill="1" applyBorder="1" applyAlignment="1">
      <alignment horizontal="left"/>
    </xf>
    <xf numFmtId="0" fontId="1" fillId="2" borderId="9" xfId="0" applyFont="1" applyFill="1" applyBorder="1" applyAlignment="1">
      <alignment horizontal="left"/>
    </xf>
    <xf numFmtId="0" fontId="1" fillId="2" borderId="10" xfId="0" applyFont="1" applyFill="1" applyBorder="1" applyAlignment="1">
      <alignment horizontal="left"/>
    </xf>
    <xf numFmtId="0" fontId="2" fillId="0" borderId="47" xfId="0" applyFont="1" applyBorder="1" applyAlignment="1">
      <alignment horizontal="center" wrapText="1"/>
    </xf>
    <xf numFmtId="0" fontId="2" fillId="0" borderId="49" xfId="0" applyFont="1" applyBorder="1" applyAlignment="1">
      <alignment horizontal="center" wrapText="1"/>
    </xf>
    <xf numFmtId="0" fontId="2" fillId="0" borderId="5" xfId="0" applyFont="1" applyBorder="1" applyAlignment="1">
      <alignment horizontal="center" wrapText="1"/>
    </xf>
    <xf numFmtId="0" fontId="2" fillId="0" borderId="3" xfId="0" applyFont="1" applyBorder="1" applyAlignment="1">
      <alignment horizontal="center" wrapText="1"/>
    </xf>
    <xf numFmtId="0" fontId="1" fillId="2" borderId="53" xfId="0" applyFont="1" applyFill="1" applyBorder="1" applyAlignment="1">
      <alignment horizontal="center"/>
    </xf>
    <xf numFmtId="0" fontId="1" fillId="2" borderId="52" xfId="0" applyFont="1" applyFill="1" applyBorder="1" applyAlignment="1">
      <alignment horizontal="center"/>
    </xf>
    <xf numFmtId="0" fontId="2" fillId="0" borderId="47" xfId="0" applyFont="1" applyBorder="1" applyAlignment="1">
      <alignment horizontal="center"/>
    </xf>
    <xf numFmtId="0" fontId="2" fillId="0" borderId="49" xfId="0" applyFont="1" applyBorder="1" applyAlignment="1">
      <alignment horizontal="center"/>
    </xf>
    <xf numFmtId="0" fontId="1" fillId="2" borderId="50" xfId="0" applyFont="1" applyFill="1" applyBorder="1" applyAlignment="1">
      <alignment horizontal="center"/>
    </xf>
    <xf numFmtId="0" fontId="3" fillId="0" borderId="53" xfId="0" applyFont="1" applyBorder="1" applyAlignment="1">
      <alignment horizontal="center" wrapText="1"/>
    </xf>
    <xf numFmtId="0" fontId="3" fillId="0" borderId="50" xfId="0" applyFont="1" applyBorder="1" applyAlignment="1">
      <alignment horizontal="center" wrapText="1"/>
    </xf>
    <xf numFmtId="0" fontId="3" fillId="0" borderId="29" xfId="0" applyFont="1" applyBorder="1" applyAlignment="1">
      <alignment horizontal="center" wrapText="1"/>
    </xf>
    <xf numFmtId="0" fontId="3" fillId="0" borderId="15" xfId="0" applyFont="1" applyBorder="1" applyAlignment="1">
      <alignment horizontal="center" wrapText="1"/>
    </xf>
    <xf numFmtId="0" fontId="3" fillId="0" borderId="17" xfId="0" applyFont="1" applyBorder="1" applyAlignment="1">
      <alignment horizontal="center" wrapText="1"/>
    </xf>
    <xf numFmtId="0" fontId="3" fillId="0" borderId="1" xfId="0" applyFont="1" applyBorder="1" applyAlignment="1">
      <alignment horizontal="center" wrapText="1"/>
    </xf>
    <xf numFmtId="0" fontId="3" fillId="0" borderId="61" xfId="0" applyFont="1" applyBorder="1" applyAlignment="1">
      <alignment vertical="center" wrapText="1"/>
    </xf>
    <xf numFmtId="0" fontId="3" fillId="0" borderId="74" xfId="0" applyFont="1" applyBorder="1" applyAlignment="1">
      <alignment vertical="center" wrapText="1"/>
    </xf>
    <xf numFmtId="0" fontId="3" fillId="0" borderId="47" xfId="0" applyFont="1" applyBorder="1" applyAlignment="1">
      <alignment vertical="center" wrapText="1"/>
    </xf>
    <xf numFmtId="0" fontId="3" fillId="0" borderId="48" xfId="0" applyFont="1" applyBorder="1" applyAlignment="1">
      <alignment vertical="center" wrapText="1"/>
    </xf>
    <xf numFmtId="0" fontId="3" fillId="0" borderId="73" xfId="0" applyFont="1" applyBorder="1" applyAlignment="1">
      <alignment vertical="center" wrapText="1"/>
    </xf>
    <xf numFmtId="0" fontId="3" fillId="0" borderId="72" xfId="0" applyFont="1" applyBorder="1" applyAlignment="1">
      <alignment vertical="center" wrapText="1"/>
    </xf>
    <xf numFmtId="0" fontId="3" fillId="0" borderId="49" xfId="0" applyFont="1" applyBorder="1" applyAlignment="1">
      <alignment vertical="center" wrapText="1"/>
    </xf>
    <xf numFmtId="0" fontId="3" fillId="0" borderId="30" xfId="0" applyFont="1" applyBorder="1" applyAlignment="1">
      <alignment horizontal="center" wrapText="1"/>
    </xf>
    <xf numFmtId="0" fontId="3" fillId="0" borderId="19" xfId="0" applyFont="1" applyBorder="1" applyAlignment="1">
      <alignment horizontal="center" wrapText="1"/>
    </xf>
    <xf numFmtId="0" fontId="3" fillId="0" borderId="18" xfId="0" applyFont="1" applyBorder="1" applyAlignment="1">
      <alignment horizontal="left" wrapText="1"/>
    </xf>
    <xf numFmtId="0" fontId="3" fillId="0" borderId="20" xfId="0" applyFont="1" applyBorder="1" applyAlignment="1">
      <alignment horizontal="left" wrapText="1"/>
    </xf>
    <xf numFmtId="0" fontId="3" fillId="0" borderId="44" xfId="0" applyFont="1" applyBorder="1" applyAlignment="1">
      <alignment vertical="center" wrapText="1"/>
    </xf>
    <xf numFmtId="0" fontId="3" fillId="0" borderId="45" xfId="0" applyFont="1" applyBorder="1" applyAlignment="1">
      <alignment vertical="center" wrapText="1"/>
    </xf>
    <xf numFmtId="0" fontId="3" fillId="0" borderId="46" xfId="0" applyFont="1" applyBorder="1" applyAlignment="1">
      <alignment vertical="center" wrapText="1"/>
    </xf>
    <xf numFmtId="0" fontId="3" fillId="0" borderId="53" xfId="0" applyFont="1" applyBorder="1" applyAlignment="1">
      <alignment horizontal="left"/>
    </xf>
    <xf numFmtId="0" fontId="3" fillId="0" borderId="50" xfId="0" applyFont="1" applyBorder="1" applyAlignment="1">
      <alignment horizontal="left"/>
    </xf>
    <xf numFmtId="0" fontId="3" fillId="0" borderId="16" xfId="0" applyFont="1" applyBorder="1" applyAlignment="1">
      <alignment horizontal="left" wrapText="1"/>
    </xf>
    <xf numFmtId="0" fontId="2" fillId="0" borderId="50" xfId="0" applyFont="1" applyBorder="1" applyAlignment="1">
      <alignment horizontal="left"/>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0" xfId="0" applyFont="1" applyAlignment="1">
      <alignment horizontal="left"/>
    </xf>
    <xf numFmtId="0" fontId="3" fillId="0" borderId="57" xfId="0" applyFont="1" applyBorder="1" applyAlignment="1">
      <alignment horizontal="center" vertical="center"/>
    </xf>
    <xf numFmtId="0" fontId="3" fillId="0" borderId="26" xfId="0" applyFont="1" applyBorder="1" applyAlignment="1">
      <alignment horizontal="center" vertical="center"/>
    </xf>
    <xf numFmtId="0" fontId="3" fillId="0" borderId="60" xfId="0" applyFont="1" applyBorder="1" applyAlignment="1">
      <alignment horizontal="center" vertical="center"/>
    </xf>
    <xf numFmtId="0" fontId="0" fillId="0" borderId="4" xfId="0" applyBorder="1" applyAlignment="1">
      <alignment wrapText="1"/>
    </xf>
    <xf numFmtId="0" fontId="2" fillId="0" borderId="6" xfId="0" applyFont="1" applyBorder="1" applyAlignment="1">
      <alignment horizontal="center"/>
    </xf>
    <xf numFmtId="0" fontId="2" fillId="0" borderId="9"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1" fillId="2" borderId="47" xfId="0" applyFont="1" applyFill="1" applyBorder="1" applyAlignment="1">
      <alignment horizontal="center"/>
    </xf>
    <xf numFmtId="0" fontId="1" fillId="2" borderId="49" xfId="0" applyFont="1" applyFill="1" applyBorder="1" applyAlignment="1">
      <alignment horizontal="center"/>
    </xf>
    <xf numFmtId="0" fontId="8" fillId="2" borderId="53" xfId="0" applyFont="1" applyFill="1" applyBorder="1" applyAlignment="1">
      <alignment horizontal="center"/>
    </xf>
    <xf numFmtId="0" fontId="8" fillId="2" borderId="52" xfId="0" applyFont="1" applyFill="1" applyBorder="1" applyAlignment="1">
      <alignment horizontal="center"/>
    </xf>
    <xf numFmtId="0" fontId="8" fillId="2" borderId="5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CDC34-D700-4B2C-AA10-FE68741DCC06}">
  <dimension ref="A1:H48"/>
  <sheetViews>
    <sheetView tabSelected="1" topLeftCell="A21" workbookViewId="0">
      <selection activeCell="A3" sqref="A3:H3"/>
    </sheetView>
  </sheetViews>
  <sheetFormatPr defaultRowHeight="14.4" x14ac:dyDescent="0.3"/>
  <cols>
    <col min="1" max="1" width="55.5546875" customWidth="1"/>
    <col min="2" max="7" width="18.5546875" customWidth="1"/>
    <col min="8" max="8" width="22.33203125" customWidth="1"/>
  </cols>
  <sheetData>
    <row r="1" spans="1:8" x14ac:dyDescent="0.3">
      <c r="A1" s="308" t="s">
        <v>249</v>
      </c>
      <c r="B1" s="308"/>
      <c r="C1" s="308"/>
      <c r="D1" s="308"/>
      <c r="E1" s="308"/>
      <c r="F1" s="308"/>
      <c r="G1" s="308"/>
      <c r="H1" s="308"/>
    </row>
    <row r="2" spans="1:8" ht="30" customHeight="1" x14ac:dyDescent="0.4">
      <c r="A2" s="305" t="s">
        <v>0</v>
      </c>
      <c r="B2" s="305"/>
      <c r="C2" s="305"/>
      <c r="D2" s="305"/>
      <c r="E2" s="305"/>
      <c r="F2" s="305"/>
      <c r="G2" s="305"/>
      <c r="H2" s="305"/>
    </row>
    <row r="3" spans="1:8" x14ac:dyDescent="0.3">
      <c r="A3" s="308" t="s">
        <v>1</v>
      </c>
      <c r="B3" s="308"/>
      <c r="C3" s="308"/>
      <c r="D3" s="308"/>
      <c r="E3" s="308"/>
      <c r="F3" s="308"/>
      <c r="G3" s="308"/>
      <c r="H3" s="308"/>
    </row>
    <row r="5" spans="1:8" ht="25.2" customHeight="1" x14ac:dyDescent="0.3">
      <c r="A5" s="281" t="s">
        <v>2</v>
      </c>
      <c r="B5" s="281" t="s">
        <v>3</v>
      </c>
      <c r="C5" s="281" t="s">
        <v>4</v>
      </c>
      <c r="D5" s="281" t="s">
        <v>5</v>
      </c>
      <c r="E5" s="281" t="s">
        <v>6</v>
      </c>
      <c r="F5" s="281" t="s">
        <v>7</v>
      </c>
      <c r="G5" s="281" t="s">
        <v>8</v>
      </c>
      <c r="H5" s="281" t="s">
        <v>9</v>
      </c>
    </row>
    <row r="6" spans="1:8" ht="22.2" customHeight="1" x14ac:dyDescent="0.3">
      <c r="A6" s="282" t="s">
        <v>10</v>
      </c>
      <c r="B6" s="284" t="s">
        <v>11</v>
      </c>
      <c r="C6" s="286">
        <f>'Annual load test BOQ'!H126</f>
        <v>0</v>
      </c>
      <c r="D6" s="286">
        <f>'Annual load test BOQ'!J126</f>
        <v>0</v>
      </c>
      <c r="E6" s="286">
        <f>'Annual load test BOQ'!L126</f>
        <v>0</v>
      </c>
      <c r="F6" s="286">
        <f>'Annual load test BOQ'!N126</f>
        <v>0</v>
      </c>
      <c r="G6" s="286">
        <f>'Annual load test BOQ'!P126</f>
        <v>0</v>
      </c>
      <c r="H6" s="286">
        <f t="shared" ref="H6:H13" si="0">SUM(C6:G6)</f>
        <v>0</v>
      </c>
    </row>
    <row r="7" spans="1:8" ht="22.2" customHeight="1" x14ac:dyDescent="0.3">
      <c r="A7" s="283" t="s">
        <v>12</v>
      </c>
      <c r="B7" s="285" t="s">
        <v>13</v>
      </c>
      <c r="C7" s="287">
        <f>'6 Monthly inspection BOQ'!J124</f>
        <v>0</v>
      </c>
      <c r="D7" s="287">
        <f>'6 Monthly inspection BOQ'!N124</f>
        <v>0</v>
      </c>
      <c r="E7" s="287">
        <f>'6 Monthly inspection BOQ'!R124</f>
        <v>0</v>
      </c>
      <c r="F7" s="287">
        <f>'6 Monthly inspection BOQ'!V124</f>
        <v>0</v>
      </c>
      <c r="G7" s="287">
        <f>'6 Monthly inspection BOQ'!Z124</f>
        <v>0</v>
      </c>
      <c r="H7" s="287">
        <f t="shared" si="0"/>
        <v>0</v>
      </c>
    </row>
    <row r="8" spans="1:8" ht="22.2" customHeight="1" x14ac:dyDescent="0.3">
      <c r="A8" s="283" t="s">
        <v>14</v>
      </c>
      <c r="B8" s="285" t="s">
        <v>15</v>
      </c>
      <c r="C8" s="287">
        <f>SUM('Crane service'!I5:I10)</f>
        <v>0</v>
      </c>
      <c r="D8" s="287">
        <f>SUM('Crane service'!N5:N10)</f>
        <v>0</v>
      </c>
      <c r="E8" s="287">
        <f>SUM('Crane service'!S5:S10)</f>
        <v>0</v>
      </c>
      <c r="F8" s="287">
        <f>SUM('Crane service'!X5:X10)</f>
        <v>0</v>
      </c>
      <c r="G8" s="287">
        <f>SUM('Crane service'!AC5:AC10)</f>
        <v>0</v>
      </c>
      <c r="H8" s="287">
        <f>SUM(C8:G8)</f>
        <v>0</v>
      </c>
    </row>
    <row r="9" spans="1:8" ht="22.2" customHeight="1" x14ac:dyDescent="0.3">
      <c r="A9" s="283" t="s">
        <v>16</v>
      </c>
      <c r="B9" s="285" t="s">
        <v>15</v>
      </c>
      <c r="C9" s="287">
        <f>SUM('Crane service'!I11:I13)</f>
        <v>0</v>
      </c>
      <c r="D9" s="287">
        <f>SUM('Crane service'!N11:N13)</f>
        <v>0</v>
      </c>
      <c r="E9" s="287">
        <f>SUM('Crane service'!S11:S13)</f>
        <v>0</v>
      </c>
      <c r="F9" s="287">
        <f>SUM('Crane service'!X11:X13)</f>
        <v>0</v>
      </c>
      <c r="G9" s="287">
        <f>SUM('Crane service'!AC11:AC13)</f>
        <v>0</v>
      </c>
      <c r="H9" s="287">
        <f>SUM(C9:G9)</f>
        <v>0</v>
      </c>
    </row>
    <row r="10" spans="1:8" ht="22.2" customHeight="1" x14ac:dyDescent="0.3">
      <c r="A10" s="282" t="s">
        <v>17</v>
      </c>
      <c r="B10" s="284" t="s">
        <v>15</v>
      </c>
      <c r="C10" s="286">
        <f>'3 Monthly Lifting tackles BOQ'!L137</f>
        <v>0</v>
      </c>
      <c r="D10" s="286">
        <f>'3 Monthly Lifting tackles BOQ'!R137</f>
        <v>0</v>
      </c>
      <c r="E10" s="286">
        <f>'3 Monthly Lifting tackles BOQ'!X137</f>
        <v>0</v>
      </c>
      <c r="F10" s="286">
        <f>'3 Monthly Lifting tackles BOQ'!AD137</f>
        <v>0</v>
      </c>
      <c r="G10" s="286">
        <f>'3 Monthly Lifting tackles BOQ'!AJ137</f>
        <v>0</v>
      </c>
      <c r="H10" s="286">
        <f t="shared" si="0"/>
        <v>0</v>
      </c>
    </row>
    <row r="11" spans="1:8" ht="22.2" customHeight="1" x14ac:dyDescent="0.3">
      <c r="A11" s="309" t="s">
        <v>18</v>
      </c>
      <c r="B11" s="309"/>
      <c r="C11" s="288">
        <f>SUM(C6:C10)</f>
        <v>0</v>
      </c>
      <c r="D11" s="288">
        <f>SUM(D6:D10)</f>
        <v>0</v>
      </c>
      <c r="E11" s="288">
        <f>SUM(E6:E10)</f>
        <v>0</v>
      </c>
      <c r="F11" s="288">
        <f>SUM(F6:F10)</f>
        <v>0</v>
      </c>
      <c r="G11" s="288">
        <f>SUM(G6:G10)</f>
        <v>0</v>
      </c>
      <c r="H11" s="288">
        <f t="shared" si="0"/>
        <v>0</v>
      </c>
    </row>
    <row r="12" spans="1:8" ht="22.2" customHeight="1" x14ac:dyDescent="0.3">
      <c r="A12" s="310" t="s">
        <v>19</v>
      </c>
      <c r="B12" s="310"/>
      <c r="C12" s="287">
        <f>C11*0.15</f>
        <v>0</v>
      </c>
      <c r="D12" s="287">
        <f>D11*0.15</f>
        <v>0</v>
      </c>
      <c r="E12" s="287">
        <f>E11*0.15</f>
        <v>0</v>
      </c>
      <c r="F12" s="287">
        <f>F11*0.15</f>
        <v>0</v>
      </c>
      <c r="G12" s="287">
        <f>G11*0.15</f>
        <v>0</v>
      </c>
      <c r="H12" s="287">
        <f t="shared" si="0"/>
        <v>0</v>
      </c>
    </row>
    <row r="13" spans="1:8" ht="25.2" customHeight="1" x14ac:dyDescent="0.3">
      <c r="A13" s="311" t="s">
        <v>20</v>
      </c>
      <c r="B13" s="311"/>
      <c r="C13" s="289">
        <f>C11+C12</f>
        <v>0</v>
      </c>
      <c r="D13" s="289">
        <f>D11+D12</f>
        <v>0</v>
      </c>
      <c r="E13" s="289">
        <f>E11+E12</f>
        <v>0</v>
      </c>
      <c r="F13" s="289">
        <f>F11+F12</f>
        <v>0</v>
      </c>
      <c r="G13" s="289">
        <f>G11+G12</f>
        <v>0</v>
      </c>
      <c r="H13" s="289">
        <f t="shared" si="0"/>
        <v>0</v>
      </c>
    </row>
    <row r="16" spans="1:8" x14ac:dyDescent="0.3">
      <c r="A16" s="308" t="s">
        <v>21</v>
      </c>
      <c r="B16" s="308"/>
      <c r="C16" s="308"/>
      <c r="D16" s="308"/>
      <c r="E16" s="308"/>
      <c r="F16" s="308"/>
      <c r="G16" s="308"/>
      <c r="H16" s="308"/>
    </row>
    <row r="17" spans="1:8" x14ac:dyDescent="0.3">
      <c r="A17" s="307" t="s">
        <v>22</v>
      </c>
      <c r="B17" s="307"/>
      <c r="C17" s="307"/>
      <c r="D17" s="307"/>
      <c r="E17" s="307"/>
      <c r="F17" s="307"/>
      <c r="G17" s="307"/>
      <c r="H17" s="307"/>
    </row>
    <row r="18" spans="1:8" x14ac:dyDescent="0.3">
      <c r="A18" s="307" t="s">
        <v>23</v>
      </c>
      <c r="B18" s="307"/>
      <c r="C18" s="307"/>
      <c r="D18" s="307"/>
      <c r="E18" s="307"/>
      <c r="F18" s="307"/>
      <c r="G18" s="307"/>
      <c r="H18" s="307"/>
    </row>
    <row r="19" spans="1:8" x14ac:dyDescent="0.3">
      <c r="A19" s="307" t="s">
        <v>24</v>
      </c>
      <c r="B19" s="307"/>
      <c r="C19" s="307"/>
      <c r="D19" s="307"/>
      <c r="E19" s="307"/>
      <c r="F19" s="307"/>
      <c r="G19" s="307"/>
      <c r="H19" s="307"/>
    </row>
    <row r="20" spans="1:8" x14ac:dyDescent="0.3">
      <c r="A20" s="307" t="s">
        <v>25</v>
      </c>
      <c r="B20" s="307"/>
      <c r="C20" s="307"/>
      <c r="D20" s="307"/>
      <c r="E20" s="307"/>
      <c r="F20" s="307"/>
      <c r="G20" s="307"/>
      <c r="H20" s="307"/>
    </row>
    <row r="21" spans="1:8" x14ac:dyDescent="0.3">
      <c r="A21" s="307" t="s">
        <v>26</v>
      </c>
      <c r="B21" s="307"/>
      <c r="C21" s="307"/>
      <c r="D21" s="307"/>
      <c r="E21" s="307"/>
      <c r="F21" s="307"/>
      <c r="G21" s="307"/>
      <c r="H21" s="307"/>
    </row>
    <row r="22" spans="1:8" x14ac:dyDescent="0.3">
      <c r="A22" s="306" t="s">
        <v>27</v>
      </c>
      <c r="B22" s="306"/>
      <c r="C22" s="306"/>
      <c r="D22" s="306"/>
      <c r="E22" s="306"/>
      <c r="F22" s="306"/>
      <c r="G22" s="306"/>
      <c r="H22" s="306"/>
    </row>
    <row r="24" spans="1:8" ht="25.2" customHeight="1" x14ac:dyDescent="0.3">
      <c r="A24" s="313" t="s">
        <v>28</v>
      </c>
      <c r="B24" s="313"/>
      <c r="C24" s="313"/>
      <c r="D24" s="313"/>
      <c r="E24" s="313"/>
      <c r="F24" s="313"/>
      <c r="G24" s="313"/>
      <c r="H24" s="313"/>
    </row>
    <row r="26" spans="1:8" ht="22.2" customHeight="1" x14ac:dyDescent="0.3">
      <c r="A26" s="281" t="s">
        <v>29</v>
      </c>
      <c r="B26" s="281" t="s">
        <v>30</v>
      </c>
      <c r="C26" s="281" t="s">
        <v>4</v>
      </c>
      <c r="D26" s="281" t="s">
        <v>5</v>
      </c>
      <c r="E26" s="281" t="s">
        <v>6</v>
      </c>
      <c r="F26" s="281" t="s">
        <v>7</v>
      </c>
      <c r="G26" s="281" t="s">
        <v>8</v>
      </c>
    </row>
    <row r="27" spans="1:8" x14ac:dyDescent="0.3">
      <c r="A27" s="282" t="str">
        <f>Rates!C4</f>
        <v>Lifting machinery Inspector NT</v>
      </c>
      <c r="B27" s="284" t="str">
        <f>Rates!D4</f>
        <v>hourly</v>
      </c>
      <c r="C27" s="290">
        <f>Rates!E4</f>
        <v>0</v>
      </c>
      <c r="D27" s="290">
        <f>Rates!F4</f>
        <v>0</v>
      </c>
      <c r="E27" s="290">
        <f>Rates!G4</f>
        <v>0</v>
      </c>
      <c r="F27" s="290">
        <f>Rates!H4</f>
        <v>0</v>
      </c>
      <c r="G27" s="290">
        <f>Rates!I4</f>
        <v>0</v>
      </c>
    </row>
    <row r="28" spans="1:8" x14ac:dyDescent="0.3">
      <c r="A28" s="283" t="str">
        <f>Rates!C5</f>
        <v>Lifting machinery inspector AH</v>
      </c>
      <c r="B28" s="285" t="str">
        <f>Rates!D5</f>
        <v>hourly</v>
      </c>
      <c r="C28" s="291">
        <f>Rates!E5</f>
        <v>0</v>
      </c>
      <c r="D28" s="291">
        <f>Rates!F5</f>
        <v>0</v>
      </c>
      <c r="E28" s="291">
        <f>Rates!G5</f>
        <v>0</v>
      </c>
      <c r="F28" s="291">
        <f>Rates!H5</f>
        <v>0</v>
      </c>
      <c r="G28" s="291">
        <f>Rates!I5</f>
        <v>0</v>
      </c>
    </row>
    <row r="29" spans="1:8" x14ac:dyDescent="0.3">
      <c r="A29" s="282" t="str">
        <f>Rates!C6</f>
        <v>Crane technician NT</v>
      </c>
      <c r="B29" s="284" t="str">
        <f>Rates!D6</f>
        <v>hourly</v>
      </c>
      <c r="C29" s="290">
        <f>Rates!E6</f>
        <v>0</v>
      </c>
      <c r="D29" s="290">
        <f>Rates!F6</f>
        <v>0</v>
      </c>
      <c r="E29" s="290">
        <f>Rates!G6</f>
        <v>0</v>
      </c>
      <c r="F29" s="290">
        <f>Rates!H6</f>
        <v>0</v>
      </c>
      <c r="G29" s="290">
        <f>Rates!I6</f>
        <v>0</v>
      </c>
    </row>
    <row r="30" spans="1:8" x14ac:dyDescent="0.3">
      <c r="A30" s="283" t="str">
        <f>Rates!C7</f>
        <v>Crane technician AH</v>
      </c>
      <c r="B30" s="285" t="str">
        <f>Rates!D7</f>
        <v>hourly</v>
      </c>
      <c r="C30" s="291">
        <f>Rates!E7</f>
        <v>0</v>
      </c>
      <c r="D30" s="291">
        <f>Rates!F7</f>
        <v>0</v>
      </c>
      <c r="E30" s="291">
        <f>Rates!G7</f>
        <v>0</v>
      </c>
      <c r="F30" s="291">
        <f>Rates!H7</f>
        <v>0</v>
      </c>
      <c r="G30" s="291">
        <f>Rates!I7</f>
        <v>0</v>
      </c>
    </row>
    <row r="31" spans="1:8" x14ac:dyDescent="0.3">
      <c r="A31" s="282" t="str">
        <f>Rates!C8</f>
        <v>Call out fee NT</v>
      </c>
      <c r="B31" s="284" t="str">
        <f>Rates!D8</f>
        <v>each</v>
      </c>
      <c r="C31" s="290">
        <f>Rates!E8</f>
        <v>0</v>
      </c>
      <c r="D31" s="290">
        <f>Rates!F8</f>
        <v>0</v>
      </c>
      <c r="E31" s="290">
        <f>Rates!G8</f>
        <v>0</v>
      </c>
      <c r="F31" s="290">
        <f>Rates!H8</f>
        <v>0</v>
      </c>
      <c r="G31" s="290">
        <f>Rates!I8</f>
        <v>0</v>
      </c>
    </row>
    <row r="32" spans="1:8" x14ac:dyDescent="0.3">
      <c r="A32" s="282" t="str">
        <f>Rates!C9</f>
        <v>Call out fee AH</v>
      </c>
      <c r="B32" s="284" t="str">
        <f>Rates!D9</f>
        <v>each</v>
      </c>
      <c r="C32" s="290">
        <f>Rates!E9</f>
        <v>0</v>
      </c>
      <c r="D32" s="290">
        <f>Rates!F9</f>
        <v>0</v>
      </c>
      <c r="E32" s="290">
        <f>Rates!G9</f>
        <v>0</v>
      </c>
      <c r="F32" s="290">
        <f>Rates!H9</f>
        <v>0</v>
      </c>
      <c r="G32" s="290">
        <f>Rates!I9</f>
        <v>0</v>
      </c>
    </row>
    <row r="33" spans="1:7" x14ac:dyDescent="0.3">
      <c r="A33" s="283" t="str">
        <f>Rates!C10</f>
        <v>Transport (normal)</v>
      </c>
      <c r="B33" s="285" t="str">
        <f>Rates!D10</f>
        <v>km</v>
      </c>
      <c r="C33" s="291">
        <f>Rates!E10</f>
        <v>0</v>
      </c>
      <c r="D33" s="291">
        <f>Rates!F10</f>
        <v>0</v>
      </c>
      <c r="E33" s="291">
        <f>Rates!G10</f>
        <v>0</v>
      </c>
      <c r="F33" s="291">
        <f>Rates!H10</f>
        <v>0</v>
      </c>
      <c r="G33" s="291">
        <f>Rates!I10</f>
        <v>0</v>
      </c>
    </row>
    <row r="34" spans="1:7" x14ac:dyDescent="0.3">
      <c r="A34" s="282" t="str">
        <f>Rates!C11</f>
        <v>Transport (weights)</v>
      </c>
      <c r="B34" s="284" t="str">
        <f>Rates!D11</f>
        <v>km</v>
      </c>
      <c r="C34" s="290">
        <f>Rates!E11</f>
        <v>0</v>
      </c>
      <c r="D34" s="290">
        <f>Rates!F11</f>
        <v>0</v>
      </c>
      <c r="E34" s="290">
        <f>Rates!G11</f>
        <v>0</v>
      </c>
      <c r="F34" s="290">
        <f>Rates!H11</f>
        <v>0</v>
      </c>
      <c r="G34" s="290">
        <f>Rates!I11</f>
        <v>0</v>
      </c>
    </row>
    <row r="35" spans="1:7" x14ac:dyDescent="0.3">
      <c r="A35" s="283" t="str">
        <f>Rates!C12</f>
        <v>Weights - 8,5T</v>
      </c>
      <c r="B35" s="285" t="str">
        <f>Rates!D12</f>
        <v>each</v>
      </c>
      <c r="C35" s="291">
        <f>Rates!E12</f>
        <v>0</v>
      </c>
      <c r="D35" s="291">
        <f>Rates!F12</f>
        <v>0</v>
      </c>
      <c r="E35" s="291">
        <f>Rates!G12</f>
        <v>0</v>
      </c>
      <c r="F35" s="291">
        <f>Rates!H12</f>
        <v>0</v>
      </c>
      <c r="G35" s="291">
        <f>Rates!I12</f>
        <v>0</v>
      </c>
    </row>
    <row r="36" spans="1:7" x14ac:dyDescent="0.3">
      <c r="A36" s="282" t="str">
        <f>Rates!C13</f>
        <v>Weights - 11T</v>
      </c>
      <c r="B36" s="284" t="str">
        <f>Rates!D13</f>
        <v>each</v>
      </c>
      <c r="C36" s="290">
        <f>Rates!E13</f>
        <v>0</v>
      </c>
      <c r="D36" s="290">
        <f>Rates!F13</f>
        <v>0</v>
      </c>
      <c r="E36" s="290">
        <f>Rates!G13</f>
        <v>0</v>
      </c>
      <c r="F36" s="290">
        <f>Rates!H13</f>
        <v>0</v>
      </c>
      <c r="G36" s="290">
        <f>Rates!I13</f>
        <v>0</v>
      </c>
    </row>
    <row r="37" spans="1:7" x14ac:dyDescent="0.3">
      <c r="A37" s="283" t="str">
        <f>Rates!C14</f>
        <v>Weights - 22T</v>
      </c>
      <c r="B37" s="285" t="str">
        <f>Rates!D14</f>
        <v>each</v>
      </c>
      <c r="C37" s="291">
        <f>Rates!E14</f>
        <v>0</v>
      </c>
      <c r="D37" s="291">
        <f>Rates!F14</f>
        <v>0</v>
      </c>
      <c r="E37" s="291">
        <f>Rates!G14</f>
        <v>0</v>
      </c>
      <c r="F37" s="291">
        <f>Rates!H14</f>
        <v>0</v>
      </c>
      <c r="G37" s="291">
        <f>Rates!I14</f>
        <v>0</v>
      </c>
    </row>
    <row r="38" spans="1:7" x14ac:dyDescent="0.3">
      <c r="A38" s="282" t="str">
        <f>Rates!C15</f>
        <v>Weights - 33T</v>
      </c>
      <c r="B38" s="284" t="str">
        <f>Rates!D15</f>
        <v>each</v>
      </c>
      <c r="C38" s="290">
        <f>Rates!E15</f>
        <v>0</v>
      </c>
      <c r="D38" s="290">
        <f>Rates!F15</f>
        <v>0</v>
      </c>
      <c r="E38" s="290">
        <f>Rates!G15</f>
        <v>0</v>
      </c>
      <c r="F38" s="290">
        <f>Rates!H15</f>
        <v>0</v>
      </c>
      <c r="G38" s="290">
        <f>Rates!I15</f>
        <v>0</v>
      </c>
    </row>
    <row r="39" spans="1:7" ht="28.8" x14ac:dyDescent="0.3">
      <c r="A39" s="304" t="str">
        <f>Rates!C16</f>
        <v>Contractor markup on approved supplier quotations for parts and materials</v>
      </c>
      <c r="B39" s="285" t="str">
        <f>Rates!D16</f>
        <v>%</v>
      </c>
      <c r="C39" s="291">
        <f>Rates!E16</f>
        <v>0</v>
      </c>
      <c r="D39" s="291">
        <f>Rates!F16</f>
        <v>0</v>
      </c>
      <c r="E39" s="291">
        <f>Rates!G16</f>
        <v>0</v>
      </c>
      <c r="F39" s="291">
        <f>Rates!H16</f>
        <v>0</v>
      </c>
      <c r="G39" s="291">
        <f>Rates!I16</f>
        <v>0</v>
      </c>
    </row>
    <row r="40" spans="1:7" x14ac:dyDescent="0.3">
      <c r="A40" s="282" t="str">
        <f>Rates!C17</f>
        <v>Dye Penetrant Testing</v>
      </c>
      <c r="B40" s="284" t="str">
        <f>Rates!D17</f>
        <v>per hour</v>
      </c>
      <c r="C40" s="290">
        <f>Rates!E17</f>
        <v>0</v>
      </c>
      <c r="D40" s="290">
        <f>Rates!F17</f>
        <v>0</v>
      </c>
      <c r="E40" s="290">
        <f>Rates!G17</f>
        <v>0</v>
      </c>
      <c r="F40" s="290">
        <f>Rates!H17</f>
        <v>0</v>
      </c>
      <c r="G40" s="290">
        <f>Rates!I17</f>
        <v>0</v>
      </c>
    </row>
    <row r="42" spans="1:7" x14ac:dyDescent="0.3">
      <c r="A42" s="314" t="s">
        <v>31</v>
      </c>
      <c r="B42" s="312"/>
      <c r="C42" s="312"/>
      <c r="D42" s="312"/>
      <c r="E42" s="312"/>
      <c r="F42" s="312"/>
      <c r="G42" s="312"/>
    </row>
    <row r="43" spans="1:7" x14ac:dyDescent="0.3">
      <c r="A43" s="312" t="str">
        <f>Rates!C21</f>
        <v>NT- Normal time</v>
      </c>
      <c r="B43" s="312"/>
      <c r="C43" s="312"/>
      <c r="D43" s="312"/>
      <c r="E43" s="312"/>
      <c r="F43" s="312"/>
      <c r="G43" s="312"/>
    </row>
    <row r="44" spans="1:7" x14ac:dyDescent="0.3">
      <c r="A44" s="312" t="str">
        <f>Rates!C22</f>
        <v xml:space="preserve">AH - After hours </v>
      </c>
      <c r="B44" s="312"/>
      <c r="C44" s="312"/>
      <c r="D44" s="312"/>
      <c r="E44" s="312"/>
      <c r="F44" s="312"/>
      <c r="G44" s="312"/>
    </row>
    <row r="45" spans="1:7" x14ac:dyDescent="0.3">
      <c r="A45" s="312" t="str">
        <f>Rates!C23</f>
        <v>Normal time is 08h00 to 16h30, Monday to Friday</v>
      </c>
      <c r="B45" s="312"/>
      <c r="C45" s="312"/>
      <c r="D45" s="312"/>
      <c r="E45" s="312"/>
      <c r="F45" s="312"/>
      <c r="G45" s="312"/>
    </row>
    <row r="46" spans="1:7" x14ac:dyDescent="0.3">
      <c r="A46" s="312" t="str">
        <f>Rates!C24</f>
        <v>AH - After hours is 16h30 to 07h00 Monday to Friday</v>
      </c>
      <c r="B46" s="312"/>
      <c r="C46" s="312"/>
      <c r="D46" s="312"/>
      <c r="E46" s="312"/>
      <c r="F46" s="312"/>
      <c r="G46" s="312"/>
    </row>
    <row r="47" spans="1:7" x14ac:dyDescent="0.3">
      <c r="A47" s="312" t="str">
        <f>Rates!C25</f>
        <v>Saturday &amp; Sunday is after hours and the same AH will apply</v>
      </c>
      <c r="B47" s="312"/>
      <c r="C47" s="312"/>
      <c r="D47" s="312"/>
      <c r="E47" s="312"/>
      <c r="F47" s="312"/>
      <c r="G47" s="312"/>
    </row>
    <row r="48" spans="1:7" x14ac:dyDescent="0.3">
      <c r="A48" s="312" t="str">
        <f>Rates!C26</f>
        <v>Call out fee will only apply to emergency request and not planned work or scheduled inspection and load testing</v>
      </c>
      <c r="B48" s="312"/>
      <c r="C48" s="312"/>
      <c r="D48" s="312"/>
      <c r="E48" s="312"/>
      <c r="F48" s="312"/>
      <c r="G48" s="312"/>
    </row>
  </sheetData>
  <mergeCells count="21">
    <mergeCell ref="A46:G46"/>
    <mergeCell ref="A47:G47"/>
    <mergeCell ref="A48:G48"/>
    <mergeCell ref="A24:H24"/>
    <mergeCell ref="A42:G42"/>
    <mergeCell ref="A43:G43"/>
    <mergeCell ref="A44:G44"/>
    <mergeCell ref="A45:G45"/>
    <mergeCell ref="A1:H1"/>
    <mergeCell ref="A22:H22"/>
    <mergeCell ref="A21:H21"/>
    <mergeCell ref="A16:H16"/>
    <mergeCell ref="A17:H17"/>
    <mergeCell ref="A18:H18"/>
    <mergeCell ref="A19:H19"/>
    <mergeCell ref="A20:H20"/>
    <mergeCell ref="A2:H2"/>
    <mergeCell ref="A3:H3"/>
    <mergeCell ref="A11:B11"/>
    <mergeCell ref="A12:B12"/>
    <mergeCell ref="A13:B13"/>
  </mergeCells>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48"/>
  <sheetViews>
    <sheetView zoomScale="70" zoomScaleNormal="70" workbookViewId="0">
      <pane ySplit="5" topLeftCell="A112" activePane="bottomLeft" state="frozen"/>
      <selection pane="bottomLeft" activeCell="E121" sqref="E121"/>
    </sheetView>
  </sheetViews>
  <sheetFormatPr defaultColWidth="9.109375" defaultRowHeight="13.8" x14ac:dyDescent="0.25"/>
  <cols>
    <col min="1" max="1" width="9.109375" style="2"/>
    <col min="2" max="2" width="19.5546875" style="3" customWidth="1"/>
    <col min="3" max="3" width="26.88671875" style="2" customWidth="1"/>
    <col min="4" max="4" width="12" style="40" bestFit="1" customWidth="1"/>
    <col min="5" max="5" width="9.5546875" style="40" bestFit="1" customWidth="1"/>
    <col min="6" max="6" width="9.44140625" style="40" bestFit="1" customWidth="1"/>
    <col min="7" max="7" width="14.109375" style="2" customWidth="1"/>
    <col min="8" max="12" width="18.5546875" style="2" customWidth="1"/>
    <col min="13" max="13" width="17.44140625" style="2" customWidth="1"/>
    <col min="14" max="14" width="18" style="2" customWidth="1"/>
    <col min="15" max="15" width="15.44140625" style="2" customWidth="1"/>
    <col min="16" max="16" width="15.88671875" style="2" customWidth="1"/>
    <col min="17" max="16384" width="9.109375" style="2"/>
  </cols>
  <sheetData>
    <row r="1" spans="1:16" ht="21" customHeight="1" x14ac:dyDescent="0.25">
      <c r="A1" s="373" t="s">
        <v>32</v>
      </c>
      <c r="B1" s="374"/>
      <c r="C1" s="374"/>
      <c r="D1" s="374"/>
      <c r="E1" s="374"/>
      <c r="F1" s="374"/>
      <c r="G1" s="374"/>
      <c r="H1" s="374"/>
      <c r="I1" s="374"/>
      <c r="J1" s="374"/>
      <c r="K1" s="374"/>
      <c r="L1" s="374"/>
      <c r="M1" s="374"/>
      <c r="N1" s="374"/>
      <c r="O1" s="374"/>
      <c r="P1" s="375"/>
    </row>
    <row r="2" spans="1:16" ht="21" customHeight="1" x14ac:dyDescent="0.25">
      <c r="A2" s="376" t="s">
        <v>33</v>
      </c>
      <c r="B2" s="377"/>
      <c r="C2" s="377"/>
      <c r="D2" s="377"/>
      <c r="E2" s="377"/>
      <c r="F2" s="377"/>
      <c r="G2" s="377"/>
      <c r="H2" s="377"/>
      <c r="I2" s="377"/>
      <c r="J2" s="377"/>
      <c r="K2" s="377"/>
      <c r="L2" s="377"/>
      <c r="M2" s="377"/>
      <c r="N2" s="377"/>
      <c r="O2" s="377"/>
      <c r="P2" s="378"/>
    </row>
    <row r="3" spans="1:16" ht="19.5" customHeight="1" thickBot="1" x14ac:dyDescent="0.3">
      <c r="A3" s="379" t="s">
        <v>34</v>
      </c>
      <c r="B3" s="380"/>
      <c r="C3" s="380"/>
      <c r="D3" s="380"/>
      <c r="E3" s="380"/>
      <c r="F3" s="380"/>
      <c r="G3" s="380"/>
      <c r="H3" s="380"/>
      <c r="I3" s="377"/>
      <c r="J3" s="377"/>
      <c r="K3" s="380"/>
      <c r="L3" s="380"/>
      <c r="M3" s="380"/>
      <c r="N3" s="380"/>
      <c r="O3" s="380"/>
      <c r="P3" s="381"/>
    </row>
    <row r="4" spans="1:16" ht="19.5" customHeight="1" thickBot="1" x14ac:dyDescent="0.3">
      <c r="A4" s="388" t="s">
        <v>35</v>
      </c>
      <c r="B4" s="388" t="s">
        <v>36</v>
      </c>
      <c r="C4" s="388" t="s">
        <v>29</v>
      </c>
      <c r="D4" s="382" t="s">
        <v>37</v>
      </c>
      <c r="E4" s="382" t="s">
        <v>38</v>
      </c>
      <c r="F4" s="384" t="s">
        <v>39</v>
      </c>
      <c r="G4" s="386" t="s">
        <v>4</v>
      </c>
      <c r="H4" s="387"/>
      <c r="I4" s="386" t="s">
        <v>5</v>
      </c>
      <c r="J4" s="387"/>
      <c r="K4" s="386" t="s">
        <v>6</v>
      </c>
      <c r="L4" s="387"/>
      <c r="M4" s="386" t="s">
        <v>7</v>
      </c>
      <c r="N4" s="387"/>
      <c r="O4" s="386" t="s">
        <v>8</v>
      </c>
      <c r="P4" s="387"/>
    </row>
    <row r="5" spans="1:16" ht="30" customHeight="1" thickBot="1" x14ac:dyDescent="0.3">
      <c r="A5" s="389"/>
      <c r="B5" s="389"/>
      <c r="C5" s="389"/>
      <c r="D5" s="383"/>
      <c r="E5" s="383"/>
      <c r="F5" s="385"/>
      <c r="G5" s="226" t="s">
        <v>40</v>
      </c>
      <c r="H5" s="243" t="s">
        <v>41</v>
      </c>
      <c r="I5" s="226" t="s">
        <v>40</v>
      </c>
      <c r="J5" s="243" t="s">
        <v>41</v>
      </c>
      <c r="K5" s="226" t="s">
        <v>40</v>
      </c>
      <c r="L5" s="243" t="s">
        <v>41</v>
      </c>
      <c r="M5" s="226" t="s">
        <v>40</v>
      </c>
      <c r="N5" s="225" t="s">
        <v>41</v>
      </c>
      <c r="O5" s="226" t="s">
        <v>40</v>
      </c>
      <c r="P5" s="225" t="s">
        <v>41</v>
      </c>
    </row>
    <row r="6" spans="1:16" ht="28.2" thickBot="1" x14ac:dyDescent="0.3">
      <c r="A6" s="68">
        <v>1</v>
      </c>
      <c r="B6" s="39" t="s">
        <v>42</v>
      </c>
      <c r="C6" s="43" t="s">
        <v>43</v>
      </c>
      <c r="D6" s="45"/>
      <c r="E6" s="46"/>
      <c r="F6" s="96"/>
      <c r="G6" s="295"/>
      <c r="H6" s="296"/>
      <c r="I6" s="295"/>
      <c r="J6" s="297"/>
      <c r="K6" s="295"/>
      <c r="L6" s="298"/>
      <c r="M6" s="295"/>
      <c r="N6" s="297"/>
      <c r="O6" s="295"/>
      <c r="P6" s="297"/>
    </row>
    <row r="7" spans="1:16" ht="24.9" customHeight="1" x14ac:dyDescent="0.25">
      <c r="A7" s="325">
        <v>1.1000000000000001</v>
      </c>
      <c r="B7" s="319" t="s">
        <v>44</v>
      </c>
      <c r="C7" s="329" t="s">
        <v>45</v>
      </c>
      <c r="D7" s="22">
        <v>10</v>
      </c>
      <c r="E7" s="8" t="s">
        <v>46</v>
      </c>
      <c r="F7" s="147">
        <v>3</v>
      </c>
      <c r="G7" s="1"/>
      <c r="H7" s="1">
        <f>F7*G7</f>
        <v>0</v>
      </c>
      <c r="I7" s="1"/>
      <c r="J7" s="1">
        <f>F7*I7</f>
        <v>0</v>
      </c>
      <c r="K7" s="1"/>
      <c r="L7" s="1">
        <f>F7*K7</f>
        <v>0</v>
      </c>
      <c r="M7" s="1"/>
      <c r="N7" s="1">
        <f>F7*M7</f>
        <v>0</v>
      </c>
      <c r="O7" s="1"/>
      <c r="P7" s="1">
        <f>F7*O7</f>
        <v>0</v>
      </c>
    </row>
    <row r="8" spans="1:16" ht="24.9" customHeight="1" x14ac:dyDescent="0.25">
      <c r="A8" s="326"/>
      <c r="B8" s="320"/>
      <c r="C8" s="330"/>
      <c r="D8" s="23">
        <v>3.2</v>
      </c>
      <c r="E8" s="4" t="s">
        <v>46</v>
      </c>
      <c r="F8" s="52">
        <v>2</v>
      </c>
      <c r="G8" s="1"/>
      <c r="H8" s="1">
        <f>F8*G8</f>
        <v>0</v>
      </c>
      <c r="I8" s="1"/>
      <c r="J8" s="1">
        <f t="shared" ref="J8:J71" si="0">F8*I8</f>
        <v>0</v>
      </c>
      <c r="K8" s="1"/>
      <c r="L8" s="1">
        <f t="shared" ref="L8:L71" si="1">F8*K8</f>
        <v>0</v>
      </c>
      <c r="M8" s="1"/>
      <c r="N8" s="1">
        <f t="shared" ref="N8:N71" si="2">F8*M8</f>
        <v>0</v>
      </c>
      <c r="O8" s="1"/>
      <c r="P8" s="1">
        <f t="shared" ref="P8:P71" si="3">F8*O8</f>
        <v>0</v>
      </c>
    </row>
    <row r="9" spans="1:16" ht="24.9" customHeight="1" x14ac:dyDescent="0.25">
      <c r="A9" s="326"/>
      <c r="B9" s="320"/>
      <c r="C9" s="330"/>
      <c r="D9" s="23">
        <v>1.5</v>
      </c>
      <c r="E9" s="4" t="s">
        <v>46</v>
      </c>
      <c r="F9" s="52">
        <v>3</v>
      </c>
      <c r="G9" s="1"/>
      <c r="H9" s="1">
        <f t="shared" ref="H9:H23" si="4">F9*G9</f>
        <v>0</v>
      </c>
      <c r="I9" s="1"/>
      <c r="J9" s="1">
        <f t="shared" si="0"/>
        <v>0</v>
      </c>
      <c r="K9" s="1"/>
      <c r="L9" s="1">
        <f t="shared" si="1"/>
        <v>0</v>
      </c>
      <c r="M9" s="1"/>
      <c r="N9" s="1">
        <f t="shared" si="2"/>
        <v>0</v>
      </c>
      <c r="O9" s="1"/>
      <c r="P9" s="1">
        <f>F9*O9</f>
        <v>0</v>
      </c>
    </row>
    <row r="10" spans="1:16" ht="24.9" customHeight="1" x14ac:dyDescent="0.25">
      <c r="A10" s="326"/>
      <c r="B10" s="320"/>
      <c r="C10" s="330"/>
      <c r="D10" s="23">
        <v>1.6</v>
      </c>
      <c r="E10" s="4" t="s">
        <v>46</v>
      </c>
      <c r="F10" s="52">
        <v>1</v>
      </c>
      <c r="G10" s="1"/>
      <c r="H10" s="1">
        <f t="shared" si="4"/>
        <v>0</v>
      </c>
      <c r="I10" s="1"/>
      <c r="J10" s="1">
        <f t="shared" si="0"/>
        <v>0</v>
      </c>
      <c r="K10" s="1"/>
      <c r="L10" s="1">
        <f t="shared" si="1"/>
        <v>0</v>
      </c>
      <c r="M10" s="1"/>
      <c r="N10" s="1">
        <f t="shared" si="2"/>
        <v>0</v>
      </c>
      <c r="O10" s="1"/>
      <c r="P10" s="1">
        <f t="shared" si="3"/>
        <v>0</v>
      </c>
    </row>
    <row r="11" spans="1:16" ht="24.9" customHeight="1" x14ac:dyDescent="0.25">
      <c r="A11" s="326"/>
      <c r="B11" s="320"/>
      <c r="C11" s="330"/>
      <c r="D11" s="23">
        <v>3</v>
      </c>
      <c r="E11" s="4" t="s">
        <v>46</v>
      </c>
      <c r="F11" s="52">
        <v>1</v>
      </c>
      <c r="G11" s="1"/>
      <c r="H11" s="1">
        <f t="shared" si="4"/>
        <v>0</v>
      </c>
      <c r="I11" s="1"/>
      <c r="J11" s="1">
        <f t="shared" si="0"/>
        <v>0</v>
      </c>
      <c r="K11" s="1"/>
      <c r="L11" s="1">
        <f t="shared" si="1"/>
        <v>0</v>
      </c>
      <c r="M11" s="1"/>
      <c r="N11" s="1">
        <f t="shared" si="2"/>
        <v>0</v>
      </c>
      <c r="O11" s="1"/>
      <c r="P11" s="1">
        <f>F11*O11</f>
        <v>0</v>
      </c>
    </row>
    <row r="12" spans="1:16" ht="24.9" customHeight="1" x14ac:dyDescent="0.25">
      <c r="A12" s="326"/>
      <c r="B12" s="320"/>
      <c r="C12" s="330"/>
      <c r="D12" s="23">
        <v>2</v>
      </c>
      <c r="E12" s="4" t="s">
        <v>46</v>
      </c>
      <c r="F12" s="52">
        <v>3</v>
      </c>
      <c r="G12" s="1"/>
      <c r="H12" s="1">
        <f t="shared" si="4"/>
        <v>0</v>
      </c>
      <c r="I12" s="1"/>
      <c r="J12" s="1">
        <f t="shared" si="0"/>
        <v>0</v>
      </c>
      <c r="K12" s="1"/>
      <c r="L12" s="1">
        <f t="shared" si="1"/>
        <v>0</v>
      </c>
      <c r="M12" s="1"/>
      <c r="N12" s="1">
        <f t="shared" si="2"/>
        <v>0</v>
      </c>
      <c r="O12" s="1"/>
      <c r="P12" s="1">
        <f t="shared" si="3"/>
        <v>0</v>
      </c>
    </row>
    <row r="13" spans="1:16" ht="24.9" customHeight="1" x14ac:dyDescent="0.25">
      <c r="A13" s="326"/>
      <c r="B13" s="320"/>
      <c r="C13" s="330"/>
      <c r="D13" s="23">
        <v>8</v>
      </c>
      <c r="E13" s="4" t="s">
        <v>46</v>
      </c>
      <c r="F13" s="52">
        <v>1</v>
      </c>
      <c r="G13" s="1"/>
      <c r="H13" s="1">
        <f t="shared" si="4"/>
        <v>0</v>
      </c>
      <c r="I13" s="1"/>
      <c r="J13" s="1">
        <f t="shared" si="0"/>
        <v>0</v>
      </c>
      <c r="K13" s="1"/>
      <c r="L13" s="1">
        <f t="shared" si="1"/>
        <v>0</v>
      </c>
      <c r="M13" s="1"/>
      <c r="N13" s="1">
        <f t="shared" si="2"/>
        <v>0</v>
      </c>
      <c r="O13" s="1"/>
      <c r="P13" s="1">
        <f t="shared" si="3"/>
        <v>0</v>
      </c>
    </row>
    <row r="14" spans="1:16" ht="24.9" customHeight="1" x14ac:dyDescent="0.25">
      <c r="A14" s="326"/>
      <c r="B14" s="320"/>
      <c r="C14" s="330"/>
      <c r="D14" s="23">
        <v>4</v>
      </c>
      <c r="E14" s="4" t="s">
        <v>46</v>
      </c>
      <c r="F14" s="52">
        <v>4</v>
      </c>
      <c r="G14" s="1"/>
      <c r="H14" s="1">
        <f t="shared" si="4"/>
        <v>0</v>
      </c>
      <c r="I14" s="1"/>
      <c r="J14" s="1">
        <f t="shared" si="0"/>
        <v>0</v>
      </c>
      <c r="K14" s="1"/>
      <c r="L14" s="1">
        <f t="shared" si="1"/>
        <v>0</v>
      </c>
      <c r="M14" s="1"/>
      <c r="N14" s="1">
        <f t="shared" si="2"/>
        <v>0</v>
      </c>
      <c r="O14" s="1"/>
      <c r="P14" s="1">
        <f t="shared" si="3"/>
        <v>0</v>
      </c>
    </row>
    <row r="15" spans="1:16" ht="24.9" customHeight="1" x14ac:dyDescent="0.25">
      <c r="A15" s="326"/>
      <c r="B15" s="320"/>
      <c r="C15" s="330"/>
      <c r="D15" s="23">
        <v>5</v>
      </c>
      <c r="E15" s="4" t="s">
        <v>46</v>
      </c>
      <c r="F15" s="52">
        <v>5</v>
      </c>
      <c r="G15" s="1"/>
      <c r="H15" s="1">
        <f t="shared" si="4"/>
        <v>0</v>
      </c>
      <c r="I15" s="1"/>
      <c r="J15" s="1">
        <f t="shared" si="0"/>
        <v>0</v>
      </c>
      <c r="K15" s="1"/>
      <c r="L15" s="1">
        <f t="shared" si="1"/>
        <v>0</v>
      </c>
      <c r="M15" s="1"/>
      <c r="N15" s="1">
        <f t="shared" si="2"/>
        <v>0</v>
      </c>
      <c r="O15" s="1"/>
      <c r="P15" s="1">
        <f t="shared" si="3"/>
        <v>0</v>
      </c>
    </row>
    <row r="16" spans="1:16" ht="24.9" customHeight="1" x14ac:dyDescent="0.25">
      <c r="A16" s="326"/>
      <c r="B16" s="320"/>
      <c r="C16" s="330"/>
      <c r="D16" s="23">
        <v>7.5</v>
      </c>
      <c r="E16" s="4" t="s">
        <v>46</v>
      </c>
      <c r="F16" s="52">
        <v>4</v>
      </c>
      <c r="G16" s="1"/>
      <c r="H16" s="1">
        <f t="shared" si="4"/>
        <v>0</v>
      </c>
      <c r="I16" s="1"/>
      <c r="J16" s="1">
        <f t="shared" si="0"/>
        <v>0</v>
      </c>
      <c r="K16" s="1"/>
      <c r="L16" s="1">
        <f t="shared" si="1"/>
        <v>0</v>
      </c>
      <c r="M16" s="1"/>
      <c r="N16" s="1">
        <f t="shared" si="2"/>
        <v>0</v>
      </c>
      <c r="O16" s="1"/>
      <c r="P16" s="1">
        <f t="shared" si="3"/>
        <v>0</v>
      </c>
    </row>
    <row r="17" spans="1:16" ht="24.9" customHeight="1" x14ac:dyDescent="0.25">
      <c r="A17" s="326"/>
      <c r="B17" s="320"/>
      <c r="C17" s="330"/>
      <c r="D17" s="23">
        <v>30</v>
      </c>
      <c r="E17" s="4" t="s">
        <v>46</v>
      </c>
      <c r="F17" s="52">
        <v>1</v>
      </c>
      <c r="G17" s="1"/>
      <c r="H17" s="1">
        <f t="shared" si="4"/>
        <v>0</v>
      </c>
      <c r="I17" s="1"/>
      <c r="J17" s="1">
        <f t="shared" si="0"/>
        <v>0</v>
      </c>
      <c r="K17" s="1"/>
      <c r="L17" s="1">
        <f t="shared" si="1"/>
        <v>0</v>
      </c>
      <c r="M17" s="1"/>
      <c r="N17" s="1">
        <f t="shared" si="2"/>
        <v>0</v>
      </c>
      <c r="O17" s="1"/>
      <c r="P17" s="1">
        <f t="shared" si="3"/>
        <v>0</v>
      </c>
    </row>
    <row r="18" spans="1:16" ht="24.9" customHeight="1" x14ac:dyDescent="0.25">
      <c r="A18" s="326"/>
      <c r="B18" s="328"/>
      <c r="C18" s="331"/>
      <c r="D18" s="23">
        <v>20</v>
      </c>
      <c r="E18" s="4" t="s">
        <v>46</v>
      </c>
      <c r="F18" s="52">
        <v>1</v>
      </c>
      <c r="G18" s="1"/>
      <c r="H18" s="1">
        <f t="shared" si="4"/>
        <v>0</v>
      </c>
      <c r="I18" s="1"/>
      <c r="J18" s="1">
        <f t="shared" si="0"/>
        <v>0</v>
      </c>
      <c r="K18" s="1"/>
      <c r="L18" s="1">
        <f t="shared" si="1"/>
        <v>0</v>
      </c>
      <c r="M18" s="1"/>
      <c r="N18" s="1">
        <f t="shared" si="2"/>
        <v>0</v>
      </c>
      <c r="O18" s="1"/>
      <c r="P18" s="1">
        <f t="shared" si="3"/>
        <v>0</v>
      </c>
    </row>
    <row r="19" spans="1:16" ht="24.9" customHeight="1" x14ac:dyDescent="0.25">
      <c r="A19" s="326"/>
      <c r="B19" s="320" t="s">
        <v>47</v>
      </c>
      <c r="C19" s="338" t="s">
        <v>45</v>
      </c>
      <c r="D19" s="140">
        <v>2</v>
      </c>
      <c r="E19" s="7" t="s">
        <v>46</v>
      </c>
      <c r="F19" s="148">
        <v>1</v>
      </c>
      <c r="G19" s="1"/>
      <c r="H19" s="1">
        <f t="shared" si="4"/>
        <v>0</v>
      </c>
      <c r="I19" s="1"/>
      <c r="J19" s="1">
        <f>F19*I19</f>
        <v>0</v>
      </c>
      <c r="K19" s="1"/>
      <c r="L19" s="1">
        <f t="shared" si="1"/>
        <v>0</v>
      </c>
      <c r="M19" s="1"/>
      <c r="N19" s="1">
        <f t="shared" si="2"/>
        <v>0</v>
      </c>
      <c r="O19" s="1"/>
      <c r="P19" s="1">
        <f t="shared" si="3"/>
        <v>0</v>
      </c>
    </row>
    <row r="20" spans="1:16" ht="24.9" customHeight="1" x14ac:dyDescent="0.25">
      <c r="A20" s="326"/>
      <c r="B20" s="320"/>
      <c r="C20" s="338"/>
      <c r="D20" s="29">
        <v>5</v>
      </c>
      <c r="E20" s="4" t="s">
        <v>46</v>
      </c>
      <c r="F20" s="52">
        <v>1</v>
      </c>
      <c r="G20" s="1"/>
      <c r="H20" s="1">
        <f t="shared" si="4"/>
        <v>0</v>
      </c>
      <c r="I20" s="1"/>
      <c r="J20" s="1">
        <f t="shared" si="0"/>
        <v>0</v>
      </c>
      <c r="K20" s="1"/>
      <c r="L20" s="1">
        <f t="shared" si="1"/>
        <v>0</v>
      </c>
      <c r="M20" s="1"/>
      <c r="N20" s="1">
        <f t="shared" si="2"/>
        <v>0</v>
      </c>
      <c r="O20" s="1"/>
      <c r="P20" s="1">
        <f t="shared" si="3"/>
        <v>0</v>
      </c>
    </row>
    <row r="21" spans="1:16" ht="24.9" customHeight="1" x14ac:dyDescent="0.25">
      <c r="A21" s="326"/>
      <c r="B21" s="320"/>
      <c r="C21" s="338"/>
      <c r="D21" s="29">
        <v>7.5</v>
      </c>
      <c r="E21" s="4" t="s">
        <v>46</v>
      </c>
      <c r="F21" s="52">
        <v>2</v>
      </c>
      <c r="G21" s="1"/>
      <c r="H21" s="1">
        <f t="shared" si="4"/>
        <v>0</v>
      </c>
      <c r="I21" s="1"/>
      <c r="J21" s="1">
        <f t="shared" si="0"/>
        <v>0</v>
      </c>
      <c r="K21" s="1"/>
      <c r="L21" s="1">
        <f t="shared" si="1"/>
        <v>0</v>
      </c>
      <c r="M21" s="1"/>
      <c r="N21" s="1">
        <f t="shared" si="2"/>
        <v>0</v>
      </c>
      <c r="O21" s="1"/>
      <c r="P21" s="1">
        <f t="shared" si="3"/>
        <v>0</v>
      </c>
    </row>
    <row r="22" spans="1:16" ht="24.9" customHeight="1" thickBot="1" x14ac:dyDescent="0.3">
      <c r="A22" s="327"/>
      <c r="B22" s="321"/>
      <c r="C22" s="339"/>
      <c r="D22" s="31">
        <v>1.6</v>
      </c>
      <c r="E22" s="6" t="s">
        <v>46</v>
      </c>
      <c r="F22" s="149">
        <v>1</v>
      </c>
      <c r="G22" s="5"/>
      <c r="H22" s="5">
        <f t="shared" si="4"/>
        <v>0</v>
      </c>
      <c r="I22" s="5"/>
      <c r="J22" s="5">
        <f t="shared" si="0"/>
        <v>0</v>
      </c>
      <c r="K22" s="5"/>
      <c r="L22" s="5">
        <f t="shared" si="1"/>
        <v>0</v>
      </c>
      <c r="M22" s="5"/>
      <c r="N22" s="5">
        <f t="shared" si="2"/>
        <v>0</v>
      </c>
      <c r="O22" s="5"/>
      <c r="P22" s="5">
        <f t="shared" si="3"/>
        <v>0</v>
      </c>
    </row>
    <row r="23" spans="1:16" ht="24.9" customHeight="1" thickBot="1" x14ac:dyDescent="0.3">
      <c r="A23" s="325">
        <v>1.2</v>
      </c>
      <c r="B23" s="319" t="s">
        <v>44</v>
      </c>
      <c r="C23" s="329" t="s">
        <v>48</v>
      </c>
      <c r="D23" s="22">
        <v>0.5</v>
      </c>
      <c r="E23" s="8" t="s">
        <v>46</v>
      </c>
      <c r="F23" s="147">
        <v>11</v>
      </c>
      <c r="G23" s="163"/>
      <c r="H23" s="5">
        <f t="shared" si="4"/>
        <v>0</v>
      </c>
      <c r="I23" s="163"/>
      <c r="J23" s="5">
        <f t="shared" si="0"/>
        <v>0</v>
      </c>
      <c r="K23" s="163"/>
      <c r="L23" s="5">
        <f t="shared" si="1"/>
        <v>0</v>
      </c>
      <c r="M23" s="163"/>
      <c r="N23" s="5">
        <f t="shared" si="2"/>
        <v>0</v>
      </c>
      <c r="O23" s="163"/>
      <c r="P23" s="5">
        <f t="shared" si="3"/>
        <v>0</v>
      </c>
    </row>
    <row r="24" spans="1:16" ht="24.9" customHeight="1" thickBot="1" x14ac:dyDescent="0.3">
      <c r="A24" s="326"/>
      <c r="B24" s="320"/>
      <c r="C24" s="330"/>
      <c r="D24" s="23">
        <v>0.2</v>
      </c>
      <c r="E24" s="4" t="s">
        <v>46</v>
      </c>
      <c r="F24" s="52">
        <v>1</v>
      </c>
      <c r="G24" s="162"/>
      <c r="H24" s="5">
        <f t="shared" ref="H24:H87" si="5">F24*G24</f>
        <v>0</v>
      </c>
      <c r="I24" s="162"/>
      <c r="J24" s="5">
        <f t="shared" si="0"/>
        <v>0</v>
      </c>
      <c r="K24" s="162"/>
      <c r="L24" s="5">
        <f t="shared" si="1"/>
        <v>0</v>
      </c>
      <c r="M24" s="162"/>
      <c r="N24" s="5">
        <f t="shared" si="2"/>
        <v>0</v>
      </c>
      <c r="O24" s="162"/>
      <c r="P24" s="5">
        <f t="shared" si="3"/>
        <v>0</v>
      </c>
    </row>
    <row r="25" spans="1:16" ht="24.9" customHeight="1" thickBot="1" x14ac:dyDescent="0.3">
      <c r="A25" s="326"/>
      <c r="B25" s="320"/>
      <c r="C25" s="330"/>
      <c r="D25" s="23">
        <v>0.4</v>
      </c>
      <c r="E25" s="4" t="s">
        <v>46</v>
      </c>
      <c r="F25" s="52">
        <v>2</v>
      </c>
      <c r="G25" s="162"/>
      <c r="H25" s="5">
        <f t="shared" si="5"/>
        <v>0</v>
      </c>
      <c r="I25" s="162"/>
      <c r="J25" s="5">
        <f t="shared" si="0"/>
        <v>0</v>
      </c>
      <c r="K25" s="162"/>
      <c r="L25" s="5">
        <f t="shared" si="1"/>
        <v>0</v>
      </c>
      <c r="M25" s="162"/>
      <c r="N25" s="5">
        <f t="shared" si="2"/>
        <v>0</v>
      </c>
      <c r="O25" s="162"/>
      <c r="P25" s="5">
        <f t="shared" si="3"/>
        <v>0</v>
      </c>
    </row>
    <row r="26" spans="1:16" ht="24.9" customHeight="1" thickBot="1" x14ac:dyDescent="0.3">
      <c r="A26" s="326"/>
      <c r="B26" s="320"/>
      <c r="C26" s="330"/>
      <c r="D26" s="23">
        <v>0.75</v>
      </c>
      <c r="E26" s="4" t="s">
        <v>46</v>
      </c>
      <c r="F26" s="52">
        <v>1</v>
      </c>
      <c r="G26" s="162"/>
      <c r="H26" s="5">
        <f t="shared" si="5"/>
        <v>0</v>
      </c>
      <c r="I26" s="162"/>
      <c r="J26" s="5">
        <f t="shared" si="0"/>
        <v>0</v>
      </c>
      <c r="K26" s="162"/>
      <c r="L26" s="5">
        <f t="shared" si="1"/>
        <v>0</v>
      </c>
      <c r="M26" s="162"/>
      <c r="N26" s="5">
        <f t="shared" si="2"/>
        <v>0</v>
      </c>
      <c r="O26" s="162"/>
      <c r="P26" s="5">
        <f t="shared" si="3"/>
        <v>0</v>
      </c>
    </row>
    <row r="27" spans="1:16" ht="24.9" customHeight="1" thickBot="1" x14ac:dyDescent="0.3">
      <c r="A27" s="326"/>
      <c r="B27" s="320"/>
      <c r="C27" s="330"/>
      <c r="D27" s="23">
        <v>1</v>
      </c>
      <c r="E27" s="4" t="s">
        <v>46</v>
      </c>
      <c r="F27" s="52">
        <v>15</v>
      </c>
      <c r="G27" s="162"/>
      <c r="H27" s="5">
        <f t="shared" si="5"/>
        <v>0</v>
      </c>
      <c r="I27" s="162"/>
      <c r="J27" s="5">
        <f t="shared" si="0"/>
        <v>0</v>
      </c>
      <c r="K27" s="162"/>
      <c r="L27" s="5">
        <f t="shared" si="1"/>
        <v>0</v>
      </c>
      <c r="M27" s="162"/>
      <c r="N27" s="5">
        <f t="shared" si="2"/>
        <v>0</v>
      </c>
      <c r="O27" s="162"/>
      <c r="P27" s="5">
        <f t="shared" si="3"/>
        <v>0</v>
      </c>
    </row>
    <row r="28" spans="1:16" ht="24.9" customHeight="1" thickBot="1" x14ac:dyDescent="0.3">
      <c r="A28" s="326"/>
      <c r="B28" s="320"/>
      <c r="C28" s="330"/>
      <c r="D28" s="23">
        <v>1.5</v>
      </c>
      <c r="E28" s="4" t="s">
        <v>46</v>
      </c>
      <c r="F28" s="52">
        <v>2</v>
      </c>
      <c r="G28" s="162"/>
      <c r="H28" s="5">
        <f t="shared" si="5"/>
        <v>0</v>
      </c>
      <c r="I28" s="162"/>
      <c r="J28" s="5">
        <f t="shared" si="0"/>
        <v>0</v>
      </c>
      <c r="K28" s="162"/>
      <c r="L28" s="5">
        <f t="shared" si="1"/>
        <v>0</v>
      </c>
      <c r="M28" s="162"/>
      <c r="N28" s="5">
        <f t="shared" si="2"/>
        <v>0</v>
      </c>
      <c r="O28" s="162"/>
      <c r="P28" s="5">
        <f t="shared" si="3"/>
        <v>0</v>
      </c>
    </row>
    <row r="29" spans="1:16" ht="24.9" customHeight="1" thickBot="1" x14ac:dyDescent="0.3">
      <c r="A29" s="326"/>
      <c r="B29" s="320"/>
      <c r="C29" s="330"/>
      <c r="D29" s="23">
        <v>2</v>
      </c>
      <c r="E29" s="4" t="s">
        <v>46</v>
      </c>
      <c r="F29" s="52">
        <v>9</v>
      </c>
      <c r="G29" s="162"/>
      <c r="H29" s="5">
        <f t="shared" si="5"/>
        <v>0</v>
      </c>
      <c r="I29" s="162"/>
      <c r="J29" s="5">
        <f t="shared" si="0"/>
        <v>0</v>
      </c>
      <c r="K29" s="162"/>
      <c r="L29" s="5">
        <f t="shared" si="1"/>
        <v>0</v>
      </c>
      <c r="M29" s="162"/>
      <c r="N29" s="5">
        <f t="shared" si="2"/>
        <v>0</v>
      </c>
      <c r="O29" s="162"/>
      <c r="P29" s="5">
        <f t="shared" si="3"/>
        <v>0</v>
      </c>
    </row>
    <row r="30" spans="1:16" ht="24.9" customHeight="1" thickBot="1" x14ac:dyDescent="0.3">
      <c r="A30" s="326"/>
      <c r="B30" s="320"/>
      <c r="C30" s="330"/>
      <c r="D30" s="23">
        <v>3</v>
      </c>
      <c r="E30" s="4" t="s">
        <v>46</v>
      </c>
      <c r="F30" s="52">
        <v>2</v>
      </c>
      <c r="G30" s="162"/>
      <c r="H30" s="5">
        <f t="shared" si="5"/>
        <v>0</v>
      </c>
      <c r="I30" s="162"/>
      <c r="J30" s="5">
        <f t="shared" si="0"/>
        <v>0</v>
      </c>
      <c r="K30" s="162"/>
      <c r="L30" s="5">
        <f t="shared" si="1"/>
        <v>0</v>
      </c>
      <c r="M30" s="162"/>
      <c r="N30" s="5">
        <f t="shared" si="2"/>
        <v>0</v>
      </c>
      <c r="O30" s="162"/>
      <c r="P30" s="5">
        <f t="shared" si="3"/>
        <v>0</v>
      </c>
    </row>
    <row r="31" spans="1:16" ht="24.9" customHeight="1" thickBot="1" x14ac:dyDescent="0.3">
      <c r="A31" s="326"/>
      <c r="B31" s="320"/>
      <c r="C31" s="330"/>
      <c r="D31" s="23">
        <v>4</v>
      </c>
      <c r="E31" s="4" t="s">
        <v>46</v>
      </c>
      <c r="F31" s="52">
        <v>1</v>
      </c>
      <c r="G31" s="162"/>
      <c r="H31" s="5">
        <f t="shared" si="5"/>
        <v>0</v>
      </c>
      <c r="I31" s="162"/>
      <c r="J31" s="5">
        <f t="shared" si="0"/>
        <v>0</v>
      </c>
      <c r="K31" s="162"/>
      <c r="L31" s="5">
        <f t="shared" si="1"/>
        <v>0</v>
      </c>
      <c r="M31" s="162"/>
      <c r="N31" s="5">
        <f t="shared" si="2"/>
        <v>0</v>
      </c>
      <c r="O31" s="162"/>
      <c r="P31" s="5">
        <f t="shared" si="3"/>
        <v>0</v>
      </c>
    </row>
    <row r="32" spans="1:16" ht="24.9" customHeight="1" thickBot="1" x14ac:dyDescent="0.3">
      <c r="A32" s="326"/>
      <c r="B32" s="328"/>
      <c r="C32" s="331"/>
      <c r="D32" s="23">
        <v>5</v>
      </c>
      <c r="E32" s="4" t="s">
        <v>46</v>
      </c>
      <c r="F32" s="52">
        <v>1</v>
      </c>
      <c r="G32" s="162"/>
      <c r="H32" s="5">
        <f t="shared" si="5"/>
        <v>0</v>
      </c>
      <c r="I32" s="162"/>
      <c r="J32" s="5">
        <f t="shared" si="0"/>
        <v>0</v>
      </c>
      <c r="K32" s="162"/>
      <c r="L32" s="5">
        <f t="shared" si="1"/>
        <v>0</v>
      </c>
      <c r="M32" s="162"/>
      <c r="N32" s="5">
        <f t="shared" si="2"/>
        <v>0</v>
      </c>
      <c r="O32" s="162"/>
      <c r="P32" s="5">
        <f t="shared" si="3"/>
        <v>0</v>
      </c>
    </row>
    <row r="33" spans="1:16" ht="24.9" customHeight="1" thickBot="1" x14ac:dyDescent="0.3">
      <c r="A33" s="326"/>
      <c r="B33" s="320" t="s">
        <v>49</v>
      </c>
      <c r="C33" s="338" t="s">
        <v>50</v>
      </c>
      <c r="D33" s="140">
        <v>2</v>
      </c>
      <c r="E33" s="7" t="s">
        <v>46</v>
      </c>
      <c r="F33" s="148">
        <v>1</v>
      </c>
      <c r="G33" s="163"/>
      <c r="H33" s="5">
        <f t="shared" si="5"/>
        <v>0</v>
      </c>
      <c r="I33" s="162"/>
      <c r="J33" s="5">
        <f t="shared" si="0"/>
        <v>0</v>
      </c>
      <c r="K33" s="163"/>
      <c r="L33" s="5">
        <f t="shared" si="1"/>
        <v>0</v>
      </c>
      <c r="M33" s="163"/>
      <c r="N33" s="5">
        <f t="shared" si="2"/>
        <v>0</v>
      </c>
      <c r="O33" s="163"/>
      <c r="P33" s="5">
        <f t="shared" si="3"/>
        <v>0</v>
      </c>
    </row>
    <row r="34" spans="1:16" ht="34.5" customHeight="1" thickBot="1" x14ac:dyDescent="0.3">
      <c r="A34" s="327"/>
      <c r="B34" s="321"/>
      <c r="C34" s="339"/>
      <c r="D34" s="31">
        <v>1.6</v>
      </c>
      <c r="E34" s="6" t="s">
        <v>46</v>
      </c>
      <c r="F34" s="149">
        <v>1</v>
      </c>
      <c r="G34" s="164"/>
      <c r="H34" s="5">
        <f t="shared" si="5"/>
        <v>0</v>
      </c>
      <c r="I34" s="164"/>
      <c r="J34" s="5">
        <f t="shared" si="0"/>
        <v>0</v>
      </c>
      <c r="K34" s="164"/>
      <c r="L34" s="5">
        <f t="shared" si="1"/>
        <v>0</v>
      </c>
      <c r="M34" s="164"/>
      <c r="N34" s="5">
        <f t="shared" si="2"/>
        <v>0</v>
      </c>
      <c r="O34" s="164"/>
      <c r="P34" s="5">
        <f t="shared" si="3"/>
        <v>0</v>
      </c>
    </row>
    <row r="35" spans="1:16" ht="24" customHeight="1" thickBot="1" x14ac:dyDescent="0.3">
      <c r="A35" s="362">
        <v>1.3</v>
      </c>
      <c r="B35" s="319" t="s">
        <v>44</v>
      </c>
      <c r="C35" s="369" t="s">
        <v>51</v>
      </c>
      <c r="D35" s="22">
        <v>1</v>
      </c>
      <c r="E35" s="8" t="s">
        <v>46</v>
      </c>
      <c r="F35" s="147">
        <v>2</v>
      </c>
      <c r="G35" s="161"/>
      <c r="H35" s="5">
        <f t="shared" si="5"/>
        <v>0</v>
      </c>
      <c r="I35" s="163"/>
      <c r="J35" s="5">
        <f t="shared" si="0"/>
        <v>0</v>
      </c>
      <c r="K35" s="161"/>
      <c r="L35" s="5">
        <f t="shared" si="1"/>
        <v>0</v>
      </c>
      <c r="M35" s="161"/>
      <c r="N35" s="5">
        <f t="shared" si="2"/>
        <v>0</v>
      </c>
      <c r="O35" s="161"/>
      <c r="P35" s="5">
        <f t="shared" si="3"/>
        <v>0</v>
      </c>
    </row>
    <row r="36" spans="1:16" ht="24.9" customHeight="1" thickBot="1" x14ac:dyDescent="0.3">
      <c r="A36" s="363"/>
      <c r="B36" s="320"/>
      <c r="C36" s="370"/>
      <c r="D36" s="23">
        <v>2.5</v>
      </c>
      <c r="E36" s="4" t="s">
        <v>46</v>
      </c>
      <c r="F36" s="52">
        <v>2</v>
      </c>
      <c r="G36" s="162"/>
      <c r="H36" s="5">
        <f t="shared" si="5"/>
        <v>0</v>
      </c>
      <c r="I36" s="162"/>
      <c r="J36" s="5">
        <f t="shared" si="0"/>
        <v>0</v>
      </c>
      <c r="K36" s="162"/>
      <c r="L36" s="5">
        <f t="shared" si="1"/>
        <v>0</v>
      </c>
      <c r="M36" s="162"/>
      <c r="N36" s="5">
        <f t="shared" si="2"/>
        <v>0</v>
      </c>
      <c r="O36" s="162"/>
      <c r="P36" s="5">
        <f t="shared" si="3"/>
        <v>0</v>
      </c>
    </row>
    <row r="37" spans="1:16" ht="24.9" customHeight="1" thickBot="1" x14ac:dyDescent="0.3">
      <c r="A37" s="363"/>
      <c r="B37" s="320"/>
      <c r="C37" s="370"/>
      <c r="D37" s="23">
        <v>3</v>
      </c>
      <c r="E37" s="4" t="s">
        <v>46</v>
      </c>
      <c r="F37" s="52">
        <v>1</v>
      </c>
      <c r="G37" s="162"/>
      <c r="H37" s="5">
        <f t="shared" si="5"/>
        <v>0</v>
      </c>
      <c r="I37" s="162"/>
      <c r="J37" s="5">
        <f t="shared" si="0"/>
        <v>0</v>
      </c>
      <c r="K37" s="162"/>
      <c r="L37" s="5">
        <f t="shared" si="1"/>
        <v>0</v>
      </c>
      <c r="M37" s="162"/>
      <c r="N37" s="5">
        <f t="shared" si="2"/>
        <v>0</v>
      </c>
      <c r="O37" s="162"/>
      <c r="P37" s="5">
        <f t="shared" si="3"/>
        <v>0</v>
      </c>
    </row>
    <row r="38" spans="1:16" ht="24.9" customHeight="1" thickBot="1" x14ac:dyDescent="0.3">
      <c r="A38" s="363"/>
      <c r="B38" s="328"/>
      <c r="C38" s="371"/>
      <c r="D38" s="23">
        <v>3.5</v>
      </c>
      <c r="E38" s="4" t="s">
        <v>46</v>
      </c>
      <c r="F38" s="52">
        <v>1</v>
      </c>
      <c r="G38" s="162"/>
      <c r="H38" s="5">
        <f t="shared" si="5"/>
        <v>0</v>
      </c>
      <c r="I38" s="162"/>
      <c r="J38" s="5">
        <f t="shared" si="0"/>
        <v>0</v>
      </c>
      <c r="K38" s="162"/>
      <c r="L38" s="5">
        <f t="shared" si="1"/>
        <v>0</v>
      </c>
      <c r="M38" s="162"/>
      <c r="N38" s="5">
        <f t="shared" si="2"/>
        <v>0</v>
      </c>
      <c r="O38" s="162"/>
      <c r="P38" s="5">
        <f t="shared" si="3"/>
        <v>0</v>
      </c>
    </row>
    <row r="39" spans="1:16" ht="50.4" customHeight="1" thickBot="1" x14ac:dyDescent="0.3">
      <c r="A39" s="363"/>
      <c r="B39" s="81" t="s">
        <v>47</v>
      </c>
      <c r="C39" s="145" t="s">
        <v>52</v>
      </c>
      <c r="D39" s="4">
        <v>3.5</v>
      </c>
      <c r="E39" s="4" t="s">
        <v>46</v>
      </c>
      <c r="F39" s="52">
        <v>1</v>
      </c>
      <c r="G39" s="162"/>
      <c r="H39" s="5">
        <f t="shared" si="5"/>
        <v>0</v>
      </c>
      <c r="I39" s="162"/>
      <c r="J39" s="5">
        <f t="shared" si="0"/>
        <v>0</v>
      </c>
      <c r="K39" s="162"/>
      <c r="L39" s="5">
        <f t="shared" si="1"/>
        <v>0</v>
      </c>
      <c r="M39" s="162"/>
      <c r="N39" s="5">
        <f t="shared" si="2"/>
        <v>0</v>
      </c>
      <c r="O39" s="162"/>
      <c r="P39" s="5">
        <f t="shared" si="3"/>
        <v>0</v>
      </c>
    </row>
    <row r="40" spans="1:16" ht="50.1" customHeight="1" thickBot="1" x14ac:dyDescent="0.3">
      <c r="A40" s="364"/>
      <c r="B40" s="64" t="s">
        <v>53</v>
      </c>
      <c r="C40" s="146" t="s">
        <v>54</v>
      </c>
      <c r="D40" s="26">
        <v>3.5</v>
      </c>
      <c r="E40" s="10" t="s">
        <v>46</v>
      </c>
      <c r="F40" s="150">
        <v>1</v>
      </c>
      <c r="G40" s="165"/>
      <c r="H40" s="5">
        <f t="shared" si="5"/>
        <v>0</v>
      </c>
      <c r="I40" s="164"/>
      <c r="J40" s="5">
        <f t="shared" si="0"/>
        <v>0</v>
      </c>
      <c r="K40" s="165"/>
      <c r="L40" s="5">
        <f t="shared" si="1"/>
        <v>0</v>
      </c>
      <c r="M40" s="165"/>
      <c r="N40" s="5">
        <f t="shared" si="2"/>
        <v>0</v>
      </c>
      <c r="O40" s="165"/>
      <c r="P40" s="5">
        <f t="shared" si="3"/>
        <v>0</v>
      </c>
    </row>
    <row r="41" spans="1:16" ht="30.75" customHeight="1" thickBot="1" x14ac:dyDescent="0.3">
      <c r="A41" s="325">
        <v>1.4</v>
      </c>
      <c r="B41" s="319" t="s">
        <v>44</v>
      </c>
      <c r="C41" s="329" t="s">
        <v>55</v>
      </c>
      <c r="D41" s="19">
        <v>0.4</v>
      </c>
      <c r="E41" s="8" t="s">
        <v>46</v>
      </c>
      <c r="F41" s="147">
        <v>1</v>
      </c>
      <c r="G41" s="161"/>
      <c r="H41" s="5">
        <f t="shared" si="5"/>
        <v>0</v>
      </c>
      <c r="I41" s="163"/>
      <c r="J41" s="5">
        <f t="shared" si="0"/>
        <v>0</v>
      </c>
      <c r="K41" s="161"/>
      <c r="L41" s="5">
        <f t="shared" si="1"/>
        <v>0</v>
      </c>
      <c r="M41" s="161"/>
      <c r="N41" s="5">
        <f t="shared" si="2"/>
        <v>0</v>
      </c>
      <c r="O41" s="161"/>
      <c r="P41" s="5">
        <f t="shared" si="3"/>
        <v>0</v>
      </c>
    </row>
    <row r="42" spans="1:16" ht="24.9" customHeight="1" thickBot="1" x14ac:dyDescent="0.3">
      <c r="A42" s="326"/>
      <c r="B42" s="320"/>
      <c r="C42" s="330"/>
      <c r="D42" s="29">
        <v>0.5</v>
      </c>
      <c r="E42" s="4" t="s">
        <v>46</v>
      </c>
      <c r="F42" s="52">
        <v>1</v>
      </c>
      <c r="G42" s="162"/>
      <c r="H42" s="5">
        <f t="shared" si="5"/>
        <v>0</v>
      </c>
      <c r="I42" s="162"/>
      <c r="J42" s="5">
        <f t="shared" si="0"/>
        <v>0</v>
      </c>
      <c r="K42" s="162"/>
      <c r="L42" s="5">
        <f t="shared" si="1"/>
        <v>0</v>
      </c>
      <c r="M42" s="162"/>
      <c r="N42" s="5">
        <f t="shared" si="2"/>
        <v>0</v>
      </c>
      <c r="O42" s="162"/>
      <c r="P42" s="5">
        <f t="shared" si="3"/>
        <v>0</v>
      </c>
    </row>
    <row r="43" spans="1:16" ht="24.9" customHeight="1" thickBot="1" x14ac:dyDescent="0.3">
      <c r="A43" s="326"/>
      <c r="B43" s="320"/>
      <c r="C43" s="330"/>
      <c r="D43" s="29">
        <v>1</v>
      </c>
      <c r="E43" s="4" t="s">
        <v>46</v>
      </c>
      <c r="F43" s="52">
        <v>3</v>
      </c>
      <c r="G43" s="162"/>
      <c r="H43" s="5">
        <f t="shared" si="5"/>
        <v>0</v>
      </c>
      <c r="I43" s="162"/>
      <c r="J43" s="5">
        <f t="shared" si="0"/>
        <v>0</v>
      </c>
      <c r="K43" s="162"/>
      <c r="L43" s="5">
        <f t="shared" si="1"/>
        <v>0</v>
      </c>
      <c r="M43" s="162"/>
      <c r="N43" s="5">
        <f t="shared" si="2"/>
        <v>0</v>
      </c>
      <c r="O43" s="162"/>
      <c r="P43" s="5">
        <f t="shared" si="3"/>
        <v>0</v>
      </c>
    </row>
    <row r="44" spans="1:16" ht="24.9" customHeight="1" thickBot="1" x14ac:dyDescent="0.3">
      <c r="A44" s="326"/>
      <c r="B44" s="320"/>
      <c r="C44" s="330"/>
      <c r="D44" s="29">
        <v>0.9</v>
      </c>
      <c r="E44" s="4" t="s">
        <v>46</v>
      </c>
      <c r="F44" s="52">
        <v>1</v>
      </c>
      <c r="G44" s="162"/>
      <c r="H44" s="5">
        <f t="shared" si="5"/>
        <v>0</v>
      </c>
      <c r="I44" s="162"/>
      <c r="J44" s="5">
        <f t="shared" si="0"/>
        <v>0</v>
      </c>
      <c r="K44" s="162"/>
      <c r="L44" s="5">
        <f t="shared" si="1"/>
        <v>0</v>
      </c>
      <c r="M44" s="162"/>
      <c r="N44" s="5">
        <f t="shared" si="2"/>
        <v>0</v>
      </c>
      <c r="O44" s="162"/>
      <c r="P44" s="5">
        <f t="shared" si="3"/>
        <v>0</v>
      </c>
    </row>
    <row r="45" spans="1:16" ht="24.9" customHeight="1" thickBot="1" x14ac:dyDescent="0.3">
      <c r="A45" s="326"/>
      <c r="B45" s="320"/>
      <c r="C45" s="330"/>
      <c r="D45" s="29">
        <v>7.5</v>
      </c>
      <c r="E45" s="4" t="s">
        <v>46</v>
      </c>
      <c r="F45" s="52">
        <v>1</v>
      </c>
      <c r="G45" s="162"/>
      <c r="H45" s="5">
        <f t="shared" si="5"/>
        <v>0</v>
      </c>
      <c r="I45" s="162"/>
      <c r="J45" s="5">
        <f t="shared" si="0"/>
        <v>0</v>
      </c>
      <c r="K45" s="162"/>
      <c r="L45" s="5">
        <f t="shared" si="1"/>
        <v>0</v>
      </c>
      <c r="M45" s="162"/>
      <c r="N45" s="5">
        <f t="shared" si="2"/>
        <v>0</v>
      </c>
      <c r="O45" s="162"/>
      <c r="P45" s="5">
        <f t="shared" si="3"/>
        <v>0</v>
      </c>
    </row>
    <row r="46" spans="1:16" ht="24.9" customHeight="1" thickBot="1" x14ac:dyDescent="0.3">
      <c r="A46" s="326"/>
      <c r="B46" s="320"/>
      <c r="C46" s="330"/>
      <c r="D46" s="29">
        <v>3</v>
      </c>
      <c r="E46" s="4" t="s">
        <v>46</v>
      </c>
      <c r="F46" s="52">
        <v>1</v>
      </c>
      <c r="G46" s="162"/>
      <c r="H46" s="5">
        <f t="shared" si="5"/>
        <v>0</v>
      </c>
      <c r="I46" s="162"/>
      <c r="J46" s="5">
        <f t="shared" si="0"/>
        <v>0</v>
      </c>
      <c r="K46" s="162"/>
      <c r="L46" s="5">
        <f t="shared" si="1"/>
        <v>0</v>
      </c>
      <c r="M46" s="162"/>
      <c r="N46" s="5">
        <f t="shared" si="2"/>
        <v>0</v>
      </c>
      <c r="O46" s="162"/>
      <c r="P46" s="5">
        <f t="shared" si="3"/>
        <v>0</v>
      </c>
    </row>
    <row r="47" spans="1:16" ht="24.9" customHeight="1" thickBot="1" x14ac:dyDescent="0.3">
      <c r="A47" s="326"/>
      <c r="B47" s="320"/>
      <c r="C47" s="330"/>
      <c r="D47" s="29">
        <v>4</v>
      </c>
      <c r="E47" s="4" t="s">
        <v>46</v>
      </c>
      <c r="F47" s="52">
        <v>1</v>
      </c>
      <c r="G47" s="162"/>
      <c r="H47" s="5">
        <f t="shared" si="5"/>
        <v>0</v>
      </c>
      <c r="I47" s="162"/>
      <c r="J47" s="5">
        <f t="shared" si="0"/>
        <v>0</v>
      </c>
      <c r="K47" s="162"/>
      <c r="L47" s="5">
        <f t="shared" si="1"/>
        <v>0</v>
      </c>
      <c r="M47" s="162"/>
      <c r="N47" s="5">
        <f t="shared" si="2"/>
        <v>0</v>
      </c>
      <c r="O47" s="162"/>
      <c r="P47" s="5">
        <f t="shared" si="3"/>
        <v>0</v>
      </c>
    </row>
    <row r="48" spans="1:16" ht="24.9" customHeight="1" thickBot="1" x14ac:dyDescent="0.3">
      <c r="A48" s="326"/>
      <c r="B48" s="320"/>
      <c r="C48" s="330"/>
      <c r="D48" s="29">
        <v>0.25</v>
      </c>
      <c r="E48" s="4" t="s">
        <v>46</v>
      </c>
      <c r="F48" s="52">
        <v>1</v>
      </c>
      <c r="G48" s="162"/>
      <c r="H48" s="5">
        <f t="shared" si="5"/>
        <v>0</v>
      </c>
      <c r="I48" s="162"/>
      <c r="J48" s="5">
        <f t="shared" si="0"/>
        <v>0</v>
      </c>
      <c r="K48" s="162"/>
      <c r="L48" s="5">
        <f t="shared" si="1"/>
        <v>0</v>
      </c>
      <c r="M48" s="162"/>
      <c r="N48" s="5">
        <f t="shared" si="2"/>
        <v>0</v>
      </c>
      <c r="O48" s="162"/>
      <c r="P48" s="5">
        <f t="shared" si="3"/>
        <v>0</v>
      </c>
    </row>
    <row r="49" spans="1:16" ht="24.9" customHeight="1" thickBot="1" x14ac:dyDescent="0.3">
      <c r="A49" s="326"/>
      <c r="B49" s="328"/>
      <c r="C49" s="331"/>
      <c r="D49" s="140">
        <v>2</v>
      </c>
      <c r="E49" s="7" t="s">
        <v>46</v>
      </c>
      <c r="F49" s="148">
        <v>2</v>
      </c>
      <c r="G49" s="163"/>
      <c r="H49" s="5">
        <f t="shared" si="5"/>
        <v>0</v>
      </c>
      <c r="I49" s="162"/>
      <c r="J49" s="5">
        <f t="shared" si="0"/>
        <v>0</v>
      </c>
      <c r="K49" s="163"/>
      <c r="L49" s="5">
        <f t="shared" si="1"/>
        <v>0</v>
      </c>
      <c r="M49" s="163"/>
      <c r="N49" s="5">
        <f t="shared" si="2"/>
        <v>0</v>
      </c>
      <c r="O49" s="163"/>
      <c r="P49" s="5">
        <f t="shared" si="3"/>
        <v>0</v>
      </c>
    </row>
    <row r="50" spans="1:16" ht="42.9" customHeight="1" thickBot="1" x14ac:dyDescent="0.3">
      <c r="A50" s="326"/>
      <c r="B50" s="143" t="s">
        <v>49</v>
      </c>
      <c r="C50" s="142" t="s">
        <v>55</v>
      </c>
      <c r="D50" s="24">
        <v>0.125</v>
      </c>
      <c r="E50" s="7" t="s">
        <v>46</v>
      </c>
      <c r="F50" s="148">
        <v>1</v>
      </c>
      <c r="G50" s="163"/>
      <c r="H50" s="5">
        <f t="shared" si="5"/>
        <v>0</v>
      </c>
      <c r="I50" s="162"/>
      <c r="J50" s="5">
        <f t="shared" si="0"/>
        <v>0</v>
      </c>
      <c r="K50" s="163"/>
      <c r="L50" s="5">
        <f t="shared" si="1"/>
        <v>0</v>
      </c>
      <c r="M50" s="163"/>
      <c r="N50" s="5">
        <f t="shared" si="2"/>
        <v>0</v>
      </c>
      <c r="O50" s="163"/>
      <c r="P50" s="5">
        <f t="shared" si="3"/>
        <v>0</v>
      </c>
    </row>
    <row r="51" spans="1:16" ht="42.6" customHeight="1" thickBot="1" x14ac:dyDescent="0.3">
      <c r="A51" s="326"/>
      <c r="B51" s="133" t="s">
        <v>53</v>
      </c>
      <c r="C51" s="142" t="s">
        <v>55</v>
      </c>
      <c r="D51" s="24">
        <v>1</v>
      </c>
      <c r="E51" s="7" t="s">
        <v>46</v>
      </c>
      <c r="F51" s="148">
        <v>1</v>
      </c>
      <c r="G51" s="163"/>
      <c r="H51" s="5">
        <f t="shared" si="5"/>
        <v>0</v>
      </c>
      <c r="I51" s="162"/>
      <c r="J51" s="5">
        <f t="shared" si="0"/>
        <v>0</v>
      </c>
      <c r="K51" s="163"/>
      <c r="L51" s="5">
        <f t="shared" si="1"/>
        <v>0</v>
      </c>
      <c r="M51" s="163"/>
      <c r="N51" s="5">
        <f t="shared" si="2"/>
        <v>0</v>
      </c>
      <c r="O51" s="163"/>
      <c r="P51" s="5">
        <f t="shared" si="3"/>
        <v>0</v>
      </c>
    </row>
    <row r="52" spans="1:16" ht="38.1" customHeight="1" thickBot="1" x14ac:dyDescent="0.3">
      <c r="A52" s="326"/>
      <c r="B52" s="372" t="s">
        <v>47</v>
      </c>
      <c r="C52" s="330" t="s">
        <v>55</v>
      </c>
      <c r="D52" s="140">
        <v>1.5</v>
      </c>
      <c r="E52" s="7" t="s">
        <v>46</v>
      </c>
      <c r="F52" s="148">
        <v>1</v>
      </c>
      <c r="G52" s="163"/>
      <c r="H52" s="5">
        <f t="shared" si="5"/>
        <v>0</v>
      </c>
      <c r="I52" s="162"/>
      <c r="J52" s="5">
        <f t="shared" si="0"/>
        <v>0</v>
      </c>
      <c r="K52" s="163"/>
      <c r="L52" s="5">
        <f t="shared" si="1"/>
        <v>0</v>
      </c>
      <c r="M52" s="163"/>
      <c r="N52" s="5">
        <f t="shared" si="2"/>
        <v>0</v>
      </c>
      <c r="O52" s="163"/>
      <c r="P52" s="5">
        <f t="shared" si="3"/>
        <v>0</v>
      </c>
    </row>
    <row r="53" spans="1:16" ht="24.9" customHeight="1" thickBot="1" x14ac:dyDescent="0.3">
      <c r="A53" s="327"/>
      <c r="B53" s="358"/>
      <c r="C53" s="335"/>
      <c r="D53" s="21">
        <v>2</v>
      </c>
      <c r="E53" s="12" t="s">
        <v>46</v>
      </c>
      <c r="F53" s="151">
        <v>1</v>
      </c>
      <c r="G53" s="166"/>
      <c r="H53" s="5">
        <f t="shared" si="5"/>
        <v>0</v>
      </c>
      <c r="I53" s="164"/>
      <c r="J53" s="5">
        <f t="shared" si="0"/>
        <v>0</v>
      </c>
      <c r="K53" s="166"/>
      <c r="L53" s="5">
        <f t="shared" si="1"/>
        <v>0</v>
      </c>
      <c r="M53" s="166"/>
      <c r="N53" s="5">
        <f t="shared" si="2"/>
        <v>0</v>
      </c>
      <c r="O53" s="166"/>
      <c r="P53" s="5">
        <f t="shared" si="3"/>
        <v>0</v>
      </c>
    </row>
    <row r="54" spans="1:16" ht="60.9" customHeight="1" thickBot="1" x14ac:dyDescent="0.3">
      <c r="A54" s="362">
        <v>1.5</v>
      </c>
      <c r="B54" s="80" t="s">
        <v>44</v>
      </c>
      <c r="C54" s="141" t="s">
        <v>56</v>
      </c>
      <c r="D54" s="22">
        <v>0.15</v>
      </c>
      <c r="E54" s="8" t="s">
        <v>46</v>
      </c>
      <c r="F54" s="147">
        <v>2</v>
      </c>
      <c r="G54" s="161"/>
      <c r="H54" s="5">
        <f t="shared" si="5"/>
        <v>0</v>
      </c>
      <c r="I54" s="163"/>
      <c r="J54" s="5">
        <f t="shared" si="0"/>
        <v>0</v>
      </c>
      <c r="K54" s="161"/>
      <c r="L54" s="5">
        <f t="shared" si="1"/>
        <v>0</v>
      </c>
      <c r="M54" s="161"/>
      <c r="N54" s="5">
        <f t="shared" si="2"/>
        <v>0</v>
      </c>
      <c r="O54" s="161"/>
      <c r="P54" s="5">
        <f t="shared" si="3"/>
        <v>0</v>
      </c>
    </row>
    <row r="55" spans="1:16" ht="47.4" customHeight="1" thickBot="1" x14ac:dyDescent="0.3">
      <c r="A55" s="364"/>
      <c r="B55" s="64" t="s">
        <v>53</v>
      </c>
      <c r="C55" s="49" t="s">
        <v>56</v>
      </c>
      <c r="D55" s="26">
        <v>0.15</v>
      </c>
      <c r="E55" s="10" t="s">
        <v>46</v>
      </c>
      <c r="F55" s="150">
        <v>1</v>
      </c>
      <c r="G55" s="165"/>
      <c r="H55" s="5">
        <f t="shared" si="5"/>
        <v>0</v>
      </c>
      <c r="I55" s="164"/>
      <c r="J55" s="5">
        <f t="shared" si="0"/>
        <v>0</v>
      </c>
      <c r="K55" s="165"/>
      <c r="L55" s="5">
        <f t="shared" si="1"/>
        <v>0</v>
      </c>
      <c r="M55" s="165"/>
      <c r="N55" s="5">
        <f t="shared" si="2"/>
        <v>0</v>
      </c>
      <c r="O55" s="165"/>
      <c r="P55" s="5">
        <f t="shared" si="3"/>
        <v>0</v>
      </c>
    </row>
    <row r="56" spans="1:16" ht="24.9" customHeight="1" thickBot="1" x14ac:dyDescent="0.3">
      <c r="A56" s="325">
        <v>1.6</v>
      </c>
      <c r="B56" s="319" t="s">
        <v>44</v>
      </c>
      <c r="C56" s="329" t="s">
        <v>57</v>
      </c>
      <c r="D56" s="22">
        <v>0.4</v>
      </c>
      <c r="E56" s="8" t="s">
        <v>46</v>
      </c>
      <c r="F56" s="147">
        <v>1</v>
      </c>
      <c r="G56" s="161"/>
      <c r="H56" s="5">
        <f t="shared" si="5"/>
        <v>0</v>
      </c>
      <c r="I56" s="163"/>
      <c r="J56" s="5">
        <f t="shared" si="0"/>
        <v>0</v>
      </c>
      <c r="K56" s="161"/>
      <c r="L56" s="5">
        <f t="shared" si="1"/>
        <v>0</v>
      </c>
      <c r="M56" s="161"/>
      <c r="N56" s="5">
        <f t="shared" si="2"/>
        <v>0</v>
      </c>
      <c r="O56" s="161"/>
      <c r="P56" s="5">
        <f t="shared" si="3"/>
        <v>0</v>
      </c>
    </row>
    <row r="57" spans="1:16" ht="24.9" customHeight="1" thickBot="1" x14ac:dyDescent="0.3">
      <c r="A57" s="326"/>
      <c r="B57" s="320"/>
      <c r="C57" s="330"/>
      <c r="D57" s="23">
        <v>0.25</v>
      </c>
      <c r="E57" s="4" t="s">
        <v>46</v>
      </c>
      <c r="F57" s="52">
        <v>1</v>
      </c>
      <c r="G57" s="162"/>
      <c r="H57" s="5">
        <f t="shared" si="5"/>
        <v>0</v>
      </c>
      <c r="I57" s="162"/>
      <c r="J57" s="5">
        <f t="shared" si="0"/>
        <v>0</v>
      </c>
      <c r="K57" s="162"/>
      <c r="L57" s="5">
        <f t="shared" si="1"/>
        <v>0</v>
      </c>
      <c r="M57" s="162"/>
      <c r="N57" s="5">
        <f t="shared" si="2"/>
        <v>0</v>
      </c>
      <c r="O57" s="162"/>
      <c r="P57" s="5">
        <f t="shared" si="3"/>
        <v>0</v>
      </c>
    </row>
    <row r="58" spans="1:16" ht="24.9" customHeight="1" thickBot="1" x14ac:dyDescent="0.3">
      <c r="A58" s="326"/>
      <c r="B58" s="320"/>
      <c r="C58" s="330"/>
      <c r="D58" s="23">
        <v>0.5</v>
      </c>
      <c r="E58" s="4" t="s">
        <v>46</v>
      </c>
      <c r="F58" s="52">
        <v>7</v>
      </c>
      <c r="G58" s="162"/>
      <c r="H58" s="5">
        <f t="shared" si="5"/>
        <v>0</v>
      </c>
      <c r="I58" s="162"/>
      <c r="J58" s="5">
        <f t="shared" si="0"/>
        <v>0</v>
      </c>
      <c r="K58" s="162"/>
      <c r="L58" s="5">
        <f t="shared" si="1"/>
        <v>0</v>
      </c>
      <c r="M58" s="162"/>
      <c r="N58" s="5">
        <f t="shared" si="2"/>
        <v>0</v>
      </c>
      <c r="O58" s="162"/>
      <c r="P58" s="5">
        <f t="shared" si="3"/>
        <v>0</v>
      </c>
    </row>
    <row r="59" spans="1:16" ht="24.9" customHeight="1" thickBot="1" x14ac:dyDescent="0.3">
      <c r="A59" s="326"/>
      <c r="B59" s="320"/>
      <c r="C59" s="330"/>
      <c r="D59" s="23">
        <v>1</v>
      </c>
      <c r="E59" s="4" t="s">
        <v>46</v>
      </c>
      <c r="F59" s="52">
        <v>10</v>
      </c>
      <c r="G59" s="162"/>
      <c r="H59" s="5">
        <f t="shared" si="5"/>
        <v>0</v>
      </c>
      <c r="I59" s="162"/>
      <c r="J59" s="5">
        <f t="shared" si="0"/>
        <v>0</v>
      </c>
      <c r="K59" s="162"/>
      <c r="L59" s="5">
        <f t="shared" si="1"/>
        <v>0</v>
      </c>
      <c r="M59" s="162"/>
      <c r="N59" s="5">
        <f t="shared" si="2"/>
        <v>0</v>
      </c>
      <c r="O59" s="162"/>
      <c r="P59" s="5">
        <f t="shared" si="3"/>
        <v>0</v>
      </c>
    </row>
    <row r="60" spans="1:16" ht="24.9" customHeight="1" thickBot="1" x14ac:dyDescent="0.3">
      <c r="A60" s="326"/>
      <c r="B60" s="320"/>
      <c r="C60" s="330"/>
      <c r="D60" s="23">
        <v>1.5</v>
      </c>
      <c r="E60" s="4" t="s">
        <v>46</v>
      </c>
      <c r="F60" s="52">
        <v>1</v>
      </c>
      <c r="G60" s="162"/>
      <c r="H60" s="5">
        <f t="shared" si="5"/>
        <v>0</v>
      </c>
      <c r="I60" s="162"/>
      <c r="J60" s="5">
        <f t="shared" si="0"/>
        <v>0</v>
      </c>
      <c r="K60" s="162"/>
      <c r="L60" s="5">
        <f t="shared" si="1"/>
        <v>0</v>
      </c>
      <c r="M60" s="162"/>
      <c r="N60" s="5">
        <f t="shared" si="2"/>
        <v>0</v>
      </c>
      <c r="O60" s="162"/>
      <c r="P60" s="5">
        <f t="shared" si="3"/>
        <v>0</v>
      </c>
    </row>
    <row r="61" spans="1:16" ht="24.9" customHeight="1" thickBot="1" x14ac:dyDescent="0.3">
      <c r="A61" s="326"/>
      <c r="B61" s="320"/>
      <c r="C61" s="330"/>
      <c r="D61" s="23">
        <v>2</v>
      </c>
      <c r="E61" s="4" t="s">
        <v>46</v>
      </c>
      <c r="F61" s="52">
        <v>9</v>
      </c>
      <c r="G61" s="162"/>
      <c r="H61" s="5">
        <f t="shared" si="5"/>
        <v>0</v>
      </c>
      <c r="I61" s="162"/>
      <c r="J61" s="5">
        <f t="shared" si="0"/>
        <v>0</v>
      </c>
      <c r="K61" s="162"/>
      <c r="L61" s="5">
        <f t="shared" si="1"/>
        <v>0</v>
      </c>
      <c r="M61" s="162"/>
      <c r="N61" s="5">
        <f t="shared" si="2"/>
        <v>0</v>
      </c>
      <c r="O61" s="162"/>
      <c r="P61" s="5">
        <f t="shared" si="3"/>
        <v>0</v>
      </c>
    </row>
    <row r="62" spans="1:16" ht="24.9" customHeight="1" thickBot="1" x14ac:dyDescent="0.3">
      <c r="A62" s="326"/>
      <c r="B62" s="320"/>
      <c r="C62" s="330"/>
      <c r="D62" s="23">
        <v>3</v>
      </c>
      <c r="E62" s="4" t="s">
        <v>46</v>
      </c>
      <c r="F62" s="52">
        <v>1</v>
      </c>
      <c r="G62" s="162"/>
      <c r="H62" s="5">
        <f t="shared" si="5"/>
        <v>0</v>
      </c>
      <c r="I62" s="162"/>
      <c r="J62" s="5">
        <f t="shared" si="0"/>
        <v>0</v>
      </c>
      <c r="K62" s="162"/>
      <c r="L62" s="5">
        <f t="shared" si="1"/>
        <v>0</v>
      </c>
      <c r="M62" s="162"/>
      <c r="N62" s="5">
        <f t="shared" si="2"/>
        <v>0</v>
      </c>
      <c r="O62" s="162"/>
      <c r="P62" s="5">
        <f t="shared" si="3"/>
        <v>0</v>
      </c>
    </row>
    <row r="63" spans="1:16" ht="24.9" customHeight="1" thickBot="1" x14ac:dyDescent="0.3">
      <c r="A63" s="326"/>
      <c r="B63" s="320"/>
      <c r="C63" s="330"/>
      <c r="D63" s="23">
        <v>0.9</v>
      </c>
      <c r="E63" s="4" t="s">
        <v>46</v>
      </c>
      <c r="F63" s="52">
        <v>1</v>
      </c>
      <c r="G63" s="162"/>
      <c r="H63" s="5">
        <f t="shared" si="5"/>
        <v>0</v>
      </c>
      <c r="I63" s="162"/>
      <c r="J63" s="5">
        <f t="shared" si="0"/>
        <v>0</v>
      </c>
      <c r="K63" s="162"/>
      <c r="L63" s="5">
        <f t="shared" si="1"/>
        <v>0</v>
      </c>
      <c r="M63" s="162"/>
      <c r="N63" s="5">
        <f t="shared" si="2"/>
        <v>0</v>
      </c>
      <c r="O63" s="162"/>
      <c r="P63" s="5">
        <f t="shared" si="3"/>
        <v>0</v>
      </c>
    </row>
    <row r="64" spans="1:16" ht="24.9" customHeight="1" thickBot="1" x14ac:dyDescent="0.3">
      <c r="A64" s="326"/>
      <c r="B64" s="328"/>
      <c r="C64" s="331"/>
      <c r="D64" s="23">
        <v>0.2</v>
      </c>
      <c r="E64" s="4" t="s">
        <v>46</v>
      </c>
      <c r="F64" s="52">
        <v>1</v>
      </c>
      <c r="G64" s="162"/>
      <c r="H64" s="5">
        <f t="shared" si="5"/>
        <v>0</v>
      </c>
      <c r="I64" s="162"/>
      <c r="J64" s="5">
        <f t="shared" si="0"/>
        <v>0</v>
      </c>
      <c r="K64" s="162"/>
      <c r="L64" s="5">
        <f t="shared" si="1"/>
        <v>0</v>
      </c>
      <c r="M64" s="162"/>
      <c r="N64" s="5">
        <f t="shared" si="2"/>
        <v>0</v>
      </c>
      <c r="O64" s="162"/>
      <c r="P64" s="5">
        <f t="shared" si="3"/>
        <v>0</v>
      </c>
    </row>
    <row r="65" spans="1:16" ht="24.9" customHeight="1" thickBot="1" x14ac:dyDescent="0.3">
      <c r="A65" s="326"/>
      <c r="B65" s="366" t="s">
        <v>49</v>
      </c>
      <c r="C65" s="367" t="s">
        <v>57</v>
      </c>
      <c r="D65" s="29">
        <v>2</v>
      </c>
      <c r="E65" s="4" t="s">
        <v>46</v>
      </c>
      <c r="F65" s="52">
        <v>1</v>
      </c>
      <c r="G65" s="162"/>
      <c r="H65" s="5">
        <f t="shared" si="5"/>
        <v>0</v>
      </c>
      <c r="I65" s="162"/>
      <c r="J65" s="5">
        <f t="shared" si="0"/>
        <v>0</v>
      </c>
      <c r="K65" s="162"/>
      <c r="L65" s="5">
        <f t="shared" si="1"/>
        <v>0</v>
      </c>
      <c r="M65" s="162"/>
      <c r="N65" s="5">
        <f t="shared" si="2"/>
        <v>0</v>
      </c>
      <c r="O65" s="162"/>
      <c r="P65" s="5">
        <f t="shared" si="3"/>
        <v>0</v>
      </c>
    </row>
    <row r="66" spans="1:16" ht="24.9" customHeight="1" thickBot="1" x14ac:dyDescent="0.3">
      <c r="A66" s="326"/>
      <c r="B66" s="365"/>
      <c r="C66" s="368"/>
      <c r="D66" s="29">
        <v>0.125</v>
      </c>
      <c r="E66" s="4" t="s">
        <v>46</v>
      </c>
      <c r="F66" s="52">
        <v>1</v>
      </c>
      <c r="G66" s="162"/>
      <c r="H66" s="5">
        <f t="shared" si="5"/>
        <v>0</v>
      </c>
      <c r="I66" s="162"/>
      <c r="J66" s="5">
        <f t="shared" si="0"/>
        <v>0</v>
      </c>
      <c r="K66" s="162"/>
      <c r="L66" s="5">
        <f t="shared" si="1"/>
        <v>0</v>
      </c>
      <c r="M66" s="162"/>
      <c r="N66" s="5">
        <f t="shared" si="2"/>
        <v>0</v>
      </c>
      <c r="O66" s="162"/>
      <c r="P66" s="5">
        <f t="shared" si="3"/>
        <v>0</v>
      </c>
    </row>
    <row r="67" spans="1:16" ht="51" customHeight="1" thickBot="1" x14ac:dyDescent="0.3">
      <c r="A67" s="327"/>
      <c r="B67" s="34" t="s">
        <v>53</v>
      </c>
      <c r="C67" s="231" t="s">
        <v>57</v>
      </c>
      <c r="D67" s="30">
        <v>1</v>
      </c>
      <c r="E67" s="12" t="s">
        <v>46</v>
      </c>
      <c r="F67" s="151">
        <v>1</v>
      </c>
      <c r="G67" s="166"/>
      <c r="H67" s="5">
        <f t="shared" si="5"/>
        <v>0</v>
      </c>
      <c r="I67" s="164"/>
      <c r="J67" s="5">
        <f t="shared" si="0"/>
        <v>0</v>
      </c>
      <c r="K67" s="166"/>
      <c r="L67" s="5">
        <f t="shared" si="1"/>
        <v>0</v>
      </c>
      <c r="M67" s="166"/>
      <c r="N67" s="5">
        <f t="shared" si="2"/>
        <v>0</v>
      </c>
      <c r="O67" s="166"/>
      <c r="P67" s="5">
        <f t="shared" si="3"/>
        <v>0</v>
      </c>
    </row>
    <row r="68" spans="1:16" ht="24.9" customHeight="1" thickBot="1" x14ac:dyDescent="0.3">
      <c r="A68" s="325">
        <v>1.7</v>
      </c>
      <c r="B68" s="359" t="s">
        <v>44</v>
      </c>
      <c r="C68" s="329" t="s">
        <v>58</v>
      </c>
      <c r="D68" s="24">
        <v>0.25</v>
      </c>
      <c r="E68" s="7" t="s">
        <v>46</v>
      </c>
      <c r="F68" s="148">
        <v>1</v>
      </c>
      <c r="G68" s="163"/>
      <c r="H68" s="5">
        <f t="shared" si="5"/>
        <v>0</v>
      </c>
      <c r="I68" s="163"/>
      <c r="J68" s="5">
        <f t="shared" si="0"/>
        <v>0</v>
      </c>
      <c r="K68" s="163"/>
      <c r="L68" s="5">
        <f t="shared" si="1"/>
        <v>0</v>
      </c>
      <c r="M68" s="163"/>
      <c r="N68" s="5">
        <f t="shared" si="2"/>
        <v>0</v>
      </c>
      <c r="O68" s="163"/>
      <c r="P68" s="5">
        <f t="shared" si="3"/>
        <v>0</v>
      </c>
    </row>
    <row r="69" spans="1:16" ht="24.9" customHeight="1" thickBot="1" x14ac:dyDescent="0.3">
      <c r="A69" s="326"/>
      <c r="B69" s="360"/>
      <c r="C69" s="330"/>
      <c r="D69" s="23">
        <v>0.36</v>
      </c>
      <c r="E69" s="4" t="s">
        <v>46</v>
      </c>
      <c r="F69" s="52">
        <v>1</v>
      </c>
      <c r="G69" s="162"/>
      <c r="H69" s="5">
        <f t="shared" si="5"/>
        <v>0</v>
      </c>
      <c r="I69" s="162"/>
      <c r="J69" s="5">
        <f t="shared" si="0"/>
        <v>0</v>
      </c>
      <c r="K69" s="162"/>
      <c r="L69" s="5">
        <f t="shared" si="1"/>
        <v>0</v>
      </c>
      <c r="M69" s="162"/>
      <c r="N69" s="5">
        <f t="shared" si="2"/>
        <v>0</v>
      </c>
      <c r="O69" s="162"/>
      <c r="P69" s="5">
        <f t="shared" si="3"/>
        <v>0</v>
      </c>
    </row>
    <row r="70" spans="1:16" ht="24.9" customHeight="1" thickBot="1" x14ac:dyDescent="0.3">
      <c r="A70" s="326"/>
      <c r="B70" s="360"/>
      <c r="C70" s="330"/>
      <c r="D70" s="23">
        <v>1</v>
      </c>
      <c r="E70" s="4" t="s">
        <v>46</v>
      </c>
      <c r="F70" s="52">
        <v>1</v>
      </c>
      <c r="G70" s="162"/>
      <c r="H70" s="5">
        <f t="shared" si="5"/>
        <v>0</v>
      </c>
      <c r="I70" s="162"/>
      <c r="J70" s="5">
        <f t="shared" si="0"/>
        <v>0</v>
      </c>
      <c r="K70" s="162"/>
      <c r="L70" s="5">
        <f t="shared" si="1"/>
        <v>0</v>
      </c>
      <c r="M70" s="162"/>
      <c r="N70" s="5">
        <f t="shared" si="2"/>
        <v>0</v>
      </c>
      <c r="O70" s="162"/>
      <c r="P70" s="5">
        <f t="shared" si="3"/>
        <v>0</v>
      </c>
    </row>
    <row r="71" spans="1:16" ht="24.9" customHeight="1" thickBot="1" x14ac:dyDescent="0.3">
      <c r="A71" s="326"/>
      <c r="B71" s="360"/>
      <c r="C71" s="330"/>
      <c r="D71" s="23">
        <v>2</v>
      </c>
      <c r="E71" s="4" t="s">
        <v>46</v>
      </c>
      <c r="F71" s="52">
        <v>2</v>
      </c>
      <c r="G71" s="162"/>
      <c r="H71" s="5">
        <f t="shared" si="5"/>
        <v>0</v>
      </c>
      <c r="I71" s="162"/>
      <c r="J71" s="5">
        <f t="shared" si="0"/>
        <v>0</v>
      </c>
      <c r="K71" s="162"/>
      <c r="L71" s="5">
        <f t="shared" si="1"/>
        <v>0</v>
      </c>
      <c r="M71" s="162"/>
      <c r="N71" s="5">
        <f t="shared" si="2"/>
        <v>0</v>
      </c>
      <c r="O71" s="162"/>
      <c r="P71" s="5">
        <f t="shared" si="3"/>
        <v>0</v>
      </c>
    </row>
    <row r="72" spans="1:16" ht="24.9" customHeight="1" thickBot="1" x14ac:dyDescent="0.3">
      <c r="A72" s="326"/>
      <c r="B72" s="360"/>
      <c r="C72" s="330"/>
      <c r="D72" s="23">
        <v>3</v>
      </c>
      <c r="E72" s="4" t="s">
        <v>46</v>
      </c>
      <c r="F72" s="52">
        <v>1</v>
      </c>
      <c r="G72" s="162"/>
      <c r="H72" s="5">
        <f t="shared" si="5"/>
        <v>0</v>
      </c>
      <c r="I72" s="162"/>
      <c r="J72" s="5">
        <f t="shared" ref="J72:J125" si="6">F72*I72</f>
        <v>0</v>
      </c>
      <c r="K72" s="162"/>
      <c r="L72" s="5">
        <f t="shared" ref="L72:L125" si="7">F72*K72</f>
        <v>0</v>
      </c>
      <c r="M72" s="162"/>
      <c r="N72" s="5">
        <f t="shared" ref="N72:N125" si="8">F72*M72</f>
        <v>0</v>
      </c>
      <c r="O72" s="162"/>
      <c r="P72" s="5">
        <f t="shared" ref="P72:P125" si="9">F72*O72</f>
        <v>0</v>
      </c>
    </row>
    <row r="73" spans="1:16" ht="24.9" customHeight="1" thickBot="1" x14ac:dyDescent="0.3">
      <c r="A73" s="326"/>
      <c r="B73" s="360"/>
      <c r="C73" s="330"/>
      <c r="D73" s="23">
        <v>5</v>
      </c>
      <c r="E73" s="4" t="s">
        <v>46</v>
      </c>
      <c r="F73" s="52">
        <v>2</v>
      </c>
      <c r="G73" s="162"/>
      <c r="H73" s="5">
        <f t="shared" si="5"/>
        <v>0</v>
      </c>
      <c r="I73" s="162"/>
      <c r="J73" s="5">
        <f t="shared" si="6"/>
        <v>0</v>
      </c>
      <c r="K73" s="162"/>
      <c r="L73" s="5">
        <f t="shared" si="7"/>
        <v>0</v>
      </c>
      <c r="M73" s="162"/>
      <c r="N73" s="5">
        <f t="shared" si="8"/>
        <v>0</v>
      </c>
      <c r="O73" s="162"/>
      <c r="P73" s="5">
        <f t="shared" si="9"/>
        <v>0</v>
      </c>
    </row>
    <row r="74" spans="1:16" ht="24.9" customHeight="1" thickBot="1" x14ac:dyDescent="0.3">
      <c r="A74" s="326"/>
      <c r="B74" s="360"/>
      <c r="C74" s="330"/>
      <c r="D74" s="23">
        <v>10</v>
      </c>
      <c r="E74" s="4" t="s">
        <v>46</v>
      </c>
      <c r="F74" s="52">
        <v>1</v>
      </c>
      <c r="G74" s="162"/>
      <c r="H74" s="5">
        <f t="shared" si="5"/>
        <v>0</v>
      </c>
      <c r="I74" s="162"/>
      <c r="J74" s="5">
        <f t="shared" si="6"/>
        <v>0</v>
      </c>
      <c r="K74" s="162"/>
      <c r="L74" s="5">
        <f t="shared" si="7"/>
        <v>0</v>
      </c>
      <c r="M74" s="162"/>
      <c r="N74" s="5">
        <f t="shared" si="8"/>
        <v>0</v>
      </c>
      <c r="O74" s="162"/>
      <c r="P74" s="5">
        <f t="shared" si="9"/>
        <v>0</v>
      </c>
    </row>
    <row r="75" spans="1:16" ht="24.9" customHeight="1" thickBot="1" x14ac:dyDescent="0.3">
      <c r="A75" s="327"/>
      <c r="B75" s="361"/>
      <c r="C75" s="335"/>
      <c r="D75" s="25">
        <v>0.2</v>
      </c>
      <c r="E75" s="6" t="s">
        <v>46</v>
      </c>
      <c r="F75" s="149">
        <v>1</v>
      </c>
      <c r="G75" s="164"/>
      <c r="H75" s="5">
        <f t="shared" si="5"/>
        <v>0</v>
      </c>
      <c r="I75" s="164"/>
      <c r="J75" s="5">
        <f t="shared" si="6"/>
        <v>0</v>
      </c>
      <c r="K75" s="164"/>
      <c r="L75" s="5">
        <f t="shared" si="7"/>
        <v>0</v>
      </c>
      <c r="M75" s="164"/>
      <c r="N75" s="5">
        <f t="shared" si="8"/>
        <v>0</v>
      </c>
      <c r="O75" s="164"/>
      <c r="P75" s="5">
        <f t="shared" si="9"/>
        <v>0</v>
      </c>
    </row>
    <row r="76" spans="1:16" ht="24.9" customHeight="1" thickBot="1" x14ac:dyDescent="0.3">
      <c r="A76" s="362">
        <v>1.8</v>
      </c>
      <c r="B76" s="319" t="s">
        <v>44</v>
      </c>
      <c r="C76" s="329" t="s">
        <v>59</v>
      </c>
      <c r="D76" s="22">
        <v>0.45</v>
      </c>
      <c r="E76" s="8" t="s">
        <v>46</v>
      </c>
      <c r="F76" s="147">
        <v>1</v>
      </c>
      <c r="G76" s="161"/>
      <c r="H76" s="5">
        <f t="shared" si="5"/>
        <v>0</v>
      </c>
      <c r="I76" s="163"/>
      <c r="J76" s="5">
        <f t="shared" si="6"/>
        <v>0</v>
      </c>
      <c r="K76" s="161"/>
      <c r="L76" s="5">
        <f t="shared" si="7"/>
        <v>0</v>
      </c>
      <c r="M76" s="161"/>
      <c r="N76" s="5">
        <f t="shared" si="8"/>
        <v>0</v>
      </c>
      <c r="O76" s="161"/>
      <c r="P76" s="5">
        <f t="shared" si="9"/>
        <v>0</v>
      </c>
    </row>
    <row r="77" spans="1:16" ht="24.9" customHeight="1" thickBot="1" x14ac:dyDescent="0.3">
      <c r="A77" s="363"/>
      <c r="B77" s="320"/>
      <c r="C77" s="330"/>
      <c r="D77" s="26">
        <v>0.5</v>
      </c>
      <c r="E77" s="10" t="s">
        <v>46</v>
      </c>
      <c r="F77" s="150">
        <v>2</v>
      </c>
      <c r="G77" s="165"/>
      <c r="H77" s="5">
        <f t="shared" si="5"/>
        <v>0</v>
      </c>
      <c r="I77" s="162"/>
      <c r="J77" s="5">
        <f t="shared" si="6"/>
        <v>0</v>
      </c>
      <c r="K77" s="165"/>
      <c r="L77" s="5">
        <f t="shared" si="7"/>
        <v>0</v>
      </c>
      <c r="M77" s="165"/>
      <c r="N77" s="5">
        <f t="shared" si="8"/>
        <v>0</v>
      </c>
      <c r="O77" s="165"/>
      <c r="P77" s="5">
        <f t="shared" si="9"/>
        <v>0</v>
      </c>
    </row>
    <row r="78" spans="1:16" ht="24.9" customHeight="1" thickBot="1" x14ac:dyDescent="0.3">
      <c r="A78" s="364"/>
      <c r="B78" s="321"/>
      <c r="C78" s="335"/>
      <c r="D78" s="25">
        <v>1</v>
      </c>
      <c r="E78" s="6" t="s">
        <v>46</v>
      </c>
      <c r="F78" s="149">
        <v>1</v>
      </c>
      <c r="G78" s="164"/>
      <c r="H78" s="5">
        <f t="shared" si="5"/>
        <v>0</v>
      </c>
      <c r="I78" s="164"/>
      <c r="J78" s="5">
        <f t="shared" si="6"/>
        <v>0</v>
      </c>
      <c r="K78" s="164"/>
      <c r="L78" s="5">
        <f t="shared" si="7"/>
        <v>0</v>
      </c>
      <c r="M78" s="164"/>
      <c r="N78" s="5">
        <f t="shared" si="8"/>
        <v>0</v>
      </c>
      <c r="O78" s="164"/>
      <c r="P78" s="5">
        <f t="shared" si="9"/>
        <v>0</v>
      </c>
    </row>
    <row r="79" spans="1:16" ht="24.9" customHeight="1" thickBot="1" x14ac:dyDescent="0.3">
      <c r="A79" s="325">
        <v>1.9</v>
      </c>
      <c r="B79" s="359" t="s">
        <v>44</v>
      </c>
      <c r="C79" s="329" t="s">
        <v>60</v>
      </c>
      <c r="D79" s="22">
        <v>1</v>
      </c>
      <c r="E79" s="8" t="s">
        <v>46</v>
      </c>
      <c r="F79" s="147">
        <v>4</v>
      </c>
      <c r="G79" s="161"/>
      <c r="H79" s="5">
        <f t="shared" si="5"/>
        <v>0</v>
      </c>
      <c r="I79" s="163"/>
      <c r="J79" s="5">
        <f t="shared" si="6"/>
        <v>0</v>
      </c>
      <c r="K79" s="161"/>
      <c r="L79" s="5">
        <f t="shared" si="7"/>
        <v>0</v>
      </c>
      <c r="M79" s="161"/>
      <c r="N79" s="5">
        <f t="shared" si="8"/>
        <v>0</v>
      </c>
      <c r="O79" s="161"/>
      <c r="P79" s="5">
        <f t="shared" si="9"/>
        <v>0</v>
      </c>
    </row>
    <row r="80" spans="1:16" ht="24.9" customHeight="1" thickBot="1" x14ac:dyDescent="0.3">
      <c r="A80" s="326"/>
      <c r="B80" s="360"/>
      <c r="C80" s="330"/>
      <c r="D80" s="23">
        <v>1.5</v>
      </c>
      <c r="E80" s="4" t="s">
        <v>46</v>
      </c>
      <c r="F80" s="52">
        <v>6</v>
      </c>
      <c r="G80" s="162"/>
      <c r="H80" s="5">
        <f t="shared" si="5"/>
        <v>0</v>
      </c>
      <c r="I80" s="162"/>
      <c r="J80" s="5">
        <f t="shared" si="6"/>
        <v>0</v>
      </c>
      <c r="K80" s="162"/>
      <c r="L80" s="5">
        <f t="shared" si="7"/>
        <v>0</v>
      </c>
      <c r="M80" s="162"/>
      <c r="N80" s="5">
        <f t="shared" si="8"/>
        <v>0</v>
      </c>
      <c r="O80" s="162"/>
      <c r="P80" s="5">
        <f t="shared" si="9"/>
        <v>0</v>
      </c>
    </row>
    <row r="81" spans="1:16" ht="24.9" customHeight="1" thickBot="1" x14ac:dyDescent="0.3">
      <c r="A81" s="326"/>
      <c r="B81" s="360"/>
      <c r="C81" s="330"/>
      <c r="D81" s="23">
        <v>2</v>
      </c>
      <c r="E81" s="4" t="s">
        <v>46</v>
      </c>
      <c r="F81" s="52">
        <v>4</v>
      </c>
      <c r="G81" s="162"/>
      <c r="H81" s="5">
        <f t="shared" si="5"/>
        <v>0</v>
      </c>
      <c r="I81" s="162"/>
      <c r="J81" s="5">
        <f t="shared" si="6"/>
        <v>0</v>
      </c>
      <c r="K81" s="162"/>
      <c r="L81" s="5">
        <f t="shared" si="7"/>
        <v>0</v>
      </c>
      <c r="M81" s="162"/>
      <c r="N81" s="5">
        <f t="shared" si="8"/>
        <v>0</v>
      </c>
      <c r="O81" s="162"/>
      <c r="P81" s="5">
        <f t="shared" si="9"/>
        <v>0</v>
      </c>
    </row>
    <row r="82" spans="1:16" ht="24.9" customHeight="1" thickBot="1" x14ac:dyDescent="0.3">
      <c r="A82" s="326"/>
      <c r="B82" s="360"/>
      <c r="C82" s="330"/>
      <c r="D82" s="23">
        <v>2.5</v>
      </c>
      <c r="E82" s="4" t="s">
        <v>46</v>
      </c>
      <c r="F82" s="52">
        <v>13</v>
      </c>
      <c r="G82" s="162"/>
      <c r="H82" s="5">
        <f t="shared" si="5"/>
        <v>0</v>
      </c>
      <c r="I82" s="162"/>
      <c r="J82" s="5">
        <f t="shared" si="6"/>
        <v>0</v>
      </c>
      <c r="K82" s="162"/>
      <c r="L82" s="5">
        <f t="shared" si="7"/>
        <v>0</v>
      </c>
      <c r="M82" s="162"/>
      <c r="N82" s="5">
        <f t="shared" si="8"/>
        <v>0</v>
      </c>
      <c r="O82" s="162"/>
      <c r="P82" s="5">
        <f t="shared" si="9"/>
        <v>0</v>
      </c>
    </row>
    <row r="83" spans="1:16" ht="24.9" customHeight="1" thickBot="1" x14ac:dyDescent="0.3">
      <c r="A83" s="326"/>
      <c r="B83" s="360"/>
      <c r="C83" s="330"/>
      <c r="D83" s="23">
        <v>3</v>
      </c>
      <c r="E83" s="4" t="s">
        <v>46</v>
      </c>
      <c r="F83" s="52">
        <v>4</v>
      </c>
      <c r="G83" s="167"/>
      <c r="H83" s="5">
        <f t="shared" si="5"/>
        <v>0</v>
      </c>
      <c r="I83" s="162"/>
      <c r="J83" s="5">
        <f t="shared" si="6"/>
        <v>0</v>
      </c>
      <c r="K83" s="167"/>
      <c r="L83" s="5">
        <f t="shared" si="7"/>
        <v>0</v>
      </c>
      <c r="M83" s="167"/>
      <c r="N83" s="5">
        <f t="shared" si="8"/>
        <v>0</v>
      </c>
      <c r="O83" s="167"/>
      <c r="P83" s="5">
        <f t="shared" si="9"/>
        <v>0</v>
      </c>
    </row>
    <row r="84" spans="1:16" ht="24.9" customHeight="1" thickBot="1" x14ac:dyDescent="0.3">
      <c r="A84" s="326"/>
      <c r="B84" s="365"/>
      <c r="C84" s="331"/>
      <c r="D84" s="24">
        <v>4</v>
      </c>
      <c r="E84" s="7" t="s">
        <v>46</v>
      </c>
      <c r="F84" s="148">
        <v>1</v>
      </c>
      <c r="G84" s="162"/>
      <c r="H84" s="5">
        <f t="shared" si="5"/>
        <v>0</v>
      </c>
      <c r="I84" s="162"/>
      <c r="J84" s="5">
        <f t="shared" si="6"/>
        <v>0</v>
      </c>
      <c r="K84" s="162"/>
      <c r="L84" s="5">
        <f t="shared" si="7"/>
        <v>0</v>
      </c>
      <c r="M84" s="162"/>
      <c r="N84" s="5">
        <f t="shared" si="8"/>
        <v>0</v>
      </c>
      <c r="O84" s="162"/>
      <c r="P84" s="5">
        <f t="shared" si="9"/>
        <v>0</v>
      </c>
    </row>
    <row r="85" spans="1:16" ht="24.9" customHeight="1" thickBot="1" x14ac:dyDescent="0.3">
      <c r="A85" s="326"/>
      <c r="B85" s="333" t="s">
        <v>53</v>
      </c>
      <c r="C85" s="336" t="s">
        <v>61</v>
      </c>
      <c r="D85" s="24">
        <v>3</v>
      </c>
      <c r="E85" s="7" t="s">
        <v>46</v>
      </c>
      <c r="F85" s="148">
        <v>2</v>
      </c>
      <c r="G85" s="163"/>
      <c r="H85" s="5">
        <f t="shared" si="5"/>
        <v>0</v>
      </c>
      <c r="I85" s="162"/>
      <c r="J85" s="5">
        <f t="shared" si="6"/>
        <v>0</v>
      </c>
      <c r="K85" s="163"/>
      <c r="L85" s="5">
        <f t="shared" si="7"/>
        <v>0</v>
      </c>
      <c r="M85" s="163"/>
      <c r="N85" s="5">
        <f t="shared" si="8"/>
        <v>0</v>
      </c>
      <c r="O85" s="163"/>
      <c r="P85" s="5">
        <f t="shared" si="9"/>
        <v>0</v>
      </c>
    </row>
    <row r="86" spans="1:16" ht="24.9" customHeight="1" thickBot="1" x14ac:dyDescent="0.3">
      <c r="A86" s="327"/>
      <c r="B86" s="334"/>
      <c r="C86" s="337"/>
      <c r="D86" s="21">
        <v>4</v>
      </c>
      <c r="E86" s="12" t="s">
        <v>46</v>
      </c>
      <c r="F86" s="151">
        <v>1</v>
      </c>
      <c r="G86" s="166"/>
      <c r="H86" s="5">
        <f t="shared" si="5"/>
        <v>0</v>
      </c>
      <c r="I86" s="164"/>
      <c r="J86" s="5">
        <f t="shared" si="6"/>
        <v>0</v>
      </c>
      <c r="K86" s="166"/>
      <c r="L86" s="5">
        <f t="shared" si="7"/>
        <v>0</v>
      </c>
      <c r="M86" s="166"/>
      <c r="N86" s="5">
        <f t="shared" si="8"/>
        <v>0</v>
      </c>
      <c r="O86" s="166"/>
      <c r="P86" s="5">
        <f t="shared" si="9"/>
        <v>0</v>
      </c>
    </row>
    <row r="87" spans="1:16" ht="54.75" customHeight="1" thickBot="1" x14ac:dyDescent="0.3">
      <c r="A87" s="137">
        <v>1.1000000000000001</v>
      </c>
      <c r="B87" s="39" t="s">
        <v>44</v>
      </c>
      <c r="C87" s="233" t="s">
        <v>62</v>
      </c>
      <c r="D87" s="32">
        <v>4</v>
      </c>
      <c r="E87" s="11" t="s">
        <v>46</v>
      </c>
      <c r="F87" s="152">
        <v>1</v>
      </c>
      <c r="G87" s="168"/>
      <c r="H87" s="5">
        <f t="shared" si="5"/>
        <v>0</v>
      </c>
      <c r="I87" s="168"/>
      <c r="J87" s="5">
        <f t="shared" si="6"/>
        <v>0</v>
      </c>
      <c r="K87" s="168"/>
      <c r="L87" s="5">
        <f t="shared" si="7"/>
        <v>0</v>
      </c>
      <c r="M87" s="168"/>
      <c r="N87" s="5">
        <f t="shared" si="8"/>
        <v>0</v>
      </c>
      <c r="O87" s="168"/>
      <c r="P87" s="5">
        <f t="shared" si="9"/>
        <v>0</v>
      </c>
    </row>
    <row r="88" spans="1:16" ht="24.9" customHeight="1" thickBot="1" x14ac:dyDescent="0.3">
      <c r="A88" s="325">
        <v>1.1100000000000001</v>
      </c>
      <c r="B88" s="332" t="s">
        <v>44</v>
      </c>
      <c r="C88" s="329" t="s">
        <v>63</v>
      </c>
      <c r="D88" s="19">
        <v>0.5</v>
      </c>
      <c r="E88" s="8" t="s">
        <v>46</v>
      </c>
      <c r="F88" s="147">
        <v>10</v>
      </c>
      <c r="G88" s="161"/>
      <c r="H88" s="5">
        <f t="shared" ref="H88:H125" si="10">F88*G88</f>
        <v>0</v>
      </c>
      <c r="I88" s="163"/>
      <c r="J88" s="5">
        <f t="shared" si="6"/>
        <v>0</v>
      </c>
      <c r="K88" s="161"/>
      <c r="L88" s="5">
        <f t="shared" si="7"/>
        <v>0</v>
      </c>
      <c r="M88" s="161"/>
      <c r="N88" s="5">
        <f t="shared" si="8"/>
        <v>0</v>
      </c>
      <c r="O88" s="161"/>
      <c r="P88" s="5">
        <f t="shared" si="9"/>
        <v>0</v>
      </c>
    </row>
    <row r="89" spans="1:16" ht="24.9" customHeight="1" thickBot="1" x14ac:dyDescent="0.3">
      <c r="A89" s="326"/>
      <c r="B89" s="333"/>
      <c r="C89" s="330"/>
      <c r="D89" s="29">
        <v>1</v>
      </c>
      <c r="E89" s="4" t="s">
        <v>46</v>
      </c>
      <c r="F89" s="52">
        <v>14</v>
      </c>
      <c r="G89" s="162"/>
      <c r="H89" s="5">
        <f t="shared" si="10"/>
        <v>0</v>
      </c>
      <c r="I89" s="162"/>
      <c r="J89" s="5">
        <f t="shared" si="6"/>
        <v>0</v>
      </c>
      <c r="K89" s="162"/>
      <c r="L89" s="5">
        <f t="shared" si="7"/>
        <v>0</v>
      </c>
      <c r="M89" s="162"/>
      <c r="N89" s="5">
        <f t="shared" si="8"/>
        <v>0</v>
      </c>
      <c r="O89" s="162"/>
      <c r="P89" s="5">
        <f t="shared" si="9"/>
        <v>0</v>
      </c>
    </row>
    <row r="90" spans="1:16" ht="24.9" customHeight="1" thickBot="1" x14ac:dyDescent="0.3">
      <c r="A90" s="326"/>
      <c r="B90" s="333"/>
      <c r="C90" s="330"/>
      <c r="D90" s="29">
        <v>1.5</v>
      </c>
      <c r="E90" s="4" t="s">
        <v>46</v>
      </c>
      <c r="F90" s="52">
        <v>1</v>
      </c>
      <c r="G90" s="162"/>
      <c r="H90" s="5">
        <f t="shared" si="10"/>
        <v>0</v>
      </c>
      <c r="I90" s="162"/>
      <c r="J90" s="5">
        <f t="shared" si="6"/>
        <v>0</v>
      </c>
      <c r="K90" s="162"/>
      <c r="L90" s="5">
        <f t="shared" si="7"/>
        <v>0</v>
      </c>
      <c r="M90" s="162"/>
      <c r="N90" s="5">
        <f t="shared" si="8"/>
        <v>0</v>
      </c>
      <c r="O90" s="162"/>
      <c r="P90" s="5">
        <f t="shared" si="9"/>
        <v>0</v>
      </c>
    </row>
    <row r="91" spans="1:16" ht="24.9" customHeight="1" thickBot="1" x14ac:dyDescent="0.3">
      <c r="A91" s="326"/>
      <c r="B91" s="333"/>
      <c r="C91" s="330"/>
      <c r="D91" s="29">
        <v>2</v>
      </c>
      <c r="E91" s="4" t="s">
        <v>46</v>
      </c>
      <c r="F91" s="52">
        <v>6</v>
      </c>
      <c r="G91" s="162"/>
      <c r="H91" s="5">
        <f t="shared" si="10"/>
        <v>0</v>
      </c>
      <c r="I91" s="162"/>
      <c r="J91" s="5">
        <f t="shared" si="6"/>
        <v>0</v>
      </c>
      <c r="K91" s="162"/>
      <c r="L91" s="5">
        <f t="shared" si="7"/>
        <v>0</v>
      </c>
      <c r="M91" s="162"/>
      <c r="N91" s="5">
        <f t="shared" si="8"/>
        <v>0</v>
      </c>
      <c r="O91" s="162"/>
      <c r="P91" s="5">
        <f t="shared" si="9"/>
        <v>0</v>
      </c>
    </row>
    <row r="92" spans="1:16" ht="24.9" customHeight="1" thickBot="1" x14ac:dyDescent="0.3">
      <c r="A92" s="326"/>
      <c r="B92" s="333"/>
      <c r="C92" s="330"/>
      <c r="D92" s="29">
        <v>3</v>
      </c>
      <c r="E92" s="4" t="s">
        <v>46</v>
      </c>
      <c r="F92" s="52">
        <v>3</v>
      </c>
      <c r="G92" s="162"/>
      <c r="H92" s="5">
        <f t="shared" si="10"/>
        <v>0</v>
      </c>
      <c r="I92" s="162"/>
      <c r="J92" s="5">
        <f t="shared" si="6"/>
        <v>0</v>
      </c>
      <c r="K92" s="162"/>
      <c r="L92" s="5">
        <f t="shared" si="7"/>
        <v>0</v>
      </c>
      <c r="M92" s="162"/>
      <c r="N92" s="5">
        <f t="shared" si="8"/>
        <v>0</v>
      </c>
      <c r="O92" s="162"/>
      <c r="P92" s="5">
        <f t="shared" si="9"/>
        <v>0</v>
      </c>
    </row>
    <row r="93" spans="1:16" ht="24.9" customHeight="1" thickBot="1" x14ac:dyDescent="0.3">
      <c r="A93" s="326"/>
      <c r="B93" s="333"/>
      <c r="C93" s="330"/>
      <c r="D93" s="29">
        <v>5</v>
      </c>
      <c r="E93" s="4" t="s">
        <v>46</v>
      </c>
      <c r="F93" s="52">
        <v>1</v>
      </c>
      <c r="G93" s="162"/>
      <c r="H93" s="5">
        <f t="shared" si="10"/>
        <v>0</v>
      </c>
      <c r="I93" s="162"/>
      <c r="J93" s="5">
        <f t="shared" si="6"/>
        <v>0</v>
      </c>
      <c r="K93" s="162"/>
      <c r="L93" s="5">
        <f t="shared" si="7"/>
        <v>0</v>
      </c>
      <c r="M93" s="162"/>
      <c r="N93" s="5">
        <f t="shared" si="8"/>
        <v>0</v>
      </c>
      <c r="O93" s="162"/>
      <c r="P93" s="5">
        <f t="shared" si="9"/>
        <v>0</v>
      </c>
    </row>
    <row r="94" spans="1:16" ht="24.9" customHeight="1" thickBot="1" x14ac:dyDescent="0.3">
      <c r="A94" s="326"/>
      <c r="B94" s="334"/>
      <c r="C94" s="335"/>
      <c r="D94" s="31">
        <v>10</v>
      </c>
      <c r="E94" s="6" t="s">
        <v>46</v>
      </c>
      <c r="F94" s="149">
        <v>1</v>
      </c>
      <c r="G94" s="164"/>
      <c r="H94" s="5">
        <f t="shared" si="10"/>
        <v>0</v>
      </c>
      <c r="I94" s="164"/>
      <c r="J94" s="5">
        <f t="shared" si="6"/>
        <v>0</v>
      </c>
      <c r="K94" s="164"/>
      <c r="L94" s="5">
        <f t="shared" si="7"/>
        <v>0</v>
      </c>
      <c r="M94" s="164"/>
      <c r="N94" s="5">
        <f t="shared" si="8"/>
        <v>0</v>
      </c>
      <c r="O94" s="164"/>
      <c r="P94" s="5">
        <f t="shared" si="9"/>
        <v>0</v>
      </c>
    </row>
    <row r="95" spans="1:16" ht="24.9" customHeight="1" thickBot="1" x14ac:dyDescent="0.3">
      <c r="A95" s="326"/>
      <c r="B95" s="332" t="s">
        <v>49</v>
      </c>
      <c r="C95" s="329" t="s">
        <v>64</v>
      </c>
      <c r="D95" s="19">
        <v>0.125</v>
      </c>
      <c r="E95" s="8" t="s">
        <v>46</v>
      </c>
      <c r="F95" s="147">
        <v>1</v>
      </c>
      <c r="G95" s="161"/>
      <c r="H95" s="5">
        <f t="shared" si="10"/>
        <v>0</v>
      </c>
      <c r="I95" s="163"/>
      <c r="J95" s="5">
        <f t="shared" si="6"/>
        <v>0</v>
      </c>
      <c r="K95" s="161"/>
      <c r="L95" s="5">
        <f t="shared" si="7"/>
        <v>0</v>
      </c>
      <c r="M95" s="161"/>
      <c r="N95" s="5">
        <f t="shared" si="8"/>
        <v>0</v>
      </c>
      <c r="O95" s="161"/>
      <c r="P95" s="5">
        <f t="shared" si="9"/>
        <v>0</v>
      </c>
    </row>
    <row r="96" spans="1:16" ht="24.9" customHeight="1" thickBot="1" x14ac:dyDescent="0.3">
      <c r="A96" s="327"/>
      <c r="B96" s="334"/>
      <c r="C96" s="335"/>
      <c r="D96" s="31">
        <v>2</v>
      </c>
      <c r="E96" s="6" t="s">
        <v>46</v>
      </c>
      <c r="F96" s="149">
        <v>1</v>
      </c>
      <c r="G96" s="164"/>
      <c r="H96" s="5">
        <f t="shared" si="10"/>
        <v>0</v>
      </c>
      <c r="I96" s="164"/>
      <c r="J96" s="5">
        <f t="shared" si="6"/>
        <v>0</v>
      </c>
      <c r="K96" s="164"/>
      <c r="L96" s="5">
        <f t="shared" si="7"/>
        <v>0</v>
      </c>
      <c r="M96" s="164"/>
      <c r="N96" s="5">
        <f t="shared" si="8"/>
        <v>0</v>
      </c>
      <c r="O96" s="164"/>
      <c r="P96" s="5">
        <f t="shared" si="9"/>
        <v>0</v>
      </c>
    </row>
    <row r="97" spans="1:16" ht="24.9" customHeight="1" thickBot="1" x14ac:dyDescent="0.3">
      <c r="A97" s="325">
        <v>1.1200000000000001</v>
      </c>
      <c r="B97" s="359" t="s">
        <v>44</v>
      </c>
      <c r="C97" s="329" t="s">
        <v>65</v>
      </c>
      <c r="D97" s="22">
        <v>0.4</v>
      </c>
      <c r="E97" s="8" t="s">
        <v>46</v>
      </c>
      <c r="F97" s="147">
        <v>3</v>
      </c>
      <c r="G97" s="161"/>
      <c r="H97" s="5">
        <f t="shared" si="10"/>
        <v>0</v>
      </c>
      <c r="I97" s="163"/>
      <c r="J97" s="5">
        <f t="shared" si="6"/>
        <v>0</v>
      </c>
      <c r="K97" s="161"/>
      <c r="L97" s="5">
        <f t="shared" si="7"/>
        <v>0</v>
      </c>
      <c r="M97" s="161"/>
      <c r="N97" s="5">
        <f t="shared" si="8"/>
        <v>0</v>
      </c>
      <c r="O97" s="161"/>
      <c r="P97" s="5">
        <f t="shared" si="9"/>
        <v>0</v>
      </c>
    </row>
    <row r="98" spans="1:16" ht="24.9" customHeight="1" thickBot="1" x14ac:dyDescent="0.3">
      <c r="A98" s="326"/>
      <c r="B98" s="360"/>
      <c r="C98" s="330"/>
      <c r="D98" s="23">
        <v>0.5</v>
      </c>
      <c r="E98" s="4" t="s">
        <v>46</v>
      </c>
      <c r="F98" s="52">
        <v>6</v>
      </c>
      <c r="G98" s="162"/>
      <c r="H98" s="5">
        <f t="shared" si="10"/>
        <v>0</v>
      </c>
      <c r="I98" s="162"/>
      <c r="J98" s="5">
        <f t="shared" si="6"/>
        <v>0</v>
      </c>
      <c r="K98" s="162"/>
      <c r="L98" s="5">
        <f t="shared" si="7"/>
        <v>0</v>
      </c>
      <c r="M98" s="162"/>
      <c r="N98" s="5">
        <f t="shared" si="8"/>
        <v>0</v>
      </c>
      <c r="O98" s="162"/>
      <c r="P98" s="5">
        <f t="shared" si="9"/>
        <v>0</v>
      </c>
    </row>
    <row r="99" spans="1:16" ht="24.9" customHeight="1" thickBot="1" x14ac:dyDescent="0.3">
      <c r="A99" s="326"/>
      <c r="B99" s="360"/>
      <c r="C99" s="330"/>
      <c r="D99" s="23">
        <v>1</v>
      </c>
      <c r="E99" s="4" t="s">
        <v>46</v>
      </c>
      <c r="F99" s="52">
        <v>6</v>
      </c>
      <c r="G99" s="162"/>
      <c r="H99" s="5">
        <f t="shared" si="10"/>
        <v>0</v>
      </c>
      <c r="I99" s="162"/>
      <c r="J99" s="5">
        <f t="shared" si="6"/>
        <v>0</v>
      </c>
      <c r="K99" s="162"/>
      <c r="L99" s="5">
        <f t="shared" si="7"/>
        <v>0</v>
      </c>
      <c r="M99" s="162"/>
      <c r="N99" s="5">
        <f t="shared" si="8"/>
        <v>0</v>
      </c>
      <c r="O99" s="162"/>
      <c r="P99" s="5">
        <f t="shared" si="9"/>
        <v>0</v>
      </c>
    </row>
    <row r="100" spans="1:16" ht="24.9" customHeight="1" thickBot="1" x14ac:dyDescent="0.3">
      <c r="A100" s="326"/>
      <c r="B100" s="365"/>
      <c r="C100" s="331"/>
      <c r="D100" s="23">
        <v>2</v>
      </c>
      <c r="E100" s="4" t="s">
        <v>46</v>
      </c>
      <c r="F100" s="52">
        <v>3</v>
      </c>
      <c r="G100" s="162"/>
      <c r="H100" s="5">
        <f t="shared" si="10"/>
        <v>0</v>
      </c>
      <c r="I100" s="162"/>
      <c r="J100" s="5">
        <f t="shared" si="6"/>
        <v>0</v>
      </c>
      <c r="K100" s="162"/>
      <c r="L100" s="5">
        <f t="shared" si="7"/>
        <v>0</v>
      </c>
      <c r="M100" s="162"/>
      <c r="N100" s="5">
        <f t="shared" si="8"/>
        <v>0</v>
      </c>
      <c r="O100" s="162"/>
      <c r="P100" s="5">
        <f t="shared" si="9"/>
        <v>0</v>
      </c>
    </row>
    <row r="101" spans="1:16" ht="24.9" customHeight="1" thickBot="1" x14ac:dyDescent="0.3">
      <c r="A101" s="326"/>
      <c r="B101" s="366" t="s">
        <v>53</v>
      </c>
      <c r="C101" s="340" t="s">
        <v>65</v>
      </c>
      <c r="D101" s="29">
        <v>0.15</v>
      </c>
      <c r="E101" s="4" t="s">
        <v>46</v>
      </c>
      <c r="F101" s="52">
        <v>1</v>
      </c>
      <c r="G101" s="162"/>
      <c r="H101" s="5">
        <f t="shared" si="10"/>
        <v>0</v>
      </c>
      <c r="I101" s="162"/>
      <c r="J101" s="5">
        <f t="shared" si="6"/>
        <v>0</v>
      </c>
      <c r="K101" s="162"/>
      <c r="L101" s="5">
        <f t="shared" si="7"/>
        <v>0</v>
      </c>
      <c r="M101" s="162"/>
      <c r="N101" s="5">
        <f t="shared" si="8"/>
        <v>0</v>
      </c>
      <c r="O101" s="162"/>
      <c r="P101" s="5">
        <f t="shared" si="9"/>
        <v>0</v>
      </c>
    </row>
    <row r="102" spans="1:16" ht="24.9" customHeight="1" thickBot="1" x14ac:dyDescent="0.3">
      <c r="A102" s="326"/>
      <c r="B102" s="365"/>
      <c r="C102" s="331"/>
      <c r="D102" s="24">
        <v>1</v>
      </c>
      <c r="E102" s="7" t="s">
        <v>46</v>
      </c>
      <c r="F102" s="148">
        <v>1</v>
      </c>
      <c r="G102" s="163"/>
      <c r="H102" s="5">
        <f t="shared" si="10"/>
        <v>0</v>
      </c>
      <c r="I102" s="162"/>
      <c r="J102" s="5">
        <f t="shared" si="6"/>
        <v>0</v>
      </c>
      <c r="K102" s="163"/>
      <c r="L102" s="5">
        <f t="shared" si="7"/>
        <v>0</v>
      </c>
      <c r="M102" s="163"/>
      <c r="N102" s="5">
        <f t="shared" si="8"/>
        <v>0</v>
      </c>
      <c r="O102" s="163"/>
      <c r="P102" s="5">
        <f t="shared" si="9"/>
        <v>0</v>
      </c>
    </row>
    <row r="103" spans="1:16" ht="42.75" customHeight="1" thickBot="1" x14ac:dyDescent="0.3">
      <c r="A103" s="327"/>
      <c r="B103" s="34" t="s">
        <v>47</v>
      </c>
      <c r="C103" s="232" t="s">
        <v>66</v>
      </c>
      <c r="D103" s="30">
        <v>3</v>
      </c>
      <c r="E103" s="12" t="s">
        <v>46</v>
      </c>
      <c r="F103" s="151">
        <v>1</v>
      </c>
      <c r="G103" s="166"/>
      <c r="H103" s="5">
        <f t="shared" si="10"/>
        <v>0</v>
      </c>
      <c r="I103" s="164"/>
      <c r="J103" s="5">
        <f t="shared" si="6"/>
        <v>0</v>
      </c>
      <c r="K103" s="166"/>
      <c r="L103" s="5">
        <f t="shared" si="7"/>
        <v>0</v>
      </c>
      <c r="M103" s="166"/>
      <c r="N103" s="5">
        <f t="shared" si="8"/>
        <v>0</v>
      </c>
      <c r="O103" s="166"/>
      <c r="P103" s="5">
        <f t="shared" si="9"/>
        <v>0</v>
      </c>
    </row>
    <row r="104" spans="1:16" ht="24.9" customHeight="1" thickBot="1" x14ac:dyDescent="0.3">
      <c r="A104" s="325">
        <v>1.1299999999999999</v>
      </c>
      <c r="B104" s="319" t="s">
        <v>44</v>
      </c>
      <c r="C104" s="329" t="s">
        <v>67</v>
      </c>
      <c r="D104" s="22">
        <v>0.4</v>
      </c>
      <c r="E104" s="8" t="s">
        <v>46</v>
      </c>
      <c r="F104" s="147">
        <v>1</v>
      </c>
      <c r="G104" s="161"/>
      <c r="H104" s="5">
        <f t="shared" si="10"/>
        <v>0</v>
      </c>
      <c r="I104" s="163"/>
      <c r="J104" s="5">
        <f t="shared" si="6"/>
        <v>0</v>
      </c>
      <c r="K104" s="161"/>
      <c r="L104" s="5">
        <f t="shared" si="7"/>
        <v>0</v>
      </c>
      <c r="M104" s="161"/>
      <c r="N104" s="5">
        <f t="shared" si="8"/>
        <v>0</v>
      </c>
      <c r="O104" s="161"/>
      <c r="P104" s="5">
        <f t="shared" si="9"/>
        <v>0</v>
      </c>
    </row>
    <row r="105" spans="1:16" ht="24.9" customHeight="1" thickBot="1" x14ac:dyDescent="0.3">
      <c r="A105" s="326"/>
      <c r="B105" s="320"/>
      <c r="C105" s="330"/>
      <c r="D105" s="23">
        <v>0.25</v>
      </c>
      <c r="E105" s="4" t="s">
        <v>46</v>
      </c>
      <c r="F105" s="52">
        <v>1</v>
      </c>
      <c r="G105" s="162"/>
      <c r="H105" s="5">
        <f t="shared" si="10"/>
        <v>0</v>
      </c>
      <c r="I105" s="162"/>
      <c r="J105" s="5">
        <f t="shared" si="6"/>
        <v>0</v>
      </c>
      <c r="K105" s="162"/>
      <c r="L105" s="5">
        <f t="shared" si="7"/>
        <v>0</v>
      </c>
      <c r="M105" s="162"/>
      <c r="N105" s="5">
        <f t="shared" si="8"/>
        <v>0</v>
      </c>
      <c r="O105" s="162"/>
      <c r="P105" s="5">
        <f t="shared" si="9"/>
        <v>0</v>
      </c>
    </row>
    <row r="106" spans="1:16" ht="24.9" customHeight="1" thickBot="1" x14ac:dyDescent="0.3">
      <c r="A106" s="326"/>
      <c r="B106" s="320"/>
      <c r="C106" s="330"/>
      <c r="D106" s="23">
        <v>0.5</v>
      </c>
      <c r="E106" s="4" t="s">
        <v>46</v>
      </c>
      <c r="F106" s="52">
        <v>1</v>
      </c>
      <c r="G106" s="162"/>
      <c r="H106" s="5">
        <f t="shared" si="10"/>
        <v>0</v>
      </c>
      <c r="I106" s="162"/>
      <c r="J106" s="5">
        <f t="shared" si="6"/>
        <v>0</v>
      </c>
      <c r="K106" s="162"/>
      <c r="L106" s="5">
        <f t="shared" si="7"/>
        <v>0</v>
      </c>
      <c r="M106" s="162"/>
      <c r="N106" s="5">
        <f t="shared" si="8"/>
        <v>0</v>
      </c>
      <c r="O106" s="162"/>
      <c r="P106" s="5">
        <f t="shared" si="9"/>
        <v>0</v>
      </c>
    </row>
    <row r="107" spans="1:16" ht="24.9" customHeight="1" thickBot="1" x14ac:dyDescent="0.3">
      <c r="A107" s="326"/>
      <c r="B107" s="320"/>
      <c r="C107" s="330"/>
      <c r="D107" s="23">
        <v>0.6</v>
      </c>
      <c r="E107" s="4" t="s">
        <v>46</v>
      </c>
      <c r="F107" s="52">
        <v>1</v>
      </c>
      <c r="G107" s="162"/>
      <c r="H107" s="5">
        <f t="shared" si="10"/>
        <v>0</v>
      </c>
      <c r="I107" s="162"/>
      <c r="J107" s="5">
        <f t="shared" si="6"/>
        <v>0</v>
      </c>
      <c r="K107" s="162"/>
      <c r="L107" s="5">
        <f t="shared" si="7"/>
        <v>0</v>
      </c>
      <c r="M107" s="162"/>
      <c r="N107" s="5">
        <f t="shared" si="8"/>
        <v>0</v>
      </c>
      <c r="O107" s="162"/>
      <c r="P107" s="5">
        <f t="shared" si="9"/>
        <v>0</v>
      </c>
    </row>
    <row r="108" spans="1:16" ht="24.9" customHeight="1" thickBot="1" x14ac:dyDescent="0.3">
      <c r="A108" s="326"/>
      <c r="B108" s="328"/>
      <c r="C108" s="331"/>
      <c r="D108" s="23">
        <v>1</v>
      </c>
      <c r="E108" s="4" t="s">
        <v>46</v>
      </c>
      <c r="F108" s="52">
        <v>3</v>
      </c>
      <c r="G108" s="162"/>
      <c r="H108" s="5">
        <f t="shared" si="10"/>
        <v>0</v>
      </c>
      <c r="I108" s="162"/>
      <c r="J108" s="5">
        <f t="shared" si="6"/>
        <v>0</v>
      </c>
      <c r="K108" s="162"/>
      <c r="L108" s="5">
        <f t="shared" si="7"/>
        <v>0</v>
      </c>
      <c r="M108" s="162"/>
      <c r="N108" s="5">
        <f t="shared" si="8"/>
        <v>0</v>
      </c>
      <c r="O108" s="162"/>
      <c r="P108" s="5">
        <f t="shared" si="9"/>
        <v>0</v>
      </c>
    </row>
    <row r="109" spans="1:16" ht="51.9" customHeight="1" thickBot="1" x14ac:dyDescent="0.3">
      <c r="A109" s="327"/>
      <c r="B109" s="65" t="s">
        <v>47</v>
      </c>
      <c r="C109" s="49" t="s">
        <v>67</v>
      </c>
      <c r="D109" s="30">
        <v>0.2</v>
      </c>
      <c r="E109" s="12" t="s">
        <v>46</v>
      </c>
      <c r="F109" s="151">
        <v>1</v>
      </c>
      <c r="G109" s="166"/>
      <c r="H109" s="5">
        <f t="shared" si="10"/>
        <v>0</v>
      </c>
      <c r="I109" s="164"/>
      <c r="J109" s="5">
        <f t="shared" si="6"/>
        <v>0</v>
      </c>
      <c r="K109" s="166"/>
      <c r="L109" s="5">
        <f t="shared" si="7"/>
        <v>0</v>
      </c>
      <c r="M109" s="166"/>
      <c r="N109" s="5">
        <f t="shared" si="8"/>
        <v>0</v>
      </c>
      <c r="O109" s="166"/>
      <c r="P109" s="5">
        <f t="shared" si="9"/>
        <v>0</v>
      </c>
    </row>
    <row r="110" spans="1:16" ht="24.9" customHeight="1" thickBot="1" x14ac:dyDescent="0.3">
      <c r="A110" s="325">
        <v>1.1399999999999999</v>
      </c>
      <c r="B110" s="357" t="s">
        <v>44</v>
      </c>
      <c r="C110" s="329" t="s">
        <v>68</v>
      </c>
      <c r="D110" s="24">
        <v>0.2</v>
      </c>
      <c r="E110" s="7" t="s">
        <v>46</v>
      </c>
      <c r="F110" s="148">
        <v>1</v>
      </c>
      <c r="G110" s="163"/>
      <c r="H110" s="5">
        <f t="shared" si="10"/>
        <v>0</v>
      </c>
      <c r="I110" s="163"/>
      <c r="J110" s="5">
        <f t="shared" si="6"/>
        <v>0</v>
      </c>
      <c r="K110" s="163"/>
      <c r="L110" s="5">
        <f t="shared" si="7"/>
        <v>0</v>
      </c>
      <c r="M110" s="163"/>
      <c r="N110" s="5">
        <f t="shared" si="8"/>
        <v>0</v>
      </c>
      <c r="O110" s="163"/>
      <c r="P110" s="5">
        <f t="shared" si="9"/>
        <v>0</v>
      </c>
    </row>
    <row r="111" spans="1:16" ht="24" customHeight="1" thickBot="1" x14ac:dyDescent="0.3">
      <c r="A111" s="327"/>
      <c r="B111" s="358"/>
      <c r="C111" s="335"/>
      <c r="D111" s="27">
        <v>0.3</v>
      </c>
      <c r="E111" s="16" t="s">
        <v>46</v>
      </c>
      <c r="F111" s="153">
        <v>1</v>
      </c>
      <c r="G111" s="167"/>
      <c r="H111" s="5">
        <f t="shared" si="10"/>
        <v>0</v>
      </c>
      <c r="I111" s="164"/>
      <c r="J111" s="5">
        <f t="shared" si="6"/>
        <v>0</v>
      </c>
      <c r="K111" s="167"/>
      <c r="L111" s="5">
        <f t="shared" si="7"/>
        <v>0</v>
      </c>
      <c r="M111" s="167"/>
      <c r="N111" s="5">
        <f t="shared" si="8"/>
        <v>0</v>
      </c>
      <c r="O111" s="167"/>
      <c r="P111" s="5">
        <f t="shared" si="9"/>
        <v>0</v>
      </c>
    </row>
    <row r="112" spans="1:16" ht="21" customHeight="1" thickBot="1" x14ac:dyDescent="0.3">
      <c r="A112" s="325">
        <v>1.1499999999999999</v>
      </c>
      <c r="B112" s="319" t="s">
        <v>44</v>
      </c>
      <c r="C112" s="322" t="s">
        <v>69</v>
      </c>
      <c r="D112" s="22">
        <v>2</v>
      </c>
      <c r="E112" s="8" t="s">
        <v>46</v>
      </c>
      <c r="F112" s="147">
        <v>1</v>
      </c>
      <c r="G112" s="161"/>
      <c r="H112" s="5">
        <f t="shared" si="10"/>
        <v>0</v>
      </c>
      <c r="I112" s="163"/>
      <c r="J112" s="5">
        <f t="shared" si="6"/>
        <v>0</v>
      </c>
      <c r="K112" s="161"/>
      <c r="L112" s="5">
        <f t="shared" si="7"/>
        <v>0</v>
      </c>
      <c r="M112" s="161"/>
      <c r="N112" s="5">
        <f t="shared" si="8"/>
        <v>0</v>
      </c>
      <c r="O112" s="161"/>
      <c r="P112" s="5">
        <f t="shared" si="9"/>
        <v>0</v>
      </c>
    </row>
    <row r="113" spans="1:16" ht="21" customHeight="1" thickBot="1" x14ac:dyDescent="0.3">
      <c r="A113" s="326"/>
      <c r="B113" s="320"/>
      <c r="C113" s="323"/>
      <c r="D113" s="23">
        <v>4</v>
      </c>
      <c r="E113" s="4" t="s">
        <v>46</v>
      </c>
      <c r="F113" s="52">
        <v>1</v>
      </c>
      <c r="G113" s="162"/>
      <c r="H113" s="5">
        <f t="shared" si="10"/>
        <v>0</v>
      </c>
      <c r="I113" s="162"/>
      <c r="J113" s="5">
        <f t="shared" si="6"/>
        <v>0</v>
      </c>
      <c r="K113" s="162"/>
      <c r="L113" s="5">
        <f t="shared" si="7"/>
        <v>0</v>
      </c>
      <c r="M113" s="162"/>
      <c r="N113" s="5">
        <f t="shared" si="8"/>
        <v>0</v>
      </c>
      <c r="O113" s="162"/>
      <c r="P113" s="5">
        <f t="shared" si="9"/>
        <v>0</v>
      </c>
    </row>
    <row r="114" spans="1:16" ht="20.25" customHeight="1" thickBot="1" x14ac:dyDescent="0.3">
      <c r="A114" s="326"/>
      <c r="B114" s="320"/>
      <c r="C114" s="323"/>
      <c r="D114" s="23">
        <v>6</v>
      </c>
      <c r="E114" s="4" t="s">
        <v>46</v>
      </c>
      <c r="F114" s="52">
        <v>1</v>
      </c>
      <c r="G114" s="162"/>
      <c r="H114" s="5">
        <f t="shared" si="10"/>
        <v>0</v>
      </c>
      <c r="I114" s="162"/>
      <c r="J114" s="5">
        <f t="shared" si="6"/>
        <v>0</v>
      </c>
      <c r="K114" s="162"/>
      <c r="L114" s="5">
        <f t="shared" si="7"/>
        <v>0</v>
      </c>
      <c r="M114" s="162"/>
      <c r="N114" s="5">
        <f t="shared" si="8"/>
        <v>0</v>
      </c>
      <c r="O114" s="162"/>
      <c r="P114" s="5">
        <f t="shared" si="9"/>
        <v>0</v>
      </c>
    </row>
    <row r="115" spans="1:16" ht="21.75" customHeight="1" thickBot="1" x14ac:dyDescent="0.3">
      <c r="A115" s="326"/>
      <c r="B115" s="320"/>
      <c r="C115" s="323"/>
      <c r="D115" s="23">
        <v>2</v>
      </c>
      <c r="E115" s="4" t="s">
        <v>46</v>
      </c>
      <c r="F115" s="52">
        <v>1</v>
      </c>
      <c r="G115" s="162"/>
      <c r="H115" s="5">
        <f t="shared" si="10"/>
        <v>0</v>
      </c>
      <c r="I115" s="162"/>
      <c r="J115" s="5">
        <f t="shared" si="6"/>
        <v>0</v>
      </c>
      <c r="K115" s="162"/>
      <c r="L115" s="5">
        <f t="shared" si="7"/>
        <v>0</v>
      </c>
      <c r="M115" s="162"/>
      <c r="N115" s="5">
        <f t="shared" si="8"/>
        <v>0</v>
      </c>
      <c r="O115" s="162"/>
      <c r="P115" s="5">
        <f t="shared" si="9"/>
        <v>0</v>
      </c>
    </row>
    <row r="116" spans="1:16" ht="22.5" customHeight="1" thickBot="1" x14ac:dyDescent="0.3">
      <c r="A116" s="327"/>
      <c r="B116" s="321"/>
      <c r="C116" s="324"/>
      <c r="D116" s="173">
        <v>2</v>
      </c>
      <c r="E116" s="16" t="s">
        <v>46</v>
      </c>
      <c r="F116" s="153">
        <v>1</v>
      </c>
      <c r="G116" s="167"/>
      <c r="H116" s="5">
        <f t="shared" si="10"/>
        <v>0</v>
      </c>
      <c r="I116" s="164"/>
      <c r="J116" s="5">
        <f t="shared" si="6"/>
        <v>0</v>
      </c>
      <c r="K116" s="167"/>
      <c r="L116" s="5">
        <f t="shared" si="7"/>
        <v>0</v>
      </c>
      <c r="M116" s="167"/>
      <c r="N116" s="5">
        <f t="shared" si="8"/>
        <v>0</v>
      </c>
      <c r="O116" s="167"/>
      <c r="P116" s="5">
        <f t="shared" si="9"/>
        <v>0</v>
      </c>
    </row>
    <row r="117" spans="1:16" ht="23.25" customHeight="1" thickBot="1" x14ac:dyDescent="0.3">
      <c r="A117" s="75">
        <v>2</v>
      </c>
      <c r="B117" s="38" t="s">
        <v>42</v>
      </c>
      <c r="C117" s="37" t="s">
        <v>70</v>
      </c>
      <c r="D117" s="174"/>
      <c r="E117" s="11" t="s">
        <v>46</v>
      </c>
      <c r="F117" s="152">
        <f>SUM(F7:F116)</f>
        <v>267</v>
      </c>
      <c r="G117" s="169"/>
      <c r="H117" s="5">
        <f t="shared" si="10"/>
        <v>0</v>
      </c>
      <c r="I117" s="244"/>
      <c r="J117" s="5">
        <f t="shared" si="6"/>
        <v>0</v>
      </c>
      <c r="K117" s="169"/>
      <c r="L117" s="5">
        <f t="shared" si="7"/>
        <v>0</v>
      </c>
      <c r="M117" s="169"/>
      <c r="N117" s="5">
        <f t="shared" si="8"/>
        <v>0</v>
      </c>
      <c r="O117" s="169"/>
      <c r="P117" s="5">
        <f t="shared" si="9"/>
        <v>0</v>
      </c>
    </row>
    <row r="118" spans="1:16" ht="23.25" customHeight="1" thickBot="1" x14ac:dyDescent="0.3">
      <c r="A118" s="75">
        <v>3</v>
      </c>
      <c r="B118" s="38"/>
      <c r="C118" s="343" t="s">
        <v>71</v>
      </c>
      <c r="D118" s="344"/>
      <c r="E118" s="11"/>
      <c r="F118" s="152"/>
      <c r="G118" s="169"/>
      <c r="H118" s="5"/>
      <c r="I118" s="244"/>
      <c r="J118" s="5"/>
      <c r="K118" s="169"/>
      <c r="L118" s="5"/>
      <c r="M118" s="176"/>
      <c r="N118" s="5"/>
      <c r="O118" s="169"/>
      <c r="P118" s="5"/>
    </row>
    <row r="119" spans="1:16" ht="30" customHeight="1" thickBot="1" x14ac:dyDescent="0.3">
      <c r="A119" s="77">
        <v>3.1</v>
      </c>
      <c r="B119" s="80" t="s">
        <v>44</v>
      </c>
      <c r="C119" s="347" t="s">
        <v>72</v>
      </c>
      <c r="D119" s="348"/>
      <c r="E119" s="84" t="s">
        <v>46</v>
      </c>
      <c r="F119" s="111">
        <v>1</v>
      </c>
      <c r="G119" s="170"/>
      <c r="H119" s="5">
        <f t="shared" si="10"/>
        <v>0</v>
      </c>
      <c r="I119" s="172"/>
      <c r="J119" s="5">
        <f t="shared" si="6"/>
        <v>0</v>
      </c>
      <c r="K119" s="170"/>
      <c r="L119" s="5">
        <f t="shared" si="7"/>
        <v>0</v>
      </c>
      <c r="M119" s="170"/>
      <c r="N119" s="5">
        <f t="shared" si="8"/>
        <v>0</v>
      </c>
      <c r="O119" s="170"/>
      <c r="P119" s="5">
        <f t="shared" si="9"/>
        <v>0</v>
      </c>
    </row>
    <row r="120" spans="1:16" ht="30" customHeight="1" thickBot="1" x14ac:dyDescent="0.3">
      <c r="A120" s="78">
        <v>3.2</v>
      </c>
      <c r="B120" s="81" t="s">
        <v>47</v>
      </c>
      <c r="C120" s="349" t="s">
        <v>72</v>
      </c>
      <c r="D120" s="350"/>
      <c r="E120" s="71" t="s">
        <v>46</v>
      </c>
      <c r="F120" s="89">
        <v>1</v>
      </c>
      <c r="G120" s="126"/>
      <c r="H120" s="5">
        <f t="shared" si="10"/>
        <v>0</v>
      </c>
      <c r="I120" s="126"/>
      <c r="J120" s="5">
        <f t="shared" si="6"/>
        <v>0</v>
      </c>
      <c r="K120" s="126"/>
      <c r="L120" s="5">
        <f t="shared" si="7"/>
        <v>0</v>
      </c>
      <c r="M120" s="126"/>
      <c r="N120" s="5">
        <f t="shared" si="8"/>
        <v>0</v>
      </c>
      <c r="O120" s="126"/>
      <c r="P120" s="5">
        <f t="shared" si="9"/>
        <v>0</v>
      </c>
    </row>
    <row r="121" spans="1:16" ht="30" customHeight="1" thickBot="1" x14ac:dyDescent="0.3">
      <c r="A121" s="78">
        <v>3.3</v>
      </c>
      <c r="B121" s="81" t="s">
        <v>53</v>
      </c>
      <c r="C121" s="349" t="s">
        <v>72</v>
      </c>
      <c r="D121" s="350"/>
      <c r="E121" s="71" t="s">
        <v>46</v>
      </c>
      <c r="F121" s="89">
        <v>1</v>
      </c>
      <c r="G121" s="126"/>
      <c r="H121" s="5">
        <f t="shared" si="10"/>
        <v>0</v>
      </c>
      <c r="I121" s="126"/>
      <c r="J121" s="5">
        <f t="shared" si="6"/>
        <v>0</v>
      </c>
      <c r="K121" s="126"/>
      <c r="L121" s="5">
        <f t="shared" si="7"/>
        <v>0</v>
      </c>
      <c r="M121" s="126"/>
      <c r="N121" s="5">
        <f t="shared" si="8"/>
        <v>0</v>
      </c>
      <c r="O121" s="126"/>
      <c r="P121" s="5">
        <f t="shared" si="9"/>
        <v>0</v>
      </c>
    </row>
    <row r="122" spans="1:16" ht="30" customHeight="1" thickBot="1" x14ac:dyDescent="0.3">
      <c r="A122" s="79">
        <v>3.4</v>
      </c>
      <c r="B122" s="82" t="s">
        <v>73</v>
      </c>
      <c r="C122" s="317" t="s">
        <v>72</v>
      </c>
      <c r="D122" s="318"/>
      <c r="E122" s="87" t="s">
        <v>46</v>
      </c>
      <c r="F122" s="154">
        <v>1</v>
      </c>
      <c r="G122" s="171"/>
      <c r="H122" s="5">
        <f t="shared" si="10"/>
        <v>0</v>
      </c>
      <c r="I122" s="171"/>
      <c r="J122" s="5">
        <f t="shared" si="6"/>
        <v>0</v>
      </c>
      <c r="K122" s="171"/>
      <c r="L122" s="5">
        <f t="shared" si="7"/>
        <v>0</v>
      </c>
      <c r="M122" s="171"/>
      <c r="N122" s="5">
        <f t="shared" si="8"/>
        <v>0</v>
      </c>
      <c r="O122" s="171"/>
      <c r="P122" s="5">
        <f t="shared" si="9"/>
        <v>0</v>
      </c>
    </row>
    <row r="123" spans="1:16" ht="30" customHeight="1" thickBot="1" x14ac:dyDescent="0.3">
      <c r="A123" s="68">
        <v>4</v>
      </c>
      <c r="B123" s="38" t="s">
        <v>74</v>
      </c>
      <c r="C123" s="345" t="s">
        <v>75</v>
      </c>
      <c r="D123" s="346"/>
      <c r="E123" s="135"/>
      <c r="F123" s="155"/>
      <c r="G123" s="53"/>
      <c r="H123" s="5"/>
      <c r="I123" s="53"/>
      <c r="J123" s="5"/>
      <c r="K123" s="53"/>
      <c r="L123" s="5"/>
      <c r="M123" s="106"/>
      <c r="N123" s="5"/>
      <c r="O123" s="53"/>
      <c r="P123" s="5"/>
    </row>
    <row r="124" spans="1:16" ht="36" customHeight="1" thickBot="1" x14ac:dyDescent="0.3">
      <c r="A124" s="132">
        <v>4.0999999999999996</v>
      </c>
      <c r="B124" s="133" t="s">
        <v>44</v>
      </c>
      <c r="C124" s="315" t="s">
        <v>76</v>
      </c>
      <c r="D124" s="316"/>
      <c r="E124" s="134" t="s">
        <v>46</v>
      </c>
      <c r="F124" s="156">
        <v>1</v>
      </c>
      <c r="G124" s="172"/>
      <c r="H124" s="5">
        <f t="shared" si="10"/>
        <v>0</v>
      </c>
      <c r="I124" s="172"/>
      <c r="J124" s="5">
        <f t="shared" si="6"/>
        <v>0</v>
      </c>
      <c r="K124" s="172"/>
      <c r="L124" s="5">
        <f t="shared" si="7"/>
        <v>0</v>
      </c>
      <c r="M124" s="172"/>
      <c r="N124" s="5">
        <f t="shared" si="8"/>
        <v>0</v>
      </c>
      <c r="O124" s="127"/>
      <c r="P124" s="5">
        <f t="shared" si="9"/>
        <v>0</v>
      </c>
    </row>
    <row r="125" spans="1:16" ht="32.25" customHeight="1" thickBot="1" x14ac:dyDescent="0.3">
      <c r="A125" s="138">
        <v>4.2</v>
      </c>
      <c r="B125" s="139" t="s">
        <v>47</v>
      </c>
      <c r="C125" s="317" t="s">
        <v>77</v>
      </c>
      <c r="D125" s="318"/>
      <c r="E125" s="87" t="s">
        <v>46</v>
      </c>
      <c r="F125" s="149">
        <v>1</v>
      </c>
      <c r="G125" s="55"/>
      <c r="H125" s="5">
        <f t="shared" si="10"/>
        <v>0</v>
      </c>
      <c r="I125" s="54"/>
      <c r="J125" s="5">
        <f t="shared" si="6"/>
        <v>0</v>
      </c>
      <c r="K125" s="54"/>
      <c r="L125" s="5">
        <f t="shared" si="7"/>
        <v>0</v>
      </c>
      <c r="M125" s="54"/>
      <c r="N125" s="5">
        <f t="shared" si="8"/>
        <v>0</v>
      </c>
      <c r="O125" s="54"/>
      <c r="P125" s="5">
        <f t="shared" si="9"/>
        <v>0</v>
      </c>
    </row>
    <row r="126" spans="1:16" ht="18.600000000000001" customHeight="1" x14ac:dyDescent="0.3">
      <c r="C126" s="35"/>
      <c r="D126" s="347" t="s">
        <v>78</v>
      </c>
      <c r="E126" s="351"/>
      <c r="F126" s="351"/>
      <c r="G126" s="352"/>
      <c r="H126" s="202">
        <f>SUM(H7:H125)</f>
        <v>0</v>
      </c>
      <c r="I126" s="202"/>
      <c r="J126" s="202">
        <f t="shared" ref="J126:N126" si="11">SUM(J7:J125)</f>
        <v>0</v>
      </c>
      <c r="K126" s="202"/>
      <c r="L126" s="202">
        <f t="shared" si="11"/>
        <v>0</v>
      </c>
      <c r="M126" s="202"/>
      <c r="N126" s="202">
        <f t="shared" si="11"/>
        <v>0</v>
      </c>
      <c r="O126" s="202"/>
      <c r="P126" s="202">
        <f>SUM(P7:P125)</f>
        <v>0</v>
      </c>
    </row>
    <row r="127" spans="1:16" ht="24.6" customHeight="1" x14ac:dyDescent="0.3">
      <c r="C127" s="35"/>
      <c r="D127" s="349" t="s">
        <v>79</v>
      </c>
      <c r="E127" s="353"/>
      <c r="F127" s="353"/>
      <c r="G127" s="354"/>
      <c r="H127" s="125">
        <f>H126*15%</f>
        <v>0</v>
      </c>
      <c r="I127" s="88"/>
      <c r="J127" s="125">
        <f>J126*15%</f>
        <v>0</v>
      </c>
      <c r="K127" s="88"/>
      <c r="L127" s="125">
        <f>L126*15%</f>
        <v>0</v>
      </c>
      <c r="M127" s="88"/>
      <c r="N127" s="125">
        <f>N126*15%</f>
        <v>0</v>
      </c>
      <c r="O127" s="88"/>
      <c r="P127" s="125">
        <f>P126*15%</f>
        <v>0</v>
      </c>
    </row>
    <row r="128" spans="1:16" ht="20.100000000000001" customHeight="1" thickBot="1" x14ac:dyDescent="0.35">
      <c r="C128" s="35"/>
      <c r="D128" s="317" t="s">
        <v>80</v>
      </c>
      <c r="E128" s="355"/>
      <c r="F128" s="355"/>
      <c r="G128" s="356"/>
      <c r="H128" s="55">
        <f>SUM(H126+H127)</f>
        <v>0</v>
      </c>
      <c r="I128" s="14"/>
      <c r="J128" s="55">
        <f>SUM(J126+J127)</f>
        <v>0</v>
      </c>
      <c r="K128" s="14"/>
      <c r="L128" s="55">
        <f>SUM(L126+L127)</f>
        <v>0</v>
      </c>
      <c r="M128" s="14"/>
      <c r="N128" s="55">
        <f>SUM(N126+N127)</f>
        <v>0</v>
      </c>
      <c r="O128" s="14"/>
      <c r="P128" s="55">
        <f>SUM(P126+P127)</f>
        <v>0</v>
      </c>
    </row>
    <row r="129" spans="1:14" ht="14.4" x14ac:dyDescent="0.3">
      <c r="C129" s="35"/>
      <c r="D129" s="35"/>
      <c r="E129" s="93"/>
      <c r="F129" s="93"/>
      <c r="G129" s="93"/>
    </row>
    <row r="130" spans="1:14" ht="14.4" x14ac:dyDescent="0.3">
      <c r="C130" s="35"/>
      <c r="D130" s="35"/>
      <c r="E130" s="93"/>
      <c r="F130" s="93"/>
      <c r="G130" s="93"/>
    </row>
    <row r="131" spans="1:14" x14ac:dyDescent="0.25">
      <c r="A131" s="3" t="s">
        <v>81</v>
      </c>
      <c r="F131" s="2"/>
    </row>
    <row r="132" spans="1:14" ht="34.950000000000003" customHeight="1" x14ac:dyDescent="0.25">
      <c r="A132" s="341" t="s">
        <v>82</v>
      </c>
      <c r="B132" s="342"/>
      <c r="C132" s="342"/>
      <c r="D132" s="342"/>
      <c r="E132" s="342"/>
      <c r="F132" s="342"/>
      <c r="G132" s="342"/>
      <c r="H132" s="342"/>
      <c r="I132" s="342"/>
      <c r="J132" s="18"/>
      <c r="K132" s="18"/>
      <c r="L132" s="18"/>
      <c r="M132" s="18"/>
      <c r="N132" s="18"/>
    </row>
    <row r="133" spans="1:14" ht="28.35" customHeight="1" x14ac:dyDescent="0.25">
      <c r="A133" s="341" t="s">
        <v>83</v>
      </c>
      <c r="B133" s="342"/>
      <c r="C133" s="342"/>
      <c r="D133" s="342"/>
      <c r="E133" s="342"/>
      <c r="F133" s="342"/>
      <c r="G133" s="342"/>
      <c r="H133" s="18"/>
      <c r="I133" s="18"/>
      <c r="J133" s="18"/>
      <c r="K133" s="18"/>
      <c r="L133" s="18"/>
      <c r="M133" s="18"/>
      <c r="N133" s="18"/>
    </row>
    <row r="141" spans="1:14" x14ac:dyDescent="0.25">
      <c r="B141" s="2"/>
      <c r="D141" s="2"/>
      <c r="E141" s="2"/>
      <c r="F141" s="2"/>
    </row>
    <row r="142" spans="1:14" x14ac:dyDescent="0.25">
      <c r="B142" s="2"/>
      <c r="D142" s="2"/>
      <c r="E142" s="2"/>
      <c r="F142" s="2"/>
    </row>
    <row r="143" spans="1:14" x14ac:dyDescent="0.25">
      <c r="B143" s="2"/>
      <c r="D143" s="2"/>
      <c r="E143" s="2"/>
      <c r="F143" s="2"/>
    </row>
    <row r="144" spans="1:14" x14ac:dyDescent="0.25">
      <c r="B144" s="2"/>
      <c r="D144" s="2"/>
      <c r="E144" s="2"/>
      <c r="F144" s="2"/>
    </row>
    <row r="146" s="2" customFormat="1" x14ac:dyDescent="0.25"/>
    <row r="147" s="2" customFormat="1" x14ac:dyDescent="0.25"/>
    <row r="148" s="2" customFormat="1" x14ac:dyDescent="0.25"/>
  </sheetData>
  <mergeCells count="81">
    <mergeCell ref="A1:P1"/>
    <mergeCell ref="A2:P2"/>
    <mergeCell ref="A3:P3"/>
    <mergeCell ref="E4:E5"/>
    <mergeCell ref="F4:F5"/>
    <mergeCell ref="G4:H4"/>
    <mergeCell ref="M4:N4"/>
    <mergeCell ref="O4:P4"/>
    <mergeCell ref="I4:J4"/>
    <mergeCell ref="K4:L4"/>
    <mergeCell ref="A4:A5"/>
    <mergeCell ref="B4:B5"/>
    <mergeCell ref="C4:C5"/>
    <mergeCell ref="D4:D5"/>
    <mergeCell ref="C33:C34"/>
    <mergeCell ref="A56:A67"/>
    <mergeCell ref="B56:B64"/>
    <mergeCell ref="C56:C64"/>
    <mergeCell ref="B65:B66"/>
    <mergeCell ref="C65:C66"/>
    <mergeCell ref="C35:C38"/>
    <mergeCell ref="A41:A53"/>
    <mergeCell ref="B41:B49"/>
    <mergeCell ref="C41:C49"/>
    <mergeCell ref="B52:B53"/>
    <mergeCell ref="C52:C53"/>
    <mergeCell ref="A54:A55"/>
    <mergeCell ref="A35:A40"/>
    <mergeCell ref="B35:B38"/>
    <mergeCell ref="A23:A34"/>
    <mergeCell ref="B79:B84"/>
    <mergeCell ref="C79:C84"/>
    <mergeCell ref="B85:B86"/>
    <mergeCell ref="B97:B100"/>
    <mergeCell ref="C97:C100"/>
    <mergeCell ref="A133:G133"/>
    <mergeCell ref="A112:A116"/>
    <mergeCell ref="A132:I132"/>
    <mergeCell ref="C118:D118"/>
    <mergeCell ref="C123:D123"/>
    <mergeCell ref="C119:D119"/>
    <mergeCell ref="C120:D120"/>
    <mergeCell ref="C121:D121"/>
    <mergeCell ref="C122:D122"/>
    <mergeCell ref="D126:G126"/>
    <mergeCell ref="D127:G127"/>
    <mergeCell ref="D128:G128"/>
    <mergeCell ref="A7:A22"/>
    <mergeCell ref="B7:B18"/>
    <mergeCell ref="C7:C18"/>
    <mergeCell ref="B19:B22"/>
    <mergeCell ref="C19:C22"/>
    <mergeCell ref="B23:B32"/>
    <mergeCell ref="C23:C32"/>
    <mergeCell ref="B33:B34"/>
    <mergeCell ref="A88:A96"/>
    <mergeCell ref="B88:B94"/>
    <mergeCell ref="C88:C94"/>
    <mergeCell ref="B95:B96"/>
    <mergeCell ref="C95:C96"/>
    <mergeCell ref="C85:C86"/>
    <mergeCell ref="A68:A75"/>
    <mergeCell ref="B68:B75"/>
    <mergeCell ref="C68:C75"/>
    <mergeCell ref="A76:A78"/>
    <mergeCell ref="B76:B78"/>
    <mergeCell ref="C76:C78"/>
    <mergeCell ref="A79:A86"/>
    <mergeCell ref="C124:D124"/>
    <mergeCell ref="C125:D125"/>
    <mergeCell ref="B112:B116"/>
    <mergeCell ref="C112:C116"/>
    <mergeCell ref="A97:A103"/>
    <mergeCell ref="C101:C102"/>
    <mergeCell ref="A104:A109"/>
    <mergeCell ref="B104:B108"/>
    <mergeCell ref="C104:C108"/>
    <mergeCell ref="A110:A111"/>
    <mergeCell ref="B110:B111"/>
    <mergeCell ref="C110:C111"/>
    <mergeCell ref="B101:B102"/>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46"/>
  <sheetViews>
    <sheetView topLeftCell="B1" zoomScale="80" zoomScaleNormal="80" workbookViewId="0">
      <pane ySplit="5" topLeftCell="A122" activePane="bottomLeft" state="frozen"/>
      <selection pane="bottomLeft" activeCell="B126" sqref="B126"/>
    </sheetView>
  </sheetViews>
  <sheetFormatPr defaultColWidth="9.109375" defaultRowHeight="13.8" x14ac:dyDescent="0.25"/>
  <cols>
    <col min="1" max="1" width="9.109375" style="2"/>
    <col min="2" max="2" width="19.5546875" style="3" customWidth="1"/>
    <col min="3" max="3" width="39.5546875" style="219" customWidth="1"/>
    <col min="4" max="4" width="12" style="40" bestFit="1" customWidth="1"/>
    <col min="5" max="5" width="9.5546875" style="40" bestFit="1" customWidth="1"/>
    <col min="6" max="6" width="9.44140625" style="40" bestFit="1" customWidth="1"/>
    <col min="7" max="7" width="9.44140625" style="40" customWidth="1"/>
    <col min="8" max="9" width="22.44140625" style="2" customWidth="1"/>
    <col min="10" max="10" width="25.5546875" style="2" customWidth="1"/>
    <col min="11" max="11" width="10.44140625" style="2" customWidth="1"/>
    <col min="12" max="13" width="22.44140625" style="2" customWidth="1"/>
    <col min="14" max="14" width="25.44140625" style="2" customWidth="1"/>
    <col min="15" max="15" width="11.88671875" style="2" customWidth="1"/>
    <col min="16" max="17" width="22.44140625" style="2" customWidth="1"/>
    <col min="18" max="18" width="25.5546875" style="2" customWidth="1"/>
    <col min="19" max="19" width="15" style="2" customWidth="1"/>
    <col min="20" max="20" width="23.5546875" style="2" customWidth="1"/>
    <col min="21" max="21" width="21.44140625" style="2" customWidth="1"/>
    <col min="22" max="22" width="25.88671875" style="2" customWidth="1"/>
    <col min="23" max="23" width="25" style="2" customWidth="1"/>
    <col min="24" max="24" width="27.44140625" style="2" customWidth="1"/>
    <col min="25" max="25" width="31.44140625" style="2" customWidth="1"/>
    <col min="26" max="26" width="26.33203125" style="2" customWidth="1"/>
    <col min="27" max="16384" width="9.109375" style="2"/>
  </cols>
  <sheetData>
    <row r="1" spans="1:26" ht="21" customHeight="1" x14ac:dyDescent="0.25">
      <c r="A1" s="246" t="s">
        <v>32</v>
      </c>
      <c r="B1" s="247"/>
      <c r="C1" s="247"/>
      <c r="D1" s="247"/>
      <c r="E1" s="247"/>
      <c r="F1" s="247"/>
      <c r="G1" s="247"/>
      <c r="H1" s="247"/>
      <c r="I1" s="247"/>
      <c r="J1" s="247"/>
      <c r="K1" s="247"/>
      <c r="L1" s="247"/>
      <c r="M1" s="247"/>
      <c r="N1" s="247"/>
      <c r="O1" s="247"/>
      <c r="P1" s="247"/>
      <c r="Q1" s="247"/>
      <c r="R1" s="248"/>
      <c r="S1" s="255"/>
    </row>
    <row r="2" spans="1:26" ht="21" customHeight="1" x14ac:dyDescent="0.25">
      <c r="A2" s="249" t="s">
        <v>84</v>
      </c>
      <c r="B2" s="250"/>
      <c r="C2" s="250"/>
      <c r="D2" s="250"/>
      <c r="E2" s="250"/>
      <c r="F2" s="250"/>
      <c r="G2" s="250"/>
      <c r="H2" s="250"/>
      <c r="I2" s="250"/>
      <c r="J2" s="250"/>
      <c r="K2" s="250"/>
      <c r="L2" s="250"/>
      <c r="M2" s="250"/>
      <c r="N2" s="250"/>
      <c r="O2" s="250"/>
      <c r="P2" s="250"/>
      <c r="Q2" s="250"/>
      <c r="R2" s="251"/>
      <c r="S2" s="255"/>
    </row>
    <row r="3" spans="1:26" ht="19.5" customHeight="1" thickBot="1" x14ac:dyDescent="0.3">
      <c r="A3" s="252" t="s">
        <v>34</v>
      </c>
      <c r="B3" s="253"/>
      <c r="C3" s="253"/>
      <c r="D3" s="253"/>
      <c r="E3" s="253"/>
      <c r="F3" s="253"/>
      <c r="G3" s="253"/>
      <c r="H3" s="253"/>
      <c r="I3" s="253"/>
      <c r="J3" s="253"/>
      <c r="K3" s="253"/>
      <c r="L3" s="253"/>
      <c r="M3" s="253"/>
      <c r="N3" s="253"/>
      <c r="O3" s="253"/>
      <c r="P3" s="253"/>
      <c r="Q3" s="253"/>
      <c r="R3" s="254"/>
      <c r="S3" s="256"/>
      <c r="T3" s="257"/>
      <c r="U3" s="257"/>
      <c r="V3" s="257"/>
      <c r="W3" s="257"/>
      <c r="X3" s="257"/>
      <c r="Y3" s="257"/>
      <c r="Z3" s="257"/>
    </row>
    <row r="4" spans="1:26" ht="19.5" customHeight="1" thickBot="1" x14ac:dyDescent="0.3">
      <c r="A4" s="388" t="s">
        <v>35</v>
      </c>
      <c r="B4" s="388" t="s">
        <v>36</v>
      </c>
      <c r="C4" s="382" t="s">
        <v>29</v>
      </c>
      <c r="D4" s="382" t="s">
        <v>37</v>
      </c>
      <c r="E4" s="382" t="s">
        <v>38</v>
      </c>
      <c r="F4" s="384" t="s">
        <v>39</v>
      </c>
      <c r="G4" s="386" t="s">
        <v>4</v>
      </c>
      <c r="H4" s="387"/>
      <c r="I4" s="387"/>
      <c r="J4" s="390"/>
      <c r="K4" s="386" t="s">
        <v>5</v>
      </c>
      <c r="L4" s="387"/>
      <c r="M4" s="387"/>
      <c r="N4" s="390"/>
      <c r="O4" s="387" t="s">
        <v>6</v>
      </c>
      <c r="P4" s="387"/>
      <c r="Q4" s="387"/>
      <c r="R4" s="390"/>
      <c r="S4" s="387" t="s">
        <v>7</v>
      </c>
      <c r="T4" s="387"/>
      <c r="U4" s="387"/>
      <c r="V4" s="390"/>
      <c r="W4" s="387" t="s">
        <v>8</v>
      </c>
      <c r="X4" s="387"/>
      <c r="Y4" s="387"/>
      <c r="Z4" s="390"/>
    </row>
    <row r="5" spans="1:26" ht="30" customHeight="1" thickBot="1" x14ac:dyDescent="0.3">
      <c r="A5" s="389"/>
      <c r="B5" s="389"/>
      <c r="C5" s="383"/>
      <c r="D5" s="383"/>
      <c r="E5" s="383"/>
      <c r="F5" s="385"/>
      <c r="G5" s="221" t="s">
        <v>85</v>
      </c>
      <c r="H5" s="223" t="s">
        <v>86</v>
      </c>
      <c r="I5" s="224" t="s">
        <v>87</v>
      </c>
      <c r="J5" s="225" t="s">
        <v>88</v>
      </c>
      <c r="K5" s="221" t="s">
        <v>85</v>
      </c>
      <c r="L5" s="223" t="s">
        <v>86</v>
      </c>
      <c r="M5" s="224" t="s">
        <v>87</v>
      </c>
      <c r="N5" s="225" t="s">
        <v>88</v>
      </c>
      <c r="O5" s="222" t="s">
        <v>85</v>
      </c>
      <c r="P5" s="223" t="s">
        <v>86</v>
      </c>
      <c r="Q5" s="224" t="s">
        <v>87</v>
      </c>
      <c r="R5" s="225" t="s">
        <v>88</v>
      </c>
      <c r="S5" s="222" t="s">
        <v>85</v>
      </c>
      <c r="T5" s="223" t="s">
        <v>86</v>
      </c>
      <c r="U5" s="224" t="s">
        <v>87</v>
      </c>
      <c r="V5" s="225" t="s">
        <v>88</v>
      </c>
      <c r="W5" s="222" t="s">
        <v>85</v>
      </c>
      <c r="X5" s="223" t="s">
        <v>86</v>
      </c>
      <c r="Y5" s="224" t="s">
        <v>87</v>
      </c>
      <c r="Z5" s="225" t="s">
        <v>88</v>
      </c>
    </row>
    <row r="6" spans="1:26" ht="28.2" thickBot="1" x14ac:dyDescent="0.3">
      <c r="A6" s="68">
        <v>1</v>
      </c>
      <c r="B6" s="39" t="s">
        <v>42</v>
      </c>
      <c r="C6" s="43" t="s">
        <v>89</v>
      </c>
      <c r="D6" s="45"/>
      <c r="E6" s="46"/>
      <c r="F6" s="96"/>
      <c r="G6" s="160"/>
      <c r="H6" s="46"/>
      <c r="I6" s="46"/>
      <c r="J6" s="47"/>
      <c r="K6" s="183"/>
      <c r="L6" s="46"/>
      <c r="M6" s="46"/>
      <c r="N6" s="48"/>
      <c r="O6" s="97"/>
      <c r="P6" s="46"/>
      <c r="Q6" s="46"/>
      <c r="R6" s="48"/>
      <c r="S6" s="97"/>
      <c r="T6" s="46"/>
      <c r="U6" s="46"/>
      <c r="V6" s="48"/>
      <c r="W6" s="97"/>
      <c r="X6" s="46"/>
      <c r="Y6" s="46"/>
      <c r="Z6" s="48"/>
    </row>
    <row r="7" spans="1:26" ht="24.9" customHeight="1" thickBot="1" x14ac:dyDescent="0.3">
      <c r="A7" s="325">
        <v>1.1000000000000001</v>
      </c>
      <c r="B7" s="319" t="s">
        <v>44</v>
      </c>
      <c r="C7" s="399" t="s">
        <v>90</v>
      </c>
      <c r="D7" s="22">
        <v>10</v>
      </c>
      <c r="E7" s="8" t="s">
        <v>46</v>
      </c>
      <c r="F7" s="147">
        <v>3</v>
      </c>
      <c r="G7" s="19"/>
      <c r="H7" s="90">
        <f>F7*G7</f>
        <v>0</v>
      </c>
      <c r="I7" s="299">
        <f>F7*G7</f>
        <v>0</v>
      </c>
      <c r="J7" s="91">
        <f>SUM(H7:I7)</f>
        <v>0</v>
      </c>
      <c r="K7" s="184"/>
      <c r="L7" s="90">
        <f>J7*K7</f>
        <v>0</v>
      </c>
      <c r="M7" s="90">
        <f>J7*K7</f>
        <v>0</v>
      </c>
      <c r="N7" s="245">
        <f>SUM(L7:M7)</f>
        <v>0</v>
      </c>
      <c r="O7" s="98"/>
      <c r="P7" s="90">
        <f>J7*O7</f>
        <v>0</v>
      </c>
      <c r="Q7" s="90">
        <f>J7*O7</f>
        <v>0</v>
      </c>
      <c r="R7" s="245">
        <f>SUM(P7:Q7)</f>
        <v>0</v>
      </c>
      <c r="S7" s="98"/>
      <c r="T7" s="9">
        <f>J7*S7</f>
        <v>0</v>
      </c>
      <c r="U7" s="9">
        <f>J7*S7</f>
        <v>0</v>
      </c>
      <c r="V7" s="44">
        <f>SUM(T7:U7)</f>
        <v>0</v>
      </c>
      <c r="W7" s="98"/>
      <c r="X7" s="9">
        <f>J7*W7</f>
        <v>0</v>
      </c>
      <c r="Y7" s="9">
        <f>J7*W7</f>
        <v>0</v>
      </c>
      <c r="Z7" s="44">
        <f>SUM(X7:Y7)</f>
        <v>0</v>
      </c>
    </row>
    <row r="8" spans="1:26" ht="24.9" customHeight="1" thickBot="1" x14ac:dyDescent="0.3">
      <c r="A8" s="326"/>
      <c r="B8" s="320"/>
      <c r="C8" s="400"/>
      <c r="D8" s="23">
        <v>3.2</v>
      </c>
      <c r="E8" s="4" t="s">
        <v>46</v>
      </c>
      <c r="F8" s="52">
        <v>2</v>
      </c>
      <c r="G8" s="29"/>
      <c r="H8" s="90">
        <f t="shared" ref="H8" si="0">F8*G8</f>
        <v>0</v>
      </c>
      <c r="I8" s="299">
        <f t="shared" ref="I8" si="1">F8*G8</f>
        <v>0</v>
      </c>
      <c r="J8" s="91">
        <f>SUM(H8:I8)</f>
        <v>0</v>
      </c>
      <c r="K8" s="185"/>
      <c r="L8" s="90">
        <f t="shared" ref="L8:L71" si="2">J8*K8</f>
        <v>0</v>
      </c>
      <c r="M8" s="90">
        <f t="shared" ref="M8:M71" si="3">J8*K8</f>
        <v>0</v>
      </c>
      <c r="N8" s="245">
        <f t="shared" ref="N8:N71" si="4">SUM(L8:M8)</f>
        <v>0</v>
      </c>
      <c r="O8" s="99"/>
      <c r="P8" s="90">
        <f t="shared" ref="P8:P71" si="5">J8*O8</f>
        <v>0</v>
      </c>
      <c r="Q8" s="90">
        <f t="shared" ref="Q8:Q71" si="6">J8*O8</f>
        <v>0</v>
      </c>
      <c r="R8" s="245">
        <f t="shared" ref="R8:R71" si="7">SUM(P8:Q8)</f>
        <v>0</v>
      </c>
      <c r="S8" s="99"/>
      <c r="T8" s="9">
        <f t="shared" ref="T8:T71" si="8">J8*S8</f>
        <v>0</v>
      </c>
      <c r="U8" s="9">
        <f t="shared" ref="U8:U71" si="9">J8*S8</f>
        <v>0</v>
      </c>
      <c r="V8" s="44">
        <f t="shared" ref="V8:V71" si="10">SUM(T8:U8)</f>
        <v>0</v>
      </c>
      <c r="W8" s="99"/>
      <c r="X8" s="9">
        <f t="shared" ref="X8:X71" si="11">J8*W8</f>
        <v>0</v>
      </c>
      <c r="Y8" s="9">
        <f t="shared" ref="Y8:Y71" si="12">J8*W8</f>
        <v>0</v>
      </c>
      <c r="Z8" s="44">
        <f t="shared" ref="Z8:Z71" si="13">SUM(X8:Y8)</f>
        <v>0</v>
      </c>
    </row>
    <row r="9" spans="1:26" ht="24.9" customHeight="1" thickBot="1" x14ac:dyDescent="0.3">
      <c r="A9" s="326"/>
      <c r="B9" s="320"/>
      <c r="C9" s="400"/>
      <c r="D9" s="23">
        <v>1.5</v>
      </c>
      <c r="E9" s="4" t="s">
        <v>46</v>
      </c>
      <c r="F9" s="52">
        <v>3</v>
      </c>
      <c r="G9" s="29"/>
      <c r="H9" s="90">
        <f>F9*G9</f>
        <v>0</v>
      </c>
      <c r="I9" s="299">
        <f>F9*G9</f>
        <v>0</v>
      </c>
      <c r="J9" s="91">
        <f>SUM(H9:I9)</f>
        <v>0</v>
      </c>
      <c r="K9" s="185"/>
      <c r="L9" s="90">
        <f t="shared" si="2"/>
        <v>0</v>
      </c>
      <c r="M9" s="90">
        <f t="shared" si="3"/>
        <v>0</v>
      </c>
      <c r="N9" s="245">
        <f t="shared" si="4"/>
        <v>0</v>
      </c>
      <c r="O9" s="99"/>
      <c r="P9" s="90">
        <f t="shared" si="5"/>
        <v>0</v>
      </c>
      <c r="Q9" s="90">
        <f t="shared" si="6"/>
        <v>0</v>
      </c>
      <c r="R9" s="245">
        <f t="shared" si="7"/>
        <v>0</v>
      </c>
      <c r="S9" s="99"/>
      <c r="T9" s="9">
        <f t="shared" si="8"/>
        <v>0</v>
      </c>
      <c r="U9" s="9">
        <f t="shared" si="9"/>
        <v>0</v>
      </c>
      <c r="V9" s="44">
        <f t="shared" si="10"/>
        <v>0</v>
      </c>
      <c r="W9" s="99"/>
      <c r="X9" s="9">
        <f t="shared" si="11"/>
        <v>0</v>
      </c>
      <c r="Y9" s="9">
        <f t="shared" si="12"/>
        <v>0</v>
      </c>
      <c r="Z9" s="44">
        <f t="shared" si="13"/>
        <v>0</v>
      </c>
    </row>
    <row r="10" spans="1:26" ht="24.9" customHeight="1" thickBot="1" x14ac:dyDescent="0.3">
      <c r="A10" s="326"/>
      <c r="B10" s="320"/>
      <c r="C10" s="400"/>
      <c r="D10" s="23">
        <v>1.6</v>
      </c>
      <c r="E10" s="4" t="s">
        <v>46</v>
      </c>
      <c r="F10" s="52">
        <v>1</v>
      </c>
      <c r="G10" s="29"/>
      <c r="H10" s="90">
        <f t="shared" ref="H10:H18" si="14">F10*G10</f>
        <v>0</v>
      </c>
      <c r="I10" s="299">
        <f t="shared" ref="I10:I18" si="15">F10*G10</f>
        <v>0</v>
      </c>
      <c r="J10" s="91">
        <f t="shared" ref="J10:J18" si="16">SUM(H10:I10)</f>
        <v>0</v>
      </c>
      <c r="K10" s="185"/>
      <c r="L10" s="90">
        <f t="shared" si="2"/>
        <v>0</v>
      </c>
      <c r="M10" s="90">
        <f t="shared" si="3"/>
        <v>0</v>
      </c>
      <c r="N10" s="245">
        <f t="shared" si="4"/>
        <v>0</v>
      </c>
      <c r="O10" s="99"/>
      <c r="P10" s="90">
        <f t="shared" si="5"/>
        <v>0</v>
      </c>
      <c r="Q10" s="90">
        <f t="shared" si="6"/>
        <v>0</v>
      </c>
      <c r="R10" s="245">
        <f t="shared" si="7"/>
        <v>0</v>
      </c>
      <c r="S10" s="99"/>
      <c r="T10" s="9">
        <f t="shared" si="8"/>
        <v>0</v>
      </c>
      <c r="U10" s="9">
        <f t="shared" si="9"/>
        <v>0</v>
      </c>
      <c r="V10" s="44">
        <f t="shared" si="10"/>
        <v>0</v>
      </c>
      <c r="W10" s="99"/>
      <c r="X10" s="9">
        <f t="shared" si="11"/>
        <v>0</v>
      </c>
      <c r="Y10" s="9">
        <f t="shared" si="12"/>
        <v>0</v>
      </c>
      <c r="Z10" s="44">
        <f t="shared" si="13"/>
        <v>0</v>
      </c>
    </row>
    <row r="11" spans="1:26" ht="24.9" customHeight="1" thickBot="1" x14ac:dyDescent="0.3">
      <c r="A11" s="326"/>
      <c r="B11" s="320"/>
      <c r="C11" s="400"/>
      <c r="D11" s="23">
        <v>3</v>
      </c>
      <c r="E11" s="4" t="s">
        <v>46</v>
      </c>
      <c r="F11" s="52">
        <v>1</v>
      </c>
      <c r="G11" s="29"/>
      <c r="H11" s="90">
        <f t="shared" si="14"/>
        <v>0</v>
      </c>
      <c r="I11" s="299">
        <f t="shared" si="15"/>
        <v>0</v>
      </c>
      <c r="J11" s="91">
        <f t="shared" si="16"/>
        <v>0</v>
      </c>
      <c r="K11" s="185"/>
      <c r="L11" s="90">
        <f t="shared" si="2"/>
        <v>0</v>
      </c>
      <c r="M11" s="90">
        <f t="shared" si="3"/>
        <v>0</v>
      </c>
      <c r="N11" s="245">
        <f t="shared" si="4"/>
        <v>0</v>
      </c>
      <c r="O11" s="99"/>
      <c r="P11" s="90">
        <f t="shared" si="5"/>
        <v>0</v>
      </c>
      <c r="Q11" s="90">
        <f t="shared" si="6"/>
        <v>0</v>
      </c>
      <c r="R11" s="245">
        <f t="shared" si="7"/>
        <v>0</v>
      </c>
      <c r="S11" s="99"/>
      <c r="T11" s="9">
        <f t="shared" si="8"/>
        <v>0</v>
      </c>
      <c r="U11" s="9">
        <f t="shared" si="9"/>
        <v>0</v>
      </c>
      <c r="V11" s="44">
        <f t="shared" si="10"/>
        <v>0</v>
      </c>
      <c r="W11" s="99"/>
      <c r="X11" s="9">
        <f t="shared" si="11"/>
        <v>0</v>
      </c>
      <c r="Y11" s="9">
        <f t="shared" si="12"/>
        <v>0</v>
      </c>
      <c r="Z11" s="44">
        <f t="shared" si="13"/>
        <v>0</v>
      </c>
    </row>
    <row r="12" spans="1:26" ht="24.9" customHeight="1" thickBot="1" x14ac:dyDescent="0.3">
      <c r="A12" s="326"/>
      <c r="B12" s="320"/>
      <c r="C12" s="400"/>
      <c r="D12" s="23">
        <v>2</v>
      </c>
      <c r="E12" s="4" t="s">
        <v>46</v>
      </c>
      <c r="F12" s="52">
        <v>3</v>
      </c>
      <c r="G12" s="29"/>
      <c r="H12" s="90">
        <f t="shared" si="14"/>
        <v>0</v>
      </c>
      <c r="I12" s="299">
        <f t="shared" si="15"/>
        <v>0</v>
      </c>
      <c r="J12" s="91">
        <f t="shared" si="16"/>
        <v>0</v>
      </c>
      <c r="K12" s="185"/>
      <c r="L12" s="90">
        <f t="shared" si="2"/>
        <v>0</v>
      </c>
      <c r="M12" s="90">
        <f t="shared" si="3"/>
        <v>0</v>
      </c>
      <c r="N12" s="245">
        <f t="shared" si="4"/>
        <v>0</v>
      </c>
      <c r="O12" s="99"/>
      <c r="P12" s="90">
        <f t="shared" si="5"/>
        <v>0</v>
      </c>
      <c r="Q12" s="90">
        <f t="shared" si="6"/>
        <v>0</v>
      </c>
      <c r="R12" s="245">
        <f t="shared" si="7"/>
        <v>0</v>
      </c>
      <c r="S12" s="99"/>
      <c r="T12" s="9">
        <f t="shared" si="8"/>
        <v>0</v>
      </c>
      <c r="U12" s="9">
        <f t="shared" si="9"/>
        <v>0</v>
      </c>
      <c r="V12" s="44">
        <f t="shared" si="10"/>
        <v>0</v>
      </c>
      <c r="W12" s="99"/>
      <c r="X12" s="9">
        <f t="shared" si="11"/>
        <v>0</v>
      </c>
      <c r="Y12" s="9">
        <f t="shared" si="12"/>
        <v>0</v>
      </c>
      <c r="Z12" s="44">
        <f t="shared" si="13"/>
        <v>0</v>
      </c>
    </row>
    <row r="13" spans="1:26" ht="24.9" customHeight="1" thickBot="1" x14ac:dyDescent="0.3">
      <c r="A13" s="326"/>
      <c r="B13" s="320"/>
      <c r="C13" s="400"/>
      <c r="D13" s="23">
        <v>8</v>
      </c>
      <c r="E13" s="4" t="s">
        <v>46</v>
      </c>
      <c r="F13" s="52">
        <v>1</v>
      </c>
      <c r="G13" s="29"/>
      <c r="H13" s="90">
        <f t="shared" si="14"/>
        <v>0</v>
      </c>
      <c r="I13" s="299">
        <f t="shared" si="15"/>
        <v>0</v>
      </c>
      <c r="J13" s="91">
        <f t="shared" si="16"/>
        <v>0</v>
      </c>
      <c r="K13" s="185"/>
      <c r="L13" s="90">
        <f t="shared" si="2"/>
        <v>0</v>
      </c>
      <c r="M13" s="90">
        <f t="shared" si="3"/>
        <v>0</v>
      </c>
      <c r="N13" s="245">
        <f t="shared" si="4"/>
        <v>0</v>
      </c>
      <c r="O13" s="99"/>
      <c r="P13" s="90">
        <f t="shared" si="5"/>
        <v>0</v>
      </c>
      <c r="Q13" s="90">
        <f t="shared" si="6"/>
        <v>0</v>
      </c>
      <c r="R13" s="245">
        <f t="shared" si="7"/>
        <v>0</v>
      </c>
      <c r="S13" s="99"/>
      <c r="T13" s="9">
        <f t="shared" si="8"/>
        <v>0</v>
      </c>
      <c r="U13" s="9">
        <f t="shared" si="9"/>
        <v>0</v>
      </c>
      <c r="V13" s="44">
        <f t="shared" si="10"/>
        <v>0</v>
      </c>
      <c r="W13" s="99"/>
      <c r="X13" s="9">
        <f t="shared" si="11"/>
        <v>0</v>
      </c>
      <c r="Y13" s="9">
        <f t="shared" si="12"/>
        <v>0</v>
      </c>
      <c r="Z13" s="44">
        <f t="shared" si="13"/>
        <v>0</v>
      </c>
    </row>
    <row r="14" spans="1:26" ht="24.9" customHeight="1" thickBot="1" x14ac:dyDescent="0.3">
      <c r="A14" s="326"/>
      <c r="B14" s="320"/>
      <c r="C14" s="400"/>
      <c r="D14" s="23">
        <v>4</v>
      </c>
      <c r="E14" s="4" t="s">
        <v>46</v>
      </c>
      <c r="F14" s="52">
        <v>4</v>
      </c>
      <c r="G14" s="29"/>
      <c r="H14" s="90">
        <f t="shared" si="14"/>
        <v>0</v>
      </c>
      <c r="I14" s="299">
        <f t="shared" si="15"/>
        <v>0</v>
      </c>
      <c r="J14" s="91">
        <f t="shared" si="16"/>
        <v>0</v>
      </c>
      <c r="K14" s="185"/>
      <c r="L14" s="90">
        <f t="shared" si="2"/>
        <v>0</v>
      </c>
      <c r="M14" s="90">
        <f t="shared" si="3"/>
        <v>0</v>
      </c>
      <c r="N14" s="245">
        <f t="shared" si="4"/>
        <v>0</v>
      </c>
      <c r="O14" s="99"/>
      <c r="P14" s="90">
        <f t="shared" si="5"/>
        <v>0</v>
      </c>
      <c r="Q14" s="90">
        <f t="shared" si="6"/>
        <v>0</v>
      </c>
      <c r="R14" s="245">
        <f t="shared" si="7"/>
        <v>0</v>
      </c>
      <c r="S14" s="99"/>
      <c r="T14" s="9">
        <f t="shared" si="8"/>
        <v>0</v>
      </c>
      <c r="U14" s="9">
        <f t="shared" si="9"/>
        <v>0</v>
      </c>
      <c r="V14" s="44">
        <f t="shared" si="10"/>
        <v>0</v>
      </c>
      <c r="W14" s="99"/>
      <c r="X14" s="9">
        <f t="shared" si="11"/>
        <v>0</v>
      </c>
      <c r="Y14" s="9">
        <f t="shared" si="12"/>
        <v>0</v>
      </c>
      <c r="Z14" s="44">
        <f t="shared" si="13"/>
        <v>0</v>
      </c>
    </row>
    <row r="15" spans="1:26" ht="24.9" customHeight="1" thickBot="1" x14ac:dyDescent="0.3">
      <c r="A15" s="326"/>
      <c r="B15" s="320"/>
      <c r="C15" s="400"/>
      <c r="D15" s="23">
        <v>5</v>
      </c>
      <c r="E15" s="4" t="s">
        <v>46</v>
      </c>
      <c r="F15" s="52">
        <v>5</v>
      </c>
      <c r="G15" s="29"/>
      <c r="H15" s="90">
        <f t="shared" si="14"/>
        <v>0</v>
      </c>
      <c r="I15" s="299">
        <f t="shared" si="15"/>
        <v>0</v>
      </c>
      <c r="J15" s="91">
        <f t="shared" si="16"/>
        <v>0</v>
      </c>
      <c r="K15" s="185"/>
      <c r="L15" s="90">
        <f t="shared" si="2"/>
        <v>0</v>
      </c>
      <c r="M15" s="90">
        <f t="shared" si="3"/>
        <v>0</v>
      </c>
      <c r="N15" s="245">
        <f t="shared" si="4"/>
        <v>0</v>
      </c>
      <c r="O15" s="99"/>
      <c r="P15" s="90">
        <f t="shared" si="5"/>
        <v>0</v>
      </c>
      <c r="Q15" s="90">
        <f t="shared" si="6"/>
        <v>0</v>
      </c>
      <c r="R15" s="245">
        <f t="shared" si="7"/>
        <v>0</v>
      </c>
      <c r="S15" s="99"/>
      <c r="T15" s="9">
        <f t="shared" si="8"/>
        <v>0</v>
      </c>
      <c r="U15" s="9">
        <f t="shared" si="9"/>
        <v>0</v>
      </c>
      <c r="V15" s="44">
        <f t="shared" si="10"/>
        <v>0</v>
      </c>
      <c r="W15" s="99"/>
      <c r="X15" s="9">
        <f t="shared" si="11"/>
        <v>0</v>
      </c>
      <c r="Y15" s="9">
        <f t="shared" si="12"/>
        <v>0</v>
      </c>
      <c r="Z15" s="44">
        <f t="shared" si="13"/>
        <v>0</v>
      </c>
    </row>
    <row r="16" spans="1:26" ht="24.9" customHeight="1" thickBot="1" x14ac:dyDescent="0.3">
      <c r="A16" s="326"/>
      <c r="B16" s="320"/>
      <c r="C16" s="400"/>
      <c r="D16" s="23">
        <v>7.5</v>
      </c>
      <c r="E16" s="4" t="s">
        <v>46</v>
      </c>
      <c r="F16" s="52">
        <v>4</v>
      </c>
      <c r="G16" s="29"/>
      <c r="H16" s="90">
        <f t="shared" si="14"/>
        <v>0</v>
      </c>
      <c r="I16" s="299">
        <f t="shared" si="15"/>
        <v>0</v>
      </c>
      <c r="J16" s="91">
        <f t="shared" si="16"/>
        <v>0</v>
      </c>
      <c r="K16" s="185"/>
      <c r="L16" s="90">
        <f t="shared" si="2"/>
        <v>0</v>
      </c>
      <c r="M16" s="90">
        <f t="shared" si="3"/>
        <v>0</v>
      </c>
      <c r="N16" s="245">
        <f t="shared" si="4"/>
        <v>0</v>
      </c>
      <c r="O16" s="99"/>
      <c r="P16" s="90">
        <f t="shared" si="5"/>
        <v>0</v>
      </c>
      <c r="Q16" s="90">
        <f t="shared" si="6"/>
        <v>0</v>
      </c>
      <c r="R16" s="245">
        <f t="shared" si="7"/>
        <v>0</v>
      </c>
      <c r="S16" s="99"/>
      <c r="T16" s="9">
        <f t="shared" si="8"/>
        <v>0</v>
      </c>
      <c r="U16" s="9">
        <f t="shared" si="9"/>
        <v>0</v>
      </c>
      <c r="V16" s="44">
        <f t="shared" si="10"/>
        <v>0</v>
      </c>
      <c r="W16" s="99"/>
      <c r="X16" s="9">
        <f t="shared" si="11"/>
        <v>0</v>
      </c>
      <c r="Y16" s="9">
        <f t="shared" si="12"/>
        <v>0</v>
      </c>
      <c r="Z16" s="44">
        <f t="shared" si="13"/>
        <v>0</v>
      </c>
    </row>
    <row r="17" spans="1:26" ht="24.9" customHeight="1" thickBot="1" x14ac:dyDescent="0.3">
      <c r="A17" s="326"/>
      <c r="B17" s="320"/>
      <c r="C17" s="400"/>
      <c r="D17" s="23">
        <v>30</v>
      </c>
      <c r="E17" s="4" t="s">
        <v>46</v>
      </c>
      <c r="F17" s="52">
        <v>1</v>
      </c>
      <c r="G17" s="29"/>
      <c r="H17" s="90">
        <f t="shared" si="14"/>
        <v>0</v>
      </c>
      <c r="I17" s="299">
        <f t="shared" si="15"/>
        <v>0</v>
      </c>
      <c r="J17" s="91">
        <f t="shared" si="16"/>
        <v>0</v>
      </c>
      <c r="K17" s="185"/>
      <c r="L17" s="90">
        <f t="shared" si="2"/>
        <v>0</v>
      </c>
      <c r="M17" s="90">
        <f t="shared" si="3"/>
        <v>0</v>
      </c>
      <c r="N17" s="245">
        <f t="shared" si="4"/>
        <v>0</v>
      </c>
      <c r="O17" s="99"/>
      <c r="P17" s="90">
        <f t="shared" si="5"/>
        <v>0</v>
      </c>
      <c r="Q17" s="90">
        <f t="shared" si="6"/>
        <v>0</v>
      </c>
      <c r="R17" s="245">
        <f t="shared" si="7"/>
        <v>0</v>
      </c>
      <c r="S17" s="99"/>
      <c r="T17" s="9">
        <f t="shared" si="8"/>
        <v>0</v>
      </c>
      <c r="U17" s="9">
        <f t="shared" si="9"/>
        <v>0</v>
      </c>
      <c r="V17" s="44">
        <f t="shared" si="10"/>
        <v>0</v>
      </c>
      <c r="W17" s="99"/>
      <c r="X17" s="9">
        <f t="shared" si="11"/>
        <v>0</v>
      </c>
      <c r="Y17" s="9">
        <f t="shared" si="12"/>
        <v>0</v>
      </c>
      <c r="Z17" s="44">
        <f t="shared" si="13"/>
        <v>0</v>
      </c>
    </row>
    <row r="18" spans="1:26" ht="24.9" customHeight="1" thickBot="1" x14ac:dyDescent="0.3">
      <c r="A18" s="326"/>
      <c r="B18" s="328"/>
      <c r="C18" s="398"/>
      <c r="D18" s="23">
        <v>20</v>
      </c>
      <c r="E18" s="4" t="s">
        <v>46</v>
      </c>
      <c r="F18" s="52">
        <v>1</v>
      </c>
      <c r="G18" s="29"/>
      <c r="H18" s="90">
        <f t="shared" si="14"/>
        <v>0</v>
      </c>
      <c r="I18" s="299">
        <f t="shared" si="15"/>
        <v>0</v>
      </c>
      <c r="J18" s="91">
        <f t="shared" si="16"/>
        <v>0</v>
      </c>
      <c r="K18" s="185"/>
      <c r="L18" s="90">
        <f t="shared" si="2"/>
        <v>0</v>
      </c>
      <c r="M18" s="90">
        <f t="shared" si="3"/>
        <v>0</v>
      </c>
      <c r="N18" s="245">
        <f t="shared" si="4"/>
        <v>0</v>
      </c>
      <c r="O18" s="99"/>
      <c r="P18" s="90">
        <f t="shared" si="5"/>
        <v>0</v>
      </c>
      <c r="Q18" s="90">
        <f t="shared" si="6"/>
        <v>0</v>
      </c>
      <c r="R18" s="245">
        <f t="shared" si="7"/>
        <v>0</v>
      </c>
      <c r="S18" s="99"/>
      <c r="T18" s="9">
        <f t="shared" si="8"/>
        <v>0</v>
      </c>
      <c r="U18" s="9">
        <f t="shared" si="9"/>
        <v>0</v>
      </c>
      <c r="V18" s="44">
        <f t="shared" si="10"/>
        <v>0</v>
      </c>
      <c r="W18" s="99"/>
      <c r="X18" s="9">
        <f t="shared" si="11"/>
        <v>0</v>
      </c>
      <c r="Y18" s="9">
        <f t="shared" si="12"/>
        <v>0</v>
      </c>
      <c r="Z18" s="44">
        <f t="shared" si="13"/>
        <v>0</v>
      </c>
    </row>
    <row r="19" spans="1:26" ht="24.9" customHeight="1" thickBot="1" x14ac:dyDescent="0.3">
      <c r="A19" s="326"/>
      <c r="B19" s="320" t="s">
        <v>47</v>
      </c>
      <c r="C19" s="415" t="s">
        <v>90</v>
      </c>
      <c r="D19" s="140">
        <v>2</v>
      </c>
      <c r="E19" s="7" t="s">
        <v>46</v>
      </c>
      <c r="F19" s="148">
        <v>1</v>
      </c>
      <c r="G19" s="140"/>
      <c r="H19" s="90">
        <f>F19*G19</f>
        <v>0</v>
      </c>
      <c r="I19" s="299">
        <f>F19*G19</f>
        <v>0</v>
      </c>
      <c r="J19" s="91">
        <f>SUM(H19:I19)</f>
        <v>0</v>
      </c>
      <c r="K19" s="186"/>
      <c r="L19" s="90">
        <f t="shared" si="2"/>
        <v>0</v>
      </c>
      <c r="M19" s="90">
        <f t="shared" si="3"/>
        <v>0</v>
      </c>
      <c r="N19" s="245">
        <f t="shared" si="4"/>
        <v>0</v>
      </c>
      <c r="O19" s="102"/>
      <c r="P19" s="90">
        <f t="shared" si="5"/>
        <v>0</v>
      </c>
      <c r="Q19" s="90">
        <f t="shared" si="6"/>
        <v>0</v>
      </c>
      <c r="R19" s="245">
        <f t="shared" si="7"/>
        <v>0</v>
      </c>
      <c r="S19" s="102"/>
      <c r="T19" s="9">
        <f t="shared" si="8"/>
        <v>0</v>
      </c>
      <c r="U19" s="9">
        <f t="shared" si="9"/>
        <v>0</v>
      </c>
      <c r="V19" s="44">
        <f t="shared" si="10"/>
        <v>0</v>
      </c>
      <c r="W19" s="102"/>
      <c r="X19" s="9">
        <f t="shared" si="11"/>
        <v>0</v>
      </c>
      <c r="Y19" s="9">
        <f t="shared" si="12"/>
        <v>0</v>
      </c>
      <c r="Z19" s="44">
        <f t="shared" si="13"/>
        <v>0</v>
      </c>
    </row>
    <row r="20" spans="1:26" ht="24.9" customHeight="1" thickBot="1" x14ac:dyDescent="0.3">
      <c r="A20" s="326"/>
      <c r="B20" s="320"/>
      <c r="C20" s="415"/>
      <c r="D20" s="29">
        <v>5</v>
      </c>
      <c r="E20" s="4" t="s">
        <v>46</v>
      </c>
      <c r="F20" s="52">
        <v>1</v>
      </c>
      <c r="G20" s="29"/>
      <c r="H20" s="90">
        <f t="shared" ref="H20:H55" si="17">F20*G20</f>
        <v>0</v>
      </c>
      <c r="I20" s="299">
        <f t="shared" ref="I20:I55" si="18">F20*G20</f>
        <v>0</v>
      </c>
      <c r="J20" s="91">
        <f t="shared" ref="J20:J55" si="19">SUM(H20:I20)</f>
        <v>0</v>
      </c>
      <c r="K20" s="185"/>
      <c r="L20" s="90">
        <f t="shared" si="2"/>
        <v>0</v>
      </c>
      <c r="M20" s="90">
        <f t="shared" si="3"/>
        <v>0</v>
      </c>
      <c r="N20" s="245">
        <f t="shared" si="4"/>
        <v>0</v>
      </c>
      <c r="O20" s="99"/>
      <c r="P20" s="90">
        <f t="shared" si="5"/>
        <v>0</v>
      </c>
      <c r="Q20" s="90">
        <f t="shared" si="6"/>
        <v>0</v>
      </c>
      <c r="R20" s="245">
        <f t="shared" si="7"/>
        <v>0</v>
      </c>
      <c r="S20" s="99"/>
      <c r="T20" s="9">
        <f t="shared" si="8"/>
        <v>0</v>
      </c>
      <c r="U20" s="9">
        <f t="shared" si="9"/>
        <v>0</v>
      </c>
      <c r="V20" s="44">
        <f t="shared" si="10"/>
        <v>0</v>
      </c>
      <c r="W20" s="99"/>
      <c r="X20" s="9">
        <f t="shared" si="11"/>
        <v>0</v>
      </c>
      <c r="Y20" s="9">
        <f t="shared" si="12"/>
        <v>0</v>
      </c>
      <c r="Z20" s="44">
        <f t="shared" si="13"/>
        <v>0</v>
      </c>
    </row>
    <row r="21" spans="1:26" ht="24.9" customHeight="1" thickBot="1" x14ac:dyDescent="0.3">
      <c r="A21" s="326"/>
      <c r="B21" s="320"/>
      <c r="C21" s="415"/>
      <c r="D21" s="29">
        <v>7.5</v>
      </c>
      <c r="E21" s="4" t="s">
        <v>46</v>
      </c>
      <c r="F21" s="52">
        <v>2</v>
      </c>
      <c r="G21" s="29"/>
      <c r="H21" s="90">
        <f t="shared" si="17"/>
        <v>0</v>
      </c>
      <c r="I21" s="299">
        <f t="shared" si="18"/>
        <v>0</v>
      </c>
      <c r="J21" s="91">
        <f t="shared" si="19"/>
        <v>0</v>
      </c>
      <c r="K21" s="185"/>
      <c r="L21" s="90">
        <f t="shared" si="2"/>
        <v>0</v>
      </c>
      <c r="M21" s="90">
        <f t="shared" si="3"/>
        <v>0</v>
      </c>
      <c r="N21" s="245">
        <f t="shared" si="4"/>
        <v>0</v>
      </c>
      <c r="O21" s="99"/>
      <c r="P21" s="90">
        <f t="shared" si="5"/>
        <v>0</v>
      </c>
      <c r="Q21" s="90">
        <f t="shared" si="6"/>
        <v>0</v>
      </c>
      <c r="R21" s="245">
        <f t="shared" si="7"/>
        <v>0</v>
      </c>
      <c r="S21" s="99"/>
      <c r="T21" s="9">
        <f t="shared" si="8"/>
        <v>0</v>
      </c>
      <c r="U21" s="9">
        <f t="shared" si="9"/>
        <v>0</v>
      </c>
      <c r="V21" s="44">
        <f t="shared" si="10"/>
        <v>0</v>
      </c>
      <c r="W21" s="99"/>
      <c r="X21" s="9">
        <f t="shared" si="11"/>
        <v>0</v>
      </c>
      <c r="Y21" s="9">
        <f t="shared" si="12"/>
        <v>0</v>
      </c>
      <c r="Z21" s="44">
        <f t="shared" si="13"/>
        <v>0</v>
      </c>
    </row>
    <row r="22" spans="1:26" ht="24.9" customHeight="1" thickBot="1" x14ac:dyDescent="0.3">
      <c r="A22" s="327"/>
      <c r="B22" s="321"/>
      <c r="C22" s="416"/>
      <c r="D22" s="31">
        <v>1.6</v>
      </c>
      <c r="E22" s="6" t="s">
        <v>46</v>
      </c>
      <c r="F22" s="149">
        <v>1</v>
      </c>
      <c r="G22" s="31"/>
      <c r="H22" s="90">
        <f t="shared" si="17"/>
        <v>0</v>
      </c>
      <c r="I22" s="299">
        <f t="shared" si="18"/>
        <v>0</v>
      </c>
      <c r="J22" s="91">
        <f t="shared" si="19"/>
        <v>0</v>
      </c>
      <c r="K22" s="187"/>
      <c r="L22" s="90">
        <f t="shared" si="2"/>
        <v>0</v>
      </c>
      <c r="M22" s="90">
        <f t="shared" si="3"/>
        <v>0</v>
      </c>
      <c r="N22" s="245">
        <f t="shared" si="4"/>
        <v>0</v>
      </c>
      <c r="O22" s="101"/>
      <c r="P22" s="90">
        <f t="shared" si="5"/>
        <v>0</v>
      </c>
      <c r="Q22" s="90">
        <f t="shared" si="6"/>
        <v>0</v>
      </c>
      <c r="R22" s="245">
        <f t="shared" si="7"/>
        <v>0</v>
      </c>
      <c r="S22" s="101"/>
      <c r="T22" s="9">
        <f t="shared" si="8"/>
        <v>0</v>
      </c>
      <c r="U22" s="9">
        <f t="shared" si="9"/>
        <v>0</v>
      </c>
      <c r="V22" s="44">
        <f t="shared" si="10"/>
        <v>0</v>
      </c>
      <c r="W22" s="101"/>
      <c r="X22" s="9">
        <f t="shared" si="11"/>
        <v>0</v>
      </c>
      <c r="Y22" s="9">
        <f t="shared" si="12"/>
        <v>0</v>
      </c>
      <c r="Z22" s="44">
        <f t="shared" si="13"/>
        <v>0</v>
      </c>
    </row>
    <row r="23" spans="1:26" ht="24.9" customHeight="1" thickBot="1" x14ac:dyDescent="0.3">
      <c r="A23" s="325">
        <v>1.2</v>
      </c>
      <c r="B23" s="319" t="s">
        <v>44</v>
      </c>
      <c r="C23" s="399" t="s">
        <v>91</v>
      </c>
      <c r="D23" s="22">
        <v>0.5</v>
      </c>
      <c r="E23" s="8" t="s">
        <v>46</v>
      </c>
      <c r="F23" s="147">
        <v>11</v>
      </c>
      <c r="G23" s="19"/>
      <c r="H23" s="90">
        <f t="shared" si="17"/>
        <v>0</v>
      </c>
      <c r="I23" s="299">
        <f t="shared" si="18"/>
        <v>0</v>
      </c>
      <c r="J23" s="91">
        <f t="shared" si="19"/>
        <v>0</v>
      </c>
      <c r="K23" s="184"/>
      <c r="L23" s="90">
        <f t="shared" si="2"/>
        <v>0</v>
      </c>
      <c r="M23" s="90">
        <f t="shared" si="3"/>
        <v>0</v>
      </c>
      <c r="N23" s="245">
        <f t="shared" si="4"/>
        <v>0</v>
      </c>
      <c r="O23" s="98"/>
      <c r="P23" s="90">
        <f t="shared" si="5"/>
        <v>0</v>
      </c>
      <c r="Q23" s="90">
        <f t="shared" si="6"/>
        <v>0</v>
      </c>
      <c r="R23" s="245">
        <f t="shared" si="7"/>
        <v>0</v>
      </c>
      <c r="S23" s="98"/>
      <c r="T23" s="9">
        <f t="shared" si="8"/>
        <v>0</v>
      </c>
      <c r="U23" s="9">
        <f t="shared" si="9"/>
        <v>0</v>
      </c>
      <c r="V23" s="44">
        <f t="shared" si="10"/>
        <v>0</v>
      </c>
      <c r="W23" s="98"/>
      <c r="X23" s="9">
        <f t="shared" si="11"/>
        <v>0</v>
      </c>
      <c r="Y23" s="9">
        <f t="shared" si="12"/>
        <v>0</v>
      </c>
      <c r="Z23" s="44">
        <f t="shared" si="13"/>
        <v>0</v>
      </c>
    </row>
    <row r="24" spans="1:26" ht="24.9" customHeight="1" thickBot="1" x14ac:dyDescent="0.3">
      <c r="A24" s="326"/>
      <c r="B24" s="320"/>
      <c r="C24" s="400"/>
      <c r="D24" s="23">
        <v>0.2</v>
      </c>
      <c r="E24" s="4" t="s">
        <v>46</v>
      </c>
      <c r="F24" s="52">
        <v>1</v>
      </c>
      <c r="G24" s="29"/>
      <c r="H24" s="90">
        <f t="shared" si="17"/>
        <v>0</v>
      </c>
      <c r="I24" s="299">
        <f t="shared" si="18"/>
        <v>0</v>
      </c>
      <c r="J24" s="91">
        <f t="shared" si="19"/>
        <v>0</v>
      </c>
      <c r="K24" s="185"/>
      <c r="L24" s="90">
        <f t="shared" si="2"/>
        <v>0</v>
      </c>
      <c r="M24" s="90">
        <f t="shared" si="3"/>
        <v>0</v>
      </c>
      <c r="N24" s="245">
        <f t="shared" si="4"/>
        <v>0</v>
      </c>
      <c r="O24" s="99"/>
      <c r="P24" s="90">
        <f t="shared" si="5"/>
        <v>0</v>
      </c>
      <c r="Q24" s="90">
        <f t="shared" si="6"/>
        <v>0</v>
      </c>
      <c r="R24" s="245">
        <f t="shared" si="7"/>
        <v>0</v>
      </c>
      <c r="S24" s="99"/>
      <c r="T24" s="9">
        <f t="shared" si="8"/>
        <v>0</v>
      </c>
      <c r="U24" s="9">
        <f t="shared" si="9"/>
        <v>0</v>
      </c>
      <c r="V24" s="44">
        <f t="shared" si="10"/>
        <v>0</v>
      </c>
      <c r="W24" s="99"/>
      <c r="X24" s="9">
        <f t="shared" si="11"/>
        <v>0</v>
      </c>
      <c r="Y24" s="9">
        <f t="shared" si="12"/>
        <v>0</v>
      </c>
      <c r="Z24" s="44">
        <f t="shared" si="13"/>
        <v>0</v>
      </c>
    </row>
    <row r="25" spans="1:26" ht="24.9" customHeight="1" thickBot="1" x14ac:dyDescent="0.3">
      <c r="A25" s="326"/>
      <c r="B25" s="320"/>
      <c r="C25" s="400"/>
      <c r="D25" s="23">
        <v>0.4</v>
      </c>
      <c r="E25" s="4" t="s">
        <v>46</v>
      </c>
      <c r="F25" s="52">
        <v>2</v>
      </c>
      <c r="G25" s="29"/>
      <c r="H25" s="90">
        <f t="shared" si="17"/>
        <v>0</v>
      </c>
      <c r="I25" s="299">
        <f t="shared" si="18"/>
        <v>0</v>
      </c>
      <c r="J25" s="91">
        <f t="shared" si="19"/>
        <v>0</v>
      </c>
      <c r="K25" s="185"/>
      <c r="L25" s="90">
        <f t="shared" si="2"/>
        <v>0</v>
      </c>
      <c r="M25" s="90">
        <f t="shared" si="3"/>
        <v>0</v>
      </c>
      <c r="N25" s="245">
        <f t="shared" si="4"/>
        <v>0</v>
      </c>
      <c r="O25" s="99"/>
      <c r="P25" s="90">
        <f t="shared" si="5"/>
        <v>0</v>
      </c>
      <c r="Q25" s="90">
        <f t="shared" si="6"/>
        <v>0</v>
      </c>
      <c r="R25" s="245">
        <f t="shared" si="7"/>
        <v>0</v>
      </c>
      <c r="S25" s="99"/>
      <c r="T25" s="9">
        <f t="shared" si="8"/>
        <v>0</v>
      </c>
      <c r="U25" s="9">
        <f t="shared" si="9"/>
        <v>0</v>
      </c>
      <c r="V25" s="44">
        <f t="shared" si="10"/>
        <v>0</v>
      </c>
      <c r="W25" s="99"/>
      <c r="X25" s="9">
        <f t="shared" si="11"/>
        <v>0</v>
      </c>
      <c r="Y25" s="9">
        <f t="shared" si="12"/>
        <v>0</v>
      </c>
      <c r="Z25" s="44">
        <f t="shared" si="13"/>
        <v>0</v>
      </c>
    </row>
    <row r="26" spans="1:26" ht="24.9" customHeight="1" thickBot="1" x14ac:dyDescent="0.3">
      <c r="A26" s="326"/>
      <c r="B26" s="320"/>
      <c r="C26" s="400"/>
      <c r="D26" s="23">
        <v>0.75</v>
      </c>
      <c r="E26" s="4" t="s">
        <v>46</v>
      </c>
      <c r="F26" s="52">
        <v>1</v>
      </c>
      <c r="G26" s="29"/>
      <c r="H26" s="90">
        <f t="shared" si="17"/>
        <v>0</v>
      </c>
      <c r="I26" s="299">
        <f t="shared" si="18"/>
        <v>0</v>
      </c>
      <c r="J26" s="91">
        <f t="shared" si="19"/>
        <v>0</v>
      </c>
      <c r="K26" s="185"/>
      <c r="L26" s="90">
        <f t="shared" si="2"/>
        <v>0</v>
      </c>
      <c r="M26" s="90">
        <f t="shared" si="3"/>
        <v>0</v>
      </c>
      <c r="N26" s="245">
        <f t="shared" si="4"/>
        <v>0</v>
      </c>
      <c r="O26" s="99"/>
      <c r="P26" s="90">
        <f t="shared" si="5"/>
        <v>0</v>
      </c>
      <c r="Q26" s="90">
        <f t="shared" si="6"/>
        <v>0</v>
      </c>
      <c r="R26" s="245">
        <f t="shared" si="7"/>
        <v>0</v>
      </c>
      <c r="S26" s="99"/>
      <c r="T26" s="9">
        <f t="shared" si="8"/>
        <v>0</v>
      </c>
      <c r="U26" s="9">
        <f t="shared" si="9"/>
        <v>0</v>
      </c>
      <c r="V26" s="44">
        <f t="shared" si="10"/>
        <v>0</v>
      </c>
      <c r="W26" s="99"/>
      <c r="X26" s="9">
        <f t="shared" si="11"/>
        <v>0</v>
      </c>
      <c r="Y26" s="9">
        <f t="shared" si="12"/>
        <v>0</v>
      </c>
      <c r="Z26" s="44">
        <f t="shared" si="13"/>
        <v>0</v>
      </c>
    </row>
    <row r="27" spans="1:26" ht="24.9" customHeight="1" thickBot="1" x14ac:dyDescent="0.3">
      <c r="A27" s="326"/>
      <c r="B27" s="320"/>
      <c r="C27" s="400"/>
      <c r="D27" s="23">
        <v>1</v>
      </c>
      <c r="E27" s="4" t="s">
        <v>46</v>
      </c>
      <c r="F27" s="52">
        <v>15</v>
      </c>
      <c r="G27" s="29"/>
      <c r="H27" s="90">
        <f t="shared" si="17"/>
        <v>0</v>
      </c>
      <c r="I27" s="299">
        <f t="shared" si="18"/>
        <v>0</v>
      </c>
      <c r="J27" s="91">
        <f t="shared" si="19"/>
        <v>0</v>
      </c>
      <c r="K27" s="185"/>
      <c r="L27" s="90">
        <f t="shared" si="2"/>
        <v>0</v>
      </c>
      <c r="M27" s="90">
        <f t="shared" si="3"/>
        <v>0</v>
      </c>
      <c r="N27" s="245">
        <f t="shared" si="4"/>
        <v>0</v>
      </c>
      <c r="O27" s="99"/>
      <c r="P27" s="90">
        <f t="shared" si="5"/>
        <v>0</v>
      </c>
      <c r="Q27" s="90">
        <f t="shared" si="6"/>
        <v>0</v>
      </c>
      <c r="R27" s="245">
        <f t="shared" si="7"/>
        <v>0</v>
      </c>
      <c r="S27" s="99"/>
      <c r="T27" s="9">
        <f t="shared" si="8"/>
        <v>0</v>
      </c>
      <c r="U27" s="9">
        <f t="shared" si="9"/>
        <v>0</v>
      </c>
      <c r="V27" s="44">
        <f t="shared" si="10"/>
        <v>0</v>
      </c>
      <c r="W27" s="99"/>
      <c r="X27" s="9">
        <f t="shared" si="11"/>
        <v>0</v>
      </c>
      <c r="Y27" s="9">
        <f t="shared" si="12"/>
        <v>0</v>
      </c>
      <c r="Z27" s="44">
        <f t="shared" si="13"/>
        <v>0</v>
      </c>
    </row>
    <row r="28" spans="1:26" ht="24.9" customHeight="1" thickBot="1" x14ac:dyDescent="0.3">
      <c r="A28" s="326"/>
      <c r="B28" s="320"/>
      <c r="C28" s="400"/>
      <c r="D28" s="23">
        <v>1.5</v>
      </c>
      <c r="E28" s="4" t="s">
        <v>46</v>
      </c>
      <c r="F28" s="52">
        <v>2</v>
      </c>
      <c r="G28" s="29"/>
      <c r="H28" s="90">
        <f t="shared" si="17"/>
        <v>0</v>
      </c>
      <c r="I28" s="299">
        <f t="shared" si="18"/>
        <v>0</v>
      </c>
      <c r="J28" s="91">
        <f t="shared" si="19"/>
        <v>0</v>
      </c>
      <c r="K28" s="185"/>
      <c r="L28" s="90">
        <f t="shared" si="2"/>
        <v>0</v>
      </c>
      <c r="M28" s="90">
        <f t="shared" si="3"/>
        <v>0</v>
      </c>
      <c r="N28" s="245">
        <f t="shared" si="4"/>
        <v>0</v>
      </c>
      <c r="O28" s="99"/>
      <c r="P28" s="90">
        <f t="shared" si="5"/>
        <v>0</v>
      </c>
      <c r="Q28" s="90">
        <f t="shared" si="6"/>
        <v>0</v>
      </c>
      <c r="R28" s="245">
        <f t="shared" si="7"/>
        <v>0</v>
      </c>
      <c r="S28" s="99"/>
      <c r="T28" s="9">
        <f t="shared" si="8"/>
        <v>0</v>
      </c>
      <c r="U28" s="9">
        <f t="shared" si="9"/>
        <v>0</v>
      </c>
      <c r="V28" s="44">
        <f t="shared" si="10"/>
        <v>0</v>
      </c>
      <c r="W28" s="99"/>
      <c r="X28" s="9">
        <f t="shared" si="11"/>
        <v>0</v>
      </c>
      <c r="Y28" s="9">
        <f t="shared" si="12"/>
        <v>0</v>
      </c>
      <c r="Z28" s="44">
        <f t="shared" si="13"/>
        <v>0</v>
      </c>
    </row>
    <row r="29" spans="1:26" ht="24.9" customHeight="1" thickBot="1" x14ac:dyDescent="0.3">
      <c r="A29" s="326"/>
      <c r="B29" s="320"/>
      <c r="C29" s="400"/>
      <c r="D29" s="23">
        <v>2</v>
      </c>
      <c r="E29" s="4" t="s">
        <v>46</v>
      </c>
      <c r="F29" s="52">
        <v>9</v>
      </c>
      <c r="G29" s="29"/>
      <c r="H29" s="90">
        <f t="shared" si="17"/>
        <v>0</v>
      </c>
      <c r="I29" s="299">
        <f t="shared" si="18"/>
        <v>0</v>
      </c>
      <c r="J29" s="91">
        <f t="shared" si="19"/>
        <v>0</v>
      </c>
      <c r="K29" s="185"/>
      <c r="L29" s="90">
        <f t="shared" si="2"/>
        <v>0</v>
      </c>
      <c r="M29" s="90">
        <f t="shared" si="3"/>
        <v>0</v>
      </c>
      <c r="N29" s="245">
        <f t="shared" si="4"/>
        <v>0</v>
      </c>
      <c r="O29" s="99"/>
      <c r="P29" s="90">
        <f t="shared" si="5"/>
        <v>0</v>
      </c>
      <c r="Q29" s="90">
        <f t="shared" si="6"/>
        <v>0</v>
      </c>
      <c r="R29" s="245">
        <f t="shared" si="7"/>
        <v>0</v>
      </c>
      <c r="S29" s="99"/>
      <c r="T29" s="9">
        <f t="shared" si="8"/>
        <v>0</v>
      </c>
      <c r="U29" s="9">
        <f t="shared" si="9"/>
        <v>0</v>
      </c>
      <c r="V29" s="44">
        <f t="shared" si="10"/>
        <v>0</v>
      </c>
      <c r="W29" s="99"/>
      <c r="X29" s="9">
        <f t="shared" si="11"/>
        <v>0</v>
      </c>
      <c r="Y29" s="9">
        <f t="shared" si="12"/>
        <v>0</v>
      </c>
      <c r="Z29" s="44">
        <f t="shared" si="13"/>
        <v>0</v>
      </c>
    </row>
    <row r="30" spans="1:26" ht="24.9" customHeight="1" thickBot="1" x14ac:dyDescent="0.3">
      <c r="A30" s="326"/>
      <c r="B30" s="320"/>
      <c r="C30" s="400"/>
      <c r="D30" s="23">
        <v>3</v>
      </c>
      <c r="E30" s="4" t="s">
        <v>46</v>
      </c>
      <c r="F30" s="52">
        <v>2</v>
      </c>
      <c r="G30" s="29"/>
      <c r="H30" s="90">
        <f t="shared" si="17"/>
        <v>0</v>
      </c>
      <c r="I30" s="299">
        <f t="shared" si="18"/>
        <v>0</v>
      </c>
      <c r="J30" s="91">
        <f t="shared" si="19"/>
        <v>0</v>
      </c>
      <c r="K30" s="185"/>
      <c r="L30" s="90">
        <f t="shared" si="2"/>
        <v>0</v>
      </c>
      <c r="M30" s="90">
        <f t="shared" si="3"/>
        <v>0</v>
      </c>
      <c r="N30" s="245">
        <f t="shared" si="4"/>
        <v>0</v>
      </c>
      <c r="O30" s="99"/>
      <c r="P30" s="90">
        <f t="shared" si="5"/>
        <v>0</v>
      </c>
      <c r="Q30" s="90">
        <f t="shared" si="6"/>
        <v>0</v>
      </c>
      <c r="R30" s="245">
        <f t="shared" si="7"/>
        <v>0</v>
      </c>
      <c r="S30" s="99"/>
      <c r="T30" s="9">
        <f t="shared" si="8"/>
        <v>0</v>
      </c>
      <c r="U30" s="9">
        <f t="shared" si="9"/>
        <v>0</v>
      </c>
      <c r="V30" s="44">
        <f t="shared" si="10"/>
        <v>0</v>
      </c>
      <c r="W30" s="99"/>
      <c r="X30" s="9">
        <f t="shared" si="11"/>
        <v>0</v>
      </c>
      <c r="Y30" s="9">
        <f t="shared" si="12"/>
        <v>0</v>
      </c>
      <c r="Z30" s="44">
        <f t="shared" si="13"/>
        <v>0</v>
      </c>
    </row>
    <row r="31" spans="1:26" ht="24.9" customHeight="1" thickBot="1" x14ac:dyDescent="0.3">
      <c r="A31" s="326"/>
      <c r="B31" s="320"/>
      <c r="C31" s="400"/>
      <c r="D31" s="23">
        <v>4</v>
      </c>
      <c r="E31" s="4" t="s">
        <v>46</v>
      </c>
      <c r="F31" s="52">
        <v>1</v>
      </c>
      <c r="G31" s="29"/>
      <c r="H31" s="90">
        <f t="shared" si="17"/>
        <v>0</v>
      </c>
      <c r="I31" s="299">
        <f t="shared" si="18"/>
        <v>0</v>
      </c>
      <c r="J31" s="91">
        <f t="shared" si="19"/>
        <v>0</v>
      </c>
      <c r="K31" s="185"/>
      <c r="L31" s="90">
        <f t="shared" si="2"/>
        <v>0</v>
      </c>
      <c r="M31" s="90">
        <f t="shared" si="3"/>
        <v>0</v>
      </c>
      <c r="N31" s="245">
        <f t="shared" si="4"/>
        <v>0</v>
      </c>
      <c r="O31" s="99"/>
      <c r="P31" s="90">
        <f t="shared" si="5"/>
        <v>0</v>
      </c>
      <c r="Q31" s="90">
        <f t="shared" si="6"/>
        <v>0</v>
      </c>
      <c r="R31" s="245">
        <f t="shared" si="7"/>
        <v>0</v>
      </c>
      <c r="S31" s="99"/>
      <c r="T31" s="9">
        <f t="shared" si="8"/>
        <v>0</v>
      </c>
      <c r="U31" s="9">
        <f t="shared" si="9"/>
        <v>0</v>
      </c>
      <c r="V31" s="44">
        <f t="shared" si="10"/>
        <v>0</v>
      </c>
      <c r="W31" s="99"/>
      <c r="X31" s="9">
        <f t="shared" si="11"/>
        <v>0</v>
      </c>
      <c r="Y31" s="9">
        <f t="shared" si="12"/>
        <v>0</v>
      </c>
      <c r="Z31" s="44">
        <f t="shared" si="13"/>
        <v>0</v>
      </c>
    </row>
    <row r="32" spans="1:26" ht="24.9" customHeight="1" thickBot="1" x14ac:dyDescent="0.3">
      <c r="A32" s="326"/>
      <c r="B32" s="328"/>
      <c r="C32" s="398"/>
      <c r="D32" s="23">
        <v>5</v>
      </c>
      <c r="E32" s="4" t="s">
        <v>46</v>
      </c>
      <c r="F32" s="52">
        <v>1</v>
      </c>
      <c r="G32" s="29"/>
      <c r="H32" s="90">
        <f t="shared" si="17"/>
        <v>0</v>
      </c>
      <c r="I32" s="299">
        <f t="shared" si="18"/>
        <v>0</v>
      </c>
      <c r="J32" s="91">
        <f t="shared" si="19"/>
        <v>0</v>
      </c>
      <c r="K32" s="185"/>
      <c r="L32" s="90">
        <f t="shared" si="2"/>
        <v>0</v>
      </c>
      <c r="M32" s="90">
        <f t="shared" si="3"/>
        <v>0</v>
      </c>
      <c r="N32" s="245">
        <f t="shared" si="4"/>
        <v>0</v>
      </c>
      <c r="O32" s="99"/>
      <c r="P32" s="90">
        <f t="shared" si="5"/>
        <v>0</v>
      </c>
      <c r="Q32" s="90">
        <f t="shared" si="6"/>
        <v>0</v>
      </c>
      <c r="R32" s="245">
        <f t="shared" si="7"/>
        <v>0</v>
      </c>
      <c r="S32" s="99"/>
      <c r="T32" s="9">
        <f t="shared" si="8"/>
        <v>0</v>
      </c>
      <c r="U32" s="9">
        <f t="shared" si="9"/>
        <v>0</v>
      </c>
      <c r="V32" s="44">
        <f t="shared" si="10"/>
        <v>0</v>
      </c>
      <c r="W32" s="99"/>
      <c r="X32" s="9">
        <f t="shared" si="11"/>
        <v>0</v>
      </c>
      <c r="Y32" s="9">
        <f t="shared" si="12"/>
        <v>0</v>
      </c>
      <c r="Z32" s="44">
        <f t="shared" si="13"/>
        <v>0</v>
      </c>
    </row>
    <row r="33" spans="1:26" ht="24.9" customHeight="1" thickBot="1" x14ac:dyDescent="0.3">
      <c r="A33" s="326"/>
      <c r="B33" s="320" t="s">
        <v>49</v>
      </c>
      <c r="C33" s="415" t="s">
        <v>92</v>
      </c>
      <c r="D33" s="140">
        <v>2</v>
      </c>
      <c r="E33" s="7" t="s">
        <v>46</v>
      </c>
      <c r="F33" s="148">
        <v>1</v>
      </c>
      <c r="G33" s="140"/>
      <c r="H33" s="90">
        <f t="shared" si="17"/>
        <v>0</v>
      </c>
      <c r="I33" s="299">
        <f t="shared" si="18"/>
        <v>0</v>
      </c>
      <c r="J33" s="91">
        <f t="shared" si="19"/>
        <v>0</v>
      </c>
      <c r="K33" s="186"/>
      <c r="L33" s="90">
        <f t="shared" si="2"/>
        <v>0</v>
      </c>
      <c r="M33" s="90">
        <f t="shared" si="3"/>
        <v>0</v>
      </c>
      <c r="N33" s="245">
        <f t="shared" si="4"/>
        <v>0</v>
      </c>
      <c r="O33" s="102"/>
      <c r="P33" s="90">
        <f t="shared" si="5"/>
        <v>0</v>
      </c>
      <c r="Q33" s="90">
        <f t="shared" si="6"/>
        <v>0</v>
      </c>
      <c r="R33" s="245">
        <f t="shared" si="7"/>
        <v>0</v>
      </c>
      <c r="S33" s="102"/>
      <c r="T33" s="9">
        <f t="shared" si="8"/>
        <v>0</v>
      </c>
      <c r="U33" s="9">
        <f t="shared" si="9"/>
        <v>0</v>
      </c>
      <c r="V33" s="44">
        <f t="shared" si="10"/>
        <v>0</v>
      </c>
      <c r="W33" s="102"/>
      <c r="X33" s="9">
        <f t="shared" si="11"/>
        <v>0</v>
      </c>
      <c r="Y33" s="9">
        <f t="shared" si="12"/>
        <v>0</v>
      </c>
      <c r="Z33" s="44">
        <f t="shared" si="13"/>
        <v>0</v>
      </c>
    </row>
    <row r="34" spans="1:26" ht="24.9" customHeight="1" thickBot="1" x14ac:dyDescent="0.3">
      <c r="A34" s="327"/>
      <c r="B34" s="321"/>
      <c r="C34" s="416"/>
      <c r="D34" s="31">
        <v>1.6</v>
      </c>
      <c r="E34" s="6" t="s">
        <v>46</v>
      </c>
      <c r="F34" s="149">
        <v>1</v>
      </c>
      <c r="G34" s="31"/>
      <c r="H34" s="90">
        <f t="shared" si="17"/>
        <v>0</v>
      </c>
      <c r="I34" s="299">
        <f t="shared" si="18"/>
        <v>0</v>
      </c>
      <c r="J34" s="91">
        <f t="shared" si="19"/>
        <v>0</v>
      </c>
      <c r="K34" s="187"/>
      <c r="L34" s="90">
        <f t="shared" si="2"/>
        <v>0</v>
      </c>
      <c r="M34" s="90">
        <f t="shared" si="3"/>
        <v>0</v>
      </c>
      <c r="N34" s="245">
        <f t="shared" si="4"/>
        <v>0</v>
      </c>
      <c r="O34" s="101"/>
      <c r="P34" s="90">
        <f t="shared" si="5"/>
        <v>0</v>
      </c>
      <c r="Q34" s="90">
        <f t="shared" si="6"/>
        <v>0</v>
      </c>
      <c r="R34" s="245">
        <f t="shared" si="7"/>
        <v>0</v>
      </c>
      <c r="S34" s="101"/>
      <c r="T34" s="9">
        <f t="shared" si="8"/>
        <v>0</v>
      </c>
      <c r="U34" s="9">
        <f t="shared" si="9"/>
        <v>0</v>
      </c>
      <c r="V34" s="44">
        <f t="shared" si="10"/>
        <v>0</v>
      </c>
      <c r="W34" s="101"/>
      <c r="X34" s="9">
        <f t="shared" si="11"/>
        <v>0</v>
      </c>
      <c r="Y34" s="9">
        <f t="shared" si="12"/>
        <v>0</v>
      </c>
      <c r="Z34" s="44">
        <f t="shared" si="13"/>
        <v>0</v>
      </c>
    </row>
    <row r="35" spans="1:26" ht="24" customHeight="1" thickBot="1" x14ac:dyDescent="0.3">
      <c r="A35" s="362">
        <v>1.3</v>
      </c>
      <c r="B35" s="319" t="s">
        <v>44</v>
      </c>
      <c r="C35" s="417" t="s">
        <v>93</v>
      </c>
      <c r="D35" s="24">
        <v>1</v>
      </c>
      <c r="E35" s="7" t="s">
        <v>46</v>
      </c>
      <c r="F35" s="148">
        <v>2</v>
      </c>
      <c r="G35" s="140"/>
      <c r="H35" s="90">
        <f t="shared" si="17"/>
        <v>0</v>
      </c>
      <c r="I35" s="299">
        <f t="shared" si="18"/>
        <v>0</v>
      </c>
      <c r="J35" s="91">
        <f t="shared" si="19"/>
        <v>0</v>
      </c>
      <c r="K35" s="186"/>
      <c r="L35" s="90">
        <f t="shared" si="2"/>
        <v>0</v>
      </c>
      <c r="M35" s="90">
        <f t="shared" si="3"/>
        <v>0</v>
      </c>
      <c r="N35" s="245">
        <f t="shared" si="4"/>
        <v>0</v>
      </c>
      <c r="O35" s="102"/>
      <c r="P35" s="90">
        <f t="shared" si="5"/>
        <v>0</v>
      </c>
      <c r="Q35" s="90">
        <f t="shared" si="6"/>
        <v>0</v>
      </c>
      <c r="R35" s="245">
        <f t="shared" si="7"/>
        <v>0</v>
      </c>
      <c r="S35" s="102"/>
      <c r="T35" s="9">
        <f t="shared" si="8"/>
        <v>0</v>
      </c>
      <c r="U35" s="9">
        <f t="shared" si="9"/>
        <v>0</v>
      </c>
      <c r="V35" s="44">
        <f t="shared" si="10"/>
        <v>0</v>
      </c>
      <c r="W35" s="102"/>
      <c r="X35" s="9">
        <f t="shared" si="11"/>
        <v>0</v>
      </c>
      <c r="Y35" s="9">
        <f t="shared" si="12"/>
        <v>0</v>
      </c>
      <c r="Z35" s="44">
        <f t="shared" si="13"/>
        <v>0</v>
      </c>
    </row>
    <row r="36" spans="1:26" ht="24.9" customHeight="1" thickBot="1" x14ac:dyDescent="0.3">
      <c r="A36" s="363"/>
      <c r="B36" s="320"/>
      <c r="C36" s="418"/>
      <c r="D36" s="23">
        <v>2.5</v>
      </c>
      <c r="E36" s="4" t="s">
        <v>46</v>
      </c>
      <c r="F36" s="52">
        <v>2</v>
      </c>
      <c r="G36" s="29"/>
      <c r="H36" s="90">
        <f t="shared" si="17"/>
        <v>0</v>
      </c>
      <c r="I36" s="299">
        <f t="shared" si="18"/>
        <v>0</v>
      </c>
      <c r="J36" s="91">
        <f t="shared" si="19"/>
        <v>0</v>
      </c>
      <c r="K36" s="185"/>
      <c r="L36" s="90">
        <f t="shared" si="2"/>
        <v>0</v>
      </c>
      <c r="M36" s="90">
        <f t="shared" si="3"/>
        <v>0</v>
      </c>
      <c r="N36" s="245">
        <f t="shared" si="4"/>
        <v>0</v>
      </c>
      <c r="O36" s="99"/>
      <c r="P36" s="90">
        <f t="shared" si="5"/>
        <v>0</v>
      </c>
      <c r="Q36" s="90">
        <f t="shared" si="6"/>
        <v>0</v>
      </c>
      <c r="R36" s="245">
        <f t="shared" si="7"/>
        <v>0</v>
      </c>
      <c r="S36" s="99"/>
      <c r="T36" s="9">
        <f t="shared" si="8"/>
        <v>0</v>
      </c>
      <c r="U36" s="9">
        <f t="shared" si="9"/>
        <v>0</v>
      </c>
      <c r="V36" s="44">
        <f t="shared" si="10"/>
        <v>0</v>
      </c>
      <c r="W36" s="99"/>
      <c r="X36" s="9">
        <f t="shared" si="11"/>
        <v>0</v>
      </c>
      <c r="Y36" s="9">
        <f t="shared" si="12"/>
        <v>0</v>
      </c>
      <c r="Z36" s="44">
        <f t="shared" si="13"/>
        <v>0</v>
      </c>
    </row>
    <row r="37" spans="1:26" ht="24.9" customHeight="1" thickBot="1" x14ac:dyDescent="0.3">
      <c r="A37" s="363"/>
      <c r="B37" s="320"/>
      <c r="C37" s="418"/>
      <c r="D37" s="23">
        <v>3</v>
      </c>
      <c r="E37" s="4" t="s">
        <v>46</v>
      </c>
      <c r="F37" s="52">
        <v>1</v>
      </c>
      <c r="G37" s="29"/>
      <c r="H37" s="90">
        <f t="shared" si="17"/>
        <v>0</v>
      </c>
      <c r="I37" s="299">
        <f t="shared" si="18"/>
        <v>0</v>
      </c>
      <c r="J37" s="91">
        <f t="shared" si="19"/>
        <v>0</v>
      </c>
      <c r="K37" s="185"/>
      <c r="L37" s="90">
        <f t="shared" si="2"/>
        <v>0</v>
      </c>
      <c r="M37" s="90">
        <f t="shared" si="3"/>
        <v>0</v>
      </c>
      <c r="N37" s="245">
        <f t="shared" si="4"/>
        <v>0</v>
      </c>
      <c r="O37" s="99"/>
      <c r="P37" s="90">
        <f t="shared" si="5"/>
        <v>0</v>
      </c>
      <c r="Q37" s="90">
        <f t="shared" si="6"/>
        <v>0</v>
      </c>
      <c r="R37" s="245">
        <f t="shared" si="7"/>
        <v>0</v>
      </c>
      <c r="S37" s="99"/>
      <c r="T37" s="9">
        <f t="shared" si="8"/>
        <v>0</v>
      </c>
      <c r="U37" s="9">
        <f t="shared" si="9"/>
        <v>0</v>
      </c>
      <c r="V37" s="44">
        <f t="shared" si="10"/>
        <v>0</v>
      </c>
      <c r="W37" s="99"/>
      <c r="X37" s="9">
        <f t="shared" si="11"/>
        <v>0</v>
      </c>
      <c r="Y37" s="9">
        <f t="shared" si="12"/>
        <v>0</v>
      </c>
      <c r="Z37" s="44">
        <f t="shared" si="13"/>
        <v>0</v>
      </c>
    </row>
    <row r="38" spans="1:26" ht="24.9" customHeight="1" thickBot="1" x14ac:dyDescent="0.3">
      <c r="A38" s="363"/>
      <c r="B38" s="328"/>
      <c r="C38" s="418"/>
      <c r="D38" s="27">
        <v>3.5</v>
      </c>
      <c r="E38" s="16" t="s">
        <v>46</v>
      </c>
      <c r="F38" s="153">
        <v>1</v>
      </c>
      <c r="G38" s="179"/>
      <c r="H38" s="90">
        <f t="shared" si="17"/>
        <v>0</v>
      </c>
      <c r="I38" s="299">
        <f t="shared" si="18"/>
        <v>0</v>
      </c>
      <c r="J38" s="91">
        <f t="shared" si="19"/>
        <v>0</v>
      </c>
      <c r="K38" s="188"/>
      <c r="L38" s="90">
        <f t="shared" si="2"/>
        <v>0</v>
      </c>
      <c r="M38" s="90">
        <f t="shared" si="3"/>
        <v>0</v>
      </c>
      <c r="N38" s="245">
        <f t="shared" si="4"/>
        <v>0</v>
      </c>
      <c r="O38" s="100"/>
      <c r="P38" s="90">
        <f t="shared" si="5"/>
        <v>0</v>
      </c>
      <c r="Q38" s="90">
        <f t="shared" si="6"/>
        <v>0</v>
      </c>
      <c r="R38" s="245">
        <f t="shared" si="7"/>
        <v>0</v>
      </c>
      <c r="S38" s="100"/>
      <c r="T38" s="9">
        <f t="shared" si="8"/>
        <v>0</v>
      </c>
      <c r="U38" s="9">
        <f t="shared" si="9"/>
        <v>0</v>
      </c>
      <c r="V38" s="44">
        <f t="shared" si="10"/>
        <v>0</v>
      </c>
      <c r="W38" s="100"/>
      <c r="X38" s="9">
        <f t="shared" si="11"/>
        <v>0</v>
      </c>
      <c r="Y38" s="9">
        <f t="shared" si="12"/>
        <v>0</v>
      </c>
      <c r="Z38" s="44">
        <f t="shared" si="13"/>
        <v>0</v>
      </c>
    </row>
    <row r="39" spans="1:26" ht="24.9" customHeight="1" thickBot="1" x14ac:dyDescent="0.3">
      <c r="A39" s="363"/>
      <c r="B39" s="81" t="s">
        <v>47</v>
      </c>
      <c r="C39" s="145" t="s">
        <v>52</v>
      </c>
      <c r="D39" s="4">
        <v>3.5</v>
      </c>
      <c r="E39" s="4" t="s">
        <v>46</v>
      </c>
      <c r="F39" s="52">
        <v>1</v>
      </c>
      <c r="G39" s="29"/>
      <c r="H39" s="90">
        <f t="shared" si="17"/>
        <v>0</v>
      </c>
      <c r="I39" s="299">
        <f t="shared" si="18"/>
        <v>0</v>
      </c>
      <c r="J39" s="91">
        <f t="shared" si="19"/>
        <v>0</v>
      </c>
      <c r="K39" s="162"/>
      <c r="L39" s="90">
        <f t="shared" si="2"/>
        <v>0</v>
      </c>
      <c r="M39" s="90">
        <f t="shared" si="3"/>
        <v>0</v>
      </c>
      <c r="N39" s="245">
        <f t="shared" si="4"/>
        <v>0</v>
      </c>
      <c r="O39" s="28"/>
      <c r="P39" s="90">
        <f t="shared" si="5"/>
        <v>0</v>
      </c>
      <c r="Q39" s="90">
        <f t="shared" si="6"/>
        <v>0</v>
      </c>
      <c r="R39" s="245">
        <f t="shared" si="7"/>
        <v>0</v>
      </c>
      <c r="S39" s="28"/>
      <c r="T39" s="9">
        <f t="shared" si="8"/>
        <v>0</v>
      </c>
      <c r="U39" s="9">
        <f t="shared" si="9"/>
        <v>0</v>
      </c>
      <c r="V39" s="44">
        <f t="shared" si="10"/>
        <v>0</v>
      </c>
      <c r="W39" s="28"/>
      <c r="X39" s="9">
        <f t="shared" si="11"/>
        <v>0</v>
      </c>
      <c r="Y39" s="9">
        <f t="shared" si="12"/>
        <v>0</v>
      </c>
      <c r="Z39" s="44">
        <f t="shared" si="13"/>
        <v>0</v>
      </c>
    </row>
    <row r="40" spans="1:26" ht="24.9" customHeight="1" thickBot="1" x14ac:dyDescent="0.3">
      <c r="A40" s="364"/>
      <c r="B40" s="64" t="s">
        <v>53</v>
      </c>
      <c r="C40" s="195" t="s">
        <v>94</v>
      </c>
      <c r="D40" s="26">
        <v>3.5</v>
      </c>
      <c r="E40" s="10" t="s">
        <v>46</v>
      </c>
      <c r="F40" s="150">
        <v>1</v>
      </c>
      <c r="G40" s="180"/>
      <c r="H40" s="90">
        <f t="shared" si="17"/>
        <v>0</v>
      </c>
      <c r="I40" s="299">
        <f t="shared" si="18"/>
        <v>0</v>
      </c>
      <c r="J40" s="91">
        <f t="shared" si="19"/>
        <v>0</v>
      </c>
      <c r="K40" s="189"/>
      <c r="L40" s="90">
        <f t="shared" si="2"/>
        <v>0</v>
      </c>
      <c r="M40" s="90">
        <f t="shared" si="3"/>
        <v>0</v>
      </c>
      <c r="N40" s="245">
        <f t="shared" si="4"/>
        <v>0</v>
      </c>
      <c r="O40" s="3"/>
      <c r="P40" s="90">
        <f t="shared" si="5"/>
        <v>0</v>
      </c>
      <c r="Q40" s="90">
        <f t="shared" si="6"/>
        <v>0</v>
      </c>
      <c r="R40" s="245">
        <f t="shared" si="7"/>
        <v>0</v>
      </c>
      <c r="S40" s="3"/>
      <c r="T40" s="9">
        <f t="shared" si="8"/>
        <v>0</v>
      </c>
      <c r="U40" s="9">
        <f t="shared" si="9"/>
        <v>0</v>
      </c>
      <c r="V40" s="44">
        <f t="shared" si="10"/>
        <v>0</v>
      </c>
      <c r="W40" s="3"/>
      <c r="X40" s="9">
        <f t="shared" si="11"/>
        <v>0</v>
      </c>
      <c r="Y40" s="9">
        <f t="shared" si="12"/>
        <v>0</v>
      </c>
      <c r="Z40" s="44">
        <f t="shared" si="13"/>
        <v>0</v>
      </c>
    </row>
    <row r="41" spans="1:26" ht="30.75" customHeight="1" thickBot="1" x14ac:dyDescent="0.3">
      <c r="A41" s="325">
        <v>1.4</v>
      </c>
      <c r="B41" s="319" t="s">
        <v>44</v>
      </c>
      <c r="C41" s="399" t="s">
        <v>95</v>
      </c>
      <c r="D41" s="19">
        <v>0.4</v>
      </c>
      <c r="E41" s="8" t="s">
        <v>46</v>
      </c>
      <c r="F41" s="147">
        <v>1</v>
      </c>
      <c r="G41" s="19"/>
      <c r="H41" s="90">
        <f t="shared" si="17"/>
        <v>0</v>
      </c>
      <c r="I41" s="299">
        <f t="shared" si="18"/>
        <v>0</v>
      </c>
      <c r="J41" s="91">
        <f t="shared" si="19"/>
        <v>0</v>
      </c>
      <c r="K41" s="184"/>
      <c r="L41" s="90">
        <f t="shared" si="2"/>
        <v>0</v>
      </c>
      <c r="M41" s="90">
        <f t="shared" si="3"/>
        <v>0</v>
      </c>
      <c r="N41" s="245">
        <f t="shared" si="4"/>
        <v>0</v>
      </c>
      <c r="O41" s="98"/>
      <c r="P41" s="90">
        <f t="shared" si="5"/>
        <v>0</v>
      </c>
      <c r="Q41" s="90">
        <f t="shared" si="6"/>
        <v>0</v>
      </c>
      <c r="R41" s="245">
        <f t="shared" si="7"/>
        <v>0</v>
      </c>
      <c r="S41" s="98"/>
      <c r="T41" s="9">
        <f t="shared" si="8"/>
        <v>0</v>
      </c>
      <c r="U41" s="9">
        <f t="shared" si="9"/>
        <v>0</v>
      </c>
      <c r="V41" s="44">
        <f t="shared" si="10"/>
        <v>0</v>
      </c>
      <c r="W41" s="98"/>
      <c r="X41" s="9">
        <f t="shared" si="11"/>
        <v>0</v>
      </c>
      <c r="Y41" s="9">
        <f t="shared" si="12"/>
        <v>0</v>
      </c>
      <c r="Z41" s="44">
        <f t="shared" si="13"/>
        <v>0</v>
      </c>
    </row>
    <row r="42" spans="1:26" ht="24.9" customHeight="1" thickBot="1" x14ac:dyDescent="0.3">
      <c r="A42" s="326"/>
      <c r="B42" s="320"/>
      <c r="C42" s="400"/>
      <c r="D42" s="29">
        <v>0.5</v>
      </c>
      <c r="E42" s="4" t="s">
        <v>46</v>
      </c>
      <c r="F42" s="52">
        <v>1</v>
      </c>
      <c r="G42" s="29"/>
      <c r="H42" s="90">
        <f t="shared" si="17"/>
        <v>0</v>
      </c>
      <c r="I42" s="299">
        <f t="shared" si="18"/>
        <v>0</v>
      </c>
      <c r="J42" s="91">
        <f t="shared" si="19"/>
        <v>0</v>
      </c>
      <c r="K42" s="185"/>
      <c r="L42" s="90">
        <f t="shared" si="2"/>
        <v>0</v>
      </c>
      <c r="M42" s="90">
        <f t="shared" si="3"/>
        <v>0</v>
      </c>
      <c r="N42" s="245">
        <f t="shared" si="4"/>
        <v>0</v>
      </c>
      <c r="O42" s="99"/>
      <c r="P42" s="90">
        <f t="shared" si="5"/>
        <v>0</v>
      </c>
      <c r="Q42" s="90">
        <f t="shared" si="6"/>
        <v>0</v>
      </c>
      <c r="R42" s="245">
        <f t="shared" si="7"/>
        <v>0</v>
      </c>
      <c r="S42" s="99"/>
      <c r="T42" s="9">
        <f t="shared" si="8"/>
        <v>0</v>
      </c>
      <c r="U42" s="9">
        <f t="shared" si="9"/>
        <v>0</v>
      </c>
      <c r="V42" s="44">
        <f t="shared" si="10"/>
        <v>0</v>
      </c>
      <c r="W42" s="99"/>
      <c r="X42" s="9">
        <f t="shared" si="11"/>
        <v>0</v>
      </c>
      <c r="Y42" s="9">
        <f t="shared" si="12"/>
        <v>0</v>
      </c>
      <c r="Z42" s="44">
        <f t="shared" si="13"/>
        <v>0</v>
      </c>
    </row>
    <row r="43" spans="1:26" ht="24.9" customHeight="1" thickBot="1" x14ac:dyDescent="0.3">
      <c r="A43" s="326"/>
      <c r="B43" s="320"/>
      <c r="C43" s="400"/>
      <c r="D43" s="29">
        <v>1</v>
      </c>
      <c r="E43" s="4" t="s">
        <v>46</v>
      </c>
      <c r="F43" s="52">
        <v>3</v>
      </c>
      <c r="G43" s="29"/>
      <c r="H43" s="90">
        <f t="shared" si="17"/>
        <v>0</v>
      </c>
      <c r="I43" s="299">
        <f t="shared" si="18"/>
        <v>0</v>
      </c>
      <c r="J43" s="91">
        <f t="shared" si="19"/>
        <v>0</v>
      </c>
      <c r="K43" s="185"/>
      <c r="L43" s="90">
        <f t="shared" si="2"/>
        <v>0</v>
      </c>
      <c r="M43" s="90">
        <f t="shared" si="3"/>
        <v>0</v>
      </c>
      <c r="N43" s="245">
        <f t="shared" si="4"/>
        <v>0</v>
      </c>
      <c r="O43" s="99"/>
      <c r="P43" s="90">
        <f t="shared" si="5"/>
        <v>0</v>
      </c>
      <c r="Q43" s="90">
        <f t="shared" si="6"/>
        <v>0</v>
      </c>
      <c r="R43" s="245">
        <f t="shared" si="7"/>
        <v>0</v>
      </c>
      <c r="S43" s="99"/>
      <c r="T43" s="9">
        <f t="shared" si="8"/>
        <v>0</v>
      </c>
      <c r="U43" s="9">
        <f t="shared" si="9"/>
        <v>0</v>
      </c>
      <c r="V43" s="44">
        <f t="shared" si="10"/>
        <v>0</v>
      </c>
      <c r="W43" s="99"/>
      <c r="X43" s="9">
        <f t="shared" si="11"/>
        <v>0</v>
      </c>
      <c r="Y43" s="9">
        <f t="shared" si="12"/>
        <v>0</v>
      </c>
      <c r="Z43" s="44">
        <f t="shared" si="13"/>
        <v>0</v>
      </c>
    </row>
    <row r="44" spans="1:26" ht="24.9" customHeight="1" thickBot="1" x14ac:dyDescent="0.3">
      <c r="A44" s="326"/>
      <c r="B44" s="320"/>
      <c r="C44" s="400"/>
      <c r="D44" s="29">
        <v>0.9</v>
      </c>
      <c r="E44" s="4" t="s">
        <v>46</v>
      </c>
      <c r="F44" s="52">
        <v>1</v>
      </c>
      <c r="G44" s="29"/>
      <c r="H44" s="90">
        <f t="shared" si="17"/>
        <v>0</v>
      </c>
      <c r="I44" s="299">
        <f t="shared" si="18"/>
        <v>0</v>
      </c>
      <c r="J44" s="91">
        <f t="shared" si="19"/>
        <v>0</v>
      </c>
      <c r="K44" s="185"/>
      <c r="L44" s="90">
        <f t="shared" si="2"/>
        <v>0</v>
      </c>
      <c r="M44" s="90">
        <f t="shared" si="3"/>
        <v>0</v>
      </c>
      <c r="N44" s="245">
        <f t="shared" si="4"/>
        <v>0</v>
      </c>
      <c r="O44" s="99"/>
      <c r="P44" s="90">
        <f t="shared" si="5"/>
        <v>0</v>
      </c>
      <c r="Q44" s="90">
        <f t="shared" si="6"/>
        <v>0</v>
      </c>
      <c r="R44" s="245">
        <f t="shared" si="7"/>
        <v>0</v>
      </c>
      <c r="S44" s="99"/>
      <c r="T44" s="9">
        <f t="shared" si="8"/>
        <v>0</v>
      </c>
      <c r="U44" s="9">
        <f t="shared" si="9"/>
        <v>0</v>
      </c>
      <c r="V44" s="44">
        <f t="shared" si="10"/>
        <v>0</v>
      </c>
      <c r="W44" s="99"/>
      <c r="X44" s="9">
        <f t="shared" si="11"/>
        <v>0</v>
      </c>
      <c r="Y44" s="9">
        <f t="shared" si="12"/>
        <v>0</v>
      </c>
      <c r="Z44" s="44">
        <f t="shared" si="13"/>
        <v>0</v>
      </c>
    </row>
    <row r="45" spans="1:26" ht="24.9" customHeight="1" thickBot="1" x14ac:dyDescent="0.3">
      <c r="A45" s="326"/>
      <c r="B45" s="320"/>
      <c r="C45" s="400"/>
      <c r="D45" s="29">
        <v>7.5</v>
      </c>
      <c r="E45" s="4" t="s">
        <v>46</v>
      </c>
      <c r="F45" s="52">
        <v>1</v>
      </c>
      <c r="G45" s="29"/>
      <c r="H45" s="90">
        <f t="shared" si="17"/>
        <v>0</v>
      </c>
      <c r="I45" s="299">
        <f t="shared" si="18"/>
        <v>0</v>
      </c>
      <c r="J45" s="91">
        <f t="shared" si="19"/>
        <v>0</v>
      </c>
      <c r="K45" s="185"/>
      <c r="L45" s="90">
        <f t="shared" si="2"/>
        <v>0</v>
      </c>
      <c r="M45" s="90">
        <f t="shared" si="3"/>
        <v>0</v>
      </c>
      <c r="N45" s="245">
        <f t="shared" si="4"/>
        <v>0</v>
      </c>
      <c r="O45" s="99"/>
      <c r="P45" s="90">
        <f t="shared" si="5"/>
        <v>0</v>
      </c>
      <c r="Q45" s="90">
        <f t="shared" si="6"/>
        <v>0</v>
      </c>
      <c r="R45" s="245">
        <f t="shared" si="7"/>
        <v>0</v>
      </c>
      <c r="S45" s="99"/>
      <c r="T45" s="9">
        <f t="shared" si="8"/>
        <v>0</v>
      </c>
      <c r="U45" s="9">
        <f t="shared" si="9"/>
        <v>0</v>
      </c>
      <c r="V45" s="44">
        <f t="shared" si="10"/>
        <v>0</v>
      </c>
      <c r="W45" s="99"/>
      <c r="X45" s="9">
        <f t="shared" si="11"/>
        <v>0</v>
      </c>
      <c r="Y45" s="9">
        <f t="shared" si="12"/>
        <v>0</v>
      </c>
      <c r="Z45" s="44">
        <f t="shared" si="13"/>
        <v>0</v>
      </c>
    </row>
    <row r="46" spans="1:26" ht="24.9" customHeight="1" thickBot="1" x14ac:dyDescent="0.3">
      <c r="A46" s="326"/>
      <c r="B46" s="320"/>
      <c r="C46" s="400"/>
      <c r="D46" s="29">
        <v>3</v>
      </c>
      <c r="E46" s="4" t="s">
        <v>46</v>
      </c>
      <c r="F46" s="52">
        <v>1</v>
      </c>
      <c r="G46" s="29"/>
      <c r="H46" s="90">
        <f t="shared" si="17"/>
        <v>0</v>
      </c>
      <c r="I46" s="299">
        <f t="shared" si="18"/>
        <v>0</v>
      </c>
      <c r="J46" s="91">
        <f t="shared" si="19"/>
        <v>0</v>
      </c>
      <c r="K46" s="185"/>
      <c r="L46" s="90">
        <f t="shared" si="2"/>
        <v>0</v>
      </c>
      <c r="M46" s="90">
        <f t="shared" si="3"/>
        <v>0</v>
      </c>
      <c r="N46" s="245">
        <f t="shared" si="4"/>
        <v>0</v>
      </c>
      <c r="O46" s="99"/>
      <c r="P46" s="90">
        <f t="shared" si="5"/>
        <v>0</v>
      </c>
      <c r="Q46" s="90">
        <f t="shared" si="6"/>
        <v>0</v>
      </c>
      <c r="R46" s="245">
        <f t="shared" si="7"/>
        <v>0</v>
      </c>
      <c r="S46" s="99"/>
      <c r="T46" s="9">
        <f t="shared" si="8"/>
        <v>0</v>
      </c>
      <c r="U46" s="9">
        <f t="shared" si="9"/>
        <v>0</v>
      </c>
      <c r="V46" s="44">
        <f t="shared" si="10"/>
        <v>0</v>
      </c>
      <c r="W46" s="99"/>
      <c r="X46" s="9">
        <f t="shared" si="11"/>
        <v>0</v>
      </c>
      <c r="Y46" s="9">
        <f t="shared" si="12"/>
        <v>0</v>
      </c>
      <c r="Z46" s="44">
        <f t="shared" si="13"/>
        <v>0</v>
      </c>
    </row>
    <row r="47" spans="1:26" ht="24.9" customHeight="1" thickBot="1" x14ac:dyDescent="0.3">
      <c r="A47" s="326"/>
      <c r="B47" s="320"/>
      <c r="C47" s="400"/>
      <c r="D47" s="29">
        <v>4</v>
      </c>
      <c r="E47" s="4" t="s">
        <v>46</v>
      </c>
      <c r="F47" s="52">
        <v>1</v>
      </c>
      <c r="G47" s="29"/>
      <c r="H47" s="90">
        <f t="shared" si="17"/>
        <v>0</v>
      </c>
      <c r="I47" s="299">
        <f t="shared" si="18"/>
        <v>0</v>
      </c>
      <c r="J47" s="91">
        <f t="shared" si="19"/>
        <v>0</v>
      </c>
      <c r="K47" s="185"/>
      <c r="L47" s="90">
        <f t="shared" si="2"/>
        <v>0</v>
      </c>
      <c r="M47" s="90">
        <f t="shared" si="3"/>
        <v>0</v>
      </c>
      <c r="N47" s="245">
        <f t="shared" si="4"/>
        <v>0</v>
      </c>
      <c r="O47" s="99"/>
      <c r="P47" s="90">
        <f t="shared" si="5"/>
        <v>0</v>
      </c>
      <c r="Q47" s="90">
        <f t="shared" si="6"/>
        <v>0</v>
      </c>
      <c r="R47" s="245">
        <f t="shared" si="7"/>
        <v>0</v>
      </c>
      <c r="S47" s="99"/>
      <c r="T47" s="9">
        <f t="shared" si="8"/>
        <v>0</v>
      </c>
      <c r="U47" s="9">
        <f t="shared" si="9"/>
        <v>0</v>
      </c>
      <c r="V47" s="44">
        <f t="shared" si="10"/>
        <v>0</v>
      </c>
      <c r="W47" s="99"/>
      <c r="X47" s="9">
        <f t="shared" si="11"/>
        <v>0</v>
      </c>
      <c r="Y47" s="9">
        <f t="shared" si="12"/>
        <v>0</v>
      </c>
      <c r="Z47" s="44">
        <f t="shared" si="13"/>
        <v>0</v>
      </c>
    </row>
    <row r="48" spans="1:26" ht="24.9" customHeight="1" thickBot="1" x14ac:dyDescent="0.3">
      <c r="A48" s="326"/>
      <c r="B48" s="320"/>
      <c r="C48" s="400"/>
      <c r="D48" s="29">
        <v>0.25</v>
      </c>
      <c r="E48" s="4" t="s">
        <v>46</v>
      </c>
      <c r="F48" s="52">
        <v>1</v>
      </c>
      <c r="G48" s="29"/>
      <c r="H48" s="90">
        <f t="shared" si="17"/>
        <v>0</v>
      </c>
      <c r="I48" s="299">
        <f t="shared" si="18"/>
        <v>0</v>
      </c>
      <c r="J48" s="91">
        <f t="shared" si="19"/>
        <v>0</v>
      </c>
      <c r="K48" s="185"/>
      <c r="L48" s="90">
        <f t="shared" si="2"/>
        <v>0</v>
      </c>
      <c r="M48" s="90">
        <f t="shared" si="3"/>
        <v>0</v>
      </c>
      <c r="N48" s="245">
        <f t="shared" si="4"/>
        <v>0</v>
      </c>
      <c r="O48" s="99"/>
      <c r="P48" s="90">
        <f t="shared" si="5"/>
        <v>0</v>
      </c>
      <c r="Q48" s="90">
        <f t="shared" si="6"/>
        <v>0</v>
      </c>
      <c r="R48" s="245">
        <f t="shared" si="7"/>
        <v>0</v>
      </c>
      <c r="S48" s="99"/>
      <c r="T48" s="9">
        <f t="shared" si="8"/>
        <v>0</v>
      </c>
      <c r="U48" s="9">
        <f t="shared" si="9"/>
        <v>0</v>
      </c>
      <c r="V48" s="44">
        <f t="shared" si="10"/>
        <v>0</v>
      </c>
      <c r="W48" s="99"/>
      <c r="X48" s="9">
        <f t="shared" si="11"/>
        <v>0</v>
      </c>
      <c r="Y48" s="9">
        <f t="shared" si="12"/>
        <v>0</v>
      </c>
      <c r="Z48" s="44">
        <f t="shared" si="13"/>
        <v>0</v>
      </c>
    </row>
    <row r="49" spans="1:26" ht="24.9" customHeight="1" thickBot="1" x14ac:dyDescent="0.3">
      <c r="A49" s="326"/>
      <c r="B49" s="328"/>
      <c r="C49" s="398"/>
      <c r="D49" s="140">
        <v>2</v>
      </c>
      <c r="E49" s="7" t="s">
        <v>46</v>
      </c>
      <c r="F49" s="148">
        <v>2</v>
      </c>
      <c r="G49" s="140"/>
      <c r="H49" s="90">
        <f t="shared" si="17"/>
        <v>0</v>
      </c>
      <c r="I49" s="299">
        <f t="shared" si="18"/>
        <v>0</v>
      </c>
      <c r="J49" s="91">
        <f t="shared" si="19"/>
        <v>0</v>
      </c>
      <c r="K49" s="186"/>
      <c r="L49" s="90">
        <f t="shared" si="2"/>
        <v>0</v>
      </c>
      <c r="M49" s="90">
        <f t="shared" si="3"/>
        <v>0</v>
      </c>
      <c r="N49" s="245">
        <f t="shared" si="4"/>
        <v>0</v>
      </c>
      <c r="O49" s="102"/>
      <c r="P49" s="90">
        <f t="shared" si="5"/>
        <v>0</v>
      </c>
      <c r="Q49" s="90">
        <f t="shared" si="6"/>
        <v>0</v>
      </c>
      <c r="R49" s="245">
        <f t="shared" si="7"/>
        <v>0</v>
      </c>
      <c r="S49" s="102"/>
      <c r="T49" s="9">
        <f t="shared" si="8"/>
        <v>0</v>
      </c>
      <c r="U49" s="9">
        <f t="shared" si="9"/>
        <v>0</v>
      </c>
      <c r="V49" s="44">
        <f t="shared" si="10"/>
        <v>0</v>
      </c>
      <c r="W49" s="102"/>
      <c r="X49" s="9">
        <f t="shared" si="11"/>
        <v>0</v>
      </c>
      <c r="Y49" s="9">
        <f t="shared" si="12"/>
        <v>0</v>
      </c>
      <c r="Z49" s="44">
        <f t="shared" si="13"/>
        <v>0</v>
      </c>
    </row>
    <row r="50" spans="1:26" ht="24.9" customHeight="1" thickBot="1" x14ac:dyDescent="0.3">
      <c r="A50" s="326"/>
      <c r="B50" s="144" t="s">
        <v>49</v>
      </c>
      <c r="C50" s="177" t="s">
        <v>95</v>
      </c>
      <c r="D50" s="23">
        <v>0.125</v>
      </c>
      <c r="E50" s="4" t="s">
        <v>46</v>
      </c>
      <c r="F50" s="52">
        <v>1</v>
      </c>
      <c r="G50" s="29"/>
      <c r="H50" s="90">
        <f t="shared" si="17"/>
        <v>0</v>
      </c>
      <c r="I50" s="299">
        <f t="shared" si="18"/>
        <v>0</v>
      </c>
      <c r="J50" s="91">
        <f t="shared" si="19"/>
        <v>0</v>
      </c>
      <c r="K50" s="185"/>
      <c r="L50" s="90">
        <f t="shared" si="2"/>
        <v>0</v>
      </c>
      <c r="M50" s="90">
        <f t="shared" si="3"/>
        <v>0</v>
      </c>
      <c r="N50" s="245">
        <f t="shared" si="4"/>
        <v>0</v>
      </c>
      <c r="O50" s="99"/>
      <c r="P50" s="90">
        <f t="shared" si="5"/>
        <v>0</v>
      </c>
      <c r="Q50" s="90">
        <f t="shared" si="6"/>
        <v>0</v>
      </c>
      <c r="R50" s="245">
        <f t="shared" si="7"/>
        <v>0</v>
      </c>
      <c r="S50" s="99"/>
      <c r="T50" s="9">
        <f t="shared" si="8"/>
        <v>0</v>
      </c>
      <c r="U50" s="9">
        <f t="shared" si="9"/>
        <v>0</v>
      </c>
      <c r="V50" s="44">
        <f t="shared" si="10"/>
        <v>0</v>
      </c>
      <c r="W50" s="99"/>
      <c r="X50" s="9">
        <f t="shared" si="11"/>
        <v>0</v>
      </c>
      <c r="Y50" s="9">
        <f t="shared" si="12"/>
        <v>0</v>
      </c>
      <c r="Z50" s="44">
        <f t="shared" si="13"/>
        <v>0</v>
      </c>
    </row>
    <row r="51" spans="1:26" ht="24.9" customHeight="1" thickBot="1" x14ac:dyDescent="0.3">
      <c r="A51" s="326"/>
      <c r="B51" s="81" t="s">
        <v>53</v>
      </c>
      <c r="C51" s="177" t="s">
        <v>95</v>
      </c>
      <c r="D51" s="23">
        <v>1</v>
      </c>
      <c r="E51" s="4" t="s">
        <v>46</v>
      </c>
      <c r="F51" s="52">
        <v>1</v>
      </c>
      <c r="G51" s="29"/>
      <c r="H51" s="90">
        <f t="shared" si="17"/>
        <v>0</v>
      </c>
      <c r="I51" s="299">
        <f t="shared" si="18"/>
        <v>0</v>
      </c>
      <c r="J51" s="91">
        <f t="shared" si="19"/>
        <v>0</v>
      </c>
      <c r="K51" s="185"/>
      <c r="L51" s="90">
        <f t="shared" si="2"/>
        <v>0</v>
      </c>
      <c r="M51" s="90">
        <f t="shared" si="3"/>
        <v>0</v>
      </c>
      <c r="N51" s="245">
        <f t="shared" si="4"/>
        <v>0</v>
      </c>
      <c r="O51" s="99"/>
      <c r="P51" s="90">
        <f t="shared" si="5"/>
        <v>0</v>
      </c>
      <c r="Q51" s="90">
        <f t="shared" si="6"/>
        <v>0</v>
      </c>
      <c r="R51" s="245">
        <f t="shared" si="7"/>
        <v>0</v>
      </c>
      <c r="S51" s="99"/>
      <c r="T51" s="9">
        <f t="shared" si="8"/>
        <v>0</v>
      </c>
      <c r="U51" s="9">
        <f t="shared" si="9"/>
        <v>0</v>
      </c>
      <c r="V51" s="44">
        <f t="shared" si="10"/>
        <v>0</v>
      </c>
      <c r="W51" s="99"/>
      <c r="X51" s="9">
        <f t="shared" si="11"/>
        <v>0</v>
      </c>
      <c r="Y51" s="9">
        <f t="shared" si="12"/>
        <v>0</v>
      </c>
      <c r="Z51" s="44">
        <f t="shared" si="13"/>
        <v>0</v>
      </c>
    </row>
    <row r="52" spans="1:26" ht="24.9" customHeight="1" thickBot="1" x14ac:dyDescent="0.3">
      <c r="A52" s="326"/>
      <c r="B52" s="372" t="s">
        <v>47</v>
      </c>
      <c r="C52" s="400" t="s">
        <v>95</v>
      </c>
      <c r="D52" s="140">
        <v>1.5</v>
      </c>
      <c r="E52" s="7" t="s">
        <v>46</v>
      </c>
      <c r="F52" s="148">
        <v>1</v>
      </c>
      <c r="G52" s="140"/>
      <c r="H52" s="90">
        <f t="shared" si="17"/>
        <v>0</v>
      </c>
      <c r="I52" s="299">
        <f t="shared" si="18"/>
        <v>0</v>
      </c>
      <c r="J52" s="91">
        <f t="shared" si="19"/>
        <v>0</v>
      </c>
      <c r="K52" s="186"/>
      <c r="L52" s="90">
        <f t="shared" si="2"/>
        <v>0</v>
      </c>
      <c r="M52" s="90">
        <f t="shared" si="3"/>
        <v>0</v>
      </c>
      <c r="N52" s="245">
        <f t="shared" si="4"/>
        <v>0</v>
      </c>
      <c r="O52" s="102"/>
      <c r="P52" s="90">
        <f t="shared" si="5"/>
        <v>0</v>
      </c>
      <c r="Q52" s="90">
        <f t="shared" si="6"/>
        <v>0</v>
      </c>
      <c r="R52" s="245">
        <f t="shared" si="7"/>
        <v>0</v>
      </c>
      <c r="S52" s="102"/>
      <c r="T52" s="9">
        <f t="shared" si="8"/>
        <v>0</v>
      </c>
      <c r="U52" s="9">
        <f t="shared" si="9"/>
        <v>0</v>
      </c>
      <c r="V52" s="44">
        <f t="shared" si="10"/>
        <v>0</v>
      </c>
      <c r="W52" s="102"/>
      <c r="X52" s="9">
        <f t="shared" si="11"/>
        <v>0</v>
      </c>
      <c r="Y52" s="9">
        <f t="shared" si="12"/>
        <v>0</v>
      </c>
      <c r="Z52" s="44">
        <f t="shared" si="13"/>
        <v>0</v>
      </c>
    </row>
    <row r="53" spans="1:26" ht="24.9" customHeight="1" thickBot="1" x14ac:dyDescent="0.3">
      <c r="A53" s="327"/>
      <c r="B53" s="358"/>
      <c r="C53" s="403"/>
      <c r="D53" s="21">
        <v>2</v>
      </c>
      <c r="E53" s="12" t="s">
        <v>46</v>
      </c>
      <c r="F53" s="151">
        <v>1</v>
      </c>
      <c r="G53" s="30"/>
      <c r="H53" s="90">
        <f t="shared" si="17"/>
        <v>0</v>
      </c>
      <c r="I53" s="299">
        <f t="shared" si="18"/>
        <v>0</v>
      </c>
      <c r="J53" s="91">
        <f t="shared" si="19"/>
        <v>0</v>
      </c>
      <c r="K53" s="190"/>
      <c r="L53" s="90">
        <f t="shared" si="2"/>
        <v>0</v>
      </c>
      <c r="M53" s="90">
        <f t="shared" si="3"/>
        <v>0</v>
      </c>
      <c r="N53" s="245">
        <f t="shared" si="4"/>
        <v>0</v>
      </c>
      <c r="O53" s="103"/>
      <c r="P53" s="90">
        <f t="shared" si="5"/>
        <v>0</v>
      </c>
      <c r="Q53" s="90">
        <f t="shared" si="6"/>
        <v>0</v>
      </c>
      <c r="R53" s="245">
        <f t="shared" si="7"/>
        <v>0</v>
      </c>
      <c r="S53" s="103"/>
      <c r="T53" s="9">
        <f t="shared" si="8"/>
        <v>0</v>
      </c>
      <c r="U53" s="9">
        <f t="shared" si="9"/>
        <v>0</v>
      </c>
      <c r="V53" s="44">
        <f t="shared" si="10"/>
        <v>0</v>
      </c>
      <c r="W53" s="103"/>
      <c r="X53" s="9">
        <f t="shared" si="11"/>
        <v>0</v>
      </c>
      <c r="Y53" s="9">
        <f t="shared" si="12"/>
        <v>0</v>
      </c>
      <c r="Z53" s="44">
        <f t="shared" si="13"/>
        <v>0</v>
      </c>
    </row>
    <row r="54" spans="1:26" ht="33" customHeight="1" thickBot="1" x14ac:dyDescent="0.3">
      <c r="A54" s="362">
        <v>1.5</v>
      </c>
      <c r="B54" s="80" t="s">
        <v>44</v>
      </c>
      <c r="C54" s="178" t="s">
        <v>96</v>
      </c>
      <c r="D54" s="22">
        <v>0.15</v>
      </c>
      <c r="E54" s="8" t="s">
        <v>46</v>
      </c>
      <c r="F54" s="147">
        <v>2</v>
      </c>
      <c r="G54" s="19"/>
      <c r="H54" s="90">
        <f t="shared" si="17"/>
        <v>0</v>
      </c>
      <c r="I54" s="299">
        <f t="shared" si="18"/>
        <v>0</v>
      </c>
      <c r="J54" s="91">
        <f t="shared" si="19"/>
        <v>0</v>
      </c>
      <c r="K54" s="184"/>
      <c r="L54" s="90">
        <f t="shared" si="2"/>
        <v>0</v>
      </c>
      <c r="M54" s="90">
        <f t="shared" si="3"/>
        <v>0</v>
      </c>
      <c r="N54" s="245">
        <f t="shared" si="4"/>
        <v>0</v>
      </c>
      <c r="O54" s="98"/>
      <c r="P54" s="90">
        <f t="shared" si="5"/>
        <v>0</v>
      </c>
      <c r="Q54" s="90">
        <f t="shared" si="6"/>
        <v>0</v>
      </c>
      <c r="R54" s="245">
        <f t="shared" si="7"/>
        <v>0</v>
      </c>
      <c r="S54" s="98"/>
      <c r="T54" s="9">
        <f t="shared" si="8"/>
        <v>0</v>
      </c>
      <c r="U54" s="9">
        <f t="shared" si="9"/>
        <v>0</v>
      </c>
      <c r="V54" s="44">
        <f t="shared" si="10"/>
        <v>0</v>
      </c>
      <c r="W54" s="98"/>
      <c r="X54" s="9">
        <f t="shared" si="11"/>
        <v>0</v>
      </c>
      <c r="Y54" s="9">
        <f t="shared" si="12"/>
        <v>0</v>
      </c>
      <c r="Z54" s="44">
        <f t="shared" si="13"/>
        <v>0</v>
      </c>
    </row>
    <row r="55" spans="1:26" ht="33" customHeight="1" thickBot="1" x14ac:dyDescent="0.3">
      <c r="A55" s="364"/>
      <c r="B55" s="64" t="s">
        <v>53</v>
      </c>
      <c r="C55" s="42" t="s">
        <v>96</v>
      </c>
      <c r="D55" s="26">
        <v>0.15</v>
      </c>
      <c r="E55" s="10" t="s">
        <v>46</v>
      </c>
      <c r="F55" s="150">
        <v>1</v>
      </c>
      <c r="G55" s="180"/>
      <c r="H55" s="90">
        <f t="shared" si="17"/>
        <v>0</v>
      </c>
      <c r="I55" s="299">
        <f t="shared" si="18"/>
        <v>0</v>
      </c>
      <c r="J55" s="91">
        <f t="shared" si="19"/>
        <v>0</v>
      </c>
      <c r="K55" s="189"/>
      <c r="L55" s="90">
        <f t="shared" si="2"/>
        <v>0</v>
      </c>
      <c r="M55" s="90">
        <f t="shared" si="3"/>
        <v>0</v>
      </c>
      <c r="N55" s="245">
        <f t="shared" si="4"/>
        <v>0</v>
      </c>
      <c r="O55" s="3"/>
      <c r="P55" s="90">
        <f t="shared" si="5"/>
        <v>0</v>
      </c>
      <c r="Q55" s="90">
        <f t="shared" si="6"/>
        <v>0</v>
      </c>
      <c r="R55" s="245">
        <f t="shared" si="7"/>
        <v>0</v>
      </c>
      <c r="S55" s="3"/>
      <c r="T55" s="9">
        <f t="shared" si="8"/>
        <v>0</v>
      </c>
      <c r="U55" s="9">
        <f t="shared" si="9"/>
        <v>0</v>
      </c>
      <c r="V55" s="44">
        <f t="shared" si="10"/>
        <v>0</v>
      </c>
      <c r="W55" s="3"/>
      <c r="X55" s="9">
        <f t="shared" si="11"/>
        <v>0</v>
      </c>
      <c r="Y55" s="9">
        <f t="shared" si="12"/>
        <v>0</v>
      </c>
      <c r="Z55" s="44">
        <f t="shared" si="13"/>
        <v>0</v>
      </c>
    </row>
    <row r="56" spans="1:26" ht="24.9" customHeight="1" thickBot="1" x14ac:dyDescent="0.3">
      <c r="A56" s="325">
        <v>1.6</v>
      </c>
      <c r="B56" s="319" t="s">
        <v>44</v>
      </c>
      <c r="C56" s="399" t="s">
        <v>97</v>
      </c>
      <c r="D56" s="22">
        <v>0.4</v>
      </c>
      <c r="E56" s="8" t="s">
        <v>46</v>
      </c>
      <c r="F56" s="147">
        <v>1</v>
      </c>
      <c r="G56" s="19"/>
      <c r="H56" s="90">
        <f>F56*G56</f>
        <v>0</v>
      </c>
      <c r="I56" s="299">
        <f>F56*G56</f>
        <v>0</v>
      </c>
      <c r="J56" s="91">
        <f>SUM(H56:I56)</f>
        <v>0</v>
      </c>
      <c r="K56" s="184"/>
      <c r="L56" s="90">
        <f t="shared" si="2"/>
        <v>0</v>
      </c>
      <c r="M56" s="90">
        <f t="shared" si="3"/>
        <v>0</v>
      </c>
      <c r="N56" s="245">
        <f t="shared" si="4"/>
        <v>0</v>
      </c>
      <c r="O56" s="98"/>
      <c r="P56" s="90">
        <f t="shared" si="5"/>
        <v>0</v>
      </c>
      <c r="Q56" s="90">
        <f t="shared" si="6"/>
        <v>0</v>
      </c>
      <c r="R56" s="245">
        <f t="shared" si="7"/>
        <v>0</v>
      </c>
      <c r="S56" s="98"/>
      <c r="T56" s="9">
        <f t="shared" si="8"/>
        <v>0</v>
      </c>
      <c r="U56" s="9">
        <f t="shared" si="9"/>
        <v>0</v>
      </c>
      <c r="V56" s="44">
        <f t="shared" si="10"/>
        <v>0</v>
      </c>
      <c r="W56" s="98"/>
      <c r="X56" s="9">
        <f t="shared" si="11"/>
        <v>0</v>
      </c>
      <c r="Y56" s="9">
        <f t="shared" si="12"/>
        <v>0</v>
      </c>
      <c r="Z56" s="44">
        <f t="shared" si="13"/>
        <v>0</v>
      </c>
    </row>
    <row r="57" spans="1:26" ht="24.9" customHeight="1" thickBot="1" x14ac:dyDescent="0.3">
      <c r="A57" s="326"/>
      <c r="B57" s="320"/>
      <c r="C57" s="400"/>
      <c r="D57" s="23">
        <v>0.25</v>
      </c>
      <c r="E57" s="4" t="s">
        <v>46</v>
      </c>
      <c r="F57" s="52">
        <v>1</v>
      </c>
      <c r="G57" s="29"/>
      <c r="H57" s="90">
        <f t="shared" ref="H57:H66" si="20">F57*G57</f>
        <v>0</v>
      </c>
      <c r="I57" s="299">
        <f t="shared" ref="I57:I66" si="21">F57*G57</f>
        <v>0</v>
      </c>
      <c r="J57" s="91">
        <f t="shared" ref="J57:J66" si="22">SUM(H57:I57)</f>
        <v>0</v>
      </c>
      <c r="K57" s="185"/>
      <c r="L57" s="90">
        <f t="shared" si="2"/>
        <v>0</v>
      </c>
      <c r="M57" s="90">
        <f t="shared" si="3"/>
        <v>0</v>
      </c>
      <c r="N57" s="245">
        <f t="shared" si="4"/>
        <v>0</v>
      </c>
      <c r="O57" s="99"/>
      <c r="P57" s="90">
        <f t="shared" si="5"/>
        <v>0</v>
      </c>
      <c r="Q57" s="90">
        <f t="shared" si="6"/>
        <v>0</v>
      </c>
      <c r="R57" s="245">
        <f t="shared" si="7"/>
        <v>0</v>
      </c>
      <c r="S57" s="99"/>
      <c r="T57" s="9">
        <f t="shared" si="8"/>
        <v>0</v>
      </c>
      <c r="U57" s="9">
        <f t="shared" si="9"/>
        <v>0</v>
      </c>
      <c r="V57" s="44">
        <f t="shared" si="10"/>
        <v>0</v>
      </c>
      <c r="W57" s="99"/>
      <c r="X57" s="9">
        <f t="shared" si="11"/>
        <v>0</v>
      </c>
      <c r="Y57" s="9">
        <f t="shared" si="12"/>
        <v>0</v>
      </c>
      <c r="Z57" s="44">
        <f t="shared" si="13"/>
        <v>0</v>
      </c>
    </row>
    <row r="58" spans="1:26" ht="24.9" customHeight="1" thickBot="1" x14ac:dyDescent="0.3">
      <c r="A58" s="326"/>
      <c r="B58" s="320"/>
      <c r="C58" s="400"/>
      <c r="D58" s="23">
        <v>0.5</v>
      </c>
      <c r="E58" s="4" t="s">
        <v>46</v>
      </c>
      <c r="F58" s="52">
        <v>7</v>
      </c>
      <c r="G58" s="29"/>
      <c r="H58" s="90">
        <f t="shared" si="20"/>
        <v>0</v>
      </c>
      <c r="I58" s="299">
        <f t="shared" si="21"/>
        <v>0</v>
      </c>
      <c r="J58" s="91">
        <f t="shared" si="22"/>
        <v>0</v>
      </c>
      <c r="K58" s="185"/>
      <c r="L58" s="90">
        <f t="shared" si="2"/>
        <v>0</v>
      </c>
      <c r="M58" s="90">
        <f t="shared" si="3"/>
        <v>0</v>
      </c>
      <c r="N58" s="245">
        <f t="shared" si="4"/>
        <v>0</v>
      </c>
      <c r="O58" s="99"/>
      <c r="P58" s="90">
        <f t="shared" si="5"/>
        <v>0</v>
      </c>
      <c r="Q58" s="90">
        <f t="shared" si="6"/>
        <v>0</v>
      </c>
      <c r="R58" s="245">
        <f t="shared" si="7"/>
        <v>0</v>
      </c>
      <c r="S58" s="99"/>
      <c r="T58" s="9">
        <f t="shared" si="8"/>
        <v>0</v>
      </c>
      <c r="U58" s="9">
        <f t="shared" si="9"/>
        <v>0</v>
      </c>
      <c r="V58" s="44">
        <f t="shared" si="10"/>
        <v>0</v>
      </c>
      <c r="W58" s="99"/>
      <c r="X58" s="9">
        <f t="shared" si="11"/>
        <v>0</v>
      </c>
      <c r="Y58" s="9">
        <f t="shared" si="12"/>
        <v>0</v>
      </c>
      <c r="Z58" s="44">
        <f t="shared" si="13"/>
        <v>0</v>
      </c>
    </row>
    <row r="59" spans="1:26" ht="24.9" customHeight="1" thickBot="1" x14ac:dyDescent="0.3">
      <c r="A59" s="326"/>
      <c r="B59" s="320"/>
      <c r="C59" s="400"/>
      <c r="D59" s="23">
        <v>1</v>
      </c>
      <c r="E59" s="4" t="s">
        <v>46</v>
      </c>
      <c r="F59" s="52">
        <v>10</v>
      </c>
      <c r="G59" s="29"/>
      <c r="H59" s="90">
        <f t="shared" si="20"/>
        <v>0</v>
      </c>
      <c r="I59" s="299">
        <f t="shared" si="21"/>
        <v>0</v>
      </c>
      <c r="J59" s="91">
        <f t="shared" si="22"/>
        <v>0</v>
      </c>
      <c r="K59" s="185"/>
      <c r="L59" s="90">
        <f t="shared" si="2"/>
        <v>0</v>
      </c>
      <c r="M59" s="90">
        <f t="shared" si="3"/>
        <v>0</v>
      </c>
      <c r="N59" s="245">
        <f t="shared" si="4"/>
        <v>0</v>
      </c>
      <c r="O59" s="99"/>
      <c r="P59" s="90">
        <f t="shared" si="5"/>
        <v>0</v>
      </c>
      <c r="Q59" s="90">
        <f t="shared" si="6"/>
        <v>0</v>
      </c>
      <c r="R59" s="245">
        <f t="shared" si="7"/>
        <v>0</v>
      </c>
      <c r="S59" s="99"/>
      <c r="T59" s="9">
        <f t="shared" si="8"/>
        <v>0</v>
      </c>
      <c r="U59" s="9">
        <f t="shared" si="9"/>
        <v>0</v>
      </c>
      <c r="V59" s="44">
        <f t="shared" si="10"/>
        <v>0</v>
      </c>
      <c r="W59" s="99"/>
      <c r="X59" s="9">
        <f t="shared" si="11"/>
        <v>0</v>
      </c>
      <c r="Y59" s="9">
        <f t="shared" si="12"/>
        <v>0</v>
      </c>
      <c r="Z59" s="44">
        <f t="shared" si="13"/>
        <v>0</v>
      </c>
    </row>
    <row r="60" spans="1:26" ht="24.9" customHeight="1" thickBot="1" x14ac:dyDescent="0.3">
      <c r="A60" s="326"/>
      <c r="B60" s="320"/>
      <c r="C60" s="400"/>
      <c r="D60" s="23">
        <v>1.5</v>
      </c>
      <c r="E60" s="4" t="s">
        <v>46</v>
      </c>
      <c r="F60" s="52">
        <v>1</v>
      </c>
      <c r="G60" s="29"/>
      <c r="H60" s="90">
        <f t="shared" si="20"/>
        <v>0</v>
      </c>
      <c r="I60" s="299">
        <f t="shared" si="21"/>
        <v>0</v>
      </c>
      <c r="J60" s="91">
        <f t="shared" si="22"/>
        <v>0</v>
      </c>
      <c r="K60" s="185"/>
      <c r="L60" s="90">
        <f t="shared" si="2"/>
        <v>0</v>
      </c>
      <c r="M60" s="90">
        <f t="shared" si="3"/>
        <v>0</v>
      </c>
      <c r="N60" s="245">
        <f t="shared" si="4"/>
        <v>0</v>
      </c>
      <c r="O60" s="99"/>
      <c r="P60" s="90">
        <f t="shared" si="5"/>
        <v>0</v>
      </c>
      <c r="Q60" s="90">
        <f t="shared" si="6"/>
        <v>0</v>
      </c>
      <c r="R60" s="245">
        <f t="shared" si="7"/>
        <v>0</v>
      </c>
      <c r="S60" s="99"/>
      <c r="T60" s="9">
        <f t="shared" si="8"/>
        <v>0</v>
      </c>
      <c r="U60" s="9">
        <f t="shared" si="9"/>
        <v>0</v>
      </c>
      <c r="V60" s="44">
        <f t="shared" si="10"/>
        <v>0</v>
      </c>
      <c r="W60" s="99"/>
      <c r="X60" s="9">
        <f t="shared" si="11"/>
        <v>0</v>
      </c>
      <c r="Y60" s="9">
        <f t="shared" si="12"/>
        <v>0</v>
      </c>
      <c r="Z60" s="44">
        <f t="shared" si="13"/>
        <v>0</v>
      </c>
    </row>
    <row r="61" spans="1:26" ht="24.9" customHeight="1" thickBot="1" x14ac:dyDescent="0.3">
      <c r="A61" s="326"/>
      <c r="B61" s="320"/>
      <c r="C61" s="400"/>
      <c r="D61" s="23">
        <v>2</v>
      </c>
      <c r="E61" s="4" t="s">
        <v>46</v>
      </c>
      <c r="F61" s="52">
        <v>9</v>
      </c>
      <c r="G61" s="29"/>
      <c r="H61" s="90">
        <f t="shared" si="20"/>
        <v>0</v>
      </c>
      <c r="I61" s="299">
        <f t="shared" si="21"/>
        <v>0</v>
      </c>
      <c r="J61" s="91">
        <f t="shared" si="22"/>
        <v>0</v>
      </c>
      <c r="K61" s="185"/>
      <c r="L61" s="90">
        <f t="shared" si="2"/>
        <v>0</v>
      </c>
      <c r="M61" s="90">
        <f t="shared" si="3"/>
        <v>0</v>
      </c>
      <c r="N61" s="245">
        <f t="shared" si="4"/>
        <v>0</v>
      </c>
      <c r="O61" s="99"/>
      <c r="P61" s="90">
        <f t="shared" si="5"/>
        <v>0</v>
      </c>
      <c r="Q61" s="90">
        <f t="shared" si="6"/>
        <v>0</v>
      </c>
      <c r="R61" s="245">
        <f t="shared" si="7"/>
        <v>0</v>
      </c>
      <c r="S61" s="99"/>
      <c r="T61" s="9">
        <f t="shared" si="8"/>
        <v>0</v>
      </c>
      <c r="U61" s="9">
        <f t="shared" si="9"/>
        <v>0</v>
      </c>
      <c r="V61" s="44">
        <f t="shared" si="10"/>
        <v>0</v>
      </c>
      <c r="W61" s="99"/>
      <c r="X61" s="9">
        <f t="shared" si="11"/>
        <v>0</v>
      </c>
      <c r="Y61" s="9">
        <f t="shared" si="12"/>
        <v>0</v>
      </c>
      <c r="Z61" s="44">
        <f t="shared" si="13"/>
        <v>0</v>
      </c>
    </row>
    <row r="62" spans="1:26" ht="24.9" customHeight="1" thickBot="1" x14ac:dyDescent="0.3">
      <c r="A62" s="326"/>
      <c r="B62" s="320"/>
      <c r="C62" s="400"/>
      <c r="D62" s="23">
        <v>3</v>
      </c>
      <c r="E62" s="4" t="s">
        <v>46</v>
      </c>
      <c r="F62" s="52">
        <v>1</v>
      </c>
      <c r="G62" s="29"/>
      <c r="H62" s="90">
        <f t="shared" si="20"/>
        <v>0</v>
      </c>
      <c r="I62" s="299">
        <f t="shared" si="21"/>
        <v>0</v>
      </c>
      <c r="J62" s="91">
        <f t="shared" si="22"/>
        <v>0</v>
      </c>
      <c r="K62" s="185"/>
      <c r="L62" s="90">
        <f t="shared" si="2"/>
        <v>0</v>
      </c>
      <c r="M62" s="90">
        <f t="shared" si="3"/>
        <v>0</v>
      </c>
      <c r="N62" s="245">
        <f t="shared" si="4"/>
        <v>0</v>
      </c>
      <c r="O62" s="99"/>
      <c r="P62" s="90">
        <f t="shared" si="5"/>
        <v>0</v>
      </c>
      <c r="Q62" s="90">
        <f t="shared" si="6"/>
        <v>0</v>
      </c>
      <c r="R62" s="245">
        <f t="shared" si="7"/>
        <v>0</v>
      </c>
      <c r="S62" s="99"/>
      <c r="T62" s="9">
        <f t="shared" si="8"/>
        <v>0</v>
      </c>
      <c r="U62" s="9">
        <f t="shared" si="9"/>
        <v>0</v>
      </c>
      <c r="V62" s="44">
        <f t="shared" si="10"/>
        <v>0</v>
      </c>
      <c r="W62" s="99"/>
      <c r="X62" s="9">
        <f t="shared" si="11"/>
        <v>0</v>
      </c>
      <c r="Y62" s="9">
        <f t="shared" si="12"/>
        <v>0</v>
      </c>
      <c r="Z62" s="44">
        <f t="shared" si="13"/>
        <v>0</v>
      </c>
    </row>
    <row r="63" spans="1:26" ht="24.9" customHeight="1" thickBot="1" x14ac:dyDescent="0.3">
      <c r="A63" s="326"/>
      <c r="B63" s="320"/>
      <c r="C63" s="400"/>
      <c r="D63" s="23">
        <v>0.9</v>
      </c>
      <c r="E63" s="4" t="s">
        <v>46</v>
      </c>
      <c r="F63" s="52">
        <v>1</v>
      </c>
      <c r="G63" s="29"/>
      <c r="H63" s="90">
        <f t="shared" si="20"/>
        <v>0</v>
      </c>
      <c r="I63" s="299">
        <f t="shared" si="21"/>
        <v>0</v>
      </c>
      <c r="J63" s="91">
        <f t="shared" si="22"/>
        <v>0</v>
      </c>
      <c r="K63" s="185"/>
      <c r="L63" s="90">
        <f t="shared" si="2"/>
        <v>0</v>
      </c>
      <c r="M63" s="90">
        <f t="shared" si="3"/>
        <v>0</v>
      </c>
      <c r="N63" s="245">
        <f t="shared" si="4"/>
        <v>0</v>
      </c>
      <c r="O63" s="99"/>
      <c r="P63" s="90">
        <f t="shared" si="5"/>
        <v>0</v>
      </c>
      <c r="Q63" s="90">
        <f t="shared" si="6"/>
        <v>0</v>
      </c>
      <c r="R63" s="245">
        <f t="shared" si="7"/>
        <v>0</v>
      </c>
      <c r="S63" s="99"/>
      <c r="T63" s="9">
        <f t="shared" si="8"/>
        <v>0</v>
      </c>
      <c r="U63" s="9">
        <f t="shared" si="9"/>
        <v>0</v>
      </c>
      <c r="V63" s="44">
        <f t="shared" si="10"/>
        <v>0</v>
      </c>
      <c r="W63" s="99"/>
      <c r="X63" s="9">
        <f t="shared" si="11"/>
        <v>0</v>
      </c>
      <c r="Y63" s="9">
        <f t="shared" si="12"/>
        <v>0</v>
      </c>
      <c r="Z63" s="44">
        <f t="shared" si="13"/>
        <v>0</v>
      </c>
    </row>
    <row r="64" spans="1:26" ht="24.9" customHeight="1" thickBot="1" x14ac:dyDescent="0.3">
      <c r="A64" s="326"/>
      <c r="B64" s="328"/>
      <c r="C64" s="398"/>
      <c r="D64" s="23">
        <v>0.2</v>
      </c>
      <c r="E64" s="4" t="s">
        <v>46</v>
      </c>
      <c r="F64" s="52">
        <v>1</v>
      </c>
      <c r="G64" s="29"/>
      <c r="H64" s="90">
        <f t="shared" si="20"/>
        <v>0</v>
      </c>
      <c r="I64" s="299">
        <f t="shared" si="21"/>
        <v>0</v>
      </c>
      <c r="J64" s="91">
        <f t="shared" si="22"/>
        <v>0</v>
      </c>
      <c r="K64" s="185"/>
      <c r="L64" s="90">
        <f t="shared" si="2"/>
        <v>0</v>
      </c>
      <c r="M64" s="90">
        <f t="shared" si="3"/>
        <v>0</v>
      </c>
      <c r="N64" s="245">
        <f t="shared" si="4"/>
        <v>0</v>
      </c>
      <c r="O64" s="99"/>
      <c r="P64" s="90">
        <f t="shared" si="5"/>
        <v>0</v>
      </c>
      <c r="Q64" s="90">
        <f t="shared" si="6"/>
        <v>0</v>
      </c>
      <c r="R64" s="245">
        <f t="shared" si="7"/>
        <v>0</v>
      </c>
      <c r="S64" s="99"/>
      <c r="T64" s="9">
        <f t="shared" si="8"/>
        <v>0</v>
      </c>
      <c r="U64" s="9">
        <f t="shared" si="9"/>
        <v>0</v>
      </c>
      <c r="V64" s="44">
        <f t="shared" si="10"/>
        <v>0</v>
      </c>
      <c r="W64" s="99"/>
      <c r="X64" s="9">
        <f t="shared" si="11"/>
        <v>0</v>
      </c>
      <c r="Y64" s="9">
        <f t="shared" si="12"/>
        <v>0</v>
      </c>
      <c r="Z64" s="44">
        <f t="shared" si="13"/>
        <v>0</v>
      </c>
    </row>
    <row r="65" spans="1:26" ht="24.9" customHeight="1" thickBot="1" x14ac:dyDescent="0.3">
      <c r="A65" s="326"/>
      <c r="B65" s="366" t="s">
        <v>49</v>
      </c>
      <c r="C65" s="401" t="s">
        <v>97</v>
      </c>
      <c r="D65" s="29">
        <v>2</v>
      </c>
      <c r="E65" s="4" t="s">
        <v>46</v>
      </c>
      <c r="F65" s="52">
        <v>1</v>
      </c>
      <c r="G65" s="29"/>
      <c r="H65" s="90">
        <f t="shared" si="20"/>
        <v>0</v>
      </c>
      <c r="I65" s="299">
        <f t="shared" si="21"/>
        <v>0</v>
      </c>
      <c r="J65" s="91">
        <f t="shared" si="22"/>
        <v>0</v>
      </c>
      <c r="K65" s="185"/>
      <c r="L65" s="90">
        <f t="shared" si="2"/>
        <v>0</v>
      </c>
      <c r="M65" s="90">
        <f t="shared" si="3"/>
        <v>0</v>
      </c>
      <c r="N65" s="245">
        <f t="shared" si="4"/>
        <v>0</v>
      </c>
      <c r="O65" s="99"/>
      <c r="P65" s="90">
        <f t="shared" si="5"/>
        <v>0</v>
      </c>
      <c r="Q65" s="90">
        <f t="shared" si="6"/>
        <v>0</v>
      </c>
      <c r="R65" s="245">
        <f t="shared" si="7"/>
        <v>0</v>
      </c>
      <c r="S65" s="99"/>
      <c r="T65" s="9">
        <f t="shared" si="8"/>
        <v>0</v>
      </c>
      <c r="U65" s="9">
        <f t="shared" si="9"/>
        <v>0</v>
      </c>
      <c r="V65" s="44">
        <f t="shared" si="10"/>
        <v>0</v>
      </c>
      <c r="W65" s="99"/>
      <c r="X65" s="9">
        <f t="shared" si="11"/>
        <v>0</v>
      </c>
      <c r="Y65" s="9">
        <f t="shared" si="12"/>
        <v>0</v>
      </c>
      <c r="Z65" s="44">
        <f t="shared" si="13"/>
        <v>0</v>
      </c>
    </row>
    <row r="66" spans="1:26" ht="24.9" customHeight="1" thickBot="1" x14ac:dyDescent="0.3">
      <c r="A66" s="326"/>
      <c r="B66" s="365"/>
      <c r="C66" s="402"/>
      <c r="D66" s="29">
        <v>0.125</v>
      </c>
      <c r="E66" s="4" t="s">
        <v>46</v>
      </c>
      <c r="F66" s="52">
        <v>1</v>
      </c>
      <c r="G66" s="29"/>
      <c r="H66" s="90">
        <f t="shared" si="20"/>
        <v>0</v>
      </c>
      <c r="I66" s="299">
        <f t="shared" si="21"/>
        <v>0</v>
      </c>
      <c r="J66" s="91">
        <f t="shared" si="22"/>
        <v>0</v>
      </c>
      <c r="K66" s="185"/>
      <c r="L66" s="90">
        <f t="shared" si="2"/>
        <v>0</v>
      </c>
      <c r="M66" s="90">
        <f t="shared" si="3"/>
        <v>0</v>
      </c>
      <c r="N66" s="245">
        <f t="shared" si="4"/>
        <v>0</v>
      </c>
      <c r="O66" s="99"/>
      <c r="P66" s="90">
        <f t="shared" si="5"/>
        <v>0</v>
      </c>
      <c r="Q66" s="90">
        <f t="shared" si="6"/>
        <v>0</v>
      </c>
      <c r="R66" s="245">
        <f t="shared" si="7"/>
        <v>0</v>
      </c>
      <c r="S66" s="99"/>
      <c r="T66" s="9">
        <f t="shared" si="8"/>
        <v>0</v>
      </c>
      <c r="U66" s="9">
        <f t="shared" si="9"/>
        <v>0</v>
      </c>
      <c r="V66" s="44">
        <f t="shared" si="10"/>
        <v>0</v>
      </c>
      <c r="W66" s="99"/>
      <c r="X66" s="9">
        <f t="shared" si="11"/>
        <v>0</v>
      </c>
      <c r="Y66" s="9">
        <f t="shared" si="12"/>
        <v>0</v>
      </c>
      <c r="Z66" s="44">
        <f t="shared" si="13"/>
        <v>0</v>
      </c>
    </row>
    <row r="67" spans="1:26" ht="24.9" customHeight="1" thickBot="1" x14ac:dyDescent="0.3">
      <c r="A67" s="327"/>
      <c r="B67" s="34" t="s">
        <v>53</v>
      </c>
      <c r="C67" s="230" t="s">
        <v>97</v>
      </c>
      <c r="D67" s="30">
        <v>1</v>
      </c>
      <c r="E67" s="12" t="s">
        <v>46</v>
      </c>
      <c r="F67" s="151">
        <v>1</v>
      </c>
      <c r="G67" s="30"/>
      <c r="H67" s="90">
        <f>F67*G67</f>
        <v>0</v>
      </c>
      <c r="I67" s="299">
        <f>F67*G67</f>
        <v>0</v>
      </c>
      <c r="J67" s="91">
        <f>SUM(H67:I67)</f>
        <v>0</v>
      </c>
      <c r="K67" s="190"/>
      <c r="L67" s="90">
        <f t="shared" si="2"/>
        <v>0</v>
      </c>
      <c r="M67" s="90">
        <f t="shared" si="3"/>
        <v>0</v>
      </c>
      <c r="N67" s="245">
        <f t="shared" si="4"/>
        <v>0</v>
      </c>
      <c r="O67" s="103"/>
      <c r="P67" s="90">
        <f t="shared" si="5"/>
        <v>0</v>
      </c>
      <c r="Q67" s="90">
        <f t="shared" si="6"/>
        <v>0</v>
      </c>
      <c r="R67" s="245">
        <f t="shared" si="7"/>
        <v>0</v>
      </c>
      <c r="S67" s="103"/>
      <c r="T67" s="9">
        <f t="shared" si="8"/>
        <v>0</v>
      </c>
      <c r="U67" s="9">
        <f t="shared" si="9"/>
        <v>0</v>
      </c>
      <c r="V67" s="44">
        <f t="shared" si="10"/>
        <v>0</v>
      </c>
      <c r="W67" s="103"/>
      <c r="X67" s="9">
        <f t="shared" si="11"/>
        <v>0</v>
      </c>
      <c r="Y67" s="9">
        <f t="shared" si="12"/>
        <v>0</v>
      </c>
      <c r="Z67" s="44">
        <f t="shared" si="13"/>
        <v>0</v>
      </c>
    </row>
    <row r="68" spans="1:26" ht="24.9" customHeight="1" thickBot="1" x14ac:dyDescent="0.3">
      <c r="A68" s="325">
        <v>1.7</v>
      </c>
      <c r="B68" s="359" t="s">
        <v>44</v>
      </c>
      <c r="C68" s="399" t="s">
        <v>98</v>
      </c>
      <c r="D68" s="24">
        <v>0.25</v>
      </c>
      <c r="E68" s="7" t="s">
        <v>46</v>
      </c>
      <c r="F68" s="148">
        <v>1</v>
      </c>
      <c r="G68" s="140"/>
      <c r="H68" s="90">
        <f t="shared" ref="H68:H74" si="23">F68*G68</f>
        <v>0</v>
      </c>
      <c r="I68" s="299">
        <f t="shared" ref="I68:I74" si="24">F68*G68</f>
        <v>0</v>
      </c>
      <c r="J68" s="91">
        <f t="shared" ref="J68:J74" si="25">SUM(H68:I68)</f>
        <v>0</v>
      </c>
      <c r="K68" s="186"/>
      <c r="L68" s="90">
        <f t="shared" si="2"/>
        <v>0</v>
      </c>
      <c r="M68" s="90">
        <f t="shared" si="3"/>
        <v>0</v>
      </c>
      <c r="N68" s="245">
        <f t="shared" si="4"/>
        <v>0</v>
      </c>
      <c r="O68" s="102"/>
      <c r="P68" s="90">
        <f t="shared" si="5"/>
        <v>0</v>
      </c>
      <c r="Q68" s="90">
        <f t="shared" si="6"/>
        <v>0</v>
      </c>
      <c r="R68" s="245">
        <f t="shared" si="7"/>
        <v>0</v>
      </c>
      <c r="S68" s="102"/>
      <c r="T68" s="9">
        <f t="shared" si="8"/>
        <v>0</v>
      </c>
      <c r="U68" s="9">
        <f t="shared" si="9"/>
        <v>0</v>
      </c>
      <c r="V68" s="44">
        <f t="shared" si="10"/>
        <v>0</v>
      </c>
      <c r="W68" s="102"/>
      <c r="X68" s="9">
        <f t="shared" si="11"/>
        <v>0</v>
      </c>
      <c r="Y68" s="9">
        <f t="shared" si="12"/>
        <v>0</v>
      </c>
      <c r="Z68" s="44">
        <f t="shared" si="13"/>
        <v>0</v>
      </c>
    </row>
    <row r="69" spans="1:26" ht="24.9" customHeight="1" thickBot="1" x14ac:dyDescent="0.3">
      <c r="A69" s="326"/>
      <c r="B69" s="360"/>
      <c r="C69" s="400"/>
      <c r="D69" s="23">
        <v>0.36</v>
      </c>
      <c r="E69" s="4" t="s">
        <v>46</v>
      </c>
      <c r="F69" s="52">
        <v>1</v>
      </c>
      <c r="G69" s="29"/>
      <c r="H69" s="90">
        <f t="shared" si="23"/>
        <v>0</v>
      </c>
      <c r="I69" s="299">
        <f t="shared" si="24"/>
        <v>0</v>
      </c>
      <c r="J69" s="91">
        <f t="shared" si="25"/>
        <v>0</v>
      </c>
      <c r="K69" s="185"/>
      <c r="L69" s="90">
        <f t="shared" si="2"/>
        <v>0</v>
      </c>
      <c r="M69" s="90">
        <f t="shared" si="3"/>
        <v>0</v>
      </c>
      <c r="N69" s="245">
        <f t="shared" si="4"/>
        <v>0</v>
      </c>
      <c r="O69" s="99"/>
      <c r="P69" s="90">
        <f t="shared" si="5"/>
        <v>0</v>
      </c>
      <c r="Q69" s="90">
        <f t="shared" si="6"/>
        <v>0</v>
      </c>
      <c r="R69" s="245">
        <f t="shared" si="7"/>
        <v>0</v>
      </c>
      <c r="S69" s="99"/>
      <c r="T69" s="9">
        <f t="shared" si="8"/>
        <v>0</v>
      </c>
      <c r="U69" s="9">
        <f t="shared" si="9"/>
        <v>0</v>
      </c>
      <c r="V69" s="44">
        <f t="shared" si="10"/>
        <v>0</v>
      </c>
      <c r="W69" s="99"/>
      <c r="X69" s="9">
        <f t="shared" si="11"/>
        <v>0</v>
      </c>
      <c r="Y69" s="9">
        <f t="shared" si="12"/>
        <v>0</v>
      </c>
      <c r="Z69" s="44">
        <f t="shared" si="13"/>
        <v>0</v>
      </c>
    </row>
    <row r="70" spans="1:26" ht="24.9" customHeight="1" thickBot="1" x14ac:dyDescent="0.3">
      <c r="A70" s="326"/>
      <c r="B70" s="360"/>
      <c r="C70" s="400"/>
      <c r="D70" s="23">
        <v>1</v>
      </c>
      <c r="E70" s="4" t="s">
        <v>46</v>
      </c>
      <c r="F70" s="52">
        <v>1</v>
      </c>
      <c r="G70" s="29"/>
      <c r="H70" s="90">
        <f t="shared" si="23"/>
        <v>0</v>
      </c>
      <c r="I70" s="299">
        <f t="shared" si="24"/>
        <v>0</v>
      </c>
      <c r="J70" s="91">
        <f t="shared" si="25"/>
        <v>0</v>
      </c>
      <c r="K70" s="185"/>
      <c r="L70" s="90">
        <f t="shared" si="2"/>
        <v>0</v>
      </c>
      <c r="M70" s="90">
        <f t="shared" si="3"/>
        <v>0</v>
      </c>
      <c r="N70" s="245">
        <f t="shared" si="4"/>
        <v>0</v>
      </c>
      <c r="O70" s="99"/>
      <c r="P70" s="90">
        <f t="shared" si="5"/>
        <v>0</v>
      </c>
      <c r="Q70" s="90">
        <f t="shared" si="6"/>
        <v>0</v>
      </c>
      <c r="R70" s="245">
        <f t="shared" si="7"/>
        <v>0</v>
      </c>
      <c r="S70" s="99"/>
      <c r="T70" s="9">
        <f t="shared" si="8"/>
        <v>0</v>
      </c>
      <c r="U70" s="9">
        <f t="shared" si="9"/>
        <v>0</v>
      </c>
      <c r="V70" s="44">
        <f t="shared" si="10"/>
        <v>0</v>
      </c>
      <c r="W70" s="99"/>
      <c r="X70" s="9">
        <f t="shared" si="11"/>
        <v>0</v>
      </c>
      <c r="Y70" s="9">
        <f t="shared" si="12"/>
        <v>0</v>
      </c>
      <c r="Z70" s="44">
        <f t="shared" si="13"/>
        <v>0</v>
      </c>
    </row>
    <row r="71" spans="1:26" ht="24.9" customHeight="1" thickBot="1" x14ac:dyDescent="0.3">
      <c r="A71" s="326"/>
      <c r="B71" s="360"/>
      <c r="C71" s="400"/>
      <c r="D71" s="23">
        <v>2</v>
      </c>
      <c r="E71" s="4" t="s">
        <v>46</v>
      </c>
      <c r="F71" s="52">
        <v>2</v>
      </c>
      <c r="G71" s="29"/>
      <c r="H71" s="90">
        <f t="shared" si="23"/>
        <v>0</v>
      </c>
      <c r="I71" s="299">
        <f t="shared" si="24"/>
        <v>0</v>
      </c>
      <c r="J71" s="91">
        <f t="shared" si="25"/>
        <v>0</v>
      </c>
      <c r="K71" s="185"/>
      <c r="L71" s="90">
        <f t="shared" si="2"/>
        <v>0</v>
      </c>
      <c r="M71" s="90">
        <f t="shared" si="3"/>
        <v>0</v>
      </c>
      <c r="N71" s="245">
        <f t="shared" si="4"/>
        <v>0</v>
      </c>
      <c r="O71" s="99"/>
      <c r="P71" s="90">
        <f t="shared" si="5"/>
        <v>0</v>
      </c>
      <c r="Q71" s="90">
        <f t="shared" si="6"/>
        <v>0</v>
      </c>
      <c r="R71" s="245">
        <f t="shared" si="7"/>
        <v>0</v>
      </c>
      <c r="S71" s="99"/>
      <c r="T71" s="9">
        <f t="shared" si="8"/>
        <v>0</v>
      </c>
      <c r="U71" s="9">
        <f t="shared" si="9"/>
        <v>0</v>
      </c>
      <c r="V71" s="44">
        <f t="shared" si="10"/>
        <v>0</v>
      </c>
      <c r="W71" s="99"/>
      <c r="X71" s="9">
        <f t="shared" si="11"/>
        <v>0</v>
      </c>
      <c r="Y71" s="9">
        <f t="shared" si="12"/>
        <v>0</v>
      </c>
      <c r="Z71" s="44">
        <f t="shared" si="13"/>
        <v>0</v>
      </c>
    </row>
    <row r="72" spans="1:26" ht="24.9" customHeight="1" thickBot="1" x14ac:dyDescent="0.3">
      <c r="A72" s="326"/>
      <c r="B72" s="360"/>
      <c r="C72" s="400"/>
      <c r="D72" s="23">
        <v>3</v>
      </c>
      <c r="E72" s="4" t="s">
        <v>46</v>
      </c>
      <c r="F72" s="52">
        <v>1</v>
      </c>
      <c r="G72" s="29"/>
      <c r="H72" s="90">
        <f t="shared" si="23"/>
        <v>0</v>
      </c>
      <c r="I72" s="299">
        <f t="shared" si="24"/>
        <v>0</v>
      </c>
      <c r="J72" s="91">
        <f t="shared" si="25"/>
        <v>0</v>
      </c>
      <c r="K72" s="185"/>
      <c r="L72" s="90">
        <f t="shared" ref="L72:L123" si="26">J72*K72</f>
        <v>0</v>
      </c>
      <c r="M72" s="90">
        <f t="shared" ref="M72:M123" si="27">J72*K72</f>
        <v>0</v>
      </c>
      <c r="N72" s="245">
        <f t="shared" ref="N72:N123" si="28">SUM(L72:M72)</f>
        <v>0</v>
      </c>
      <c r="O72" s="99"/>
      <c r="P72" s="90">
        <f t="shared" ref="P72:P123" si="29">J72*O72</f>
        <v>0</v>
      </c>
      <c r="Q72" s="90">
        <f t="shared" ref="Q72:Q123" si="30">J72*O72</f>
        <v>0</v>
      </c>
      <c r="R72" s="245">
        <f t="shared" ref="R72:R123" si="31">SUM(P72:Q72)</f>
        <v>0</v>
      </c>
      <c r="S72" s="99"/>
      <c r="T72" s="9">
        <f t="shared" ref="T72:T123" si="32">J72*S72</f>
        <v>0</v>
      </c>
      <c r="U72" s="9">
        <f t="shared" ref="U72:U123" si="33">J72*S72</f>
        <v>0</v>
      </c>
      <c r="V72" s="44">
        <f t="shared" ref="V72:V123" si="34">SUM(T72:U72)</f>
        <v>0</v>
      </c>
      <c r="W72" s="99"/>
      <c r="X72" s="9">
        <f t="shared" ref="X72:X123" si="35">J72*W72</f>
        <v>0</v>
      </c>
      <c r="Y72" s="9">
        <f t="shared" ref="Y72:Y123" si="36">J72*W72</f>
        <v>0</v>
      </c>
      <c r="Z72" s="44">
        <f t="shared" ref="Z72:Z123" si="37">SUM(X72:Y72)</f>
        <v>0</v>
      </c>
    </row>
    <row r="73" spans="1:26" ht="24.9" customHeight="1" thickBot="1" x14ac:dyDescent="0.3">
      <c r="A73" s="326"/>
      <c r="B73" s="360"/>
      <c r="C73" s="400"/>
      <c r="D73" s="23">
        <v>5</v>
      </c>
      <c r="E73" s="4" t="s">
        <v>46</v>
      </c>
      <c r="F73" s="52">
        <v>2</v>
      </c>
      <c r="G73" s="29"/>
      <c r="H73" s="90">
        <f t="shared" si="23"/>
        <v>0</v>
      </c>
      <c r="I73" s="299">
        <f t="shared" si="24"/>
        <v>0</v>
      </c>
      <c r="J73" s="91">
        <f t="shared" si="25"/>
        <v>0</v>
      </c>
      <c r="K73" s="185"/>
      <c r="L73" s="90">
        <f t="shared" si="26"/>
        <v>0</v>
      </c>
      <c r="M73" s="90">
        <f t="shared" si="27"/>
        <v>0</v>
      </c>
      <c r="N73" s="245">
        <f t="shared" si="28"/>
        <v>0</v>
      </c>
      <c r="O73" s="99"/>
      <c r="P73" s="90">
        <f t="shared" si="29"/>
        <v>0</v>
      </c>
      <c r="Q73" s="90">
        <f t="shared" si="30"/>
        <v>0</v>
      </c>
      <c r="R73" s="245">
        <f t="shared" si="31"/>
        <v>0</v>
      </c>
      <c r="S73" s="99"/>
      <c r="T73" s="9">
        <f t="shared" si="32"/>
        <v>0</v>
      </c>
      <c r="U73" s="9">
        <f t="shared" si="33"/>
        <v>0</v>
      </c>
      <c r="V73" s="44">
        <f t="shared" si="34"/>
        <v>0</v>
      </c>
      <c r="W73" s="99"/>
      <c r="X73" s="9">
        <f t="shared" si="35"/>
        <v>0</v>
      </c>
      <c r="Y73" s="9">
        <f t="shared" si="36"/>
        <v>0</v>
      </c>
      <c r="Z73" s="44">
        <f t="shared" si="37"/>
        <v>0</v>
      </c>
    </row>
    <row r="74" spans="1:26" ht="24.9" customHeight="1" thickBot="1" x14ac:dyDescent="0.3">
      <c r="A74" s="326"/>
      <c r="B74" s="360"/>
      <c r="C74" s="400"/>
      <c r="D74" s="23">
        <v>10</v>
      </c>
      <c r="E74" s="4" t="s">
        <v>46</v>
      </c>
      <c r="F74" s="52">
        <v>1</v>
      </c>
      <c r="G74" s="29"/>
      <c r="H74" s="90">
        <f t="shared" si="23"/>
        <v>0</v>
      </c>
      <c r="I74" s="299">
        <f t="shared" si="24"/>
        <v>0</v>
      </c>
      <c r="J74" s="91">
        <f t="shared" si="25"/>
        <v>0</v>
      </c>
      <c r="K74" s="185"/>
      <c r="L74" s="90">
        <f t="shared" si="26"/>
        <v>0</v>
      </c>
      <c r="M74" s="90">
        <f t="shared" si="27"/>
        <v>0</v>
      </c>
      <c r="N74" s="245">
        <f t="shared" si="28"/>
        <v>0</v>
      </c>
      <c r="O74" s="99"/>
      <c r="P74" s="90">
        <f t="shared" si="29"/>
        <v>0</v>
      </c>
      <c r="Q74" s="90">
        <f t="shared" si="30"/>
        <v>0</v>
      </c>
      <c r="R74" s="245">
        <f t="shared" si="31"/>
        <v>0</v>
      </c>
      <c r="S74" s="99"/>
      <c r="T74" s="9">
        <f t="shared" si="32"/>
        <v>0</v>
      </c>
      <c r="U74" s="9">
        <f t="shared" si="33"/>
        <v>0</v>
      </c>
      <c r="V74" s="44">
        <f t="shared" si="34"/>
        <v>0</v>
      </c>
      <c r="W74" s="99"/>
      <c r="X74" s="9">
        <f t="shared" si="35"/>
        <v>0</v>
      </c>
      <c r="Y74" s="9">
        <f t="shared" si="36"/>
        <v>0</v>
      </c>
      <c r="Z74" s="44">
        <f t="shared" si="37"/>
        <v>0</v>
      </c>
    </row>
    <row r="75" spans="1:26" ht="24.9" customHeight="1" thickBot="1" x14ac:dyDescent="0.3">
      <c r="A75" s="327"/>
      <c r="B75" s="361"/>
      <c r="C75" s="403"/>
      <c r="D75" s="25">
        <v>0.2</v>
      </c>
      <c r="E75" s="6" t="s">
        <v>46</v>
      </c>
      <c r="F75" s="149">
        <v>1</v>
      </c>
      <c r="G75" s="31"/>
      <c r="H75" s="90">
        <f>F75*G75</f>
        <v>0</v>
      </c>
      <c r="I75" s="299">
        <f>F75*G75</f>
        <v>0</v>
      </c>
      <c r="J75" s="91">
        <f>SUM(H75:I75)</f>
        <v>0</v>
      </c>
      <c r="K75" s="187"/>
      <c r="L75" s="90">
        <f t="shared" si="26"/>
        <v>0</v>
      </c>
      <c r="M75" s="90">
        <f t="shared" si="27"/>
        <v>0</v>
      </c>
      <c r="N75" s="245">
        <f t="shared" si="28"/>
        <v>0</v>
      </c>
      <c r="O75" s="101"/>
      <c r="P75" s="90">
        <f t="shared" si="29"/>
        <v>0</v>
      </c>
      <c r="Q75" s="90">
        <f t="shared" si="30"/>
        <v>0</v>
      </c>
      <c r="R75" s="245">
        <f t="shared" si="31"/>
        <v>0</v>
      </c>
      <c r="S75" s="101"/>
      <c r="T75" s="9">
        <f t="shared" si="32"/>
        <v>0</v>
      </c>
      <c r="U75" s="9">
        <f t="shared" si="33"/>
        <v>0</v>
      </c>
      <c r="V75" s="44">
        <f t="shared" si="34"/>
        <v>0</v>
      </c>
      <c r="W75" s="101"/>
      <c r="X75" s="9">
        <f t="shared" si="35"/>
        <v>0</v>
      </c>
      <c r="Y75" s="9">
        <f t="shared" si="36"/>
        <v>0</v>
      </c>
      <c r="Z75" s="44">
        <f t="shared" si="37"/>
        <v>0</v>
      </c>
    </row>
    <row r="76" spans="1:26" ht="24.9" customHeight="1" thickBot="1" x14ac:dyDescent="0.3">
      <c r="A76" s="362">
        <v>1.8</v>
      </c>
      <c r="B76" s="319" t="s">
        <v>44</v>
      </c>
      <c r="C76" s="399" t="s">
        <v>99</v>
      </c>
      <c r="D76" s="22">
        <v>0.45</v>
      </c>
      <c r="E76" s="8" t="s">
        <v>46</v>
      </c>
      <c r="F76" s="147">
        <v>1</v>
      </c>
      <c r="G76" s="19"/>
      <c r="H76" s="90">
        <f t="shared" ref="H76:H78" si="38">F76*G76</f>
        <v>0</v>
      </c>
      <c r="I76" s="299">
        <f t="shared" ref="I76:I78" si="39">F76*G76</f>
        <v>0</v>
      </c>
      <c r="J76" s="91">
        <f t="shared" ref="J76:J78" si="40">SUM(H76:I76)</f>
        <v>0</v>
      </c>
      <c r="K76" s="184"/>
      <c r="L76" s="90">
        <f t="shared" si="26"/>
        <v>0</v>
      </c>
      <c r="M76" s="90">
        <f t="shared" si="27"/>
        <v>0</v>
      </c>
      <c r="N76" s="245">
        <f t="shared" si="28"/>
        <v>0</v>
      </c>
      <c r="O76" s="98"/>
      <c r="P76" s="90">
        <f t="shared" si="29"/>
        <v>0</v>
      </c>
      <c r="Q76" s="90">
        <f t="shared" si="30"/>
        <v>0</v>
      </c>
      <c r="R76" s="245">
        <f t="shared" si="31"/>
        <v>0</v>
      </c>
      <c r="S76" s="98"/>
      <c r="T76" s="9">
        <f t="shared" si="32"/>
        <v>0</v>
      </c>
      <c r="U76" s="9">
        <f t="shared" si="33"/>
        <v>0</v>
      </c>
      <c r="V76" s="44">
        <f t="shared" si="34"/>
        <v>0</v>
      </c>
      <c r="W76" s="98"/>
      <c r="X76" s="9">
        <f t="shared" si="35"/>
        <v>0</v>
      </c>
      <c r="Y76" s="9">
        <f t="shared" si="36"/>
        <v>0</v>
      </c>
      <c r="Z76" s="44">
        <f t="shared" si="37"/>
        <v>0</v>
      </c>
    </row>
    <row r="77" spans="1:26" ht="24.9" customHeight="1" thickBot="1" x14ac:dyDescent="0.3">
      <c r="A77" s="363"/>
      <c r="B77" s="320"/>
      <c r="C77" s="400"/>
      <c r="D77" s="26">
        <v>0.5</v>
      </c>
      <c r="E77" s="10" t="s">
        <v>46</v>
      </c>
      <c r="F77" s="150">
        <v>2</v>
      </c>
      <c r="G77" s="180"/>
      <c r="H77" s="90">
        <f t="shared" si="38"/>
        <v>0</v>
      </c>
      <c r="I77" s="299">
        <f t="shared" si="39"/>
        <v>0</v>
      </c>
      <c r="J77" s="91">
        <f t="shared" si="40"/>
        <v>0</v>
      </c>
      <c r="K77" s="189"/>
      <c r="L77" s="90">
        <f t="shared" si="26"/>
        <v>0</v>
      </c>
      <c r="M77" s="90">
        <f t="shared" si="27"/>
        <v>0</v>
      </c>
      <c r="N77" s="245">
        <f t="shared" si="28"/>
        <v>0</v>
      </c>
      <c r="O77" s="3"/>
      <c r="P77" s="90">
        <f t="shared" si="29"/>
        <v>0</v>
      </c>
      <c r="Q77" s="90">
        <f t="shared" si="30"/>
        <v>0</v>
      </c>
      <c r="R77" s="245">
        <f t="shared" si="31"/>
        <v>0</v>
      </c>
      <c r="S77" s="3"/>
      <c r="T77" s="9">
        <f t="shared" si="32"/>
        <v>0</v>
      </c>
      <c r="U77" s="9">
        <f t="shared" si="33"/>
        <v>0</v>
      </c>
      <c r="V77" s="44">
        <f t="shared" si="34"/>
        <v>0</v>
      </c>
      <c r="W77" s="3"/>
      <c r="X77" s="9">
        <f t="shared" si="35"/>
        <v>0</v>
      </c>
      <c r="Y77" s="9">
        <f t="shared" si="36"/>
        <v>0</v>
      </c>
      <c r="Z77" s="44">
        <f t="shared" si="37"/>
        <v>0</v>
      </c>
    </row>
    <row r="78" spans="1:26" ht="24.9" customHeight="1" thickBot="1" x14ac:dyDescent="0.3">
      <c r="A78" s="364"/>
      <c r="B78" s="321"/>
      <c r="C78" s="403"/>
      <c r="D78" s="25">
        <v>1</v>
      </c>
      <c r="E78" s="6" t="s">
        <v>46</v>
      </c>
      <c r="F78" s="149">
        <v>1</v>
      </c>
      <c r="G78" s="31"/>
      <c r="H78" s="90">
        <f t="shared" si="38"/>
        <v>0</v>
      </c>
      <c r="I78" s="299">
        <f t="shared" si="39"/>
        <v>0</v>
      </c>
      <c r="J78" s="91">
        <f t="shared" si="40"/>
        <v>0</v>
      </c>
      <c r="K78" s="187"/>
      <c r="L78" s="90">
        <f t="shared" si="26"/>
        <v>0</v>
      </c>
      <c r="M78" s="90">
        <f t="shared" si="27"/>
        <v>0</v>
      </c>
      <c r="N78" s="245">
        <f t="shared" si="28"/>
        <v>0</v>
      </c>
      <c r="O78" s="101"/>
      <c r="P78" s="90">
        <f t="shared" si="29"/>
        <v>0</v>
      </c>
      <c r="Q78" s="90">
        <f t="shared" si="30"/>
        <v>0</v>
      </c>
      <c r="R78" s="245">
        <f t="shared" si="31"/>
        <v>0</v>
      </c>
      <c r="S78" s="101"/>
      <c r="T78" s="9">
        <f t="shared" si="32"/>
        <v>0</v>
      </c>
      <c r="U78" s="9">
        <f t="shared" si="33"/>
        <v>0</v>
      </c>
      <c r="V78" s="44">
        <f t="shared" si="34"/>
        <v>0</v>
      </c>
      <c r="W78" s="101"/>
      <c r="X78" s="9">
        <f t="shared" si="35"/>
        <v>0</v>
      </c>
      <c r="Y78" s="9">
        <f t="shared" si="36"/>
        <v>0</v>
      </c>
      <c r="Z78" s="44">
        <f t="shared" si="37"/>
        <v>0</v>
      </c>
    </row>
    <row r="79" spans="1:26" ht="24.9" customHeight="1" thickBot="1" x14ac:dyDescent="0.3">
      <c r="A79" s="325">
        <v>1.9</v>
      </c>
      <c r="B79" s="359" t="s">
        <v>44</v>
      </c>
      <c r="C79" s="399" t="s">
        <v>100</v>
      </c>
      <c r="D79" s="22">
        <v>1</v>
      </c>
      <c r="E79" s="8" t="s">
        <v>46</v>
      </c>
      <c r="F79" s="147">
        <v>4</v>
      </c>
      <c r="G79" s="19"/>
      <c r="H79" s="90">
        <f>F79*G79</f>
        <v>0</v>
      </c>
      <c r="I79" s="299">
        <f>F79*G79</f>
        <v>0</v>
      </c>
      <c r="J79" s="91">
        <f>SUM(H79:I79)</f>
        <v>0</v>
      </c>
      <c r="K79" s="184"/>
      <c r="L79" s="90">
        <f t="shared" si="26"/>
        <v>0</v>
      </c>
      <c r="M79" s="90">
        <f t="shared" si="27"/>
        <v>0</v>
      </c>
      <c r="N79" s="245">
        <f t="shared" si="28"/>
        <v>0</v>
      </c>
      <c r="O79" s="98"/>
      <c r="P79" s="90">
        <f t="shared" si="29"/>
        <v>0</v>
      </c>
      <c r="Q79" s="90">
        <f t="shared" si="30"/>
        <v>0</v>
      </c>
      <c r="R79" s="245">
        <f t="shared" si="31"/>
        <v>0</v>
      </c>
      <c r="S79" s="98"/>
      <c r="T79" s="9">
        <f t="shared" si="32"/>
        <v>0</v>
      </c>
      <c r="U79" s="9">
        <f t="shared" si="33"/>
        <v>0</v>
      </c>
      <c r="V79" s="44">
        <f t="shared" si="34"/>
        <v>0</v>
      </c>
      <c r="W79" s="98"/>
      <c r="X79" s="9">
        <f t="shared" si="35"/>
        <v>0</v>
      </c>
      <c r="Y79" s="9">
        <f t="shared" si="36"/>
        <v>0</v>
      </c>
      <c r="Z79" s="44">
        <f t="shared" si="37"/>
        <v>0</v>
      </c>
    </row>
    <row r="80" spans="1:26" ht="24.9" customHeight="1" thickBot="1" x14ac:dyDescent="0.3">
      <c r="A80" s="326"/>
      <c r="B80" s="360"/>
      <c r="C80" s="400"/>
      <c r="D80" s="23">
        <v>1.5</v>
      </c>
      <c r="E80" s="4" t="s">
        <v>46</v>
      </c>
      <c r="F80" s="52">
        <v>6</v>
      </c>
      <c r="G80" s="29"/>
      <c r="H80" s="90">
        <f t="shared" ref="H80:H85" si="41">F80*G80</f>
        <v>0</v>
      </c>
      <c r="I80" s="299">
        <f t="shared" ref="I80:I85" si="42">F80*G80</f>
        <v>0</v>
      </c>
      <c r="J80" s="91">
        <f t="shared" ref="J80:J85" si="43">SUM(H80:I80)</f>
        <v>0</v>
      </c>
      <c r="K80" s="185"/>
      <c r="L80" s="90">
        <f t="shared" si="26"/>
        <v>0</v>
      </c>
      <c r="M80" s="90">
        <f t="shared" si="27"/>
        <v>0</v>
      </c>
      <c r="N80" s="245">
        <f t="shared" si="28"/>
        <v>0</v>
      </c>
      <c r="O80" s="99"/>
      <c r="P80" s="90">
        <f t="shared" si="29"/>
        <v>0</v>
      </c>
      <c r="Q80" s="90">
        <f t="shared" si="30"/>
        <v>0</v>
      </c>
      <c r="R80" s="245">
        <f t="shared" si="31"/>
        <v>0</v>
      </c>
      <c r="S80" s="99"/>
      <c r="T80" s="9">
        <f t="shared" si="32"/>
        <v>0</v>
      </c>
      <c r="U80" s="9">
        <f t="shared" si="33"/>
        <v>0</v>
      </c>
      <c r="V80" s="44">
        <f t="shared" si="34"/>
        <v>0</v>
      </c>
      <c r="W80" s="99"/>
      <c r="X80" s="9">
        <f t="shared" si="35"/>
        <v>0</v>
      </c>
      <c r="Y80" s="9">
        <f t="shared" si="36"/>
        <v>0</v>
      </c>
      <c r="Z80" s="44">
        <f t="shared" si="37"/>
        <v>0</v>
      </c>
    </row>
    <row r="81" spans="1:26" ht="24.9" customHeight="1" thickBot="1" x14ac:dyDescent="0.3">
      <c r="A81" s="326"/>
      <c r="B81" s="360"/>
      <c r="C81" s="400"/>
      <c r="D81" s="23">
        <v>2</v>
      </c>
      <c r="E81" s="4" t="s">
        <v>46</v>
      </c>
      <c r="F81" s="52">
        <v>4</v>
      </c>
      <c r="G81" s="29"/>
      <c r="H81" s="90">
        <f t="shared" si="41"/>
        <v>0</v>
      </c>
      <c r="I81" s="299">
        <f t="shared" si="42"/>
        <v>0</v>
      </c>
      <c r="J81" s="91">
        <f t="shared" si="43"/>
        <v>0</v>
      </c>
      <c r="K81" s="185"/>
      <c r="L81" s="90">
        <f t="shared" si="26"/>
        <v>0</v>
      </c>
      <c r="M81" s="90">
        <f t="shared" si="27"/>
        <v>0</v>
      </c>
      <c r="N81" s="245">
        <f t="shared" si="28"/>
        <v>0</v>
      </c>
      <c r="O81" s="99"/>
      <c r="P81" s="90">
        <f t="shared" si="29"/>
        <v>0</v>
      </c>
      <c r="Q81" s="90">
        <f t="shared" si="30"/>
        <v>0</v>
      </c>
      <c r="R81" s="245">
        <f t="shared" si="31"/>
        <v>0</v>
      </c>
      <c r="S81" s="99"/>
      <c r="T81" s="9">
        <f t="shared" si="32"/>
        <v>0</v>
      </c>
      <c r="U81" s="9">
        <f t="shared" si="33"/>
        <v>0</v>
      </c>
      <c r="V81" s="44">
        <f t="shared" si="34"/>
        <v>0</v>
      </c>
      <c r="W81" s="99"/>
      <c r="X81" s="9">
        <f t="shared" si="35"/>
        <v>0</v>
      </c>
      <c r="Y81" s="9">
        <f t="shared" si="36"/>
        <v>0</v>
      </c>
      <c r="Z81" s="44">
        <f t="shared" si="37"/>
        <v>0</v>
      </c>
    </row>
    <row r="82" spans="1:26" ht="24.9" customHeight="1" thickBot="1" x14ac:dyDescent="0.3">
      <c r="A82" s="326"/>
      <c r="B82" s="360"/>
      <c r="C82" s="400"/>
      <c r="D82" s="23">
        <v>2.5</v>
      </c>
      <c r="E82" s="4" t="s">
        <v>46</v>
      </c>
      <c r="F82" s="52">
        <v>13</v>
      </c>
      <c r="G82" s="29"/>
      <c r="H82" s="90">
        <f t="shared" si="41"/>
        <v>0</v>
      </c>
      <c r="I82" s="299">
        <f t="shared" si="42"/>
        <v>0</v>
      </c>
      <c r="J82" s="91">
        <f t="shared" si="43"/>
        <v>0</v>
      </c>
      <c r="K82" s="185"/>
      <c r="L82" s="90">
        <f t="shared" si="26"/>
        <v>0</v>
      </c>
      <c r="M82" s="90">
        <f t="shared" si="27"/>
        <v>0</v>
      </c>
      <c r="N82" s="245">
        <f t="shared" si="28"/>
        <v>0</v>
      </c>
      <c r="O82" s="99"/>
      <c r="P82" s="90">
        <f t="shared" si="29"/>
        <v>0</v>
      </c>
      <c r="Q82" s="90">
        <f t="shared" si="30"/>
        <v>0</v>
      </c>
      <c r="R82" s="245">
        <f t="shared" si="31"/>
        <v>0</v>
      </c>
      <c r="S82" s="99"/>
      <c r="T82" s="9">
        <f t="shared" si="32"/>
        <v>0</v>
      </c>
      <c r="U82" s="9">
        <f t="shared" si="33"/>
        <v>0</v>
      </c>
      <c r="V82" s="44">
        <f t="shared" si="34"/>
        <v>0</v>
      </c>
      <c r="W82" s="99"/>
      <c r="X82" s="9">
        <f t="shared" si="35"/>
        <v>0</v>
      </c>
      <c r="Y82" s="9">
        <f t="shared" si="36"/>
        <v>0</v>
      </c>
      <c r="Z82" s="44">
        <f t="shared" si="37"/>
        <v>0</v>
      </c>
    </row>
    <row r="83" spans="1:26" ht="24.9" customHeight="1" thickBot="1" x14ac:dyDescent="0.3">
      <c r="A83" s="326"/>
      <c r="B83" s="360"/>
      <c r="C83" s="400"/>
      <c r="D83" s="23">
        <v>3</v>
      </c>
      <c r="E83" s="4" t="s">
        <v>46</v>
      </c>
      <c r="F83" s="52">
        <v>4</v>
      </c>
      <c r="G83" s="179"/>
      <c r="H83" s="90">
        <f t="shared" si="41"/>
        <v>0</v>
      </c>
      <c r="I83" s="299">
        <f t="shared" si="42"/>
        <v>0</v>
      </c>
      <c r="J83" s="91">
        <f t="shared" si="43"/>
        <v>0</v>
      </c>
      <c r="K83" s="188"/>
      <c r="L83" s="90">
        <f t="shared" si="26"/>
        <v>0</v>
      </c>
      <c r="M83" s="90">
        <f t="shared" si="27"/>
        <v>0</v>
      </c>
      <c r="N83" s="245">
        <f t="shared" si="28"/>
        <v>0</v>
      </c>
      <c r="O83" s="100"/>
      <c r="P83" s="90">
        <f t="shared" si="29"/>
        <v>0</v>
      </c>
      <c r="Q83" s="90">
        <f t="shared" si="30"/>
        <v>0</v>
      </c>
      <c r="R83" s="245">
        <f t="shared" si="31"/>
        <v>0</v>
      </c>
      <c r="S83" s="100"/>
      <c r="T83" s="9">
        <f t="shared" si="32"/>
        <v>0</v>
      </c>
      <c r="U83" s="9">
        <f t="shared" si="33"/>
        <v>0</v>
      </c>
      <c r="V83" s="44">
        <f t="shared" si="34"/>
        <v>0</v>
      </c>
      <c r="W83" s="100"/>
      <c r="X83" s="9">
        <f t="shared" si="35"/>
        <v>0</v>
      </c>
      <c r="Y83" s="9">
        <f t="shared" si="36"/>
        <v>0</v>
      </c>
      <c r="Z83" s="44">
        <f t="shared" si="37"/>
        <v>0</v>
      </c>
    </row>
    <row r="84" spans="1:26" ht="24.9" customHeight="1" thickBot="1" x14ac:dyDescent="0.3">
      <c r="A84" s="326"/>
      <c r="B84" s="365"/>
      <c r="C84" s="398"/>
      <c r="D84" s="24">
        <v>4</v>
      </c>
      <c r="E84" s="7" t="s">
        <v>46</v>
      </c>
      <c r="F84" s="148">
        <v>1</v>
      </c>
      <c r="G84" s="140"/>
      <c r="H84" s="90">
        <f t="shared" si="41"/>
        <v>0</v>
      </c>
      <c r="I84" s="299">
        <f t="shared" si="42"/>
        <v>0</v>
      </c>
      <c r="J84" s="91">
        <f t="shared" si="43"/>
        <v>0</v>
      </c>
      <c r="K84" s="185"/>
      <c r="L84" s="90">
        <f t="shared" si="26"/>
        <v>0</v>
      </c>
      <c r="M84" s="90">
        <f t="shared" si="27"/>
        <v>0</v>
      </c>
      <c r="N84" s="245">
        <f t="shared" si="28"/>
        <v>0</v>
      </c>
      <c r="O84" s="99"/>
      <c r="P84" s="90">
        <f t="shared" si="29"/>
        <v>0</v>
      </c>
      <c r="Q84" s="90">
        <f t="shared" si="30"/>
        <v>0</v>
      </c>
      <c r="R84" s="245">
        <f t="shared" si="31"/>
        <v>0</v>
      </c>
      <c r="S84" s="99"/>
      <c r="T84" s="9">
        <f t="shared" si="32"/>
        <v>0</v>
      </c>
      <c r="U84" s="9">
        <f t="shared" si="33"/>
        <v>0</v>
      </c>
      <c r="V84" s="44">
        <f t="shared" si="34"/>
        <v>0</v>
      </c>
      <c r="W84" s="99"/>
      <c r="X84" s="9">
        <f t="shared" si="35"/>
        <v>0</v>
      </c>
      <c r="Y84" s="9">
        <f t="shared" si="36"/>
        <v>0</v>
      </c>
      <c r="Z84" s="44">
        <f t="shared" si="37"/>
        <v>0</v>
      </c>
    </row>
    <row r="85" spans="1:26" ht="24.9" customHeight="1" thickBot="1" x14ac:dyDescent="0.3">
      <c r="A85" s="326"/>
      <c r="B85" s="333" t="s">
        <v>53</v>
      </c>
      <c r="C85" s="400" t="s">
        <v>101</v>
      </c>
      <c r="D85" s="24">
        <v>3</v>
      </c>
      <c r="E85" s="7" t="s">
        <v>46</v>
      </c>
      <c r="F85" s="148">
        <v>2</v>
      </c>
      <c r="G85" s="140"/>
      <c r="H85" s="90">
        <f t="shared" si="41"/>
        <v>0</v>
      </c>
      <c r="I85" s="299">
        <f t="shared" si="42"/>
        <v>0</v>
      </c>
      <c r="J85" s="91">
        <f t="shared" si="43"/>
        <v>0</v>
      </c>
      <c r="K85" s="186"/>
      <c r="L85" s="90">
        <f t="shared" si="26"/>
        <v>0</v>
      </c>
      <c r="M85" s="90">
        <f t="shared" si="27"/>
        <v>0</v>
      </c>
      <c r="N85" s="245">
        <f t="shared" si="28"/>
        <v>0</v>
      </c>
      <c r="O85" s="102"/>
      <c r="P85" s="90">
        <f t="shared" si="29"/>
        <v>0</v>
      </c>
      <c r="Q85" s="90">
        <f t="shared" si="30"/>
        <v>0</v>
      </c>
      <c r="R85" s="245">
        <f t="shared" si="31"/>
        <v>0</v>
      </c>
      <c r="S85" s="102"/>
      <c r="T85" s="9">
        <f t="shared" si="32"/>
        <v>0</v>
      </c>
      <c r="U85" s="9">
        <f t="shared" si="33"/>
        <v>0</v>
      </c>
      <c r="V85" s="44">
        <f t="shared" si="34"/>
        <v>0</v>
      </c>
      <c r="W85" s="102"/>
      <c r="X85" s="9">
        <f t="shared" si="35"/>
        <v>0</v>
      </c>
      <c r="Y85" s="9">
        <f t="shared" si="36"/>
        <v>0</v>
      </c>
      <c r="Z85" s="44">
        <f t="shared" si="37"/>
        <v>0</v>
      </c>
    </row>
    <row r="86" spans="1:26" ht="24.9" customHeight="1" thickBot="1" x14ac:dyDescent="0.3">
      <c r="A86" s="327"/>
      <c r="B86" s="334"/>
      <c r="C86" s="403"/>
      <c r="D86" s="21">
        <v>4</v>
      </c>
      <c r="E86" s="12" t="s">
        <v>46</v>
      </c>
      <c r="F86" s="151">
        <v>1</v>
      </c>
      <c r="G86" s="30"/>
      <c r="H86" s="90">
        <f>F86*G86</f>
        <v>0</v>
      </c>
      <c r="I86" s="299">
        <f>F86*G86</f>
        <v>0</v>
      </c>
      <c r="J86" s="91">
        <f>SUM(H86:I86)</f>
        <v>0</v>
      </c>
      <c r="K86" s="190"/>
      <c r="L86" s="90">
        <f t="shared" si="26"/>
        <v>0</v>
      </c>
      <c r="M86" s="90">
        <f t="shared" si="27"/>
        <v>0</v>
      </c>
      <c r="N86" s="245">
        <f t="shared" si="28"/>
        <v>0</v>
      </c>
      <c r="O86" s="103"/>
      <c r="P86" s="90">
        <f t="shared" si="29"/>
        <v>0</v>
      </c>
      <c r="Q86" s="90">
        <f t="shared" si="30"/>
        <v>0</v>
      </c>
      <c r="R86" s="245">
        <f t="shared" si="31"/>
        <v>0</v>
      </c>
      <c r="S86" s="103"/>
      <c r="T86" s="9">
        <f t="shared" si="32"/>
        <v>0</v>
      </c>
      <c r="U86" s="9">
        <f t="shared" si="33"/>
        <v>0</v>
      </c>
      <c r="V86" s="44">
        <f t="shared" si="34"/>
        <v>0</v>
      </c>
      <c r="W86" s="103"/>
      <c r="X86" s="9">
        <f t="shared" si="35"/>
        <v>0</v>
      </c>
      <c r="Y86" s="9">
        <f t="shared" si="36"/>
        <v>0</v>
      </c>
      <c r="Z86" s="44">
        <f t="shared" si="37"/>
        <v>0</v>
      </c>
    </row>
    <row r="87" spans="1:26" ht="24.9" customHeight="1" thickBot="1" x14ac:dyDescent="0.3">
      <c r="A87" s="69">
        <v>1.1000000000000001</v>
      </c>
      <c r="B87" s="41" t="s">
        <v>44</v>
      </c>
      <c r="C87" s="234" t="s">
        <v>102</v>
      </c>
      <c r="D87" s="32">
        <v>4</v>
      </c>
      <c r="E87" s="11" t="s">
        <v>46</v>
      </c>
      <c r="F87" s="152">
        <v>1</v>
      </c>
      <c r="G87" s="20"/>
      <c r="H87" s="90">
        <f t="shared" ref="H87:H115" si="44">F87*G87</f>
        <v>0</v>
      </c>
      <c r="I87" s="299">
        <f t="shared" ref="I87:I115" si="45">F87*G87</f>
        <v>0</v>
      </c>
      <c r="J87" s="91">
        <f t="shared" ref="J87:J116" si="46">SUM(H87:I87)</f>
        <v>0</v>
      </c>
      <c r="K87" s="191"/>
      <c r="L87" s="90">
        <f t="shared" si="26"/>
        <v>0</v>
      </c>
      <c r="M87" s="90">
        <f t="shared" si="27"/>
        <v>0</v>
      </c>
      <c r="N87" s="245">
        <f t="shared" si="28"/>
        <v>0</v>
      </c>
      <c r="O87" s="104"/>
      <c r="P87" s="90">
        <f t="shared" si="29"/>
        <v>0</v>
      </c>
      <c r="Q87" s="90">
        <f t="shared" si="30"/>
        <v>0</v>
      </c>
      <c r="R87" s="245">
        <f t="shared" si="31"/>
        <v>0</v>
      </c>
      <c r="S87" s="104"/>
      <c r="T87" s="9">
        <f t="shared" si="32"/>
        <v>0</v>
      </c>
      <c r="U87" s="9">
        <f t="shared" si="33"/>
        <v>0</v>
      </c>
      <c r="V87" s="44">
        <f t="shared" si="34"/>
        <v>0</v>
      </c>
      <c r="W87" s="104"/>
      <c r="X87" s="9">
        <f t="shared" si="35"/>
        <v>0</v>
      </c>
      <c r="Y87" s="9">
        <f t="shared" si="36"/>
        <v>0</v>
      </c>
      <c r="Z87" s="44">
        <f t="shared" si="37"/>
        <v>0</v>
      </c>
    </row>
    <row r="88" spans="1:26" ht="24.9" customHeight="1" thickBot="1" x14ac:dyDescent="0.3">
      <c r="A88" s="325">
        <v>1.1100000000000001</v>
      </c>
      <c r="B88" s="359" t="s">
        <v>44</v>
      </c>
      <c r="C88" s="399" t="s">
        <v>103</v>
      </c>
      <c r="D88" s="19">
        <v>0.5</v>
      </c>
      <c r="E88" s="8" t="s">
        <v>46</v>
      </c>
      <c r="F88" s="147">
        <v>10</v>
      </c>
      <c r="G88" s="19"/>
      <c r="H88" s="90">
        <f t="shared" si="44"/>
        <v>0</v>
      </c>
      <c r="I88" s="299">
        <f t="shared" si="45"/>
        <v>0</v>
      </c>
      <c r="J88" s="91">
        <f t="shared" si="46"/>
        <v>0</v>
      </c>
      <c r="K88" s="184"/>
      <c r="L88" s="90">
        <f t="shared" si="26"/>
        <v>0</v>
      </c>
      <c r="M88" s="90">
        <f t="shared" si="27"/>
        <v>0</v>
      </c>
      <c r="N88" s="245">
        <f t="shared" si="28"/>
        <v>0</v>
      </c>
      <c r="O88" s="98"/>
      <c r="P88" s="90">
        <f t="shared" si="29"/>
        <v>0</v>
      </c>
      <c r="Q88" s="90">
        <f t="shared" si="30"/>
        <v>0</v>
      </c>
      <c r="R88" s="245">
        <f t="shared" si="31"/>
        <v>0</v>
      </c>
      <c r="S88" s="98"/>
      <c r="T88" s="9">
        <f t="shared" si="32"/>
        <v>0</v>
      </c>
      <c r="U88" s="9">
        <f t="shared" si="33"/>
        <v>0</v>
      </c>
      <c r="V88" s="44">
        <f t="shared" si="34"/>
        <v>0</v>
      </c>
      <c r="W88" s="98"/>
      <c r="X88" s="9">
        <f t="shared" si="35"/>
        <v>0</v>
      </c>
      <c r="Y88" s="9">
        <f t="shared" si="36"/>
        <v>0</v>
      </c>
      <c r="Z88" s="44">
        <f t="shared" si="37"/>
        <v>0</v>
      </c>
    </row>
    <row r="89" spans="1:26" ht="24.9" customHeight="1" thickBot="1" x14ac:dyDescent="0.3">
      <c r="A89" s="326"/>
      <c r="B89" s="360"/>
      <c r="C89" s="400"/>
      <c r="D89" s="29">
        <v>1</v>
      </c>
      <c r="E89" s="4" t="s">
        <v>46</v>
      </c>
      <c r="F89" s="52">
        <v>14</v>
      </c>
      <c r="G89" s="29"/>
      <c r="H89" s="90">
        <f t="shared" si="44"/>
        <v>0</v>
      </c>
      <c r="I89" s="299">
        <f t="shared" si="45"/>
        <v>0</v>
      </c>
      <c r="J89" s="91">
        <f t="shared" si="46"/>
        <v>0</v>
      </c>
      <c r="K89" s="185"/>
      <c r="L89" s="90">
        <f t="shared" si="26"/>
        <v>0</v>
      </c>
      <c r="M89" s="90">
        <f t="shared" si="27"/>
        <v>0</v>
      </c>
      <c r="N89" s="245">
        <f t="shared" si="28"/>
        <v>0</v>
      </c>
      <c r="O89" s="99"/>
      <c r="P89" s="90">
        <f t="shared" si="29"/>
        <v>0</v>
      </c>
      <c r="Q89" s="90">
        <f t="shared" si="30"/>
        <v>0</v>
      </c>
      <c r="R89" s="245">
        <f t="shared" si="31"/>
        <v>0</v>
      </c>
      <c r="S89" s="99"/>
      <c r="T89" s="9">
        <f t="shared" si="32"/>
        <v>0</v>
      </c>
      <c r="U89" s="9">
        <f t="shared" si="33"/>
        <v>0</v>
      </c>
      <c r="V89" s="44">
        <f t="shared" si="34"/>
        <v>0</v>
      </c>
      <c r="W89" s="99"/>
      <c r="X89" s="9">
        <f t="shared" si="35"/>
        <v>0</v>
      </c>
      <c r="Y89" s="9">
        <f t="shared" si="36"/>
        <v>0</v>
      </c>
      <c r="Z89" s="44">
        <f t="shared" si="37"/>
        <v>0</v>
      </c>
    </row>
    <row r="90" spans="1:26" ht="24.9" customHeight="1" thickBot="1" x14ac:dyDescent="0.3">
      <c r="A90" s="326"/>
      <c r="B90" s="360"/>
      <c r="C90" s="400"/>
      <c r="D90" s="29">
        <v>1.5</v>
      </c>
      <c r="E90" s="4" t="s">
        <v>46</v>
      </c>
      <c r="F90" s="52">
        <v>1</v>
      </c>
      <c r="G90" s="29"/>
      <c r="H90" s="90">
        <f t="shared" si="44"/>
        <v>0</v>
      </c>
      <c r="I90" s="299">
        <f t="shared" si="45"/>
        <v>0</v>
      </c>
      <c r="J90" s="91">
        <f t="shared" si="46"/>
        <v>0</v>
      </c>
      <c r="K90" s="185"/>
      <c r="L90" s="90">
        <f t="shared" si="26"/>
        <v>0</v>
      </c>
      <c r="M90" s="90">
        <f t="shared" si="27"/>
        <v>0</v>
      </c>
      <c r="N90" s="245">
        <f t="shared" si="28"/>
        <v>0</v>
      </c>
      <c r="O90" s="99"/>
      <c r="P90" s="90">
        <f t="shared" si="29"/>
        <v>0</v>
      </c>
      <c r="Q90" s="90">
        <f t="shared" si="30"/>
        <v>0</v>
      </c>
      <c r="R90" s="245">
        <f t="shared" si="31"/>
        <v>0</v>
      </c>
      <c r="S90" s="99"/>
      <c r="T90" s="9">
        <f t="shared" si="32"/>
        <v>0</v>
      </c>
      <c r="U90" s="9">
        <f t="shared" si="33"/>
        <v>0</v>
      </c>
      <c r="V90" s="44">
        <f t="shared" si="34"/>
        <v>0</v>
      </c>
      <c r="W90" s="99"/>
      <c r="X90" s="9">
        <f t="shared" si="35"/>
        <v>0</v>
      </c>
      <c r="Y90" s="9">
        <f t="shared" si="36"/>
        <v>0</v>
      </c>
      <c r="Z90" s="44">
        <f t="shared" si="37"/>
        <v>0</v>
      </c>
    </row>
    <row r="91" spans="1:26" ht="24.9" customHeight="1" thickBot="1" x14ac:dyDescent="0.3">
      <c r="A91" s="326"/>
      <c r="B91" s="360"/>
      <c r="C91" s="400"/>
      <c r="D91" s="29">
        <v>2</v>
      </c>
      <c r="E91" s="4" t="s">
        <v>46</v>
      </c>
      <c r="F91" s="52">
        <v>6</v>
      </c>
      <c r="G91" s="29"/>
      <c r="H91" s="90">
        <f t="shared" si="44"/>
        <v>0</v>
      </c>
      <c r="I91" s="299">
        <f t="shared" si="45"/>
        <v>0</v>
      </c>
      <c r="J91" s="91">
        <f t="shared" si="46"/>
        <v>0</v>
      </c>
      <c r="K91" s="185"/>
      <c r="L91" s="90">
        <f t="shared" si="26"/>
        <v>0</v>
      </c>
      <c r="M91" s="90">
        <f t="shared" si="27"/>
        <v>0</v>
      </c>
      <c r="N91" s="245">
        <f t="shared" si="28"/>
        <v>0</v>
      </c>
      <c r="O91" s="99"/>
      <c r="P91" s="90">
        <f t="shared" si="29"/>
        <v>0</v>
      </c>
      <c r="Q91" s="90">
        <f t="shared" si="30"/>
        <v>0</v>
      </c>
      <c r="R91" s="245">
        <f t="shared" si="31"/>
        <v>0</v>
      </c>
      <c r="S91" s="99"/>
      <c r="T91" s="9">
        <f t="shared" si="32"/>
        <v>0</v>
      </c>
      <c r="U91" s="9">
        <f t="shared" si="33"/>
        <v>0</v>
      </c>
      <c r="V91" s="44">
        <f t="shared" si="34"/>
        <v>0</v>
      </c>
      <c r="W91" s="99"/>
      <c r="X91" s="9">
        <f t="shared" si="35"/>
        <v>0</v>
      </c>
      <c r="Y91" s="9">
        <f t="shared" si="36"/>
        <v>0</v>
      </c>
      <c r="Z91" s="44">
        <f t="shared" si="37"/>
        <v>0</v>
      </c>
    </row>
    <row r="92" spans="1:26" ht="24.9" customHeight="1" thickBot="1" x14ac:dyDescent="0.3">
      <c r="A92" s="326"/>
      <c r="B92" s="360"/>
      <c r="C92" s="400"/>
      <c r="D92" s="29">
        <v>3</v>
      </c>
      <c r="E92" s="4" t="s">
        <v>46</v>
      </c>
      <c r="F92" s="52">
        <v>3</v>
      </c>
      <c r="G92" s="29"/>
      <c r="H92" s="90">
        <f t="shared" si="44"/>
        <v>0</v>
      </c>
      <c r="I92" s="299">
        <f t="shared" si="45"/>
        <v>0</v>
      </c>
      <c r="J92" s="91">
        <f t="shared" si="46"/>
        <v>0</v>
      </c>
      <c r="K92" s="185"/>
      <c r="L92" s="90">
        <f t="shared" si="26"/>
        <v>0</v>
      </c>
      <c r="M92" s="90">
        <f t="shared" si="27"/>
        <v>0</v>
      </c>
      <c r="N92" s="245">
        <f t="shared" si="28"/>
        <v>0</v>
      </c>
      <c r="O92" s="99"/>
      <c r="P92" s="90">
        <f t="shared" si="29"/>
        <v>0</v>
      </c>
      <c r="Q92" s="90">
        <f t="shared" si="30"/>
        <v>0</v>
      </c>
      <c r="R92" s="245">
        <f t="shared" si="31"/>
        <v>0</v>
      </c>
      <c r="S92" s="99"/>
      <c r="T92" s="9">
        <f t="shared" si="32"/>
        <v>0</v>
      </c>
      <c r="U92" s="9">
        <f t="shared" si="33"/>
        <v>0</v>
      </c>
      <c r="V92" s="44">
        <f t="shared" si="34"/>
        <v>0</v>
      </c>
      <c r="W92" s="99"/>
      <c r="X92" s="9">
        <f t="shared" si="35"/>
        <v>0</v>
      </c>
      <c r="Y92" s="9">
        <f t="shared" si="36"/>
        <v>0</v>
      </c>
      <c r="Z92" s="44">
        <f t="shared" si="37"/>
        <v>0</v>
      </c>
    </row>
    <row r="93" spans="1:26" ht="24.9" customHeight="1" thickBot="1" x14ac:dyDescent="0.3">
      <c r="A93" s="326"/>
      <c r="B93" s="360"/>
      <c r="C93" s="400"/>
      <c r="D93" s="29">
        <v>5</v>
      </c>
      <c r="E93" s="4" t="s">
        <v>46</v>
      </c>
      <c r="F93" s="52">
        <v>1</v>
      </c>
      <c r="G93" s="29"/>
      <c r="H93" s="90">
        <f t="shared" si="44"/>
        <v>0</v>
      </c>
      <c r="I93" s="299">
        <f t="shared" si="45"/>
        <v>0</v>
      </c>
      <c r="J93" s="91">
        <f t="shared" si="46"/>
        <v>0</v>
      </c>
      <c r="K93" s="185"/>
      <c r="L93" s="90">
        <f t="shared" si="26"/>
        <v>0</v>
      </c>
      <c r="M93" s="90">
        <f t="shared" si="27"/>
        <v>0</v>
      </c>
      <c r="N93" s="245">
        <f t="shared" si="28"/>
        <v>0</v>
      </c>
      <c r="O93" s="99"/>
      <c r="P93" s="90">
        <f t="shared" si="29"/>
        <v>0</v>
      </c>
      <c r="Q93" s="90">
        <f t="shared" si="30"/>
        <v>0</v>
      </c>
      <c r="R93" s="245">
        <f t="shared" si="31"/>
        <v>0</v>
      </c>
      <c r="S93" s="99"/>
      <c r="T93" s="9">
        <f t="shared" si="32"/>
        <v>0</v>
      </c>
      <c r="U93" s="9">
        <f t="shared" si="33"/>
        <v>0</v>
      </c>
      <c r="V93" s="44">
        <f t="shared" si="34"/>
        <v>0</v>
      </c>
      <c r="W93" s="99"/>
      <c r="X93" s="9">
        <f t="shared" si="35"/>
        <v>0</v>
      </c>
      <c r="Y93" s="9">
        <f t="shared" si="36"/>
        <v>0</v>
      </c>
      <c r="Z93" s="44">
        <f t="shared" si="37"/>
        <v>0</v>
      </c>
    </row>
    <row r="94" spans="1:26" ht="24.9" customHeight="1" thickBot="1" x14ac:dyDescent="0.3">
      <c r="A94" s="326"/>
      <c r="B94" s="365"/>
      <c r="C94" s="398"/>
      <c r="D94" s="29">
        <v>10</v>
      </c>
      <c r="E94" s="4" t="s">
        <v>46</v>
      </c>
      <c r="F94" s="52">
        <v>1</v>
      </c>
      <c r="G94" s="29"/>
      <c r="H94" s="90">
        <f t="shared" si="44"/>
        <v>0</v>
      </c>
      <c r="I94" s="299">
        <f t="shared" si="45"/>
        <v>0</v>
      </c>
      <c r="J94" s="91">
        <f t="shared" si="46"/>
        <v>0</v>
      </c>
      <c r="K94" s="185"/>
      <c r="L94" s="90">
        <f t="shared" si="26"/>
        <v>0</v>
      </c>
      <c r="M94" s="90">
        <f t="shared" si="27"/>
        <v>0</v>
      </c>
      <c r="N94" s="245">
        <f t="shared" si="28"/>
        <v>0</v>
      </c>
      <c r="O94" s="99"/>
      <c r="P94" s="90">
        <f t="shared" si="29"/>
        <v>0</v>
      </c>
      <c r="Q94" s="90">
        <f t="shared" si="30"/>
        <v>0</v>
      </c>
      <c r="R94" s="245">
        <f t="shared" si="31"/>
        <v>0</v>
      </c>
      <c r="S94" s="99"/>
      <c r="T94" s="9">
        <f t="shared" si="32"/>
        <v>0</v>
      </c>
      <c r="U94" s="9">
        <f t="shared" si="33"/>
        <v>0</v>
      </c>
      <c r="V94" s="44">
        <f t="shared" si="34"/>
        <v>0</v>
      </c>
      <c r="W94" s="99"/>
      <c r="X94" s="9">
        <f t="shared" si="35"/>
        <v>0</v>
      </c>
      <c r="Y94" s="9">
        <f t="shared" si="36"/>
        <v>0</v>
      </c>
      <c r="Z94" s="44">
        <f t="shared" si="37"/>
        <v>0</v>
      </c>
    </row>
    <row r="95" spans="1:26" ht="24.9" customHeight="1" thickBot="1" x14ac:dyDescent="0.3">
      <c r="A95" s="326"/>
      <c r="B95" s="333" t="s">
        <v>49</v>
      </c>
      <c r="C95" s="400" t="s">
        <v>104</v>
      </c>
      <c r="D95" s="140">
        <v>0.125</v>
      </c>
      <c r="E95" s="7" t="s">
        <v>46</v>
      </c>
      <c r="F95" s="148">
        <v>1</v>
      </c>
      <c r="G95" s="140"/>
      <c r="H95" s="90">
        <f t="shared" si="44"/>
        <v>0</v>
      </c>
      <c r="I95" s="299">
        <f t="shared" si="45"/>
        <v>0</v>
      </c>
      <c r="J95" s="91">
        <f t="shared" si="46"/>
        <v>0</v>
      </c>
      <c r="K95" s="186"/>
      <c r="L95" s="90">
        <f t="shared" si="26"/>
        <v>0</v>
      </c>
      <c r="M95" s="90">
        <f t="shared" si="27"/>
        <v>0</v>
      </c>
      <c r="N95" s="245">
        <f t="shared" si="28"/>
        <v>0</v>
      </c>
      <c r="O95" s="102"/>
      <c r="P95" s="90">
        <f t="shared" si="29"/>
        <v>0</v>
      </c>
      <c r="Q95" s="90">
        <f t="shared" si="30"/>
        <v>0</v>
      </c>
      <c r="R95" s="245">
        <f t="shared" si="31"/>
        <v>0</v>
      </c>
      <c r="S95" s="102"/>
      <c r="T95" s="9">
        <f t="shared" si="32"/>
        <v>0</v>
      </c>
      <c r="U95" s="9">
        <f t="shared" si="33"/>
        <v>0</v>
      </c>
      <c r="V95" s="44">
        <f t="shared" si="34"/>
        <v>0</v>
      </c>
      <c r="W95" s="102"/>
      <c r="X95" s="9">
        <f t="shared" si="35"/>
        <v>0</v>
      </c>
      <c r="Y95" s="9">
        <f t="shared" si="36"/>
        <v>0</v>
      </c>
      <c r="Z95" s="44">
        <f t="shared" si="37"/>
        <v>0</v>
      </c>
    </row>
    <row r="96" spans="1:26" ht="24.9" customHeight="1" thickBot="1" x14ac:dyDescent="0.3">
      <c r="A96" s="327"/>
      <c r="B96" s="334"/>
      <c r="C96" s="403"/>
      <c r="D96" s="31">
        <v>2</v>
      </c>
      <c r="E96" s="6" t="s">
        <v>46</v>
      </c>
      <c r="F96" s="149">
        <v>1</v>
      </c>
      <c r="G96" s="31"/>
      <c r="H96" s="90">
        <f t="shared" si="44"/>
        <v>0</v>
      </c>
      <c r="I96" s="299">
        <f t="shared" si="45"/>
        <v>0</v>
      </c>
      <c r="J96" s="91">
        <f t="shared" si="46"/>
        <v>0</v>
      </c>
      <c r="K96" s="187"/>
      <c r="L96" s="90">
        <f t="shared" si="26"/>
        <v>0</v>
      </c>
      <c r="M96" s="90">
        <f t="shared" si="27"/>
        <v>0</v>
      </c>
      <c r="N96" s="245">
        <f t="shared" si="28"/>
        <v>0</v>
      </c>
      <c r="O96" s="101"/>
      <c r="P96" s="90">
        <f t="shared" si="29"/>
        <v>0</v>
      </c>
      <c r="Q96" s="90">
        <f t="shared" si="30"/>
        <v>0</v>
      </c>
      <c r="R96" s="245">
        <f t="shared" si="31"/>
        <v>0</v>
      </c>
      <c r="S96" s="101"/>
      <c r="T96" s="9">
        <f t="shared" si="32"/>
        <v>0</v>
      </c>
      <c r="U96" s="9">
        <f t="shared" si="33"/>
        <v>0</v>
      </c>
      <c r="V96" s="44">
        <f t="shared" si="34"/>
        <v>0</v>
      </c>
      <c r="W96" s="101"/>
      <c r="X96" s="9">
        <f t="shared" si="35"/>
        <v>0</v>
      </c>
      <c r="Y96" s="9">
        <f t="shared" si="36"/>
        <v>0</v>
      </c>
      <c r="Z96" s="44">
        <f t="shared" si="37"/>
        <v>0</v>
      </c>
    </row>
    <row r="97" spans="1:26" ht="24.9" customHeight="1" thickBot="1" x14ac:dyDescent="0.3">
      <c r="A97" s="325">
        <v>1.1200000000000001</v>
      </c>
      <c r="B97" s="359" t="s">
        <v>44</v>
      </c>
      <c r="C97" s="399" t="s">
        <v>105</v>
      </c>
      <c r="D97" s="22">
        <v>0.4</v>
      </c>
      <c r="E97" s="8" t="s">
        <v>46</v>
      </c>
      <c r="F97" s="147">
        <v>3</v>
      </c>
      <c r="G97" s="19"/>
      <c r="H97" s="90">
        <f t="shared" si="44"/>
        <v>0</v>
      </c>
      <c r="I97" s="299">
        <f t="shared" si="45"/>
        <v>0</v>
      </c>
      <c r="J97" s="91">
        <f t="shared" si="46"/>
        <v>0</v>
      </c>
      <c r="K97" s="184"/>
      <c r="L97" s="90">
        <f t="shared" si="26"/>
        <v>0</v>
      </c>
      <c r="M97" s="90">
        <f t="shared" si="27"/>
        <v>0</v>
      </c>
      <c r="N97" s="245">
        <f t="shared" si="28"/>
        <v>0</v>
      </c>
      <c r="O97" s="98"/>
      <c r="P97" s="90">
        <f t="shared" si="29"/>
        <v>0</v>
      </c>
      <c r="Q97" s="90">
        <f t="shared" si="30"/>
        <v>0</v>
      </c>
      <c r="R97" s="245">
        <f t="shared" si="31"/>
        <v>0</v>
      </c>
      <c r="S97" s="98"/>
      <c r="T97" s="9">
        <f t="shared" si="32"/>
        <v>0</v>
      </c>
      <c r="U97" s="9">
        <f t="shared" si="33"/>
        <v>0</v>
      </c>
      <c r="V97" s="44">
        <f t="shared" si="34"/>
        <v>0</v>
      </c>
      <c r="W97" s="98"/>
      <c r="X97" s="9">
        <f t="shared" si="35"/>
        <v>0</v>
      </c>
      <c r="Y97" s="9">
        <f t="shared" si="36"/>
        <v>0</v>
      </c>
      <c r="Z97" s="44">
        <f t="shared" si="37"/>
        <v>0</v>
      </c>
    </row>
    <row r="98" spans="1:26" ht="24.9" customHeight="1" thickBot="1" x14ac:dyDescent="0.3">
      <c r="A98" s="326"/>
      <c r="B98" s="360"/>
      <c r="C98" s="400"/>
      <c r="D98" s="23">
        <v>0.5</v>
      </c>
      <c r="E98" s="4" t="s">
        <v>46</v>
      </c>
      <c r="F98" s="52">
        <v>6</v>
      </c>
      <c r="G98" s="29"/>
      <c r="H98" s="90">
        <f t="shared" si="44"/>
        <v>0</v>
      </c>
      <c r="I98" s="299">
        <f t="shared" si="45"/>
        <v>0</v>
      </c>
      <c r="J98" s="91">
        <f t="shared" si="46"/>
        <v>0</v>
      </c>
      <c r="K98" s="185"/>
      <c r="L98" s="90">
        <f t="shared" si="26"/>
        <v>0</v>
      </c>
      <c r="M98" s="90">
        <f t="shared" si="27"/>
        <v>0</v>
      </c>
      <c r="N98" s="245">
        <f t="shared" si="28"/>
        <v>0</v>
      </c>
      <c r="O98" s="99"/>
      <c r="P98" s="90">
        <f t="shared" si="29"/>
        <v>0</v>
      </c>
      <c r="Q98" s="90">
        <f t="shared" si="30"/>
        <v>0</v>
      </c>
      <c r="R98" s="245">
        <f t="shared" si="31"/>
        <v>0</v>
      </c>
      <c r="S98" s="99"/>
      <c r="T98" s="9">
        <f t="shared" si="32"/>
        <v>0</v>
      </c>
      <c r="U98" s="9">
        <f t="shared" si="33"/>
        <v>0</v>
      </c>
      <c r="V98" s="44">
        <f t="shared" si="34"/>
        <v>0</v>
      </c>
      <c r="W98" s="99"/>
      <c r="X98" s="9">
        <f t="shared" si="35"/>
        <v>0</v>
      </c>
      <c r="Y98" s="9">
        <f t="shared" si="36"/>
        <v>0</v>
      </c>
      <c r="Z98" s="44">
        <f t="shared" si="37"/>
        <v>0</v>
      </c>
    </row>
    <row r="99" spans="1:26" ht="24.9" customHeight="1" thickBot="1" x14ac:dyDescent="0.3">
      <c r="A99" s="326"/>
      <c r="B99" s="360"/>
      <c r="C99" s="400"/>
      <c r="D99" s="23">
        <v>1</v>
      </c>
      <c r="E99" s="4" t="s">
        <v>46</v>
      </c>
      <c r="F99" s="52">
        <v>6</v>
      </c>
      <c r="G99" s="29"/>
      <c r="H99" s="90">
        <f t="shared" si="44"/>
        <v>0</v>
      </c>
      <c r="I99" s="299">
        <f t="shared" si="45"/>
        <v>0</v>
      </c>
      <c r="J99" s="91">
        <f t="shared" si="46"/>
        <v>0</v>
      </c>
      <c r="K99" s="185"/>
      <c r="L99" s="90">
        <f t="shared" si="26"/>
        <v>0</v>
      </c>
      <c r="M99" s="90">
        <f t="shared" si="27"/>
        <v>0</v>
      </c>
      <c r="N99" s="245">
        <f t="shared" si="28"/>
        <v>0</v>
      </c>
      <c r="O99" s="99"/>
      <c r="P99" s="90">
        <f t="shared" si="29"/>
        <v>0</v>
      </c>
      <c r="Q99" s="90">
        <f t="shared" si="30"/>
        <v>0</v>
      </c>
      <c r="R99" s="245">
        <f t="shared" si="31"/>
        <v>0</v>
      </c>
      <c r="S99" s="99"/>
      <c r="T99" s="9">
        <f t="shared" si="32"/>
        <v>0</v>
      </c>
      <c r="U99" s="9">
        <f t="shared" si="33"/>
        <v>0</v>
      </c>
      <c r="V99" s="44">
        <f t="shared" si="34"/>
        <v>0</v>
      </c>
      <c r="W99" s="99"/>
      <c r="X99" s="9">
        <f t="shared" si="35"/>
        <v>0</v>
      </c>
      <c r="Y99" s="9">
        <f t="shared" si="36"/>
        <v>0</v>
      </c>
      <c r="Z99" s="44">
        <f t="shared" si="37"/>
        <v>0</v>
      </c>
    </row>
    <row r="100" spans="1:26" ht="24.9" customHeight="1" thickBot="1" x14ac:dyDescent="0.3">
      <c r="A100" s="326"/>
      <c r="B100" s="365"/>
      <c r="C100" s="398"/>
      <c r="D100" s="23">
        <v>2</v>
      </c>
      <c r="E100" s="4" t="s">
        <v>46</v>
      </c>
      <c r="F100" s="52">
        <v>3</v>
      </c>
      <c r="G100" s="29"/>
      <c r="H100" s="90">
        <f t="shared" si="44"/>
        <v>0</v>
      </c>
      <c r="I100" s="299">
        <f t="shared" si="45"/>
        <v>0</v>
      </c>
      <c r="J100" s="91">
        <f t="shared" si="46"/>
        <v>0</v>
      </c>
      <c r="K100" s="185"/>
      <c r="L100" s="90">
        <f t="shared" si="26"/>
        <v>0</v>
      </c>
      <c r="M100" s="90">
        <f t="shared" si="27"/>
        <v>0</v>
      </c>
      <c r="N100" s="245">
        <f t="shared" si="28"/>
        <v>0</v>
      </c>
      <c r="O100" s="99"/>
      <c r="P100" s="90">
        <f t="shared" si="29"/>
        <v>0</v>
      </c>
      <c r="Q100" s="90">
        <f t="shared" si="30"/>
        <v>0</v>
      </c>
      <c r="R100" s="245">
        <f t="shared" si="31"/>
        <v>0</v>
      </c>
      <c r="S100" s="99"/>
      <c r="T100" s="9">
        <f t="shared" si="32"/>
        <v>0</v>
      </c>
      <c r="U100" s="9">
        <f t="shared" si="33"/>
        <v>0</v>
      </c>
      <c r="V100" s="44">
        <f t="shared" si="34"/>
        <v>0</v>
      </c>
      <c r="W100" s="99"/>
      <c r="X100" s="9">
        <f t="shared" si="35"/>
        <v>0</v>
      </c>
      <c r="Y100" s="9">
        <f t="shared" si="36"/>
        <v>0</v>
      </c>
      <c r="Z100" s="44">
        <f t="shared" si="37"/>
        <v>0</v>
      </c>
    </row>
    <row r="101" spans="1:26" ht="24.9" customHeight="1" thickBot="1" x14ac:dyDescent="0.3">
      <c r="A101" s="326"/>
      <c r="B101" s="366" t="s">
        <v>53</v>
      </c>
      <c r="C101" s="397" t="s">
        <v>105</v>
      </c>
      <c r="D101" s="29">
        <v>0.15</v>
      </c>
      <c r="E101" s="4" t="s">
        <v>46</v>
      </c>
      <c r="F101" s="52">
        <v>1</v>
      </c>
      <c r="G101" s="29"/>
      <c r="H101" s="90">
        <f t="shared" si="44"/>
        <v>0</v>
      </c>
      <c r="I101" s="299">
        <f t="shared" si="45"/>
        <v>0</v>
      </c>
      <c r="J101" s="91">
        <f t="shared" si="46"/>
        <v>0</v>
      </c>
      <c r="K101" s="185"/>
      <c r="L101" s="90">
        <f t="shared" si="26"/>
        <v>0</v>
      </c>
      <c r="M101" s="90">
        <f t="shared" si="27"/>
        <v>0</v>
      </c>
      <c r="N101" s="245">
        <f t="shared" si="28"/>
        <v>0</v>
      </c>
      <c r="O101" s="99"/>
      <c r="P101" s="90">
        <f t="shared" si="29"/>
        <v>0</v>
      </c>
      <c r="Q101" s="90">
        <f t="shared" si="30"/>
        <v>0</v>
      </c>
      <c r="R101" s="245">
        <f t="shared" si="31"/>
        <v>0</v>
      </c>
      <c r="S101" s="99"/>
      <c r="T101" s="9">
        <f t="shared" si="32"/>
        <v>0</v>
      </c>
      <c r="U101" s="9">
        <f t="shared" si="33"/>
        <v>0</v>
      </c>
      <c r="V101" s="44">
        <f t="shared" si="34"/>
        <v>0</v>
      </c>
      <c r="W101" s="99"/>
      <c r="X101" s="9">
        <f t="shared" si="35"/>
        <v>0</v>
      </c>
      <c r="Y101" s="9">
        <f t="shared" si="36"/>
        <v>0</v>
      </c>
      <c r="Z101" s="44">
        <f t="shared" si="37"/>
        <v>0</v>
      </c>
    </row>
    <row r="102" spans="1:26" ht="24.9" customHeight="1" thickBot="1" x14ac:dyDescent="0.3">
      <c r="A102" s="326"/>
      <c r="B102" s="365"/>
      <c r="C102" s="398"/>
      <c r="D102" s="24">
        <v>1</v>
      </c>
      <c r="E102" s="7" t="s">
        <v>46</v>
      </c>
      <c r="F102" s="148">
        <v>1</v>
      </c>
      <c r="G102" s="140"/>
      <c r="H102" s="90">
        <f t="shared" si="44"/>
        <v>0</v>
      </c>
      <c r="I102" s="299">
        <f t="shared" si="45"/>
        <v>0</v>
      </c>
      <c r="J102" s="91">
        <f t="shared" si="46"/>
        <v>0</v>
      </c>
      <c r="K102" s="186"/>
      <c r="L102" s="90">
        <f t="shared" si="26"/>
        <v>0</v>
      </c>
      <c r="M102" s="90">
        <f t="shared" si="27"/>
        <v>0</v>
      </c>
      <c r="N102" s="245">
        <f t="shared" si="28"/>
        <v>0</v>
      </c>
      <c r="O102" s="102"/>
      <c r="P102" s="90">
        <f t="shared" si="29"/>
        <v>0</v>
      </c>
      <c r="Q102" s="90">
        <f t="shared" si="30"/>
        <v>0</v>
      </c>
      <c r="R102" s="245">
        <f t="shared" si="31"/>
        <v>0</v>
      </c>
      <c r="S102" s="102"/>
      <c r="T102" s="9">
        <f t="shared" si="32"/>
        <v>0</v>
      </c>
      <c r="U102" s="9">
        <f t="shared" si="33"/>
        <v>0</v>
      </c>
      <c r="V102" s="44">
        <f t="shared" si="34"/>
        <v>0</v>
      </c>
      <c r="W102" s="102"/>
      <c r="X102" s="9">
        <f t="shared" si="35"/>
        <v>0</v>
      </c>
      <c r="Y102" s="9">
        <f t="shared" si="36"/>
        <v>0</v>
      </c>
      <c r="Z102" s="44">
        <f t="shared" si="37"/>
        <v>0</v>
      </c>
    </row>
    <row r="103" spans="1:26" ht="28.2" thickBot="1" x14ac:dyDescent="0.3">
      <c r="A103" s="327"/>
      <c r="B103" s="34" t="s">
        <v>47</v>
      </c>
      <c r="C103" s="229" t="s">
        <v>106</v>
      </c>
      <c r="D103" s="30">
        <v>3</v>
      </c>
      <c r="E103" s="12" t="s">
        <v>46</v>
      </c>
      <c r="F103" s="151">
        <v>1</v>
      </c>
      <c r="G103" s="30"/>
      <c r="H103" s="90">
        <f t="shared" si="44"/>
        <v>0</v>
      </c>
      <c r="I103" s="299">
        <f t="shared" si="45"/>
        <v>0</v>
      </c>
      <c r="J103" s="91">
        <f t="shared" si="46"/>
        <v>0</v>
      </c>
      <c r="K103" s="190"/>
      <c r="L103" s="90">
        <f t="shared" si="26"/>
        <v>0</v>
      </c>
      <c r="M103" s="90">
        <f t="shared" si="27"/>
        <v>0</v>
      </c>
      <c r="N103" s="245">
        <f t="shared" si="28"/>
        <v>0</v>
      </c>
      <c r="O103" s="103"/>
      <c r="P103" s="90">
        <f t="shared" si="29"/>
        <v>0</v>
      </c>
      <c r="Q103" s="90">
        <f t="shared" si="30"/>
        <v>0</v>
      </c>
      <c r="R103" s="245">
        <f t="shared" si="31"/>
        <v>0</v>
      </c>
      <c r="S103" s="103"/>
      <c r="T103" s="9">
        <f t="shared" si="32"/>
        <v>0</v>
      </c>
      <c r="U103" s="9">
        <f t="shared" si="33"/>
        <v>0</v>
      </c>
      <c r="V103" s="44">
        <f t="shared" si="34"/>
        <v>0</v>
      </c>
      <c r="W103" s="103"/>
      <c r="X103" s="9">
        <f t="shared" si="35"/>
        <v>0</v>
      </c>
      <c r="Y103" s="9">
        <f t="shared" si="36"/>
        <v>0</v>
      </c>
      <c r="Z103" s="44">
        <f t="shared" si="37"/>
        <v>0</v>
      </c>
    </row>
    <row r="104" spans="1:26" ht="24.9" customHeight="1" thickBot="1" x14ac:dyDescent="0.3">
      <c r="A104" s="325">
        <v>1.1299999999999999</v>
      </c>
      <c r="B104" s="319" t="s">
        <v>44</v>
      </c>
      <c r="C104" s="399" t="s">
        <v>107</v>
      </c>
      <c r="D104" s="22">
        <v>0.4</v>
      </c>
      <c r="E104" s="8" t="s">
        <v>46</v>
      </c>
      <c r="F104" s="147">
        <v>1</v>
      </c>
      <c r="G104" s="19"/>
      <c r="H104" s="90">
        <f t="shared" si="44"/>
        <v>0</v>
      </c>
      <c r="I104" s="299">
        <f t="shared" si="45"/>
        <v>0</v>
      </c>
      <c r="J104" s="91">
        <f t="shared" si="46"/>
        <v>0</v>
      </c>
      <c r="K104" s="184"/>
      <c r="L104" s="90">
        <f t="shared" si="26"/>
        <v>0</v>
      </c>
      <c r="M104" s="90">
        <f t="shared" si="27"/>
        <v>0</v>
      </c>
      <c r="N104" s="245">
        <f t="shared" si="28"/>
        <v>0</v>
      </c>
      <c r="O104" s="98"/>
      <c r="P104" s="90">
        <f t="shared" si="29"/>
        <v>0</v>
      </c>
      <c r="Q104" s="90">
        <f t="shared" si="30"/>
        <v>0</v>
      </c>
      <c r="R104" s="245">
        <f t="shared" si="31"/>
        <v>0</v>
      </c>
      <c r="S104" s="98"/>
      <c r="T104" s="9">
        <f t="shared" si="32"/>
        <v>0</v>
      </c>
      <c r="U104" s="9">
        <f t="shared" si="33"/>
        <v>0</v>
      </c>
      <c r="V104" s="44">
        <f t="shared" si="34"/>
        <v>0</v>
      </c>
      <c r="W104" s="98"/>
      <c r="X104" s="9">
        <f t="shared" si="35"/>
        <v>0</v>
      </c>
      <c r="Y104" s="9">
        <f t="shared" si="36"/>
        <v>0</v>
      </c>
      <c r="Z104" s="44">
        <f t="shared" si="37"/>
        <v>0</v>
      </c>
    </row>
    <row r="105" spans="1:26" ht="24.9" customHeight="1" thickBot="1" x14ac:dyDescent="0.3">
      <c r="A105" s="326"/>
      <c r="B105" s="320"/>
      <c r="C105" s="400"/>
      <c r="D105" s="23">
        <v>0.25</v>
      </c>
      <c r="E105" s="4" t="s">
        <v>46</v>
      </c>
      <c r="F105" s="52">
        <v>1</v>
      </c>
      <c r="G105" s="29"/>
      <c r="H105" s="90">
        <f t="shared" si="44"/>
        <v>0</v>
      </c>
      <c r="I105" s="299">
        <f t="shared" si="45"/>
        <v>0</v>
      </c>
      <c r="J105" s="91">
        <f t="shared" si="46"/>
        <v>0</v>
      </c>
      <c r="K105" s="185"/>
      <c r="L105" s="90">
        <f t="shared" si="26"/>
        <v>0</v>
      </c>
      <c r="M105" s="90">
        <f t="shared" si="27"/>
        <v>0</v>
      </c>
      <c r="N105" s="245">
        <f t="shared" si="28"/>
        <v>0</v>
      </c>
      <c r="O105" s="99"/>
      <c r="P105" s="90">
        <f t="shared" si="29"/>
        <v>0</v>
      </c>
      <c r="Q105" s="90">
        <f t="shared" si="30"/>
        <v>0</v>
      </c>
      <c r="R105" s="245">
        <f t="shared" si="31"/>
        <v>0</v>
      </c>
      <c r="S105" s="99"/>
      <c r="T105" s="9">
        <f t="shared" si="32"/>
        <v>0</v>
      </c>
      <c r="U105" s="9">
        <f t="shared" si="33"/>
        <v>0</v>
      </c>
      <c r="V105" s="44">
        <f t="shared" si="34"/>
        <v>0</v>
      </c>
      <c r="W105" s="99"/>
      <c r="X105" s="9">
        <f t="shared" si="35"/>
        <v>0</v>
      </c>
      <c r="Y105" s="9">
        <f t="shared" si="36"/>
        <v>0</v>
      </c>
      <c r="Z105" s="44">
        <f t="shared" si="37"/>
        <v>0</v>
      </c>
    </row>
    <row r="106" spans="1:26" ht="24.9" customHeight="1" thickBot="1" x14ac:dyDescent="0.3">
      <c r="A106" s="326"/>
      <c r="B106" s="320"/>
      <c r="C106" s="400"/>
      <c r="D106" s="23">
        <v>0.5</v>
      </c>
      <c r="E106" s="4" t="s">
        <v>46</v>
      </c>
      <c r="F106" s="52">
        <v>1</v>
      </c>
      <c r="G106" s="29"/>
      <c r="H106" s="90">
        <f t="shared" si="44"/>
        <v>0</v>
      </c>
      <c r="I106" s="299">
        <f t="shared" si="45"/>
        <v>0</v>
      </c>
      <c r="J106" s="91">
        <f t="shared" si="46"/>
        <v>0</v>
      </c>
      <c r="K106" s="185"/>
      <c r="L106" s="90">
        <f t="shared" si="26"/>
        <v>0</v>
      </c>
      <c r="M106" s="90">
        <f t="shared" si="27"/>
        <v>0</v>
      </c>
      <c r="N106" s="245">
        <f t="shared" si="28"/>
        <v>0</v>
      </c>
      <c r="O106" s="99"/>
      <c r="P106" s="90">
        <f t="shared" si="29"/>
        <v>0</v>
      </c>
      <c r="Q106" s="90">
        <f t="shared" si="30"/>
        <v>0</v>
      </c>
      <c r="R106" s="245">
        <f t="shared" si="31"/>
        <v>0</v>
      </c>
      <c r="S106" s="99"/>
      <c r="T106" s="9">
        <f t="shared" si="32"/>
        <v>0</v>
      </c>
      <c r="U106" s="9">
        <f t="shared" si="33"/>
        <v>0</v>
      </c>
      <c r="V106" s="44">
        <f t="shared" si="34"/>
        <v>0</v>
      </c>
      <c r="W106" s="99"/>
      <c r="X106" s="9">
        <f t="shared" si="35"/>
        <v>0</v>
      </c>
      <c r="Y106" s="9">
        <f t="shared" si="36"/>
        <v>0</v>
      </c>
      <c r="Z106" s="44">
        <f t="shared" si="37"/>
        <v>0</v>
      </c>
    </row>
    <row r="107" spans="1:26" ht="24.9" customHeight="1" thickBot="1" x14ac:dyDescent="0.3">
      <c r="A107" s="326"/>
      <c r="B107" s="320"/>
      <c r="C107" s="400"/>
      <c r="D107" s="23">
        <v>0.6</v>
      </c>
      <c r="E107" s="4" t="s">
        <v>46</v>
      </c>
      <c r="F107" s="52">
        <v>1</v>
      </c>
      <c r="G107" s="29"/>
      <c r="H107" s="90">
        <f t="shared" si="44"/>
        <v>0</v>
      </c>
      <c r="I107" s="299">
        <f t="shared" si="45"/>
        <v>0</v>
      </c>
      <c r="J107" s="91">
        <f t="shared" si="46"/>
        <v>0</v>
      </c>
      <c r="K107" s="185"/>
      <c r="L107" s="90">
        <f t="shared" si="26"/>
        <v>0</v>
      </c>
      <c r="M107" s="90">
        <f t="shared" si="27"/>
        <v>0</v>
      </c>
      <c r="N107" s="245">
        <f t="shared" si="28"/>
        <v>0</v>
      </c>
      <c r="O107" s="99"/>
      <c r="P107" s="90">
        <f t="shared" si="29"/>
        <v>0</v>
      </c>
      <c r="Q107" s="90">
        <f t="shared" si="30"/>
        <v>0</v>
      </c>
      <c r="R107" s="245">
        <f t="shared" si="31"/>
        <v>0</v>
      </c>
      <c r="S107" s="99"/>
      <c r="T107" s="9">
        <f t="shared" si="32"/>
        <v>0</v>
      </c>
      <c r="U107" s="9">
        <f t="shared" si="33"/>
        <v>0</v>
      </c>
      <c r="V107" s="44">
        <f t="shared" si="34"/>
        <v>0</v>
      </c>
      <c r="W107" s="99"/>
      <c r="X107" s="9">
        <f t="shared" si="35"/>
        <v>0</v>
      </c>
      <c r="Y107" s="9">
        <f t="shared" si="36"/>
        <v>0</v>
      </c>
      <c r="Z107" s="44">
        <f t="shared" si="37"/>
        <v>0</v>
      </c>
    </row>
    <row r="108" spans="1:26" ht="24.9" customHeight="1" thickBot="1" x14ac:dyDescent="0.3">
      <c r="A108" s="326"/>
      <c r="B108" s="328"/>
      <c r="C108" s="398"/>
      <c r="D108" s="23">
        <v>1</v>
      </c>
      <c r="E108" s="4" t="s">
        <v>46</v>
      </c>
      <c r="F108" s="52">
        <v>3</v>
      </c>
      <c r="G108" s="29"/>
      <c r="H108" s="90">
        <f t="shared" si="44"/>
        <v>0</v>
      </c>
      <c r="I108" s="299">
        <f t="shared" si="45"/>
        <v>0</v>
      </c>
      <c r="J108" s="91">
        <f t="shared" si="46"/>
        <v>0</v>
      </c>
      <c r="K108" s="185"/>
      <c r="L108" s="90">
        <f t="shared" si="26"/>
        <v>0</v>
      </c>
      <c r="M108" s="90">
        <f t="shared" si="27"/>
        <v>0</v>
      </c>
      <c r="N108" s="245">
        <f t="shared" si="28"/>
        <v>0</v>
      </c>
      <c r="O108" s="99"/>
      <c r="P108" s="90">
        <f t="shared" si="29"/>
        <v>0</v>
      </c>
      <c r="Q108" s="90">
        <f t="shared" si="30"/>
        <v>0</v>
      </c>
      <c r="R108" s="245">
        <f t="shared" si="31"/>
        <v>0</v>
      </c>
      <c r="S108" s="99"/>
      <c r="T108" s="9">
        <f t="shared" si="32"/>
        <v>0</v>
      </c>
      <c r="U108" s="9">
        <f t="shared" si="33"/>
        <v>0</v>
      </c>
      <c r="V108" s="44">
        <f t="shared" si="34"/>
        <v>0</v>
      </c>
      <c r="W108" s="99"/>
      <c r="X108" s="9">
        <f t="shared" si="35"/>
        <v>0</v>
      </c>
      <c r="Y108" s="9">
        <f t="shared" si="36"/>
        <v>0</v>
      </c>
      <c r="Z108" s="44">
        <f t="shared" si="37"/>
        <v>0</v>
      </c>
    </row>
    <row r="109" spans="1:26" ht="31.5" customHeight="1" thickBot="1" x14ac:dyDescent="0.3">
      <c r="A109" s="327"/>
      <c r="B109" s="65" t="s">
        <v>47</v>
      </c>
      <c r="C109" s="42" t="s">
        <v>107</v>
      </c>
      <c r="D109" s="30">
        <v>0.2</v>
      </c>
      <c r="E109" s="12" t="s">
        <v>46</v>
      </c>
      <c r="F109" s="151">
        <v>1</v>
      </c>
      <c r="G109" s="30"/>
      <c r="H109" s="90">
        <f t="shared" si="44"/>
        <v>0</v>
      </c>
      <c r="I109" s="299">
        <f t="shared" si="45"/>
        <v>0</v>
      </c>
      <c r="J109" s="91">
        <f t="shared" si="46"/>
        <v>0</v>
      </c>
      <c r="K109" s="190"/>
      <c r="L109" s="90">
        <f t="shared" si="26"/>
        <v>0</v>
      </c>
      <c r="M109" s="90">
        <f t="shared" si="27"/>
        <v>0</v>
      </c>
      <c r="N109" s="245">
        <f t="shared" si="28"/>
        <v>0</v>
      </c>
      <c r="O109" s="103"/>
      <c r="P109" s="90">
        <f t="shared" si="29"/>
        <v>0</v>
      </c>
      <c r="Q109" s="90">
        <f t="shared" si="30"/>
        <v>0</v>
      </c>
      <c r="R109" s="245">
        <f t="shared" si="31"/>
        <v>0</v>
      </c>
      <c r="S109" s="103"/>
      <c r="T109" s="9">
        <f t="shared" si="32"/>
        <v>0</v>
      </c>
      <c r="U109" s="9">
        <f t="shared" si="33"/>
        <v>0</v>
      </c>
      <c r="V109" s="44">
        <f t="shared" si="34"/>
        <v>0</v>
      </c>
      <c r="W109" s="103"/>
      <c r="X109" s="9">
        <f t="shared" si="35"/>
        <v>0</v>
      </c>
      <c r="Y109" s="9">
        <f t="shared" si="36"/>
        <v>0</v>
      </c>
      <c r="Z109" s="44">
        <f t="shared" si="37"/>
        <v>0</v>
      </c>
    </row>
    <row r="110" spans="1:26" ht="24.9" customHeight="1" thickBot="1" x14ac:dyDescent="0.3">
      <c r="A110" s="325">
        <v>1.1399999999999999</v>
      </c>
      <c r="B110" s="357" t="s">
        <v>44</v>
      </c>
      <c r="C110" s="399" t="s">
        <v>108</v>
      </c>
      <c r="D110" s="24">
        <v>0.2</v>
      </c>
      <c r="E110" s="7" t="s">
        <v>46</v>
      </c>
      <c r="F110" s="148">
        <v>1</v>
      </c>
      <c r="G110" s="140"/>
      <c r="H110" s="90">
        <f t="shared" si="44"/>
        <v>0</v>
      </c>
      <c r="I110" s="299">
        <f t="shared" si="45"/>
        <v>0</v>
      </c>
      <c r="J110" s="91">
        <f t="shared" si="46"/>
        <v>0</v>
      </c>
      <c r="K110" s="186"/>
      <c r="L110" s="90">
        <f t="shared" si="26"/>
        <v>0</v>
      </c>
      <c r="M110" s="90">
        <f t="shared" si="27"/>
        <v>0</v>
      </c>
      <c r="N110" s="245">
        <f t="shared" si="28"/>
        <v>0</v>
      </c>
      <c r="O110" s="102"/>
      <c r="P110" s="90">
        <f t="shared" si="29"/>
        <v>0</v>
      </c>
      <c r="Q110" s="90">
        <f t="shared" si="30"/>
        <v>0</v>
      </c>
      <c r="R110" s="245">
        <f t="shared" si="31"/>
        <v>0</v>
      </c>
      <c r="S110" s="102"/>
      <c r="T110" s="9">
        <f t="shared" si="32"/>
        <v>0</v>
      </c>
      <c r="U110" s="9">
        <f t="shared" si="33"/>
        <v>0</v>
      </c>
      <c r="V110" s="44">
        <f t="shared" si="34"/>
        <v>0</v>
      </c>
      <c r="W110" s="102"/>
      <c r="X110" s="9">
        <f t="shared" si="35"/>
        <v>0</v>
      </c>
      <c r="Y110" s="9">
        <f t="shared" si="36"/>
        <v>0</v>
      </c>
      <c r="Z110" s="44">
        <f t="shared" si="37"/>
        <v>0</v>
      </c>
    </row>
    <row r="111" spans="1:26" ht="24" customHeight="1" thickBot="1" x14ac:dyDescent="0.3">
      <c r="A111" s="327"/>
      <c r="B111" s="358"/>
      <c r="C111" s="403"/>
      <c r="D111" s="27">
        <v>0.3</v>
      </c>
      <c r="E111" s="16" t="s">
        <v>46</v>
      </c>
      <c r="F111" s="153">
        <v>1</v>
      </c>
      <c r="G111" s="179"/>
      <c r="H111" s="90">
        <f t="shared" si="44"/>
        <v>0</v>
      </c>
      <c r="I111" s="299">
        <f t="shared" si="45"/>
        <v>0</v>
      </c>
      <c r="J111" s="91">
        <f t="shared" si="46"/>
        <v>0</v>
      </c>
      <c r="K111" s="188"/>
      <c r="L111" s="90">
        <f t="shared" si="26"/>
        <v>0</v>
      </c>
      <c r="M111" s="90">
        <f t="shared" si="27"/>
        <v>0</v>
      </c>
      <c r="N111" s="245">
        <f t="shared" si="28"/>
        <v>0</v>
      </c>
      <c r="O111" s="100"/>
      <c r="P111" s="90">
        <f t="shared" si="29"/>
        <v>0</v>
      </c>
      <c r="Q111" s="90">
        <f t="shared" si="30"/>
        <v>0</v>
      </c>
      <c r="R111" s="245">
        <f t="shared" si="31"/>
        <v>0</v>
      </c>
      <c r="S111" s="100"/>
      <c r="T111" s="9">
        <f t="shared" si="32"/>
        <v>0</v>
      </c>
      <c r="U111" s="9">
        <f t="shared" si="33"/>
        <v>0</v>
      </c>
      <c r="V111" s="44">
        <f t="shared" si="34"/>
        <v>0</v>
      </c>
      <c r="W111" s="100"/>
      <c r="X111" s="9">
        <f t="shared" si="35"/>
        <v>0</v>
      </c>
      <c r="Y111" s="9">
        <f t="shared" si="36"/>
        <v>0</v>
      </c>
      <c r="Z111" s="44">
        <f t="shared" si="37"/>
        <v>0</v>
      </c>
    </row>
    <row r="112" spans="1:26" ht="21" customHeight="1" thickBot="1" x14ac:dyDescent="0.3">
      <c r="A112" s="325">
        <v>1.1499999999999999</v>
      </c>
      <c r="B112" s="319" t="s">
        <v>44</v>
      </c>
      <c r="C112" s="408" t="s">
        <v>109</v>
      </c>
      <c r="D112" s="22">
        <v>2</v>
      </c>
      <c r="E112" s="8" t="s">
        <v>46</v>
      </c>
      <c r="F112" s="147">
        <v>1</v>
      </c>
      <c r="G112" s="19"/>
      <c r="H112" s="90">
        <f t="shared" si="44"/>
        <v>0</v>
      </c>
      <c r="I112" s="299">
        <f t="shared" si="45"/>
        <v>0</v>
      </c>
      <c r="J112" s="91">
        <f t="shared" si="46"/>
        <v>0</v>
      </c>
      <c r="K112" s="184"/>
      <c r="L112" s="90">
        <f t="shared" si="26"/>
        <v>0</v>
      </c>
      <c r="M112" s="90">
        <f t="shared" si="27"/>
        <v>0</v>
      </c>
      <c r="N112" s="245">
        <f t="shared" si="28"/>
        <v>0</v>
      </c>
      <c r="O112" s="98"/>
      <c r="P112" s="90">
        <f t="shared" si="29"/>
        <v>0</v>
      </c>
      <c r="Q112" s="90">
        <f t="shared" si="30"/>
        <v>0</v>
      </c>
      <c r="R112" s="245">
        <f t="shared" si="31"/>
        <v>0</v>
      </c>
      <c r="S112" s="98"/>
      <c r="T112" s="9">
        <f t="shared" si="32"/>
        <v>0</v>
      </c>
      <c r="U112" s="9">
        <f t="shared" si="33"/>
        <v>0</v>
      </c>
      <c r="V112" s="44">
        <f t="shared" si="34"/>
        <v>0</v>
      </c>
      <c r="W112" s="98"/>
      <c r="X112" s="9">
        <f t="shared" si="35"/>
        <v>0</v>
      </c>
      <c r="Y112" s="9">
        <f t="shared" si="36"/>
        <v>0</v>
      </c>
      <c r="Z112" s="44">
        <f t="shared" si="37"/>
        <v>0</v>
      </c>
    </row>
    <row r="113" spans="1:26" ht="21" customHeight="1" thickBot="1" x14ac:dyDescent="0.3">
      <c r="A113" s="326"/>
      <c r="B113" s="320"/>
      <c r="C113" s="409"/>
      <c r="D113" s="23">
        <v>4</v>
      </c>
      <c r="E113" s="4" t="s">
        <v>46</v>
      </c>
      <c r="F113" s="52">
        <v>1</v>
      </c>
      <c r="G113" s="29"/>
      <c r="H113" s="90">
        <f t="shared" si="44"/>
        <v>0</v>
      </c>
      <c r="I113" s="299">
        <f t="shared" si="45"/>
        <v>0</v>
      </c>
      <c r="J113" s="91">
        <f t="shared" si="46"/>
        <v>0</v>
      </c>
      <c r="K113" s="185"/>
      <c r="L113" s="90">
        <f t="shared" si="26"/>
        <v>0</v>
      </c>
      <c r="M113" s="90">
        <f t="shared" si="27"/>
        <v>0</v>
      </c>
      <c r="N113" s="245">
        <f t="shared" si="28"/>
        <v>0</v>
      </c>
      <c r="O113" s="99"/>
      <c r="P113" s="90">
        <f t="shared" si="29"/>
        <v>0</v>
      </c>
      <c r="Q113" s="90">
        <f t="shared" si="30"/>
        <v>0</v>
      </c>
      <c r="R113" s="245">
        <f t="shared" si="31"/>
        <v>0</v>
      </c>
      <c r="S113" s="99"/>
      <c r="T113" s="9">
        <f t="shared" si="32"/>
        <v>0</v>
      </c>
      <c r="U113" s="9">
        <f t="shared" si="33"/>
        <v>0</v>
      </c>
      <c r="V113" s="44">
        <f t="shared" si="34"/>
        <v>0</v>
      </c>
      <c r="W113" s="99"/>
      <c r="X113" s="9">
        <f t="shared" si="35"/>
        <v>0</v>
      </c>
      <c r="Y113" s="9">
        <f t="shared" si="36"/>
        <v>0</v>
      </c>
      <c r="Z113" s="44">
        <f t="shared" si="37"/>
        <v>0</v>
      </c>
    </row>
    <row r="114" spans="1:26" ht="20.25" customHeight="1" thickBot="1" x14ac:dyDescent="0.3">
      <c r="A114" s="326"/>
      <c r="B114" s="320"/>
      <c r="C114" s="409"/>
      <c r="D114" s="23">
        <v>6</v>
      </c>
      <c r="E114" s="4" t="s">
        <v>46</v>
      </c>
      <c r="F114" s="52">
        <v>1</v>
      </c>
      <c r="G114" s="29"/>
      <c r="H114" s="90">
        <f t="shared" si="44"/>
        <v>0</v>
      </c>
      <c r="I114" s="299">
        <f t="shared" si="45"/>
        <v>0</v>
      </c>
      <c r="J114" s="91">
        <f t="shared" si="46"/>
        <v>0</v>
      </c>
      <c r="K114" s="185"/>
      <c r="L114" s="90">
        <f t="shared" si="26"/>
        <v>0</v>
      </c>
      <c r="M114" s="90">
        <f t="shared" si="27"/>
        <v>0</v>
      </c>
      <c r="N114" s="245">
        <f t="shared" si="28"/>
        <v>0</v>
      </c>
      <c r="O114" s="99"/>
      <c r="P114" s="90">
        <f t="shared" si="29"/>
        <v>0</v>
      </c>
      <c r="Q114" s="90">
        <f t="shared" si="30"/>
        <v>0</v>
      </c>
      <c r="R114" s="245">
        <f t="shared" si="31"/>
        <v>0</v>
      </c>
      <c r="S114" s="99"/>
      <c r="T114" s="9">
        <f t="shared" si="32"/>
        <v>0</v>
      </c>
      <c r="U114" s="9">
        <f t="shared" si="33"/>
        <v>0</v>
      </c>
      <c r="V114" s="44">
        <f t="shared" si="34"/>
        <v>0</v>
      </c>
      <c r="W114" s="99"/>
      <c r="X114" s="9">
        <f t="shared" si="35"/>
        <v>0</v>
      </c>
      <c r="Y114" s="9">
        <f t="shared" si="36"/>
        <v>0</v>
      </c>
      <c r="Z114" s="44">
        <f t="shared" si="37"/>
        <v>0</v>
      </c>
    </row>
    <row r="115" spans="1:26" ht="21.75" customHeight="1" thickBot="1" x14ac:dyDescent="0.3">
      <c r="A115" s="326"/>
      <c r="B115" s="320"/>
      <c r="C115" s="409"/>
      <c r="D115" s="23">
        <v>2</v>
      </c>
      <c r="E115" s="4" t="s">
        <v>46</v>
      </c>
      <c r="F115" s="52">
        <v>1</v>
      </c>
      <c r="G115" s="29"/>
      <c r="H115" s="90">
        <f t="shared" si="44"/>
        <v>0</v>
      </c>
      <c r="I115" s="299">
        <f t="shared" si="45"/>
        <v>0</v>
      </c>
      <c r="J115" s="91">
        <f t="shared" si="46"/>
        <v>0</v>
      </c>
      <c r="K115" s="185"/>
      <c r="L115" s="90">
        <f t="shared" si="26"/>
        <v>0</v>
      </c>
      <c r="M115" s="90">
        <f t="shared" si="27"/>
        <v>0</v>
      </c>
      <c r="N115" s="245">
        <f t="shared" si="28"/>
        <v>0</v>
      </c>
      <c r="O115" s="99"/>
      <c r="P115" s="90">
        <f t="shared" si="29"/>
        <v>0</v>
      </c>
      <c r="Q115" s="90">
        <f t="shared" si="30"/>
        <v>0</v>
      </c>
      <c r="R115" s="245">
        <f t="shared" si="31"/>
        <v>0</v>
      </c>
      <c r="S115" s="99"/>
      <c r="T115" s="9">
        <f t="shared" si="32"/>
        <v>0</v>
      </c>
      <c r="U115" s="9">
        <f t="shared" si="33"/>
        <v>0</v>
      </c>
      <c r="V115" s="44">
        <f t="shared" si="34"/>
        <v>0</v>
      </c>
      <c r="W115" s="99"/>
      <c r="X115" s="9">
        <f t="shared" si="35"/>
        <v>0</v>
      </c>
      <c r="Y115" s="9">
        <f t="shared" si="36"/>
        <v>0</v>
      </c>
      <c r="Z115" s="44">
        <f t="shared" si="37"/>
        <v>0</v>
      </c>
    </row>
    <row r="116" spans="1:26" ht="22.5" customHeight="1" thickBot="1" x14ac:dyDescent="0.3">
      <c r="A116" s="327"/>
      <c r="B116" s="321"/>
      <c r="C116" s="410"/>
      <c r="D116" s="27">
        <v>2</v>
      </c>
      <c r="E116" s="16" t="s">
        <v>46</v>
      </c>
      <c r="F116" s="153">
        <v>1</v>
      </c>
      <c r="G116" s="179"/>
      <c r="H116" s="90">
        <f>F116*G116</f>
        <v>0</v>
      </c>
      <c r="I116" s="299">
        <f>F116*G116</f>
        <v>0</v>
      </c>
      <c r="J116" s="91">
        <f t="shared" si="46"/>
        <v>0</v>
      </c>
      <c r="K116" s="188"/>
      <c r="L116" s="90">
        <f t="shared" si="26"/>
        <v>0</v>
      </c>
      <c r="M116" s="90">
        <f t="shared" si="27"/>
        <v>0</v>
      </c>
      <c r="N116" s="245">
        <f t="shared" si="28"/>
        <v>0</v>
      </c>
      <c r="O116" s="100"/>
      <c r="P116" s="90">
        <f t="shared" si="29"/>
        <v>0</v>
      </c>
      <c r="Q116" s="90">
        <f t="shared" si="30"/>
        <v>0</v>
      </c>
      <c r="R116" s="245">
        <f t="shared" si="31"/>
        <v>0</v>
      </c>
      <c r="S116" s="100"/>
      <c r="T116" s="9">
        <f t="shared" si="32"/>
        <v>0</v>
      </c>
      <c r="U116" s="9">
        <f t="shared" si="33"/>
        <v>0</v>
      </c>
      <c r="V116" s="44">
        <f t="shared" si="34"/>
        <v>0</v>
      </c>
      <c r="W116" s="100"/>
      <c r="X116" s="9">
        <f t="shared" si="35"/>
        <v>0</v>
      </c>
      <c r="Y116" s="9">
        <f t="shared" si="36"/>
        <v>0</v>
      </c>
      <c r="Z116" s="44">
        <f t="shared" si="37"/>
        <v>0</v>
      </c>
    </row>
    <row r="117" spans="1:26" ht="23.25" customHeight="1" thickBot="1" x14ac:dyDescent="0.3">
      <c r="A117" s="75">
        <v>2</v>
      </c>
      <c r="B117" s="38" t="s">
        <v>42</v>
      </c>
      <c r="C117" s="411" t="s">
        <v>70</v>
      </c>
      <c r="D117" s="412"/>
      <c r="E117" s="32" t="s">
        <v>46</v>
      </c>
      <c r="F117" s="152">
        <f>SUM(F7:F116)</f>
        <v>267</v>
      </c>
      <c r="G117" s="20"/>
      <c r="H117" s="90">
        <f>F117*G117</f>
        <v>0</v>
      </c>
      <c r="I117" s="299">
        <f>F117*G117</f>
        <v>0</v>
      </c>
      <c r="J117" s="91">
        <f t="shared" ref="J117" si="47">SUM(H117:I117)</f>
        <v>0</v>
      </c>
      <c r="K117" s="176"/>
      <c r="L117" s="90">
        <f t="shared" si="26"/>
        <v>0</v>
      </c>
      <c r="M117" s="90">
        <f t="shared" si="27"/>
        <v>0</v>
      </c>
      <c r="N117" s="245">
        <f t="shared" si="28"/>
        <v>0</v>
      </c>
      <c r="O117" s="37"/>
      <c r="P117" s="90">
        <f t="shared" si="29"/>
        <v>0</v>
      </c>
      <c r="Q117" s="90">
        <f t="shared" si="30"/>
        <v>0</v>
      </c>
      <c r="R117" s="245">
        <f t="shared" si="31"/>
        <v>0</v>
      </c>
      <c r="S117" s="37"/>
      <c r="T117" s="9">
        <f t="shared" si="32"/>
        <v>0</v>
      </c>
      <c r="U117" s="9">
        <f t="shared" si="33"/>
        <v>0</v>
      </c>
      <c r="V117" s="44">
        <f t="shared" si="34"/>
        <v>0</v>
      </c>
      <c r="W117" s="37"/>
      <c r="X117" s="9">
        <f t="shared" si="35"/>
        <v>0</v>
      </c>
      <c r="Y117" s="9">
        <f t="shared" si="36"/>
        <v>0</v>
      </c>
      <c r="Z117" s="44">
        <f t="shared" si="37"/>
        <v>0</v>
      </c>
    </row>
    <row r="118" spans="1:26" ht="23.25" customHeight="1" thickBot="1" x14ac:dyDescent="0.3">
      <c r="A118" s="76">
        <v>3</v>
      </c>
      <c r="B118" s="74"/>
      <c r="C118" s="343" t="s">
        <v>71</v>
      </c>
      <c r="D118" s="414"/>
      <c r="E118" s="70"/>
      <c r="F118" s="110"/>
      <c r="G118" s="181"/>
      <c r="H118" s="90"/>
      <c r="I118" s="299"/>
      <c r="J118" s="91"/>
      <c r="K118" s="62"/>
      <c r="L118" s="90"/>
      <c r="M118" s="90"/>
      <c r="N118" s="245"/>
      <c r="O118" s="105"/>
      <c r="P118" s="90"/>
      <c r="Q118" s="90"/>
      <c r="R118" s="245"/>
      <c r="S118" s="105"/>
      <c r="T118" s="9"/>
      <c r="U118" s="9"/>
      <c r="V118" s="44"/>
      <c r="W118" s="105"/>
      <c r="X118" s="9"/>
      <c r="Y118" s="9"/>
      <c r="Z118" s="44"/>
    </row>
    <row r="119" spans="1:26" ht="30" customHeight="1" thickBot="1" x14ac:dyDescent="0.3">
      <c r="A119" s="77">
        <v>3.1</v>
      </c>
      <c r="B119" s="80" t="s">
        <v>44</v>
      </c>
      <c r="C119" s="347" t="s">
        <v>72</v>
      </c>
      <c r="D119" s="413"/>
      <c r="E119" s="83" t="s">
        <v>46</v>
      </c>
      <c r="F119" s="111">
        <v>1</v>
      </c>
      <c r="G119" s="182"/>
      <c r="H119" s="90">
        <f t="shared" ref="H119:H123" si="48">F119*G119</f>
        <v>0</v>
      </c>
      <c r="I119" s="299">
        <f t="shared" ref="I119:I123" si="49">F119*G119</f>
        <v>0</v>
      </c>
      <c r="J119" s="91">
        <f t="shared" ref="J119:J123" si="50">SUM(H119:I119)</f>
        <v>0</v>
      </c>
      <c r="K119" s="170"/>
      <c r="L119" s="90">
        <f t="shared" si="26"/>
        <v>0</v>
      </c>
      <c r="M119" s="90">
        <f t="shared" si="27"/>
        <v>0</v>
      </c>
      <c r="N119" s="245">
        <f t="shared" si="28"/>
        <v>0</v>
      </c>
      <c r="O119" s="157"/>
      <c r="P119" s="90">
        <f t="shared" si="29"/>
        <v>0</v>
      </c>
      <c r="Q119" s="90">
        <f t="shared" si="30"/>
        <v>0</v>
      </c>
      <c r="R119" s="245">
        <f t="shared" si="31"/>
        <v>0</v>
      </c>
      <c r="S119" s="157"/>
      <c r="T119" s="9">
        <f t="shared" si="32"/>
        <v>0</v>
      </c>
      <c r="U119" s="9">
        <f t="shared" si="33"/>
        <v>0</v>
      </c>
      <c r="V119" s="44">
        <f t="shared" si="34"/>
        <v>0</v>
      </c>
      <c r="W119" s="53"/>
      <c r="X119" s="9">
        <f t="shared" si="35"/>
        <v>0</v>
      </c>
      <c r="Y119" s="9">
        <f t="shared" si="36"/>
        <v>0</v>
      </c>
      <c r="Z119" s="44">
        <f t="shared" si="37"/>
        <v>0</v>
      </c>
    </row>
    <row r="120" spans="1:26" ht="30" customHeight="1" thickBot="1" x14ac:dyDescent="0.3">
      <c r="A120" s="78">
        <v>3.2</v>
      </c>
      <c r="B120" s="81" t="s">
        <v>47</v>
      </c>
      <c r="C120" s="349" t="s">
        <v>72</v>
      </c>
      <c r="D120" s="406"/>
      <c r="E120" s="73" t="s">
        <v>46</v>
      </c>
      <c r="F120" s="89">
        <v>1</v>
      </c>
      <c r="G120" s="94"/>
      <c r="H120" s="90">
        <f t="shared" si="48"/>
        <v>0</v>
      </c>
      <c r="I120" s="299">
        <f t="shared" si="49"/>
        <v>0</v>
      </c>
      <c r="J120" s="91">
        <f t="shared" si="50"/>
        <v>0</v>
      </c>
      <c r="K120" s="126"/>
      <c r="L120" s="90">
        <f t="shared" si="26"/>
        <v>0</v>
      </c>
      <c r="M120" s="90">
        <f t="shared" si="27"/>
        <v>0</v>
      </c>
      <c r="N120" s="245">
        <f t="shared" si="28"/>
        <v>0</v>
      </c>
      <c r="O120" s="158"/>
      <c r="P120" s="90">
        <f t="shared" si="29"/>
        <v>0</v>
      </c>
      <c r="Q120" s="90">
        <f t="shared" si="30"/>
        <v>0</v>
      </c>
      <c r="R120" s="245">
        <f t="shared" si="31"/>
        <v>0</v>
      </c>
      <c r="S120" s="158"/>
      <c r="T120" s="9">
        <f t="shared" si="32"/>
        <v>0</v>
      </c>
      <c r="U120" s="9">
        <f t="shared" si="33"/>
        <v>0</v>
      </c>
      <c r="V120" s="44">
        <f t="shared" si="34"/>
        <v>0</v>
      </c>
      <c r="W120" s="53"/>
      <c r="X120" s="9">
        <f t="shared" si="35"/>
        <v>0</v>
      </c>
      <c r="Y120" s="9">
        <f t="shared" si="36"/>
        <v>0</v>
      </c>
      <c r="Z120" s="44">
        <f t="shared" si="37"/>
        <v>0</v>
      </c>
    </row>
    <row r="121" spans="1:26" ht="30" customHeight="1" thickBot="1" x14ac:dyDescent="0.3">
      <c r="A121" s="78">
        <v>3.3</v>
      </c>
      <c r="B121" s="81" t="s">
        <v>53</v>
      </c>
      <c r="C121" s="349" t="s">
        <v>72</v>
      </c>
      <c r="D121" s="406"/>
      <c r="E121" s="73" t="s">
        <v>46</v>
      </c>
      <c r="F121" s="89">
        <v>1</v>
      </c>
      <c r="G121" s="94"/>
      <c r="H121" s="90">
        <f t="shared" si="48"/>
        <v>0</v>
      </c>
      <c r="I121" s="299">
        <f t="shared" si="49"/>
        <v>0</v>
      </c>
      <c r="J121" s="91">
        <f t="shared" si="50"/>
        <v>0</v>
      </c>
      <c r="K121" s="126"/>
      <c r="L121" s="90">
        <f t="shared" si="26"/>
        <v>0</v>
      </c>
      <c r="M121" s="90">
        <f t="shared" si="27"/>
        <v>0</v>
      </c>
      <c r="N121" s="245">
        <f t="shared" si="28"/>
        <v>0</v>
      </c>
      <c r="O121" s="158"/>
      <c r="P121" s="90">
        <f t="shared" si="29"/>
        <v>0</v>
      </c>
      <c r="Q121" s="90">
        <f t="shared" si="30"/>
        <v>0</v>
      </c>
      <c r="R121" s="245">
        <f t="shared" si="31"/>
        <v>0</v>
      </c>
      <c r="S121" s="158"/>
      <c r="T121" s="9">
        <f t="shared" si="32"/>
        <v>0</v>
      </c>
      <c r="U121" s="9">
        <f t="shared" si="33"/>
        <v>0</v>
      </c>
      <c r="V121" s="44">
        <f t="shared" si="34"/>
        <v>0</v>
      </c>
      <c r="W121" s="53"/>
      <c r="X121" s="9">
        <f t="shared" si="35"/>
        <v>0</v>
      </c>
      <c r="Y121" s="9">
        <f t="shared" si="36"/>
        <v>0</v>
      </c>
      <c r="Z121" s="44">
        <f t="shared" si="37"/>
        <v>0</v>
      </c>
    </row>
    <row r="122" spans="1:26" ht="30" customHeight="1" thickBot="1" x14ac:dyDescent="0.3">
      <c r="A122" s="79">
        <v>3.4</v>
      </c>
      <c r="B122" s="82" t="s">
        <v>73</v>
      </c>
      <c r="C122" s="317" t="s">
        <v>72</v>
      </c>
      <c r="D122" s="407"/>
      <c r="E122" s="86" t="s">
        <v>46</v>
      </c>
      <c r="F122" s="154">
        <v>1</v>
      </c>
      <c r="G122" s="95"/>
      <c r="H122" s="90">
        <f t="shared" si="48"/>
        <v>0</v>
      </c>
      <c r="I122" s="299">
        <f t="shared" si="49"/>
        <v>0</v>
      </c>
      <c r="J122" s="91">
        <f t="shared" si="50"/>
        <v>0</v>
      </c>
      <c r="K122" s="171"/>
      <c r="L122" s="90">
        <f t="shared" si="26"/>
        <v>0</v>
      </c>
      <c r="M122" s="90">
        <f t="shared" si="27"/>
        <v>0</v>
      </c>
      <c r="N122" s="245">
        <f t="shared" si="28"/>
        <v>0</v>
      </c>
      <c r="O122" s="159"/>
      <c r="P122" s="90">
        <f t="shared" si="29"/>
        <v>0</v>
      </c>
      <c r="Q122" s="90">
        <f t="shared" si="30"/>
        <v>0</v>
      </c>
      <c r="R122" s="245">
        <f t="shared" si="31"/>
        <v>0</v>
      </c>
      <c r="S122" s="159"/>
      <c r="T122" s="9">
        <f t="shared" si="32"/>
        <v>0</v>
      </c>
      <c r="U122" s="9">
        <f t="shared" si="33"/>
        <v>0</v>
      </c>
      <c r="V122" s="44">
        <f t="shared" si="34"/>
        <v>0</v>
      </c>
      <c r="W122" s="300"/>
      <c r="X122" s="9">
        <f t="shared" si="35"/>
        <v>0</v>
      </c>
      <c r="Y122" s="9">
        <f t="shared" si="36"/>
        <v>0</v>
      </c>
      <c r="Z122" s="44">
        <f t="shared" si="37"/>
        <v>0</v>
      </c>
    </row>
    <row r="123" spans="1:26" ht="51.6" customHeight="1" thickBot="1" x14ac:dyDescent="0.3">
      <c r="A123" s="131">
        <v>4</v>
      </c>
      <c r="B123" s="38" t="s">
        <v>42</v>
      </c>
      <c r="C123" s="391" t="s">
        <v>110</v>
      </c>
      <c r="D123" s="392"/>
      <c r="E123" s="220" t="s">
        <v>111</v>
      </c>
      <c r="F123" s="219">
        <v>1</v>
      </c>
      <c r="G123" s="193"/>
      <c r="H123" s="90">
        <f t="shared" si="48"/>
        <v>0</v>
      </c>
      <c r="I123" s="299">
        <f t="shared" si="49"/>
        <v>0</v>
      </c>
      <c r="J123" s="91">
        <f t="shared" si="50"/>
        <v>0</v>
      </c>
      <c r="K123" s="194"/>
      <c r="L123" s="90">
        <f t="shared" si="26"/>
        <v>0</v>
      </c>
      <c r="M123" s="90">
        <f t="shared" si="27"/>
        <v>0</v>
      </c>
      <c r="N123" s="245">
        <f t="shared" si="28"/>
        <v>0</v>
      </c>
      <c r="O123" s="36"/>
      <c r="P123" s="90">
        <f t="shared" si="29"/>
        <v>0</v>
      </c>
      <c r="Q123" s="90">
        <f t="shared" si="30"/>
        <v>0</v>
      </c>
      <c r="R123" s="245">
        <f t="shared" si="31"/>
        <v>0</v>
      </c>
      <c r="S123" s="36"/>
      <c r="T123" s="9">
        <f t="shared" si="32"/>
        <v>0</v>
      </c>
      <c r="U123" s="9">
        <f t="shared" si="33"/>
        <v>0</v>
      </c>
      <c r="V123" s="44">
        <f t="shared" si="34"/>
        <v>0</v>
      </c>
      <c r="W123" s="36"/>
      <c r="X123" s="9">
        <f t="shared" si="35"/>
        <v>0</v>
      </c>
      <c r="Y123" s="9">
        <f t="shared" si="36"/>
        <v>0</v>
      </c>
      <c r="Z123" s="44">
        <f t="shared" si="37"/>
        <v>0</v>
      </c>
    </row>
    <row r="124" spans="1:26" ht="30" customHeight="1" x14ac:dyDescent="0.25">
      <c r="A124" s="33"/>
      <c r="B124" s="34"/>
      <c r="C124" s="35"/>
      <c r="D124" s="393" t="s">
        <v>78</v>
      </c>
      <c r="E124" s="394"/>
      <c r="F124" s="394"/>
      <c r="G124" s="394"/>
      <c r="H124" s="157">
        <f>SUM(H7:H123)</f>
        <v>0</v>
      </c>
      <c r="I124" s="157">
        <f>SUM(I7:I123)</f>
        <v>0</v>
      </c>
      <c r="J124" s="157">
        <f>SUM(J7:J123)</f>
        <v>0</v>
      </c>
      <c r="K124" s="85"/>
      <c r="L124" s="157">
        <f>SUM(L7:L123)</f>
        <v>0</v>
      </c>
      <c r="M124" s="157">
        <f t="shared" ref="M124" si="51">SUM(M7:M123)</f>
        <v>0</v>
      </c>
      <c r="N124" s="157">
        <f>SUM(N7:N123)</f>
        <v>0</v>
      </c>
      <c r="O124" s="90"/>
      <c r="P124" s="157">
        <f t="shared" ref="P124:Q124" si="52">SUM(P7:P123)</f>
        <v>0</v>
      </c>
      <c r="Q124" s="157">
        <f t="shared" si="52"/>
        <v>0</v>
      </c>
      <c r="R124" s="157">
        <f>SUM(R7:R123)</f>
        <v>0</v>
      </c>
      <c r="S124" s="90"/>
      <c r="T124" s="157">
        <f t="shared" ref="T124:U124" si="53">SUM(T7:T123)</f>
        <v>0</v>
      </c>
      <c r="U124" s="157">
        <f t="shared" si="53"/>
        <v>0</v>
      </c>
      <c r="V124" s="157">
        <f>SUM(V7:V123)</f>
        <v>0</v>
      </c>
      <c r="W124" s="90"/>
      <c r="X124" s="157">
        <f t="shared" ref="X124:Y124" si="54">SUM(X7:X123)</f>
        <v>0</v>
      </c>
      <c r="Y124" s="157">
        <f t="shared" si="54"/>
        <v>0</v>
      </c>
      <c r="Z124" s="157">
        <f>SUM(Z7:Z123)</f>
        <v>0</v>
      </c>
    </row>
    <row r="125" spans="1:26" ht="26.4" customHeight="1" thickBot="1" x14ac:dyDescent="0.3">
      <c r="D125" s="395" t="s">
        <v>79</v>
      </c>
      <c r="E125" s="396"/>
      <c r="F125" s="396"/>
      <c r="G125" s="396"/>
      <c r="H125" s="192">
        <f t="shared" ref="H125:I125" si="55">H124*15%</f>
        <v>0</v>
      </c>
      <c r="I125" s="192">
        <f t="shared" si="55"/>
        <v>0</v>
      </c>
      <c r="J125" s="192">
        <f>J124*15%</f>
        <v>0</v>
      </c>
      <c r="K125" s="51"/>
      <c r="L125" s="192">
        <f t="shared" ref="L125:M125" si="56">L124*15%</f>
        <v>0</v>
      </c>
      <c r="M125" s="192">
        <f t="shared" si="56"/>
        <v>0</v>
      </c>
      <c r="N125" s="192">
        <f>N124*15%</f>
        <v>0</v>
      </c>
      <c r="O125" s="51"/>
      <c r="P125" s="192">
        <f t="shared" ref="P125:Q125" si="57">P124*15%</f>
        <v>0</v>
      </c>
      <c r="Q125" s="192">
        <f t="shared" si="57"/>
        <v>0</v>
      </c>
      <c r="R125" s="192">
        <f>R124*15%</f>
        <v>0</v>
      </c>
      <c r="S125" s="51"/>
      <c r="T125" s="192">
        <f t="shared" ref="T125:U125" si="58">T124*15%</f>
        <v>0</v>
      </c>
      <c r="U125" s="192">
        <f t="shared" si="58"/>
        <v>0</v>
      </c>
      <c r="V125" s="192">
        <f>V124*15%</f>
        <v>0</v>
      </c>
      <c r="W125" s="51"/>
      <c r="X125" s="192">
        <f t="shared" ref="X125:Y125" si="59">X124*15%</f>
        <v>0</v>
      </c>
      <c r="Y125" s="192">
        <f t="shared" si="59"/>
        <v>0</v>
      </c>
      <c r="Z125" s="192">
        <f>Z124*15%</f>
        <v>0</v>
      </c>
    </row>
    <row r="126" spans="1:26" ht="22.35" customHeight="1" thickBot="1" x14ac:dyDescent="0.3">
      <c r="D126" s="404" t="s">
        <v>80</v>
      </c>
      <c r="E126" s="405"/>
      <c r="F126" s="405"/>
      <c r="G126" s="405"/>
      <c r="H126" s="92">
        <f t="shared" ref="H126:I126" si="60">H124+H125</f>
        <v>0</v>
      </c>
      <c r="I126" s="92">
        <f t="shared" si="60"/>
        <v>0</v>
      </c>
      <c r="J126" s="92">
        <f>J124+J125</f>
        <v>0</v>
      </c>
      <c r="K126" s="92"/>
      <c r="L126" s="92">
        <f t="shared" ref="L126:M126" si="61">L124+L125</f>
        <v>0</v>
      </c>
      <c r="M126" s="92">
        <f t="shared" si="61"/>
        <v>0</v>
      </c>
      <c r="N126" s="92">
        <f>N124+N125</f>
        <v>0</v>
      </c>
      <c r="O126" s="92"/>
      <c r="P126" s="92">
        <f t="shared" ref="P126:Q126" si="62">P124+P125</f>
        <v>0</v>
      </c>
      <c r="Q126" s="92">
        <f t="shared" si="62"/>
        <v>0</v>
      </c>
      <c r="R126" s="92">
        <f>R124+R125</f>
        <v>0</v>
      </c>
      <c r="S126" s="92"/>
      <c r="T126" s="92">
        <f t="shared" ref="T126:U126" si="63">T124+T125</f>
        <v>0</v>
      </c>
      <c r="U126" s="92">
        <f t="shared" si="63"/>
        <v>0</v>
      </c>
      <c r="V126" s="92">
        <f>V124+V125</f>
        <v>0</v>
      </c>
      <c r="W126" s="92"/>
      <c r="X126" s="92">
        <f t="shared" ref="X126:Y126" si="64">X124+X125</f>
        <v>0</v>
      </c>
      <c r="Y126" s="92">
        <f t="shared" si="64"/>
        <v>0</v>
      </c>
      <c r="Z126" s="92">
        <f>Z124+Z125</f>
        <v>0</v>
      </c>
    </row>
    <row r="129" spans="1:11" x14ac:dyDescent="0.25">
      <c r="A129" s="3" t="s">
        <v>81</v>
      </c>
    </row>
    <row r="130" spans="1:11" ht="31.5" customHeight="1" x14ac:dyDescent="0.25">
      <c r="A130" s="341" t="s">
        <v>112</v>
      </c>
      <c r="B130" s="342"/>
      <c r="C130" s="342"/>
      <c r="D130" s="342"/>
      <c r="E130" s="342"/>
      <c r="F130" s="342"/>
      <c r="G130" s="342"/>
      <c r="H130" s="342"/>
      <c r="I130" s="18"/>
      <c r="J130" s="18"/>
      <c r="K130" s="18"/>
    </row>
    <row r="131" spans="1:11" ht="19.5" customHeight="1" x14ac:dyDescent="0.25">
      <c r="A131" s="341" t="s">
        <v>113</v>
      </c>
      <c r="B131" s="342"/>
      <c r="C131" s="342"/>
      <c r="D131" s="342"/>
      <c r="E131" s="342"/>
      <c r="F131" s="342"/>
      <c r="G131" s="342"/>
      <c r="H131" s="342"/>
      <c r="I131" s="18"/>
      <c r="J131" s="18"/>
      <c r="K131" s="18"/>
    </row>
    <row r="139" spans="1:11" x14ac:dyDescent="0.25">
      <c r="B139" s="2"/>
      <c r="D139" s="2"/>
      <c r="E139" s="2"/>
      <c r="F139" s="2"/>
      <c r="G139" s="2"/>
    </row>
    <row r="140" spans="1:11" x14ac:dyDescent="0.25">
      <c r="B140" s="2"/>
      <c r="D140" s="2"/>
      <c r="E140" s="2"/>
      <c r="F140" s="2"/>
      <c r="G140" s="2"/>
    </row>
    <row r="141" spans="1:11" x14ac:dyDescent="0.25">
      <c r="B141" s="2"/>
      <c r="D141" s="2"/>
      <c r="E141" s="2"/>
      <c r="F141" s="2"/>
      <c r="G141" s="2"/>
    </row>
    <row r="142" spans="1:11" x14ac:dyDescent="0.25">
      <c r="B142" s="2"/>
      <c r="D142" s="2"/>
      <c r="E142" s="2"/>
      <c r="F142" s="2"/>
      <c r="G142" s="2"/>
    </row>
    <row r="144" spans="1:11" x14ac:dyDescent="0.25">
      <c r="B144" s="2"/>
      <c r="D144" s="2"/>
      <c r="E144" s="2"/>
      <c r="F144" s="2"/>
      <c r="G144" s="2"/>
    </row>
    <row r="145" spans="3:3" s="2" customFormat="1" x14ac:dyDescent="0.25">
      <c r="C145" s="219"/>
    </row>
    <row r="146" spans="3:3" s="2" customFormat="1" x14ac:dyDescent="0.25">
      <c r="C146" s="219"/>
    </row>
  </sheetData>
  <mergeCells count="77">
    <mergeCell ref="A76:A78"/>
    <mergeCell ref="K4:N4"/>
    <mergeCell ref="O4:R4"/>
    <mergeCell ref="C4:C5"/>
    <mergeCell ref="D4:D5"/>
    <mergeCell ref="E4:E5"/>
    <mergeCell ref="F4:F5"/>
    <mergeCell ref="G4:J4"/>
    <mergeCell ref="B4:B5"/>
    <mergeCell ref="A4:A5"/>
    <mergeCell ref="A41:A53"/>
    <mergeCell ref="B52:B53"/>
    <mergeCell ref="A54:A55"/>
    <mergeCell ref="A68:A75"/>
    <mergeCell ref="A56:A67"/>
    <mergeCell ref="B68:B75"/>
    <mergeCell ref="B41:B49"/>
    <mergeCell ref="B33:B34"/>
    <mergeCell ref="B35:B38"/>
    <mergeCell ref="C41:C49"/>
    <mergeCell ref="C52:C53"/>
    <mergeCell ref="C56:C64"/>
    <mergeCell ref="B76:B78"/>
    <mergeCell ref="B85:B86"/>
    <mergeCell ref="B56:B64"/>
    <mergeCell ref="B65:B66"/>
    <mergeCell ref="C7:C18"/>
    <mergeCell ref="C19:C22"/>
    <mergeCell ref="C23:C32"/>
    <mergeCell ref="C33:C34"/>
    <mergeCell ref="C35:C38"/>
    <mergeCell ref="B19:B22"/>
    <mergeCell ref="A23:A34"/>
    <mergeCell ref="A7:A22"/>
    <mergeCell ref="A35:A40"/>
    <mergeCell ref="B7:B18"/>
    <mergeCell ref="B23:B32"/>
    <mergeCell ref="C112:C116"/>
    <mergeCell ref="C117:D117"/>
    <mergeCell ref="C119:D119"/>
    <mergeCell ref="C120:D120"/>
    <mergeCell ref="C118:D118"/>
    <mergeCell ref="B112:B116"/>
    <mergeCell ref="A79:A86"/>
    <mergeCell ref="B79:B84"/>
    <mergeCell ref="A88:A96"/>
    <mergeCell ref="B104:B108"/>
    <mergeCell ref="A104:A109"/>
    <mergeCell ref="B110:B111"/>
    <mergeCell ref="A110:A111"/>
    <mergeCell ref="B88:B94"/>
    <mergeCell ref="A112:A116"/>
    <mergeCell ref="B95:B96"/>
    <mergeCell ref="B101:B102"/>
    <mergeCell ref="B97:B100"/>
    <mergeCell ref="A97:A103"/>
    <mergeCell ref="D126:G126"/>
    <mergeCell ref="C121:D121"/>
    <mergeCell ref="C122:D122"/>
    <mergeCell ref="A130:H130"/>
    <mergeCell ref="A131:H131"/>
    <mergeCell ref="S4:V4"/>
    <mergeCell ref="W4:Z4"/>
    <mergeCell ref="C123:D123"/>
    <mergeCell ref="D124:G124"/>
    <mergeCell ref="D125:G125"/>
    <mergeCell ref="C101:C102"/>
    <mergeCell ref="C104:C108"/>
    <mergeCell ref="C88:C94"/>
    <mergeCell ref="C65:C66"/>
    <mergeCell ref="C79:C84"/>
    <mergeCell ref="C85:C86"/>
    <mergeCell ref="C97:C100"/>
    <mergeCell ref="C95:C96"/>
    <mergeCell ref="C68:C75"/>
    <mergeCell ref="C76:C78"/>
    <mergeCell ref="C110:C111"/>
  </mergeCells>
  <pageMargins left="0.7" right="0.7" top="0.75" bottom="0.75" header="0.3" footer="0.3"/>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159"/>
  <sheetViews>
    <sheetView topLeftCell="B124" zoomScale="60" zoomScaleNormal="60" workbookViewId="0">
      <selection activeCell="I146" sqref="I146"/>
    </sheetView>
  </sheetViews>
  <sheetFormatPr defaultRowHeight="14.4" x14ac:dyDescent="0.3"/>
  <cols>
    <col min="1" max="1" width="10.88671875" customWidth="1"/>
    <col min="2" max="2" width="30.44140625" customWidth="1"/>
    <col min="3" max="3" width="58.44140625" customWidth="1"/>
    <col min="4" max="4" width="12.109375" customWidth="1"/>
    <col min="5" max="5" width="13.44140625" customWidth="1"/>
    <col min="6" max="6" width="14.109375" style="242" customWidth="1"/>
    <col min="7" max="7" width="15.5546875" customWidth="1"/>
    <col min="8" max="8" width="22.44140625" customWidth="1"/>
    <col min="9" max="10" width="22" customWidth="1"/>
    <col min="11" max="11" width="20.109375" customWidth="1"/>
    <col min="12" max="12" width="18.44140625" customWidth="1"/>
    <col min="13" max="13" width="19.5546875" customWidth="1"/>
    <col min="14" max="14" width="20.109375" customWidth="1"/>
    <col min="15" max="15" width="23.109375" customWidth="1"/>
    <col min="16" max="16" width="20" customWidth="1"/>
    <col min="17" max="17" width="16.5546875" customWidth="1"/>
    <col min="18" max="18" width="17.44140625" customWidth="1"/>
    <col min="19" max="19" width="17.88671875" customWidth="1"/>
    <col min="20" max="20" width="19.5546875" customWidth="1"/>
    <col min="21" max="21" width="19.44140625" customWidth="1"/>
    <col min="22" max="22" width="17.44140625" customWidth="1"/>
    <col min="23" max="23" width="17.5546875" customWidth="1"/>
    <col min="24" max="24" width="16.5546875" customWidth="1"/>
    <col min="25" max="25" width="18.88671875" customWidth="1"/>
    <col min="26" max="26" width="16.88671875" customWidth="1"/>
    <col min="27" max="27" width="16.109375" customWidth="1"/>
    <col min="28" max="28" width="15.109375" customWidth="1"/>
    <col min="29" max="29" width="19" customWidth="1"/>
    <col min="30" max="30" width="27.44140625" customWidth="1"/>
    <col min="31" max="31" width="26" customWidth="1"/>
    <col min="32" max="32" width="21.44140625" customWidth="1"/>
    <col min="33" max="33" width="25.109375" customWidth="1"/>
    <col min="34" max="34" width="17.109375" customWidth="1"/>
    <col min="35" max="35" width="20.44140625" customWidth="1"/>
    <col min="36" max="36" width="25.109375" customWidth="1"/>
  </cols>
  <sheetData>
    <row r="1" spans="1:36" ht="21" customHeight="1" x14ac:dyDescent="0.3">
      <c r="A1" s="373" t="s">
        <v>32</v>
      </c>
      <c r="B1" s="374"/>
      <c r="C1" s="374"/>
      <c r="D1" s="374"/>
      <c r="E1" s="374"/>
      <c r="F1" s="374"/>
      <c r="G1" s="374"/>
      <c r="H1" s="374"/>
      <c r="I1" s="374"/>
      <c r="J1" s="374"/>
      <c r="K1" s="374"/>
      <c r="L1" s="374"/>
      <c r="M1" s="374"/>
      <c r="N1" s="374"/>
      <c r="O1" s="374"/>
      <c r="P1" s="374"/>
      <c r="Q1" s="374"/>
      <c r="R1" s="374"/>
      <c r="S1" s="374"/>
      <c r="T1" s="374"/>
      <c r="U1" s="374"/>
      <c r="V1" s="374"/>
      <c r="W1" s="374"/>
      <c r="X1" s="375"/>
    </row>
    <row r="2" spans="1:36" ht="21" customHeight="1" x14ac:dyDescent="0.3">
      <c r="A2" s="376" t="s">
        <v>114</v>
      </c>
      <c r="B2" s="377"/>
      <c r="C2" s="377"/>
      <c r="D2" s="377"/>
      <c r="E2" s="377"/>
      <c r="F2" s="377"/>
      <c r="G2" s="377"/>
      <c r="H2" s="377"/>
      <c r="I2" s="377"/>
      <c r="J2" s="377"/>
      <c r="K2" s="377"/>
      <c r="L2" s="377"/>
      <c r="M2" s="377"/>
      <c r="N2" s="377"/>
      <c r="O2" s="377"/>
      <c r="P2" s="377"/>
      <c r="Q2" s="377"/>
      <c r="R2" s="377"/>
      <c r="S2" s="377"/>
      <c r="T2" s="377"/>
      <c r="U2" s="377"/>
      <c r="V2" s="377"/>
      <c r="W2" s="377"/>
      <c r="X2" s="378"/>
    </row>
    <row r="3" spans="1:36" ht="19.5" customHeight="1" thickBot="1" x14ac:dyDescent="0.35">
      <c r="A3" s="379" t="s">
        <v>34</v>
      </c>
      <c r="B3" s="380"/>
      <c r="C3" s="380"/>
      <c r="D3" s="380"/>
      <c r="E3" s="380"/>
      <c r="F3" s="380"/>
      <c r="G3" s="380"/>
      <c r="H3" s="380"/>
      <c r="I3" s="380"/>
      <c r="J3" s="380"/>
      <c r="K3" s="380"/>
      <c r="L3" s="380"/>
      <c r="M3" s="380"/>
      <c r="N3" s="380"/>
      <c r="O3" s="380"/>
      <c r="P3" s="380"/>
      <c r="Q3" s="380"/>
      <c r="R3" s="380"/>
      <c r="S3" s="380"/>
      <c r="T3" s="380"/>
      <c r="U3" s="380"/>
      <c r="V3" s="380"/>
      <c r="W3" s="380"/>
      <c r="X3" s="381"/>
    </row>
    <row r="4" spans="1:36" ht="19.5" customHeight="1" thickBot="1" x14ac:dyDescent="0.35">
      <c r="A4" s="426" t="s">
        <v>35</v>
      </c>
      <c r="B4" s="430" t="s">
        <v>36</v>
      </c>
      <c r="C4" s="424" t="s">
        <v>29</v>
      </c>
      <c r="D4" s="382" t="s">
        <v>37</v>
      </c>
      <c r="E4" s="382" t="s">
        <v>38</v>
      </c>
      <c r="F4" s="428" t="s">
        <v>39</v>
      </c>
      <c r="G4" s="386" t="s">
        <v>4</v>
      </c>
      <c r="H4" s="387"/>
      <c r="I4" s="387"/>
      <c r="J4" s="387"/>
      <c r="K4" s="387"/>
      <c r="L4" s="390"/>
      <c r="M4" s="386" t="s">
        <v>5</v>
      </c>
      <c r="N4" s="387"/>
      <c r="O4" s="387"/>
      <c r="P4" s="387"/>
      <c r="Q4" s="387"/>
      <c r="R4" s="390"/>
      <c r="S4" s="386" t="s">
        <v>6</v>
      </c>
      <c r="T4" s="387"/>
      <c r="U4" s="387"/>
      <c r="V4" s="387"/>
      <c r="W4" s="387"/>
      <c r="X4" s="390"/>
      <c r="Y4" s="386" t="s">
        <v>7</v>
      </c>
      <c r="Z4" s="387"/>
      <c r="AA4" s="387"/>
      <c r="AB4" s="387"/>
      <c r="AC4" s="387"/>
      <c r="AD4" s="390"/>
      <c r="AE4" s="386" t="s">
        <v>8</v>
      </c>
      <c r="AF4" s="387"/>
      <c r="AG4" s="387"/>
      <c r="AH4" s="387"/>
      <c r="AI4" s="387"/>
      <c r="AJ4" s="390"/>
    </row>
    <row r="5" spans="1:36" ht="30" customHeight="1" thickBot="1" x14ac:dyDescent="0.35">
      <c r="A5" s="427"/>
      <c r="B5" s="431"/>
      <c r="C5" s="425"/>
      <c r="D5" s="383"/>
      <c r="E5" s="383"/>
      <c r="F5" s="429"/>
      <c r="G5" s="227" t="s">
        <v>115</v>
      </c>
      <c r="H5" s="226" t="s">
        <v>86</v>
      </c>
      <c r="I5" s="224" t="s">
        <v>87</v>
      </c>
      <c r="J5" s="224" t="s">
        <v>116</v>
      </c>
      <c r="K5" s="224" t="s">
        <v>117</v>
      </c>
      <c r="L5" s="228" t="s">
        <v>118</v>
      </c>
      <c r="M5" s="227" t="s">
        <v>115</v>
      </c>
      <c r="N5" s="226" t="s">
        <v>86</v>
      </c>
      <c r="O5" s="224" t="s">
        <v>87</v>
      </c>
      <c r="P5" s="224" t="s">
        <v>116</v>
      </c>
      <c r="Q5" s="224" t="s">
        <v>117</v>
      </c>
      <c r="R5" s="228" t="s">
        <v>119</v>
      </c>
      <c r="S5" s="227" t="s">
        <v>115</v>
      </c>
      <c r="T5" s="226" t="s">
        <v>86</v>
      </c>
      <c r="U5" s="224" t="s">
        <v>87</v>
      </c>
      <c r="V5" s="224" t="s">
        <v>116</v>
      </c>
      <c r="W5" s="224" t="s">
        <v>117</v>
      </c>
      <c r="X5" s="228" t="s">
        <v>120</v>
      </c>
      <c r="Y5" s="227" t="s">
        <v>115</v>
      </c>
      <c r="Z5" s="226" t="s">
        <v>86</v>
      </c>
      <c r="AA5" s="224" t="s">
        <v>87</v>
      </c>
      <c r="AB5" s="224" t="s">
        <v>116</v>
      </c>
      <c r="AC5" s="224" t="s">
        <v>117</v>
      </c>
      <c r="AD5" s="228" t="s">
        <v>121</v>
      </c>
      <c r="AE5" s="227" t="s">
        <v>115</v>
      </c>
      <c r="AF5" s="226" t="s">
        <v>86</v>
      </c>
      <c r="AG5" s="224" t="s">
        <v>87</v>
      </c>
      <c r="AH5" s="224" t="s">
        <v>116</v>
      </c>
      <c r="AI5" s="224" t="s">
        <v>117</v>
      </c>
      <c r="AJ5" s="228" t="s">
        <v>122</v>
      </c>
    </row>
    <row r="6" spans="1:36" ht="28.8" thickBot="1" x14ac:dyDescent="0.35">
      <c r="A6" s="136">
        <v>1</v>
      </c>
      <c r="B6" s="39" t="s">
        <v>42</v>
      </c>
      <c r="C6" s="175" t="s">
        <v>123</v>
      </c>
      <c r="D6" s="205"/>
      <c r="E6" s="196"/>
      <c r="F6" s="206"/>
      <c r="G6" s="197"/>
      <c r="H6" s="199"/>
      <c r="I6" s="198"/>
      <c r="J6" s="199"/>
      <c r="K6" s="198"/>
      <c r="L6" s="201"/>
      <c r="M6" s="200"/>
      <c r="N6" s="199"/>
      <c r="O6" s="198"/>
      <c r="P6" s="199"/>
      <c r="Q6" s="198"/>
      <c r="R6" s="201"/>
      <c r="S6" s="200"/>
      <c r="T6" s="199"/>
      <c r="U6" s="198"/>
      <c r="V6" s="199"/>
      <c r="W6" s="198"/>
      <c r="X6" s="201"/>
      <c r="Y6" s="200"/>
      <c r="Z6" s="199"/>
      <c r="AA6" s="198"/>
      <c r="AB6" s="199"/>
      <c r="AC6" s="198"/>
      <c r="AD6" s="201"/>
      <c r="AE6" s="200"/>
      <c r="AF6" s="199"/>
      <c r="AG6" s="198"/>
      <c r="AH6" s="199"/>
      <c r="AI6" s="198"/>
      <c r="AJ6" s="201"/>
    </row>
    <row r="7" spans="1:36" ht="24.9" customHeight="1" x14ac:dyDescent="0.3">
      <c r="A7" s="420">
        <v>1.1000000000000001</v>
      </c>
      <c r="B7" s="325" t="s">
        <v>44</v>
      </c>
      <c r="C7" s="214" t="s">
        <v>124</v>
      </c>
      <c r="D7" s="114">
        <v>4.8</v>
      </c>
      <c r="E7" s="67" t="s">
        <v>46</v>
      </c>
      <c r="F7" s="239">
        <v>6</v>
      </c>
      <c r="G7" s="114"/>
      <c r="H7" s="57">
        <f>F7*G7</f>
        <v>0</v>
      </c>
      <c r="I7" s="57">
        <f>F7*G7</f>
        <v>0</v>
      </c>
      <c r="J7" s="57">
        <f>F7*G7</f>
        <v>0</v>
      </c>
      <c r="K7" s="57">
        <f>F7*G7</f>
        <v>0</v>
      </c>
      <c r="L7" s="115">
        <f>SUM(H7:K7)</f>
        <v>0</v>
      </c>
      <c r="M7" s="122"/>
      <c r="N7" s="57">
        <f>F7*M7</f>
        <v>0</v>
      </c>
      <c r="O7" s="57">
        <f>F7*M7</f>
        <v>0</v>
      </c>
      <c r="P7" s="57">
        <f>F7*M7</f>
        <v>0</v>
      </c>
      <c r="Q7" s="57">
        <f>F7*M7</f>
        <v>0</v>
      </c>
      <c r="R7" s="115">
        <f>SUM(N7:Q7)</f>
        <v>0</v>
      </c>
      <c r="S7" s="122"/>
      <c r="T7" s="57">
        <f>F7*S7</f>
        <v>0</v>
      </c>
      <c r="U7" s="57">
        <f>F7*S7</f>
        <v>0</v>
      </c>
      <c r="V7" s="57">
        <f>F7*S7</f>
        <v>0</v>
      </c>
      <c r="W7" s="57">
        <f>F7*S7</f>
        <v>0</v>
      </c>
      <c r="X7" s="115">
        <f>SUM(T7:W7)</f>
        <v>0</v>
      </c>
      <c r="Y7" s="122"/>
      <c r="Z7" s="57">
        <f>F7*Y7</f>
        <v>0</v>
      </c>
      <c r="AA7" s="57">
        <f>F7*Y7</f>
        <v>0</v>
      </c>
      <c r="AB7" s="57">
        <f>F7*Y7</f>
        <v>0</v>
      </c>
      <c r="AC7" s="57">
        <f>F7*Y7</f>
        <v>0</v>
      </c>
      <c r="AD7" s="115">
        <f>SUM(Z7:AC7)</f>
        <v>0</v>
      </c>
      <c r="AE7" s="122"/>
      <c r="AF7" s="57">
        <f>F7*AE7</f>
        <v>0</v>
      </c>
      <c r="AG7" s="57">
        <f>F7*AE7</f>
        <v>0</v>
      </c>
      <c r="AH7" s="57">
        <f>F7*AE7</f>
        <v>0</v>
      </c>
      <c r="AI7" s="57">
        <f>F7*AE7</f>
        <v>0</v>
      </c>
      <c r="AJ7" s="115">
        <f>SUM(AF7:AI7)</f>
        <v>0</v>
      </c>
    </row>
    <row r="8" spans="1:36" ht="24.9" customHeight="1" x14ac:dyDescent="0.3">
      <c r="A8" s="421"/>
      <c r="B8" s="326"/>
      <c r="C8" s="215" t="s">
        <v>125</v>
      </c>
      <c r="D8" s="60">
        <v>4.8</v>
      </c>
      <c r="E8" s="13" t="s">
        <v>46</v>
      </c>
      <c r="F8" s="239">
        <v>2</v>
      </c>
      <c r="G8" s="60"/>
      <c r="H8" s="57">
        <f>F8*G8</f>
        <v>0</v>
      </c>
      <c r="I8" s="57">
        <f>F8*G8</f>
        <v>0</v>
      </c>
      <c r="J8" s="57">
        <f>F8*G8</f>
        <v>0</v>
      </c>
      <c r="K8" s="57">
        <f>F8*G8</f>
        <v>0</v>
      </c>
      <c r="L8" s="115">
        <f>SUM(H8:K8)</f>
        <v>0</v>
      </c>
      <c r="M8" s="123"/>
      <c r="N8" s="57">
        <f t="shared" ref="N8:N71" si="0">F8*M8</f>
        <v>0</v>
      </c>
      <c r="O8" s="57">
        <f t="shared" ref="O8:O71" si="1">F8*M8</f>
        <v>0</v>
      </c>
      <c r="P8" s="57">
        <f t="shared" ref="P8:P71" si="2">F8*M8</f>
        <v>0</v>
      </c>
      <c r="Q8" s="57">
        <f t="shared" ref="Q8:Q71" si="3">F8*M8</f>
        <v>0</v>
      </c>
      <c r="R8" s="115">
        <f t="shared" ref="R8:R71" si="4">SUM(N8:Q8)</f>
        <v>0</v>
      </c>
      <c r="S8" s="123"/>
      <c r="T8" s="57">
        <f t="shared" ref="T8:T71" si="5">F8*S8</f>
        <v>0</v>
      </c>
      <c r="U8" s="57">
        <f t="shared" ref="U8:U71" si="6">F8*S8</f>
        <v>0</v>
      </c>
      <c r="V8" s="57">
        <f t="shared" ref="V8:V71" si="7">F8*S8</f>
        <v>0</v>
      </c>
      <c r="W8" s="57">
        <f t="shared" ref="W8:W71" si="8">F8*S8</f>
        <v>0</v>
      </c>
      <c r="X8" s="115">
        <f t="shared" ref="X8:X71" si="9">SUM(T8:W8)</f>
        <v>0</v>
      </c>
      <c r="Y8" s="123"/>
      <c r="Z8" s="57">
        <f t="shared" ref="Z8:Z71" si="10">F8*Y8</f>
        <v>0</v>
      </c>
      <c r="AA8" s="57">
        <f t="shared" ref="AA8:AA71" si="11">F8*Y8</f>
        <v>0</v>
      </c>
      <c r="AB8" s="57">
        <f t="shared" ref="AB8:AB71" si="12">F8*Y8</f>
        <v>0</v>
      </c>
      <c r="AC8" s="57">
        <f t="shared" ref="AC8:AC71" si="13">F8*Y8</f>
        <v>0</v>
      </c>
      <c r="AD8" s="115">
        <f t="shared" ref="AD8:AD71" si="14">SUM(Z8:AC8)</f>
        <v>0</v>
      </c>
      <c r="AE8" s="123"/>
      <c r="AF8" s="57">
        <f t="shared" ref="AF8:AF71" si="15">F8*AE8</f>
        <v>0</v>
      </c>
      <c r="AG8" s="57">
        <f t="shared" ref="AG8:AG71" si="16">F8*AE8</f>
        <v>0</v>
      </c>
      <c r="AH8" s="57">
        <f t="shared" ref="AH8:AH71" si="17">F8*AE8</f>
        <v>0</v>
      </c>
      <c r="AI8" s="57">
        <f t="shared" ref="AI8:AI71" si="18">F8*AE8</f>
        <v>0</v>
      </c>
      <c r="AJ8" s="115">
        <f t="shared" ref="AJ8:AJ71" si="19">SUM(AF8:AI8)</f>
        <v>0</v>
      </c>
    </row>
    <row r="9" spans="1:36" ht="24.9" customHeight="1" x14ac:dyDescent="0.3">
      <c r="A9" s="421"/>
      <c r="B9" s="326"/>
      <c r="C9" s="215" t="s">
        <v>126</v>
      </c>
      <c r="D9" s="60">
        <v>4.4800000000000004</v>
      </c>
      <c r="E9" s="13" t="s">
        <v>46</v>
      </c>
      <c r="F9" s="239">
        <v>2</v>
      </c>
      <c r="G9" s="60"/>
      <c r="H9" s="57">
        <f t="shared" ref="H9:H21" si="20">F9*G9</f>
        <v>0</v>
      </c>
      <c r="I9" s="57">
        <f t="shared" ref="I9:I21" si="21">F9*G9</f>
        <v>0</v>
      </c>
      <c r="J9" s="57">
        <f t="shared" ref="J9:J21" si="22">F9*G9</f>
        <v>0</v>
      </c>
      <c r="K9" s="57">
        <f t="shared" ref="K9:K21" si="23">F9*G9</f>
        <v>0</v>
      </c>
      <c r="L9" s="115">
        <f t="shared" ref="L9:L21" si="24">SUM(H9:K9)</f>
        <v>0</v>
      </c>
      <c r="M9" s="123"/>
      <c r="N9" s="57">
        <f t="shared" si="0"/>
        <v>0</v>
      </c>
      <c r="O9" s="57">
        <f t="shared" si="1"/>
        <v>0</v>
      </c>
      <c r="P9" s="57">
        <f t="shared" si="2"/>
        <v>0</v>
      </c>
      <c r="Q9" s="57">
        <f t="shared" si="3"/>
        <v>0</v>
      </c>
      <c r="R9" s="115">
        <f t="shared" si="4"/>
        <v>0</v>
      </c>
      <c r="S9" s="123"/>
      <c r="T9" s="57">
        <f t="shared" si="5"/>
        <v>0</v>
      </c>
      <c r="U9" s="57">
        <f t="shared" si="6"/>
        <v>0</v>
      </c>
      <c r="V9" s="57">
        <f t="shared" si="7"/>
        <v>0</v>
      </c>
      <c r="W9" s="57">
        <f t="shared" si="8"/>
        <v>0</v>
      </c>
      <c r="X9" s="115">
        <f t="shared" si="9"/>
        <v>0</v>
      </c>
      <c r="Y9" s="123"/>
      <c r="Z9" s="57">
        <f t="shared" si="10"/>
        <v>0</v>
      </c>
      <c r="AA9" s="57">
        <f t="shared" si="11"/>
        <v>0</v>
      </c>
      <c r="AB9" s="57">
        <f t="shared" si="12"/>
        <v>0</v>
      </c>
      <c r="AC9" s="57">
        <f t="shared" si="13"/>
        <v>0</v>
      </c>
      <c r="AD9" s="115">
        <f t="shared" si="14"/>
        <v>0</v>
      </c>
      <c r="AE9" s="123"/>
      <c r="AF9" s="57">
        <f t="shared" si="15"/>
        <v>0</v>
      </c>
      <c r="AG9" s="57">
        <f t="shared" si="16"/>
        <v>0</v>
      </c>
      <c r="AH9" s="57">
        <f t="shared" si="17"/>
        <v>0</v>
      </c>
      <c r="AI9" s="57">
        <f t="shared" si="18"/>
        <v>0</v>
      </c>
      <c r="AJ9" s="115">
        <f t="shared" si="19"/>
        <v>0</v>
      </c>
    </row>
    <row r="10" spans="1:36" ht="24.9" customHeight="1" x14ac:dyDescent="0.3">
      <c r="A10" s="421"/>
      <c r="B10" s="326"/>
      <c r="C10" s="215" t="s">
        <v>127</v>
      </c>
      <c r="D10" s="60">
        <v>4.4800000000000004</v>
      </c>
      <c r="E10" s="13" t="s">
        <v>46</v>
      </c>
      <c r="F10" s="239">
        <v>2</v>
      </c>
      <c r="G10" s="60"/>
      <c r="H10" s="57">
        <f t="shared" si="20"/>
        <v>0</v>
      </c>
      <c r="I10" s="57">
        <f t="shared" si="21"/>
        <v>0</v>
      </c>
      <c r="J10" s="57">
        <f t="shared" si="22"/>
        <v>0</v>
      </c>
      <c r="K10" s="57">
        <f t="shared" si="23"/>
        <v>0</v>
      </c>
      <c r="L10" s="115">
        <f t="shared" si="24"/>
        <v>0</v>
      </c>
      <c r="M10" s="123"/>
      <c r="N10" s="57">
        <f t="shared" si="0"/>
        <v>0</v>
      </c>
      <c r="O10" s="57">
        <f t="shared" si="1"/>
        <v>0</v>
      </c>
      <c r="P10" s="57">
        <f t="shared" si="2"/>
        <v>0</v>
      </c>
      <c r="Q10" s="57">
        <f t="shared" si="3"/>
        <v>0</v>
      </c>
      <c r="R10" s="115">
        <f t="shared" si="4"/>
        <v>0</v>
      </c>
      <c r="S10" s="123"/>
      <c r="T10" s="57">
        <f t="shared" si="5"/>
        <v>0</v>
      </c>
      <c r="U10" s="57">
        <f t="shared" si="6"/>
        <v>0</v>
      </c>
      <c r="V10" s="57">
        <f t="shared" si="7"/>
        <v>0</v>
      </c>
      <c r="W10" s="57">
        <f t="shared" si="8"/>
        <v>0</v>
      </c>
      <c r="X10" s="115">
        <f t="shared" si="9"/>
        <v>0</v>
      </c>
      <c r="Y10" s="123"/>
      <c r="Z10" s="57">
        <f t="shared" si="10"/>
        <v>0</v>
      </c>
      <c r="AA10" s="57">
        <f t="shared" si="11"/>
        <v>0</v>
      </c>
      <c r="AB10" s="57">
        <f t="shared" si="12"/>
        <v>0</v>
      </c>
      <c r="AC10" s="57">
        <f t="shared" si="13"/>
        <v>0</v>
      </c>
      <c r="AD10" s="115">
        <f t="shared" si="14"/>
        <v>0</v>
      </c>
      <c r="AE10" s="123"/>
      <c r="AF10" s="57">
        <f t="shared" si="15"/>
        <v>0</v>
      </c>
      <c r="AG10" s="57">
        <f t="shared" si="16"/>
        <v>0</v>
      </c>
      <c r="AH10" s="57">
        <f t="shared" si="17"/>
        <v>0</v>
      </c>
      <c r="AI10" s="57">
        <f t="shared" si="18"/>
        <v>0</v>
      </c>
      <c r="AJ10" s="115">
        <f t="shared" si="19"/>
        <v>0</v>
      </c>
    </row>
    <row r="11" spans="1:36" ht="24.9" customHeight="1" x14ac:dyDescent="0.3">
      <c r="A11" s="421"/>
      <c r="B11" s="326"/>
      <c r="C11" s="215" t="s">
        <v>128</v>
      </c>
      <c r="D11" s="60">
        <v>7.56</v>
      </c>
      <c r="E11" s="13" t="s">
        <v>46</v>
      </c>
      <c r="F11" s="239">
        <v>2</v>
      </c>
      <c r="G11" s="60"/>
      <c r="H11" s="57">
        <f t="shared" si="20"/>
        <v>0</v>
      </c>
      <c r="I11" s="57">
        <f t="shared" si="21"/>
        <v>0</v>
      </c>
      <c r="J11" s="57">
        <f t="shared" si="22"/>
        <v>0</v>
      </c>
      <c r="K11" s="57">
        <f t="shared" si="23"/>
        <v>0</v>
      </c>
      <c r="L11" s="115">
        <f t="shared" si="24"/>
        <v>0</v>
      </c>
      <c r="M11" s="123"/>
      <c r="N11" s="57">
        <f t="shared" si="0"/>
        <v>0</v>
      </c>
      <c r="O11" s="57">
        <f t="shared" si="1"/>
        <v>0</v>
      </c>
      <c r="P11" s="57">
        <f t="shared" si="2"/>
        <v>0</v>
      </c>
      <c r="Q11" s="57">
        <f t="shared" si="3"/>
        <v>0</v>
      </c>
      <c r="R11" s="115">
        <f t="shared" si="4"/>
        <v>0</v>
      </c>
      <c r="S11" s="123"/>
      <c r="T11" s="57">
        <f t="shared" si="5"/>
        <v>0</v>
      </c>
      <c r="U11" s="57">
        <f t="shared" si="6"/>
        <v>0</v>
      </c>
      <c r="V11" s="57">
        <f t="shared" si="7"/>
        <v>0</v>
      </c>
      <c r="W11" s="57">
        <f t="shared" si="8"/>
        <v>0</v>
      </c>
      <c r="X11" s="115">
        <f t="shared" si="9"/>
        <v>0</v>
      </c>
      <c r="Y11" s="123"/>
      <c r="Z11" s="57">
        <f t="shared" si="10"/>
        <v>0</v>
      </c>
      <c r="AA11" s="57">
        <f t="shared" si="11"/>
        <v>0</v>
      </c>
      <c r="AB11" s="57">
        <f t="shared" si="12"/>
        <v>0</v>
      </c>
      <c r="AC11" s="57">
        <f t="shared" si="13"/>
        <v>0</v>
      </c>
      <c r="AD11" s="115">
        <f t="shared" si="14"/>
        <v>0</v>
      </c>
      <c r="AE11" s="123"/>
      <c r="AF11" s="57">
        <f t="shared" si="15"/>
        <v>0</v>
      </c>
      <c r="AG11" s="57">
        <f t="shared" si="16"/>
        <v>0</v>
      </c>
      <c r="AH11" s="57">
        <f t="shared" si="17"/>
        <v>0</v>
      </c>
      <c r="AI11" s="57">
        <f t="shared" si="18"/>
        <v>0</v>
      </c>
      <c r="AJ11" s="115">
        <f t="shared" si="19"/>
        <v>0</v>
      </c>
    </row>
    <row r="12" spans="1:36" ht="24.9" customHeight="1" x14ac:dyDescent="0.3">
      <c r="A12" s="421"/>
      <c r="B12" s="326"/>
      <c r="C12" s="215" t="s">
        <v>129</v>
      </c>
      <c r="D12" s="60">
        <v>2.72</v>
      </c>
      <c r="E12" s="13" t="s">
        <v>46</v>
      </c>
      <c r="F12" s="239">
        <v>4</v>
      </c>
      <c r="G12" s="60"/>
      <c r="H12" s="57">
        <f t="shared" si="20"/>
        <v>0</v>
      </c>
      <c r="I12" s="57">
        <f t="shared" si="21"/>
        <v>0</v>
      </c>
      <c r="J12" s="57">
        <f t="shared" si="22"/>
        <v>0</v>
      </c>
      <c r="K12" s="57">
        <f t="shared" si="23"/>
        <v>0</v>
      </c>
      <c r="L12" s="115">
        <f t="shared" si="24"/>
        <v>0</v>
      </c>
      <c r="M12" s="123"/>
      <c r="N12" s="57">
        <f t="shared" si="0"/>
        <v>0</v>
      </c>
      <c r="O12" s="57">
        <f t="shared" si="1"/>
        <v>0</v>
      </c>
      <c r="P12" s="57">
        <f t="shared" si="2"/>
        <v>0</v>
      </c>
      <c r="Q12" s="57">
        <f t="shared" si="3"/>
        <v>0</v>
      </c>
      <c r="R12" s="115">
        <f t="shared" si="4"/>
        <v>0</v>
      </c>
      <c r="S12" s="123"/>
      <c r="T12" s="57">
        <f t="shared" si="5"/>
        <v>0</v>
      </c>
      <c r="U12" s="57">
        <f t="shared" si="6"/>
        <v>0</v>
      </c>
      <c r="V12" s="57">
        <f t="shared" si="7"/>
        <v>0</v>
      </c>
      <c r="W12" s="57">
        <f t="shared" si="8"/>
        <v>0</v>
      </c>
      <c r="X12" s="115">
        <f t="shared" si="9"/>
        <v>0</v>
      </c>
      <c r="Y12" s="123"/>
      <c r="Z12" s="57">
        <f t="shared" si="10"/>
        <v>0</v>
      </c>
      <c r="AA12" s="57">
        <f t="shared" si="11"/>
        <v>0</v>
      </c>
      <c r="AB12" s="57">
        <f t="shared" si="12"/>
        <v>0</v>
      </c>
      <c r="AC12" s="57">
        <f t="shared" si="13"/>
        <v>0</v>
      </c>
      <c r="AD12" s="115">
        <f t="shared" si="14"/>
        <v>0</v>
      </c>
      <c r="AE12" s="123"/>
      <c r="AF12" s="57">
        <f t="shared" si="15"/>
        <v>0</v>
      </c>
      <c r="AG12" s="57">
        <f t="shared" si="16"/>
        <v>0</v>
      </c>
      <c r="AH12" s="57">
        <f t="shared" si="17"/>
        <v>0</v>
      </c>
      <c r="AI12" s="57">
        <f t="shared" si="18"/>
        <v>0</v>
      </c>
      <c r="AJ12" s="115">
        <f t="shared" si="19"/>
        <v>0</v>
      </c>
    </row>
    <row r="13" spans="1:36" ht="24.9" customHeight="1" x14ac:dyDescent="0.3">
      <c r="A13" s="421"/>
      <c r="B13" s="326"/>
      <c r="C13" s="215" t="s">
        <v>130</v>
      </c>
      <c r="D13" s="60">
        <v>4.4800000000000004</v>
      </c>
      <c r="E13" s="13" t="s">
        <v>46</v>
      </c>
      <c r="F13" s="239">
        <v>2</v>
      </c>
      <c r="G13" s="60"/>
      <c r="H13" s="57">
        <f t="shared" si="20"/>
        <v>0</v>
      </c>
      <c r="I13" s="57">
        <f t="shared" si="21"/>
        <v>0</v>
      </c>
      <c r="J13" s="57">
        <f t="shared" si="22"/>
        <v>0</v>
      </c>
      <c r="K13" s="57">
        <f t="shared" si="23"/>
        <v>0</v>
      </c>
      <c r="L13" s="115">
        <f t="shared" si="24"/>
        <v>0</v>
      </c>
      <c r="M13" s="123"/>
      <c r="N13" s="57">
        <f t="shared" si="0"/>
        <v>0</v>
      </c>
      <c r="O13" s="57">
        <f t="shared" si="1"/>
        <v>0</v>
      </c>
      <c r="P13" s="57">
        <f t="shared" si="2"/>
        <v>0</v>
      </c>
      <c r="Q13" s="57">
        <f t="shared" si="3"/>
        <v>0</v>
      </c>
      <c r="R13" s="115">
        <f t="shared" si="4"/>
        <v>0</v>
      </c>
      <c r="S13" s="123"/>
      <c r="T13" s="57">
        <f t="shared" si="5"/>
        <v>0</v>
      </c>
      <c r="U13" s="57">
        <f t="shared" si="6"/>
        <v>0</v>
      </c>
      <c r="V13" s="57">
        <f t="shared" si="7"/>
        <v>0</v>
      </c>
      <c r="W13" s="57">
        <f t="shared" si="8"/>
        <v>0</v>
      </c>
      <c r="X13" s="115">
        <f t="shared" si="9"/>
        <v>0</v>
      </c>
      <c r="Y13" s="123"/>
      <c r="Z13" s="57">
        <f t="shared" si="10"/>
        <v>0</v>
      </c>
      <c r="AA13" s="57">
        <f t="shared" si="11"/>
        <v>0</v>
      </c>
      <c r="AB13" s="57">
        <f t="shared" si="12"/>
        <v>0</v>
      </c>
      <c r="AC13" s="57">
        <f t="shared" si="13"/>
        <v>0</v>
      </c>
      <c r="AD13" s="115">
        <f t="shared" si="14"/>
        <v>0</v>
      </c>
      <c r="AE13" s="123"/>
      <c r="AF13" s="57">
        <f t="shared" si="15"/>
        <v>0</v>
      </c>
      <c r="AG13" s="57">
        <f t="shared" si="16"/>
        <v>0</v>
      </c>
      <c r="AH13" s="57">
        <f t="shared" si="17"/>
        <v>0</v>
      </c>
      <c r="AI13" s="57">
        <f t="shared" si="18"/>
        <v>0</v>
      </c>
      <c r="AJ13" s="115">
        <f t="shared" si="19"/>
        <v>0</v>
      </c>
    </row>
    <row r="14" spans="1:36" ht="24.9" customHeight="1" x14ac:dyDescent="0.3">
      <c r="A14" s="421"/>
      <c r="B14" s="326"/>
      <c r="C14" s="215" t="s">
        <v>131</v>
      </c>
      <c r="D14" s="60">
        <v>3.36</v>
      </c>
      <c r="E14" s="13" t="s">
        <v>46</v>
      </c>
      <c r="F14" s="239">
        <v>2</v>
      </c>
      <c r="G14" s="60"/>
      <c r="H14" s="57">
        <f t="shared" si="20"/>
        <v>0</v>
      </c>
      <c r="I14" s="57">
        <f t="shared" si="21"/>
        <v>0</v>
      </c>
      <c r="J14" s="57">
        <f t="shared" si="22"/>
        <v>0</v>
      </c>
      <c r="K14" s="57">
        <f t="shared" si="23"/>
        <v>0</v>
      </c>
      <c r="L14" s="115">
        <f t="shared" si="24"/>
        <v>0</v>
      </c>
      <c r="M14" s="123"/>
      <c r="N14" s="57">
        <f t="shared" si="0"/>
        <v>0</v>
      </c>
      <c r="O14" s="57">
        <f t="shared" si="1"/>
        <v>0</v>
      </c>
      <c r="P14" s="57">
        <f t="shared" si="2"/>
        <v>0</v>
      </c>
      <c r="Q14" s="57">
        <f t="shared" si="3"/>
        <v>0</v>
      </c>
      <c r="R14" s="115">
        <f t="shared" si="4"/>
        <v>0</v>
      </c>
      <c r="S14" s="123"/>
      <c r="T14" s="57">
        <f t="shared" si="5"/>
        <v>0</v>
      </c>
      <c r="U14" s="57">
        <f t="shared" si="6"/>
        <v>0</v>
      </c>
      <c r="V14" s="57">
        <f t="shared" si="7"/>
        <v>0</v>
      </c>
      <c r="W14" s="57">
        <f t="shared" si="8"/>
        <v>0</v>
      </c>
      <c r="X14" s="115">
        <f t="shared" si="9"/>
        <v>0</v>
      </c>
      <c r="Y14" s="123"/>
      <c r="Z14" s="57">
        <f t="shared" si="10"/>
        <v>0</v>
      </c>
      <c r="AA14" s="57">
        <f t="shared" si="11"/>
        <v>0</v>
      </c>
      <c r="AB14" s="57">
        <f t="shared" si="12"/>
        <v>0</v>
      </c>
      <c r="AC14" s="57">
        <f t="shared" si="13"/>
        <v>0</v>
      </c>
      <c r="AD14" s="115">
        <f t="shared" si="14"/>
        <v>0</v>
      </c>
      <c r="AE14" s="123"/>
      <c r="AF14" s="57">
        <f t="shared" si="15"/>
        <v>0</v>
      </c>
      <c r="AG14" s="57">
        <f t="shared" si="16"/>
        <v>0</v>
      </c>
      <c r="AH14" s="57">
        <f t="shared" si="17"/>
        <v>0</v>
      </c>
      <c r="AI14" s="57">
        <f t="shared" si="18"/>
        <v>0</v>
      </c>
      <c r="AJ14" s="115">
        <f t="shared" si="19"/>
        <v>0</v>
      </c>
    </row>
    <row r="15" spans="1:36" ht="24.9" customHeight="1" x14ac:dyDescent="0.3">
      <c r="A15" s="421"/>
      <c r="B15" s="326"/>
      <c r="C15" s="215" t="s">
        <v>132</v>
      </c>
      <c r="D15" s="60">
        <v>2.52</v>
      </c>
      <c r="E15" s="13" t="s">
        <v>46</v>
      </c>
      <c r="F15" s="239">
        <v>2</v>
      </c>
      <c r="G15" s="60"/>
      <c r="H15" s="57">
        <f t="shared" si="20"/>
        <v>0</v>
      </c>
      <c r="I15" s="57">
        <f t="shared" si="21"/>
        <v>0</v>
      </c>
      <c r="J15" s="57">
        <f t="shared" si="22"/>
        <v>0</v>
      </c>
      <c r="K15" s="57">
        <f t="shared" si="23"/>
        <v>0</v>
      </c>
      <c r="L15" s="115">
        <f t="shared" si="24"/>
        <v>0</v>
      </c>
      <c r="M15" s="123"/>
      <c r="N15" s="57">
        <f t="shared" si="0"/>
        <v>0</v>
      </c>
      <c r="O15" s="57">
        <f t="shared" si="1"/>
        <v>0</v>
      </c>
      <c r="P15" s="57">
        <f t="shared" si="2"/>
        <v>0</v>
      </c>
      <c r="Q15" s="57">
        <f t="shared" si="3"/>
        <v>0</v>
      </c>
      <c r="R15" s="115">
        <f t="shared" si="4"/>
        <v>0</v>
      </c>
      <c r="S15" s="123"/>
      <c r="T15" s="57">
        <f t="shared" si="5"/>
        <v>0</v>
      </c>
      <c r="U15" s="57">
        <f t="shared" si="6"/>
        <v>0</v>
      </c>
      <c r="V15" s="57">
        <f t="shared" si="7"/>
        <v>0</v>
      </c>
      <c r="W15" s="57">
        <f t="shared" si="8"/>
        <v>0</v>
      </c>
      <c r="X15" s="115">
        <f t="shared" si="9"/>
        <v>0</v>
      </c>
      <c r="Y15" s="123"/>
      <c r="Z15" s="57">
        <f t="shared" si="10"/>
        <v>0</v>
      </c>
      <c r="AA15" s="57">
        <f t="shared" si="11"/>
        <v>0</v>
      </c>
      <c r="AB15" s="57">
        <f t="shared" si="12"/>
        <v>0</v>
      </c>
      <c r="AC15" s="57">
        <f t="shared" si="13"/>
        <v>0</v>
      </c>
      <c r="AD15" s="115">
        <f t="shared" si="14"/>
        <v>0</v>
      </c>
      <c r="AE15" s="123"/>
      <c r="AF15" s="57">
        <f t="shared" si="15"/>
        <v>0</v>
      </c>
      <c r="AG15" s="57">
        <f t="shared" si="16"/>
        <v>0</v>
      </c>
      <c r="AH15" s="57">
        <f t="shared" si="17"/>
        <v>0</v>
      </c>
      <c r="AI15" s="57">
        <f t="shared" si="18"/>
        <v>0</v>
      </c>
      <c r="AJ15" s="115">
        <f t="shared" si="19"/>
        <v>0</v>
      </c>
    </row>
    <row r="16" spans="1:36" ht="24.9" customHeight="1" x14ac:dyDescent="0.3">
      <c r="A16" s="421"/>
      <c r="B16" s="326"/>
      <c r="C16" s="215" t="s">
        <v>133</v>
      </c>
      <c r="D16" s="60">
        <v>2.52</v>
      </c>
      <c r="E16" s="13" t="s">
        <v>46</v>
      </c>
      <c r="F16" s="239">
        <v>2</v>
      </c>
      <c r="G16" s="60"/>
      <c r="H16" s="57">
        <f t="shared" si="20"/>
        <v>0</v>
      </c>
      <c r="I16" s="57">
        <f t="shared" si="21"/>
        <v>0</v>
      </c>
      <c r="J16" s="57">
        <f t="shared" si="22"/>
        <v>0</v>
      </c>
      <c r="K16" s="57">
        <f t="shared" si="23"/>
        <v>0</v>
      </c>
      <c r="L16" s="115">
        <f t="shared" si="24"/>
        <v>0</v>
      </c>
      <c r="M16" s="123"/>
      <c r="N16" s="57">
        <f t="shared" si="0"/>
        <v>0</v>
      </c>
      <c r="O16" s="57">
        <f t="shared" si="1"/>
        <v>0</v>
      </c>
      <c r="P16" s="57">
        <f t="shared" si="2"/>
        <v>0</v>
      </c>
      <c r="Q16" s="57">
        <f t="shared" si="3"/>
        <v>0</v>
      </c>
      <c r="R16" s="115">
        <f t="shared" si="4"/>
        <v>0</v>
      </c>
      <c r="S16" s="123"/>
      <c r="T16" s="57">
        <f t="shared" si="5"/>
        <v>0</v>
      </c>
      <c r="U16" s="57">
        <f t="shared" si="6"/>
        <v>0</v>
      </c>
      <c r="V16" s="57">
        <f t="shared" si="7"/>
        <v>0</v>
      </c>
      <c r="W16" s="57">
        <f t="shared" si="8"/>
        <v>0</v>
      </c>
      <c r="X16" s="115">
        <f t="shared" si="9"/>
        <v>0</v>
      </c>
      <c r="Y16" s="123"/>
      <c r="Z16" s="57">
        <f t="shared" si="10"/>
        <v>0</v>
      </c>
      <c r="AA16" s="57">
        <f t="shared" si="11"/>
        <v>0</v>
      </c>
      <c r="AB16" s="57">
        <f t="shared" si="12"/>
        <v>0</v>
      </c>
      <c r="AC16" s="57">
        <f t="shared" si="13"/>
        <v>0</v>
      </c>
      <c r="AD16" s="115">
        <f t="shared" si="14"/>
        <v>0</v>
      </c>
      <c r="AE16" s="123"/>
      <c r="AF16" s="57">
        <f t="shared" si="15"/>
        <v>0</v>
      </c>
      <c r="AG16" s="57">
        <f t="shared" si="16"/>
        <v>0</v>
      </c>
      <c r="AH16" s="57">
        <f t="shared" si="17"/>
        <v>0</v>
      </c>
      <c r="AI16" s="57">
        <f t="shared" si="18"/>
        <v>0</v>
      </c>
      <c r="AJ16" s="115">
        <f t="shared" si="19"/>
        <v>0</v>
      </c>
    </row>
    <row r="17" spans="1:36" ht="24.9" customHeight="1" x14ac:dyDescent="0.3">
      <c r="A17" s="421"/>
      <c r="B17" s="326"/>
      <c r="C17" s="215" t="s">
        <v>134</v>
      </c>
      <c r="D17" s="60">
        <v>1</v>
      </c>
      <c r="E17" s="13" t="s">
        <v>46</v>
      </c>
      <c r="F17" s="239">
        <v>4</v>
      </c>
      <c r="G17" s="60"/>
      <c r="H17" s="57">
        <f t="shared" si="20"/>
        <v>0</v>
      </c>
      <c r="I17" s="57">
        <f t="shared" si="21"/>
        <v>0</v>
      </c>
      <c r="J17" s="57">
        <f t="shared" si="22"/>
        <v>0</v>
      </c>
      <c r="K17" s="57">
        <f t="shared" si="23"/>
        <v>0</v>
      </c>
      <c r="L17" s="115">
        <f t="shared" si="24"/>
        <v>0</v>
      </c>
      <c r="M17" s="123"/>
      <c r="N17" s="57">
        <f t="shared" si="0"/>
        <v>0</v>
      </c>
      <c r="O17" s="57">
        <f t="shared" si="1"/>
        <v>0</v>
      </c>
      <c r="P17" s="57">
        <f t="shared" si="2"/>
        <v>0</v>
      </c>
      <c r="Q17" s="57">
        <f t="shared" si="3"/>
        <v>0</v>
      </c>
      <c r="R17" s="115">
        <f t="shared" si="4"/>
        <v>0</v>
      </c>
      <c r="S17" s="123"/>
      <c r="T17" s="57">
        <f t="shared" si="5"/>
        <v>0</v>
      </c>
      <c r="U17" s="57">
        <f t="shared" si="6"/>
        <v>0</v>
      </c>
      <c r="V17" s="57">
        <f t="shared" si="7"/>
        <v>0</v>
      </c>
      <c r="W17" s="57">
        <f t="shared" si="8"/>
        <v>0</v>
      </c>
      <c r="X17" s="115">
        <f t="shared" si="9"/>
        <v>0</v>
      </c>
      <c r="Y17" s="123"/>
      <c r="Z17" s="57">
        <f t="shared" si="10"/>
        <v>0</v>
      </c>
      <c r="AA17" s="57">
        <f t="shared" si="11"/>
        <v>0</v>
      </c>
      <c r="AB17" s="57">
        <f t="shared" si="12"/>
        <v>0</v>
      </c>
      <c r="AC17" s="57">
        <f t="shared" si="13"/>
        <v>0</v>
      </c>
      <c r="AD17" s="115">
        <f t="shared" si="14"/>
        <v>0</v>
      </c>
      <c r="AE17" s="123"/>
      <c r="AF17" s="57">
        <f t="shared" si="15"/>
        <v>0</v>
      </c>
      <c r="AG17" s="57">
        <f t="shared" si="16"/>
        <v>0</v>
      </c>
      <c r="AH17" s="57">
        <f t="shared" si="17"/>
        <v>0</v>
      </c>
      <c r="AI17" s="57">
        <f t="shared" si="18"/>
        <v>0</v>
      </c>
      <c r="AJ17" s="115">
        <f t="shared" si="19"/>
        <v>0</v>
      </c>
    </row>
    <row r="18" spans="1:36" ht="24.9" customHeight="1" x14ac:dyDescent="0.3">
      <c r="A18" s="421"/>
      <c r="B18" s="326"/>
      <c r="C18" s="215" t="s">
        <v>135</v>
      </c>
      <c r="D18" s="60">
        <v>4.75</v>
      </c>
      <c r="E18" s="13" t="s">
        <v>46</v>
      </c>
      <c r="F18" s="239">
        <v>14</v>
      </c>
      <c r="G18" s="60"/>
      <c r="H18" s="57">
        <f t="shared" si="20"/>
        <v>0</v>
      </c>
      <c r="I18" s="57">
        <f t="shared" si="21"/>
        <v>0</v>
      </c>
      <c r="J18" s="57">
        <f t="shared" si="22"/>
        <v>0</v>
      </c>
      <c r="K18" s="57">
        <f t="shared" si="23"/>
        <v>0</v>
      </c>
      <c r="L18" s="115">
        <f t="shared" si="24"/>
        <v>0</v>
      </c>
      <c r="M18" s="123"/>
      <c r="N18" s="57">
        <f t="shared" si="0"/>
        <v>0</v>
      </c>
      <c r="O18" s="57">
        <f t="shared" si="1"/>
        <v>0</v>
      </c>
      <c r="P18" s="57">
        <f t="shared" si="2"/>
        <v>0</v>
      </c>
      <c r="Q18" s="57">
        <f t="shared" si="3"/>
        <v>0</v>
      </c>
      <c r="R18" s="115">
        <f t="shared" si="4"/>
        <v>0</v>
      </c>
      <c r="S18" s="123"/>
      <c r="T18" s="57">
        <f t="shared" si="5"/>
        <v>0</v>
      </c>
      <c r="U18" s="57">
        <f t="shared" si="6"/>
        <v>0</v>
      </c>
      <c r="V18" s="57">
        <f t="shared" si="7"/>
        <v>0</v>
      </c>
      <c r="W18" s="57">
        <f t="shared" si="8"/>
        <v>0</v>
      </c>
      <c r="X18" s="115">
        <f t="shared" si="9"/>
        <v>0</v>
      </c>
      <c r="Y18" s="123"/>
      <c r="Z18" s="57">
        <f t="shared" si="10"/>
        <v>0</v>
      </c>
      <c r="AA18" s="57">
        <f t="shared" si="11"/>
        <v>0</v>
      </c>
      <c r="AB18" s="57">
        <f t="shared" si="12"/>
        <v>0</v>
      </c>
      <c r="AC18" s="57">
        <f t="shared" si="13"/>
        <v>0</v>
      </c>
      <c r="AD18" s="115">
        <f t="shared" si="14"/>
        <v>0</v>
      </c>
      <c r="AE18" s="123"/>
      <c r="AF18" s="57">
        <f t="shared" si="15"/>
        <v>0</v>
      </c>
      <c r="AG18" s="57">
        <f t="shared" si="16"/>
        <v>0</v>
      </c>
      <c r="AH18" s="57">
        <f t="shared" si="17"/>
        <v>0</v>
      </c>
      <c r="AI18" s="57">
        <f t="shared" si="18"/>
        <v>0</v>
      </c>
      <c r="AJ18" s="115">
        <f t="shared" si="19"/>
        <v>0</v>
      </c>
    </row>
    <row r="19" spans="1:36" ht="24.9" customHeight="1" x14ac:dyDescent="0.3">
      <c r="A19" s="421"/>
      <c r="B19" s="326"/>
      <c r="C19" s="215" t="s">
        <v>135</v>
      </c>
      <c r="D19" s="60">
        <v>12</v>
      </c>
      <c r="E19" s="13" t="s">
        <v>46</v>
      </c>
      <c r="F19" s="239">
        <v>18</v>
      </c>
      <c r="G19" s="60"/>
      <c r="H19" s="57">
        <f t="shared" si="20"/>
        <v>0</v>
      </c>
      <c r="I19" s="57">
        <f t="shared" si="21"/>
        <v>0</v>
      </c>
      <c r="J19" s="57">
        <f t="shared" si="22"/>
        <v>0</v>
      </c>
      <c r="K19" s="57">
        <f t="shared" si="23"/>
        <v>0</v>
      </c>
      <c r="L19" s="115">
        <f t="shared" si="24"/>
        <v>0</v>
      </c>
      <c r="M19" s="123"/>
      <c r="N19" s="57">
        <f t="shared" si="0"/>
        <v>0</v>
      </c>
      <c r="O19" s="57">
        <f t="shared" si="1"/>
        <v>0</v>
      </c>
      <c r="P19" s="57">
        <f t="shared" si="2"/>
        <v>0</v>
      </c>
      <c r="Q19" s="57">
        <f t="shared" si="3"/>
        <v>0</v>
      </c>
      <c r="R19" s="115">
        <f t="shared" si="4"/>
        <v>0</v>
      </c>
      <c r="S19" s="123"/>
      <c r="T19" s="57">
        <f t="shared" si="5"/>
        <v>0</v>
      </c>
      <c r="U19" s="57">
        <f t="shared" si="6"/>
        <v>0</v>
      </c>
      <c r="V19" s="57">
        <f t="shared" si="7"/>
        <v>0</v>
      </c>
      <c r="W19" s="57">
        <f t="shared" si="8"/>
        <v>0</v>
      </c>
      <c r="X19" s="115">
        <f t="shared" si="9"/>
        <v>0</v>
      </c>
      <c r="Y19" s="123"/>
      <c r="Z19" s="57">
        <f t="shared" si="10"/>
        <v>0</v>
      </c>
      <c r="AA19" s="57">
        <f t="shared" si="11"/>
        <v>0</v>
      </c>
      <c r="AB19" s="57">
        <f t="shared" si="12"/>
        <v>0</v>
      </c>
      <c r="AC19" s="57">
        <f t="shared" si="13"/>
        <v>0</v>
      </c>
      <c r="AD19" s="115">
        <f t="shared" si="14"/>
        <v>0</v>
      </c>
      <c r="AE19" s="123"/>
      <c r="AF19" s="57">
        <f t="shared" si="15"/>
        <v>0</v>
      </c>
      <c r="AG19" s="57">
        <f t="shared" si="16"/>
        <v>0</v>
      </c>
      <c r="AH19" s="57">
        <f t="shared" si="17"/>
        <v>0</v>
      </c>
      <c r="AI19" s="57">
        <f t="shared" si="18"/>
        <v>0</v>
      </c>
      <c r="AJ19" s="115">
        <f t="shared" si="19"/>
        <v>0</v>
      </c>
    </row>
    <row r="20" spans="1:36" ht="24.9" customHeight="1" x14ac:dyDescent="0.3">
      <c r="A20" s="421"/>
      <c r="B20" s="326"/>
      <c r="C20" s="215" t="s">
        <v>135</v>
      </c>
      <c r="D20" s="60">
        <v>2</v>
      </c>
      <c r="E20" s="13" t="s">
        <v>46</v>
      </c>
      <c r="F20" s="239">
        <v>8</v>
      </c>
      <c r="G20" s="60"/>
      <c r="H20" s="57">
        <f>F20*G20</f>
        <v>0</v>
      </c>
      <c r="I20" s="57">
        <f t="shared" si="21"/>
        <v>0</v>
      </c>
      <c r="J20" s="57">
        <f t="shared" si="22"/>
        <v>0</v>
      </c>
      <c r="K20" s="57">
        <f t="shared" si="23"/>
        <v>0</v>
      </c>
      <c r="L20" s="115">
        <f>SUM(H20:K20)</f>
        <v>0</v>
      </c>
      <c r="M20" s="123"/>
      <c r="N20" s="57">
        <f t="shared" si="0"/>
        <v>0</v>
      </c>
      <c r="O20" s="57">
        <f t="shared" si="1"/>
        <v>0</v>
      </c>
      <c r="P20" s="57">
        <f t="shared" si="2"/>
        <v>0</v>
      </c>
      <c r="Q20" s="57">
        <f t="shared" si="3"/>
        <v>0</v>
      </c>
      <c r="R20" s="115">
        <f t="shared" si="4"/>
        <v>0</v>
      </c>
      <c r="S20" s="123"/>
      <c r="T20" s="57">
        <f t="shared" si="5"/>
        <v>0</v>
      </c>
      <c r="U20" s="57">
        <f t="shared" si="6"/>
        <v>0</v>
      </c>
      <c r="V20" s="57">
        <f t="shared" si="7"/>
        <v>0</v>
      </c>
      <c r="W20" s="57">
        <f t="shared" si="8"/>
        <v>0</v>
      </c>
      <c r="X20" s="115">
        <f t="shared" si="9"/>
        <v>0</v>
      </c>
      <c r="Y20" s="123"/>
      <c r="Z20" s="57">
        <f t="shared" si="10"/>
        <v>0</v>
      </c>
      <c r="AA20" s="57">
        <f t="shared" si="11"/>
        <v>0</v>
      </c>
      <c r="AB20" s="57">
        <f t="shared" si="12"/>
        <v>0</v>
      </c>
      <c r="AC20" s="57">
        <f t="shared" si="13"/>
        <v>0</v>
      </c>
      <c r="AD20" s="115">
        <f t="shared" si="14"/>
        <v>0</v>
      </c>
      <c r="AE20" s="123"/>
      <c r="AF20" s="57">
        <f t="shared" si="15"/>
        <v>0</v>
      </c>
      <c r="AG20" s="57">
        <f t="shared" si="16"/>
        <v>0</v>
      </c>
      <c r="AH20" s="57">
        <f t="shared" si="17"/>
        <v>0</v>
      </c>
      <c r="AI20" s="57">
        <f t="shared" si="18"/>
        <v>0</v>
      </c>
      <c r="AJ20" s="115">
        <f t="shared" si="19"/>
        <v>0</v>
      </c>
    </row>
    <row r="21" spans="1:36" ht="24.9" customHeight="1" x14ac:dyDescent="0.3">
      <c r="A21" s="421"/>
      <c r="B21" s="326"/>
      <c r="C21" s="215" t="s">
        <v>135</v>
      </c>
      <c r="D21" s="60">
        <v>3.25</v>
      </c>
      <c r="E21" s="13" t="s">
        <v>46</v>
      </c>
      <c r="F21" s="239">
        <v>4</v>
      </c>
      <c r="G21" s="60"/>
      <c r="H21" s="57">
        <f t="shared" si="20"/>
        <v>0</v>
      </c>
      <c r="I21" s="57">
        <f t="shared" si="21"/>
        <v>0</v>
      </c>
      <c r="J21" s="57">
        <f t="shared" si="22"/>
        <v>0</v>
      </c>
      <c r="K21" s="57">
        <f t="shared" si="23"/>
        <v>0</v>
      </c>
      <c r="L21" s="115">
        <f t="shared" si="24"/>
        <v>0</v>
      </c>
      <c r="M21" s="123"/>
      <c r="N21" s="57">
        <f t="shared" si="0"/>
        <v>0</v>
      </c>
      <c r="O21" s="57">
        <f t="shared" si="1"/>
        <v>0</v>
      </c>
      <c r="P21" s="57">
        <f t="shared" si="2"/>
        <v>0</v>
      </c>
      <c r="Q21" s="57">
        <f t="shared" si="3"/>
        <v>0</v>
      </c>
      <c r="R21" s="115">
        <f t="shared" si="4"/>
        <v>0</v>
      </c>
      <c r="S21" s="123"/>
      <c r="T21" s="57">
        <f t="shared" si="5"/>
        <v>0</v>
      </c>
      <c r="U21" s="57">
        <f t="shared" si="6"/>
        <v>0</v>
      </c>
      <c r="V21" s="57">
        <f t="shared" si="7"/>
        <v>0</v>
      </c>
      <c r="W21" s="57">
        <f t="shared" si="8"/>
        <v>0</v>
      </c>
      <c r="X21" s="115">
        <f t="shared" si="9"/>
        <v>0</v>
      </c>
      <c r="Y21" s="123"/>
      <c r="Z21" s="57">
        <f t="shared" si="10"/>
        <v>0</v>
      </c>
      <c r="AA21" s="57">
        <f t="shared" si="11"/>
        <v>0</v>
      </c>
      <c r="AB21" s="57">
        <f t="shared" si="12"/>
        <v>0</v>
      </c>
      <c r="AC21" s="57">
        <f t="shared" si="13"/>
        <v>0</v>
      </c>
      <c r="AD21" s="115">
        <f t="shared" si="14"/>
        <v>0</v>
      </c>
      <c r="AE21" s="123"/>
      <c r="AF21" s="57">
        <f t="shared" si="15"/>
        <v>0</v>
      </c>
      <c r="AG21" s="57">
        <f t="shared" si="16"/>
        <v>0</v>
      </c>
      <c r="AH21" s="57">
        <f t="shared" si="17"/>
        <v>0</v>
      </c>
      <c r="AI21" s="57">
        <f t="shared" si="18"/>
        <v>0</v>
      </c>
      <c r="AJ21" s="115">
        <f t="shared" si="19"/>
        <v>0</v>
      </c>
    </row>
    <row r="22" spans="1:36" ht="24.9" customHeight="1" x14ac:dyDescent="0.3">
      <c r="A22" s="421"/>
      <c r="B22" s="326"/>
      <c r="C22" s="215" t="s">
        <v>135</v>
      </c>
      <c r="D22" s="60">
        <v>5.25</v>
      </c>
      <c r="E22" s="13" t="s">
        <v>46</v>
      </c>
      <c r="F22" s="239">
        <v>2</v>
      </c>
      <c r="G22" s="60"/>
      <c r="H22" s="57">
        <f t="shared" ref="H22:H85" si="25">F22*G22</f>
        <v>0</v>
      </c>
      <c r="I22" s="57">
        <f t="shared" ref="I22:I85" si="26">F22*G22</f>
        <v>0</v>
      </c>
      <c r="J22" s="57">
        <f t="shared" ref="J22:J85" si="27">F22*G22</f>
        <v>0</v>
      </c>
      <c r="K22" s="57">
        <f t="shared" ref="K22:K85" si="28">F22*G22</f>
        <v>0</v>
      </c>
      <c r="L22" s="115">
        <f t="shared" ref="L22:L85" si="29">SUM(H22:K22)</f>
        <v>0</v>
      </c>
      <c r="M22" s="123"/>
      <c r="N22" s="57">
        <f t="shared" si="0"/>
        <v>0</v>
      </c>
      <c r="O22" s="57">
        <f t="shared" si="1"/>
        <v>0</v>
      </c>
      <c r="P22" s="57">
        <f t="shared" si="2"/>
        <v>0</v>
      </c>
      <c r="Q22" s="57">
        <f t="shared" si="3"/>
        <v>0</v>
      </c>
      <c r="R22" s="115">
        <f t="shared" si="4"/>
        <v>0</v>
      </c>
      <c r="S22" s="123"/>
      <c r="T22" s="57">
        <f t="shared" si="5"/>
        <v>0</v>
      </c>
      <c r="U22" s="57">
        <f t="shared" si="6"/>
        <v>0</v>
      </c>
      <c r="V22" s="57">
        <f t="shared" si="7"/>
        <v>0</v>
      </c>
      <c r="W22" s="57">
        <f t="shared" si="8"/>
        <v>0</v>
      </c>
      <c r="X22" s="115">
        <f t="shared" si="9"/>
        <v>0</v>
      </c>
      <c r="Y22" s="123"/>
      <c r="Z22" s="57">
        <f t="shared" si="10"/>
        <v>0</v>
      </c>
      <c r="AA22" s="57">
        <f t="shared" si="11"/>
        <v>0</v>
      </c>
      <c r="AB22" s="57">
        <f t="shared" si="12"/>
        <v>0</v>
      </c>
      <c r="AC22" s="57">
        <f t="shared" si="13"/>
        <v>0</v>
      </c>
      <c r="AD22" s="115">
        <f t="shared" si="14"/>
        <v>0</v>
      </c>
      <c r="AE22" s="123"/>
      <c r="AF22" s="57">
        <f t="shared" si="15"/>
        <v>0</v>
      </c>
      <c r="AG22" s="57">
        <f t="shared" si="16"/>
        <v>0</v>
      </c>
      <c r="AH22" s="57">
        <f t="shared" si="17"/>
        <v>0</v>
      </c>
      <c r="AI22" s="57">
        <f t="shared" si="18"/>
        <v>0</v>
      </c>
      <c r="AJ22" s="115">
        <f t="shared" si="19"/>
        <v>0</v>
      </c>
    </row>
    <row r="23" spans="1:36" ht="24.9" customHeight="1" x14ac:dyDescent="0.3">
      <c r="A23" s="421"/>
      <c r="B23" s="326"/>
      <c r="C23" s="215" t="s">
        <v>135</v>
      </c>
      <c r="D23" s="60">
        <v>6.5</v>
      </c>
      <c r="E23" s="13" t="s">
        <v>46</v>
      </c>
      <c r="F23" s="239">
        <v>8</v>
      </c>
      <c r="G23" s="60"/>
      <c r="H23" s="57">
        <f t="shared" si="25"/>
        <v>0</v>
      </c>
      <c r="I23" s="57">
        <f t="shared" si="26"/>
        <v>0</v>
      </c>
      <c r="J23" s="57">
        <f t="shared" si="27"/>
        <v>0</v>
      </c>
      <c r="K23" s="57">
        <f t="shared" si="28"/>
        <v>0</v>
      </c>
      <c r="L23" s="115">
        <f t="shared" si="29"/>
        <v>0</v>
      </c>
      <c r="M23" s="123"/>
      <c r="N23" s="57">
        <f t="shared" si="0"/>
        <v>0</v>
      </c>
      <c r="O23" s="57">
        <f t="shared" si="1"/>
        <v>0</v>
      </c>
      <c r="P23" s="57">
        <f t="shared" si="2"/>
        <v>0</v>
      </c>
      <c r="Q23" s="57">
        <f t="shared" si="3"/>
        <v>0</v>
      </c>
      <c r="R23" s="115">
        <f t="shared" si="4"/>
        <v>0</v>
      </c>
      <c r="S23" s="123"/>
      <c r="T23" s="57">
        <f t="shared" si="5"/>
        <v>0</v>
      </c>
      <c r="U23" s="57">
        <f t="shared" si="6"/>
        <v>0</v>
      </c>
      <c r="V23" s="57">
        <f t="shared" si="7"/>
        <v>0</v>
      </c>
      <c r="W23" s="57">
        <f t="shared" si="8"/>
        <v>0</v>
      </c>
      <c r="X23" s="115">
        <f t="shared" si="9"/>
        <v>0</v>
      </c>
      <c r="Y23" s="123"/>
      <c r="Z23" s="57">
        <f t="shared" si="10"/>
        <v>0</v>
      </c>
      <c r="AA23" s="57">
        <f t="shared" si="11"/>
        <v>0</v>
      </c>
      <c r="AB23" s="57">
        <f t="shared" si="12"/>
        <v>0</v>
      </c>
      <c r="AC23" s="57">
        <f t="shared" si="13"/>
        <v>0</v>
      </c>
      <c r="AD23" s="115">
        <f t="shared" si="14"/>
        <v>0</v>
      </c>
      <c r="AE23" s="123"/>
      <c r="AF23" s="57">
        <f t="shared" si="15"/>
        <v>0</v>
      </c>
      <c r="AG23" s="57">
        <f t="shared" si="16"/>
        <v>0</v>
      </c>
      <c r="AH23" s="57">
        <f t="shared" si="17"/>
        <v>0</v>
      </c>
      <c r="AI23" s="57">
        <f t="shared" si="18"/>
        <v>0</v>
      </c>
      <c r="AJ23" s="115">
        <f t="shared" si="19"/>
        <v>0</v>
      </c>
    </row>
    <row r="24" spans="1:36" ht="24.9" customHeight="1" x14ac:dyDescent="0.3">
      <c r="A24" s="421"/>
      <c r="B24" s="326"/>
      <c r="C24" s="215" t="s">
        <v>135</v>
      </c>
      <c r="D24" s="60">
        <v>8.25</v>
      </c>
      <c r="E24" s="13" t="s">
        <v>46</v>
      </c>
      <c r="F24" s="239">
        <v>2</v>
      </c>
      <c r="G24" s="60"/>
      <c r="H24" s="57">
        <f t="shared" si="25"/>
        <v>0</v>
      </c>
      <c r="I24" s="57">
        <f t="shared" si="26"/>
        <v>0</v>
      </c>
      <c r="J24" s="57">
        <f t="shared" si="27"/>
        <v>0</v>
      </c>
      <c r="K24" s="57">
        <f t="shared" si="28"/>
        <v>0</v>
      </c>
      <c r="L24" s="115">
        <f t="shared" si="29"/>
        <v>0</v>
      </c>
      <c r="M24" s="123"/>
      <c r="N24" s="57">
        <f t="shared" si="0"/>
        <v>0</v>
      </c>
      <c r="O24" s="57">
        <f t="shared" si="1"/>
        <v>0</v>
      </c>
      <c r="P24" s="57">
        <f t="shared" si="2"/>
        <v>0</v>
      </c>
      <c r="Q24" s="57">
        <f t="shared" si="3"/>
        <v>0</v>
      </c>
      <c r="R24" s="115">
        <f t="shared" si="4"/>
        <v>0</v>
      </c>
      <c r="S24" s="123"/>
      <c r="T24" s="57">
        <f t="shared" si="5"/>
        <v>0</v>
      </c>
      <c r="U24" s="57">
        <f t="shared" si="6"/>
        <v>0</v>
      </c>
      <c r="V24" s="57">
        <f t="shared" si="7"/>
        <v>0</v>
      </c>
      <c r="W24" s="57">
        <f t="shared" si="8"/>
        <v>0</v>
      </c>
      <c r="X24" s="115">
        <f t="shared" si="9"/>
        <v>0</v>
      </c>
      <c r="Y24" s="123"/>
      <c r="Z24" s="57">
        <f t="shared" si="10"/>
        <v>0</v>
      </c>
      <c r="AA24" s="57">
        <f t="shared" si="11"/>
        <v>0</v>
      </c>
      <c r="AB24" s="57">
        <f t="shared" si="12"/>
        <v>0</v>
      </c>
      <c r="AC24" s="57">
        <f t="shared" si="13"/>
        <v>0</v>
      </c>
      <c r="AD24" s="115">
        <f t="shared" si="14"/>
        <v>0</v>
      </c>
      <c r="AE24" s="123"/>
      <c r="AF24" s="57">
        <f t="shared" si="15"/>
        <v>0</v>
      </c>
      <c r="AG24" s="57">
        <f t="shared" si="16"/>
        <v>0</v>
      </c>
      <c r="AH24" s="57">
        <f t="shared" si="17"/>
        <v>0</v>
      </c>
      <c r="AI24" s="57">
        <f t="shared" si="18"/>
        <v>0</v>
      </c>
      <c r="AJ24" s="115">
        <f t="shared" si="19"/>
        <v>0</v>
      </c>
    </row>
    <row r="25" spans="1:36" ht="24.9" customHeight="1" x14ac:dyDescent="0.3">
      <c r="A25" s="421"/>
      <c r="B25" s="326"/>
      <c r="C25" s="215" t="s">
        <v>135</v>
      </c>
      <c r="D25" s="60">
        <v>8.5</v>
      </c>
      <c r="E25" s="13" t="s">
        <v>46</v>
      </c>
      <c r="F25" s="239">
        <v>6</v>
      </c>
      <c r="G25" s="60"/>
      <c r="H25" s="57">
        <f t="shared" si="25"/>
        <v>0</v>
      </c>
      <c r="I25" s="57">
        <f t="shared" si="26"/>
        <v>0</v>
      </c>
      <c r="J25" s="57">
        <f t="shared" si="27"/>
        <v>0</v>
      </c>
      <c r="K25" s="57">
        <f t="shared" si="28"/>
        <v>0</v>
      </c>
      <c r="L25" s="115">
        <f t="shared" si="29"/>
        <v>0</v>
      </c>
      <c r="M25" s="123"/>
      <c r="N25" s="57">
        <f t="shared" si="0"/>
        <v>0</v>
      </c>
      <c r="O25" s="57">
        <f t="shared" si="1"/>
        <v>0</v>
      </c>
      <c r="P25" s="57">
        <f t="shared" si="2"/>
        <v>0</v>
      </c>
      <c r="Q25" s="57">
        <f t="shared" si="3"/>
        <v>0</v>
      </c>
      <c r="R25" s="115">
        <f t="shared" si="4"/>
        <v>0</v>
      </c>
      <c r="S25" s="123"/>
      <c r="T25" s="57">
        <f t="shared" si="5"/>
        <v>0</v>
      </c>
      <c r="U25" s="57">
        <f t="shared" si="6"/>
        <v>0</v>
      </c>
      <c r="V25" s="57">
        <f t="shared" si="7"/>
        <v>0</v>
      </c>
      <c r="W25" s="57">
        <f t="shared" si="8"/>
        <v>0</v>
      </c>
      <c r="X25" s="115">
        <f t="shared" si="9"/>
        <v>0</v>
      </c>
      <c r="Y25" s="123"/>
      <c r="Z25" s="57">
        <f t="shared" si="10"/>
        <v>0</v>
      </c>
      <c r="AA25" s="57">
        <f t="shared" si="11"/>
        <v>0</v>
      </c>
      <c r="AB25" s="57">
        <f t="shared" si="12"/>
        <v>0</v>
      </c>
      <c r="AC25" s="57">
        <f t="shared" si="13"/>
        <v>0</v>
      </c>
      <c r="AD25" s="115">
        <f t="shared" si="14"/>
        <v>0</v>
      </c>
      <c r="AE25" s="123"/>
      <c r="AF25" s="57">
        <f t="shared" si="15"/>
        <v>0</v>
      </c>
      <c r="AG25" s="57">
        <f t="shared" si="16"/>
        <v>0</v>
      </c>
      <c r="AH25" s="57">
        <f t="shared" si="17"/>
        <v>0</v>
      </c>
      <c r="AI25" s="57">
        <f t="shared" si="18"/>
        <v>0</v>
      </c>
      <c r="AJ25" s="115">
        <f t="shared" si="19"/>
        <v>0</v>
      </c>
    </row>
    <row r="26" spans="1:36" ht="24.9" customHeight="1" x14ac:dyDescent="0.3">
      <c r="A26" s="421"/>
      <c r="B26" s="326"/>
      <c r="C26" s="215" t="s">
        <v>135</v>
      </c>
      <c r="D26" s="60">
        <v>85</v>
      </c>
      <c r="E26" s="13" t="s">
        <v>46</v>
      </c>
      <c r="F26" s="239">
        <v>2</v>
      </c>
      <c r="G26" s="60"/>
      <c r="H26" s="57">
        <f t="shared" si="25"/>
        <v>0</v>
      </c>
      <c r="I26" s="57">
        <f t="shared" si="26"/>
        <v>0</v>
      </c>
      <c r="J26" s="57">
        <f t="shared" si="27"/>
        <v>0</v>
      </c>
      <c r="K26" s="57">
        <f t="shared" si="28"/>
        <v>0</v>
      </c>
      <c r="L26" s="115">
        <f t="shared" si="29"/>
        <v>0</v>
      </c>
      <c r="M26" s="123"/>
      <c r="N26" s="57">
        <f t="shared" si="0"/>
        <v>0</v>
      </c>
      <c r="O26" s="57">
        <f t="shared" si="1"/>
        <v>0</v>
      </c>
      <c r="P26" s="57">
        <f t="shared" si="2"/>
        <v>0</v>
      </c>
      <c r="Q26" s="57">
        <f t="shared" si="3"/>
        <v>0</v>
      </c>
      <c r="R26" s="115">
        <f t="shared" si="4"/>
        <v>0</v>
      </c>
      <c r="S26" s="123"/>
      <c r="T26" s="57">
        <f t="shared" si="5"/>
        <v>0</v>
      </c>
      <c r="U26" s="57">
        <f t="shared" si="6"/>
        <v>0</v>
      </c>
      <c r="V26" s="57">
        <f t="shared" si="7"/>
        <v>0</v>
      </c>
      <c r="W26" s="57">
        <f t="shared" si="8"/>
        <v>0</v>
      </c>
      <c r="X26" s="115">
        <f t="shared" si="9"/>
        <v>0</v>
      </c>
      <c r="Y26" s="123"/>
      <c r="Z26" s="57">
        <f t="shared" si="10"/>
        <v>0</v>
      </c>
      <c r="AA26" s="57">
        <f t="shared" si="11"/>
        <v>0</v>
      </c>
      <c r="AB26" s="57">
        <f t="shared" si="12"/>
        <v>0</v>
      </c>
      <c r="AC26" s="57">
        <f t="shared" si="13"/>
        <v>0</v>
      </c>
      <c r="AD26" s="115">
        <f t="shared" si="14"/>
        <v>0</v>
      </c>
      <c r="AE26" s="123"/>
      <c r="AF26" s="57">
        <f t="shared" si="15"/>
        <v>0</v>
      </c>
      <c r="AG26" s="57">
        <f t="shared" si="16"/>
        <v>0</v>
      </c>
      <c r="AH26" s="57">
        <f t="shared" si="17"/>
        <v>0</v>
      </c>
      <c r="AI26" s="57">
        <f t="shared" si="18"/>
        <v>0</v>
      </c>
      <c r="AJ26" s="115">
        <f t="shared" si="19"/>
        <v>0</v>
      </c>
    </row>
    <row r="27" spans="1:36" ht="24.9" customHeight="1" x14ac:dyDescent="0.3">
      <c r="A27" s="421"/>
      <c r="B27" s="326"/>
      <c r="C27" s="215" t="s">
        <v>135</v>
      </c>
      <c r="D27" s="60">
        <v>9.5</v>
      </c>
      <c r="E27" s="13" t="s">
        <v>46</v>
      </c>
      <c r="F27" s="239">
        <v>6</v>
      </c>
      <c r="G27" s="60"/>
      <c r="H27" s="57">
        <f t="shared" si="25"/>
        <v>0</v>
      </c>
      <c r="I27" s="57">
        <f t="shared" si="26"/>
        <v>0</v>
      </c>
      <c r="J27" s="57">
        <f t="shared" si="27"/>
        <v>0</v>
      </c>
      <c r="K27" s="57">
        <f t="shared" si="28"/>
        <v>0</v>
      </c>
      <c r="L27" s="115">
        <f t="shared" si="29"/>
        <v>0</v>
      </c>
      <c r="M27" s="123"/>
      <c r="N27" s="57">
        <f t="shared" si="0"/>
        <v>0</v>
      </c>
      <c r="O27" s="57">
        <f t="shared" si="1"/>
        <v>0</v>
      </c>
      <c r="P27" s="57">
        <f t="shared" si="2"/>
        <v>0</v>
      </c>
      <c r="Q27" s="57">
        <f t="shared" si="3"/>
        <v>0</v>
      </c>
      <c r="R27" s="115">
        <f t="shared" si="4"/>
        <v>0</v>
      </c>
      <c r="S27" s="123"/>
      <c r="T27" s="57">
        <f t="shared" si="5"/>
        <v>0</v>
      </c>
      <c r="U27" s="57">
        <f t="shared" si="6"/>
        <v>0</v>
      </c>
      <c r="V27" s="57">
        <f t="shared" si="7"/>
        <v>0</v>
      </c>
      <c r="W27" s="57">
        <f t="shared" si="8"/>
        <v>0</v>
      </c>
      <c r="X27" s="115">
        <f t="shared" si="9"/>
        <v>0</v>
      </c>
      <c r="Y27" s="123"/>
      <c r="Z27" s="57">
        <f t="shared" si="10"/>
        <v>0</v>
      </c>
      <c r="AA27" s="57">
        <f t="shared" si="11"/>
        <v>0</v>
      </c>
      <c r="AB27" s="57">
        <f t="shared" si="12"/>
        <v>0</v>
      </c>
      <c r="AC27" s="57">
        <f t="shared" si="13"/>
        <v>0</v>
      </c>
      <c r="AD27" s="115">
        <f t="shared" si="14"/>
        <v>0</v>
      </c>
      <c r="AE27" s="123"/>
      <c r="AF27" s="57">
        <f t="shared" si="15"/>
        <v>0</v>
      </c>
      <c r="AG27" s="57">
        <f t="shared" si="16"/>
        <v>0</v>
      </c>
      <c r="AH27" s="57">
        <f t="shared" si="17"/>
        <v>0</v>
      </c>
      <c r="AI27" s="57">
        <f t="shared" si="18"/>
        <v>0</v>
      </c>
      <c r="AJ27" s="115">
        <f t="shared" si="19"/>
        <v>0</v>
      </c>
    </row>
    <row r="28" spans="1:36" ht="24.9" customHeight="1" x14ac:dyDescent="0.3">
      <c r="A28" s="421"/>
      <c r="B28" s="326"/>
      <c r="C28" s="215" t="s">
        <v>136</v>
      </c>
      <c r="D28" s="60">
        <v>1</v>
      </c>
      <c r="E28" s="13" t="s">
        <v>46</v>
      </c>
      <c r="F28" s="239">
        <v>26</v>
      </c>
      <c r="G28" s="60"/>
      <c r="H28" s="57">
        <f t="shared" si="25"/>
        <v>0</v>
      </c>
      <c r="I28" s="57">
        <f t="shared" si="26"/>
        <v>0</v>
      </c>
      <c r="J28" s="57">
        <f t="shared" si="27"/>
        <v>0</v>
      </c>
      <c r="K28" s="57">
        <f t="shared" si="28"/>
        <v>0</v>
      </c>
      <c r="L28" s="115">
        <f t="shared" si="29"/>
        <v>0</v>
      </c>
      <c r="M28" s="123"/>
      <c r="N28" s="57">
        <f t="shared" si="0"/>
        <v>0</v>
      </c>
      <c r="O28" s="57">
        <f t="shared" si="1"/>
        <v>0</v>
      </c>
      <c r="P28" s="57">
        <f t="shared" si="2"/>
        <v>0</v>
      </c>
      <c r="Q28" s="57">
        <f t="shared" si="3"/>
        <v>0</v>
      </c>
      <c r="R28" s="115">
        <f t="shared" si="4"/>
        <v>0</v>
      </c>
      <c r="S28" s="123"/>
      <c r="T28" s="57">
        <f t="shared" si="5"/>
        <v>0</v>
      </c>
      <c r="U28" s="57">
        <f t="shared" si="6"/>
        <v>0</v>
      </c>
      <c r="V28" s="57">
        <f t="shared" si="7"/>
        <v>0</v>
      </c>
      <c r="W28" s="57">
        <f t="shared" si="8"/>
        <v>0</v>
      </c>
      <c r="X28" s="115">
        <f t="shared" si="9"/>
        <v>0</v>
      </c>
      <c r="Y28" s="123"/>
      <c r="Z28" s="57">
        <f t="shared" si="10"/>
        <v>0</v>
      </c>
      <c r="AA28" s="57">
        <f t="shared" si="11"/>
        <v>0</v>
      </c>
      <c r="AB28" s="57">
        <f t="shared" si="12"/>
        <v>0</v>
      </c>
      <c r="AC28" s="57">
        <f t="shared" si="13"/>
        <v>0</v>
      </c>
      <c r="AD28" s="115">
        <f t="shared" si="14"/>
        <v>0</v>
      </c>
      <c r="AE28" s="123"/>
      <c r="AF28" s="57">
        <f t="shared" si="15"/>
        <v>0</v>
      </c>
      <c r="AG28" s="57">
        <f t="shared" si="16"/>
        <v>0</v>
      </c>
      <c r="AH28" s="57">
        <f t="shared" si="17"/>
        <v>0</v>
      </c>
      <c r="AI28" s="57">
        <f t="shared" si="18"/>
        <v>0</v>
      </c>
      <c r="AJ28" s="115">
        <f t="shared" si="19"/>
        <v>0</v>
      </c>
    </row>
    <row r="29" spans="1:36" ht="24.9" customHeight="1" x14ac:dyDescent="0.3">
      <c r="A29" s="421"/>
      <c r="B29" s="326"/>
      <c r="C29" s="215" t="s">
        <v>136</v>
      </c>
      <c r="D29" s="60">
        <v>1.5</v>
      </c>
      <c r="E29" s="13" t="s">
        <v>46</v>
      </c>
      <c r="F29" s="239">
        <v>2</v>
      </c>
      <c r="G29" s="60"/>
      <c r="H29" s="57">
        <f t="shared" si="25"/>
        <v>0</v>
      </c>
      <c r="I29" s="57">
        <f t="shared" si="26"/>
        <v>0</v>
      </c>
      <c r="J29" s="57">
        <f t="shared" si="27"/>
        <v>0</v>
      </c>
      <c r="K29" s="57">
        <f t="shared" si="28"/>
        <v>0</v>
      </c>
      <c r="L29" s="115">
        <f t="shared" si="29"/>
        <v>0</v>
      </c>
      <c r="M29" s="123"/>
      <c r="N29" s="57">
        <f t="shared" si="0"/>
        <v>0</v>
      </c>
      <c r="O29" s="57">
        <f t="shared" si="1"/>
        <v>0</v>
      </c>
      <c r="P29" s="57">
        <f t="shared" si="2"/>
        <v>0</v>
      </c>
      <c r="Q29" s="57">
        <f t="shared" si="3"/>
        <v>0</v>
      </c>
      <c r="R29" s="115">
        <f t="shared" si="4"/>
        <v>0</v>
      </c>
      <c r="S29" s="123"/>
      <c r="T29" s="57">
        <f t="shared" si="5"/>
        <v>0</v>
      </c>
      <c r="U29" s="57">
        <f t="shared" si="6"/>
        <v>0</v>
      </c>
      <c r="V29" s="57">
        <f t="shared" si="7"/>
        <v>0</v>
      </c>
      <c r="W29" s="57">
        <f t="shared" si="8"/>
        <v>0</v>
      </c>
      <c r="X29" s="115">
        <f t="shared" si="9"/>
        <v>0</v>
      </c>
      <c r="Y29" s="123"/>
      <c r="Z29" s="57">
        <f t="shared" si="10"/>
        <v>0</v>
      </c>
      <c r="AA29" s="57">
        <f t="shared" si="11"/>
        <v>0</v>
      </c>
      <c r="AB29" s="57">
        <f t="shared" si="12"/>
        <v>0</v>
      </c>
      <c r="AC29" s="57">
        <f t="shared" si="13"/>
        <v>0</v>
      </c>
      <c r="AD29" s="115">
        <f t="shared" si="14"/>
        <v>0</v>
      </c>
      <c r="AE29" s="123"/>
      <c r="AF29" s="57">
        <f t="shared" si="15"/>
        <v>0</v>
      </c>
      <c r="AG29" s="57">
        <f t="shared" si="16"/>
        <v>0</v>
      </c>
      <c r="AH29" s="57">
        <f t="shared" si="17"/>
        <v>0</v>
      </c>
      <c r="AI29" s="57">
        <f t="shared" si="18"/>
        <v>0</v>
      </c>
      <c r="AJ29" s="115">
        <f t="shared" si="19"/>
        <v>0</v>
      </c>
    </row>
    <row r="30" spans="1:36" ht="24.9" customHeight="1" x14ac:dyDescent="0.3">
      <c r="A30" s="421"/>
      <c r="B30" s="326"/>
      <c r="C30" s="215" t="s">
        <v>136</v>
      </c>
      <c r="D30" s="60">
        <v>13.5</v>
      </c>
      <c r="E30" s="13" t="s">
        <v>46</v>
      </c>
      <c r="F30" s="239">
        <v>2</v>
      </c>
      <c r="G30" s="60"/>
      <c r="H30" s="57">
        <f t="shared" si="25"/>
        <v>0</v>
      </c>
      <c r="I30" s="57">
        <f t="shared" si="26"/>
        <v>0</v>
      </c>
      <c r="J30" s="57">
        <f t="shared" si="27"/>
        <v>0</v>
      </c>
      <c r="K30" s="57">
        <f t="shared" si="28"/>
        <v>0</v>
      </c>
      <c r="L30" s="115">
        <f t="shared" si="29"/>
        <v>0</v>
      </c>
      <c r="M30" s="123"/>
      <c r="N30" s="57">
        <f t="shared" si="0"/>
        <v>0</v>
      </c>
      <c r="O30" s="57">
        <f t="shared" si="1"/>
        <v>0</v>
      </c>
      <c r="P30" s="57">
        <f t="shared" si="2"/>
        <v>0</v>
      </c>
      <c r="Q30" s="57">
        <f t="shared" si="3"/>
        <v>0</v>
      </c>
      <c r="R30" s="115">
        <f t="shared" si="4"/>
        <v>0</v>
      </c>
      <c r="S30" s="123"/>
      <c r="T30" s="57">
        <f t="shared" si="5"/>
        <v>0</v>
      </c>
      <c r="U30" s="57">
        <f t="shared" si="6"/>
        <v>0</v>
      </c>
      <c r="V30" s="57">
        <f t="shared" si="7"/>
        <v>0</v>
      </c>
      <c r="W30" s="57">
        <f t="shared" si="8"/>
        <v>0</v>
      </c>
      <c r="X30" s="115">
        <f t="shared" si="9"/>
        <v>0</v>
      </c>
      <c r="Y30" s="123"/>
      <c r="Z30" s="57">
        <f t="shared" si="10"/>
        <v>0</v>
      </c>
      <c r="AA30" s="57">
        <f t="shared" si="11"/>
        <v>0</v>
      </c>
      <c r="AB30" s="57">
        <f t="shared" si="12"/>
        <v>0</v>
      </c>
      <c r="AC30" s="57">
        <f t="shared" si="13"/>
        <v>0</v>
      </c>
      <c r="AD30" s="115">
        <f t="shared" si="14"/>
        <v>0</v>
      </c>
      <c r="AE30" s="123"/>
      <c r="AF30" s="57">
        <f t="shared" si="15"/>
        <v>0</v>
      </c>
      <c r="AG30" s="57">
        <f t="shared" si="16"/>
        <v>0</v>
      </c>
      <c r="AH30" s="57">
        <f t="shared" si="17"/>
        <v>0</v>
      </c>
      <c r="AI30" s="57">
        <f t="shared" si="18"/>
        <v>0</v>
      </c>
      <c r="AJ30" s="115">
        <f t="shared" si="19"/>
        <v>0</v>
      </c>
    </row>
    <row r="31" spans="1:36" ht="24.9" customHeight="1" x14ac:dyDescent="0.3">
      <c r="A31" s="421"/>
      <c r="B31" s="326"/>
      <c r="C31" s="215" t="s">
        <v>136</v>
      </c>
      <c r="D31" s="60">
        <v>2</v>
      </c>
      <c r="E31" s="13" t="s">
        <v>46</v>
      </c>
      <c r="F31" s="239">
        <v>12</v>
      </c>
      <c r="G31" s="60"/>
      <c r="H31" s="57">
        <f t="shared" si="25"/>
        <v>0</v>
      </c>
      <c r="I31" s="57">
        <f t="shared" si="26"/>
        <v>0</v>
      </c>
      <c r="J31" s="57">
        <f t="shared" si="27"/>
        <v>0</v>
      </c>
      <c r="K31" s="57">
        <f t="shared" si="28"/>
        <v>0</v>
      </c>
      <c r="L31" s="115">
        <f t="shared" si="29"/>
        <v>0</v>
      </c>
      <c r="M31" s="123"/>
      <c r="N31" s="57">
        <f t="shared" si="0"/>
        <v>0</v>
      </c>
      <c r="O31" s="57">
        <f t="shared" si="1"/>
        <v>0</v>
      </c>
      <c r="P31" s="57">
        <f t="shared" si="2"/>
        <v>0</v>
      </c>
      <c r="Q31" s="57">
        <f t="shared" si="3"/>
        <v>0</v>
      </c>
      <c r="R31" s="115">
        <f t="shared" si="4"/>
        <v>0</v>
      </c>
      <c r="S31" s="123"/>
      <c r="T31" s="57">
        <f t="shared" si="5"/>
        <v>0</v>
      </c>
      <c r="U31" s="57">
        <f t="shared" si="6"/>
        <v>0</v>
      </c>
      <c r="V31" s="57">
        <f t="shared" si="7"/>
        <v>0</v>
      </c>
      <c r="W31" s="57">
        <f t="shared" si="8"/>
        <v>0</v>
      </c>
      <c r="X31" s="115">
        <f t="shared" si="9"/>
        <v>0</v>
      </c>
      <c r="Y31" s="123"/>
      <c r="Z31" s="57">
        <f t="shared" si="10"/>
        <v>0</v>
      </c>
      <c r="AA31" s="57">
        <f t="shared" si="11"/>
        <v>0</v>
      </c>
      <c r="AB31" s="57">
        <f t="shared" si="12"/>
        <v>0</v>
      </c>
      <c r="AC31" s="57">
        <f t="shared" si="13"/>
        <v>0</v>
      </c>
      <c r="AD31" s="115">
        <f t="shared" si="14"/>
        <v>0</v>
      </c>
      <c r="AE31" s="123"/>
      <c r="AF31" s="57">
        <f t="shared" si="15"/>
        <v>0</v>
      </c>
      <c r="AG31" s="57">
        <f t="shared" si="16"/>
        <v>0</v>
      </c>
      <c r="AH31" s="57">
        <f t="shared" si="17"/>
        <v>0</v>
      </c>
      <c r="AI31" s="57">
        <f t="shared" si="18"/>
        <v>0</v>
      </c>
      <c r="AJ31" s="115">
        <f t="shared" si="19"/>
        <v>0</v>
      </c>
    </row>
    <row r="32" spans="1:36" ht="24.9" customHeight="1" x14ac:dyDescent="0.3">
      <c r="A32" s="421"/>
      <c r="B32" s="326"/>
      <c r="C32" s="215" t="s">
        <v>136</v>
      </c>
      <c r="D32" s="60">
        <v>3.25</v>
      </c>
      <c r="E32" s="13" t="s">
        <v>46</v>
      </c>
      <c r="F32" s="239">
        <v>20</v>
      </c>
      <c r="G32" s="60"/>
      <c r="H32" s="57">
        <f t="shared" si="25"/>
        <v>0</v>
      </c>
      <c r="I32" s="57">
        <f t="shared" si="26"/>
        <v>0</v>
      </c>
      <c r="J32" s="57">
        <f t="shared" si="27"/>
        <v>0</v>
      </c>
      <c r="K32" s="57">
        <f t="shared" si="28"/>
        <v>0</v>
      </c>
      <c r="L32" s="115">
        <f t="shared" si="29"/>
        <v>0</v>
      </c>
      <c r="M32" s="123"/>
      <c r="N32" s="57">
        <f t="shared" si="0"/>
        <v>0</v>
      </c>
      <c r="O32" s="57">
        <f t="shared" si="1"/>
        <v>0</v>
      </c>
      <c r="P32" s="57">
        <f t="shared" si="2"/>
        <v>0</v>
      </c>
      <c r="Q32" s="57">
        <f t="shared" si="3"/>
        <v>0</v>
      </c>
      <c r="R32" s="115">
        <f t="shared" si="4"/>
        <v>0</v>
      </c>
      <c r="S32" s="123"/>
      <c r="T32" s="57">
        <f t="shared" si="5"/>
        <v>0</v>
      </c>
      <c r="U32" s="57">
        <f t="shared" si="6"/>
        <v>0</v>
      </c>
      <c r="V32" s="57">
        <f t="shared" si="7"/>
        <v>0</v>
      </c>
      <c r="W32" s="57">
        <f t="shared" si="8"/>
        <v>0</v>
      </c>
      <c r="X32" s="115">
        <f t="shared" si="9"/>
        <v>0</v>
      </c>
      <c r="Y32" s="123"/>
      <c r="Z32" s="57">
        <f t="shared" si="10"/>
        <v>0</v>
      </c>
      <c r="AA32" s="57">
        <f t="shared" si="11"/>
        <v>0</v>
      </c>
      <c r="AB32" s="57">
        <f t="shared" si="12"/>
        <v>0</v>
      </c>
      <c r="AC32" s="57">
        <f t="shared" si="13"/>
        <v>0</v>
      </c>
      <c r="AD32" s="115">
        <f t="shared" si="14"/>
        <v>0</v>
      </c>
      <c r="AE32" s="123"/>
      <c r="AF32" s="57">
        <f t="shared" si="15"/>
        <v>0</v>
      </c>
      <c r="AG32" s="57">
        <f t="shared" si="16"/>
        <v>0</v>
      </c>
      <c r="AH32" s="57">
        <f t="shared" si="17"/>
        <v>0</v>
      </c>
      <c r="AI32" s="57">
        <f t="shared" si="18"/>
        <v>0</v>
      </c>
      <c r="AJ32" s="115">
        <f t="shared" si="19"/>
        <v>0</v>
      </c>
    </row>
    <row r="33" spans="1:36" ht="24.9" customHeight="1" x14ac:dyDescent="0.3">
      <c r="A33" s="421"/>
      <c r="B33" s="326"/>
      <c r="C33" s="215" t="s">
        <v>136</v>
      </c>
      <c r="D33" s="60">
        <v>3.75</v>
      </c>
      <c r="E33" s="13" t="s">
        <v>46</v>
      </c>
      <c r="F33" s="239">
        <v>2</v>
      </c>
      <c r="G33" s="60"/>
      <c r="H33" s="57">
        <f t="shared" si="25"/>
        <v>0</v>
      </c>
      <c r="I33" s="57">
        <f t="shared" si="26"/>
        <v>0</v>
      </c>
      <c r="J33" s="57">
        <f t="shared" si="27"/>
        <v>0</v>
      </c>
      <c r="K33" s="57">
        <f t="shared" si="28"/>
        <v>0</v>
      </c>
      <c r="L33" s="115">
        <f t="shared" si="29"/>
        <v>0</v>
      </c>
      <c r="M33" s="123"/>
      <c r="N33" s="57">
        <f t="shared" si="0"/>
        <v>0</v>
      </c>
      <c r="O33" s="57">
        <f t="shared" si="1"/>
        <v>0</v>
      </c>
      <c r="P33" s="57">
        <f t="shared" si="2"/>
        <v>0</v>
      </c>
      <c r="Q33" s="57">
        <f t="shared" si="3"/>
        <v>0</v>
      </c>
      <c r="R33" s="115">
        <f t="shared" si="4"/>
        <v>0</v>
      </c>
      <c r="S33" s="123"/>
      <c r="T33" s="57">
        <f t="shared" si="5"/>
        <v>0</v>
      </c>
      <c r="U33" s="57">
        <f t="shared" si="6"/>
        <v>0</v>
      </c>
      <c r="V33" s="57">
        <f t="shared" si="7"/>
        <v>0</v>
      </c>
      <c r="W33" s="57">
        <f t="shared" si="8"/>
        <v>0</v>
      </c>
      <c r="X33" s="115">
        <f t="shared" si="9"/>
        <v>0</v>
      </c>
      <c r="Y33" s="123"/>
      <c r="Z33" s="57">
        <f t="shared" si="10"/>
        <v>0</v>
      </c>
      <c r="AA33" s="57">
        <f t="shared" si="11"/>
        <v>0</v>
      </c>
      <c r="AB33" s="57">
        <f t="shared" si="12"/>
        <v>0</v>
      </c>
      <c r="AC33" s="57">
        <f t="shared" si="13"/>
        <v>0</v>
      </c>
      <c r="AD33" s="115">
        <f t="shared" si="14"/>
        <v>0</v>
      </c>
      <c r="AE33" s="123"/>
      <c r="AF33" s="57">
        <f t="shared" si="15"/>
        <v>0</v>
      </c>
      <c r="AG33" s="57">
        <f t="shared" si="16"/>
        <v>0</v>
      </c>
      <c r="AH33" s="57">
        <f t="shared" si="17"/>
        <v>0</v>
      </c>
      <c r="AI33" s="57">
        <f t="shared" si="18"/>
        <v>0</v>
      </c>
      <c r="AJ33" s="115">
        <f t="shared" si="19"/>
        <v>0</v>
      </c>
    </row>
    <row r="34" spans="1:36" ht="24.9" customHeight="1" x14ac:dyDescent="0.3">
      <c r="A34" s="421"/>
      <c r="B34" s="326"/>
      <c r="C34" s="215" t="s">
        <v>136</v>
      </c>
      <c r="D34" s="60">
        <v>4.75</v>
      </c>
      <c r="E34" s="13" t="s">
        <v>46</v>
      </c>
      <c r="F34" s="239">
        <v>16</v>
      </c>
      <c r="G34" s="60"/>
      <c r="H34" s="57">
        <f t="shared" si="25"/>
        <v>0</v>
      </c>
      <c r="I34" s="57">
        <f t="shared" si="26"/>
        <v>0</v>
      </c>
      <c r="J34" s="57">
        <f t="shared" si="27"/>
        <v>0</v>
      </c>
      <c r="K34" s="57">
        <f t="shared" si="28"/>
        <v>0</v>
      </c>
      <c r="L34" s="115">
        <f t="shared" si="29"/>
        <v>0</v>
      </c>
      <c r="M34" s="123"/>
      <c r="N34" s="57">
        <f t="shared" si="0"/>
        <v>0</v>
      </c>
      <c r="O34" s="57">
        <f t="shared" si="1"/>
        <v>0</v>
      </c>
      <c r="P34" s="57">
        <f t="shared" si="2"/>
        <v>0</v>
      </c>
      <c r="Q34" s="57">
        <f t="shared" si="3"/>
        <v>0</v>
      </c>
      <c r="R34" s="115">
        <f t="shared" si="4"/>
        <v>0</v>
      </c>
      <c r="S34" s="123"/>
      <c r="T34" s="57">
        <f t="shared" si="5"/>
        <v>0</v>
      </c>
      <c r="U34" s="57">
        <f t="shared" si="6"/>
        <v>0</v>
      </c>
      <c r="V34" s="57">
        <f t="shared" si="7"/>
        <v>0</v>
      </c>
      <c r="W34" s="57">
        <f t="shared" si="8"/>
        <v>0</v>
      </c>
      <c r="X34" s="115">
        <f t="shared" si="9"/>
        <v>0</v>
      </c>
      <c r="Y34" s="123"/>
      <c r="Z34" s="57">
        <f t="shared" si="10"/>
        <v>0</v>
      </c>
      <c r="AA34" s="57">
        <f t="shared" si="11"/>
        <v>0</v>
      </c>
      <c r="AB34" s="57">
        <f t="shared" si="12"/>
        <v>0</v>
      </c>
      <c r="AC34" s="57">
        <f t="shared" si="13"/>
        <v>0</v>
      </c>
      <c r="AD34" s="115">
        <f t="shared" si="14"/>
        <v>0</v>
      </c>
      <c r="AE34" s="123"/>
      <c r="AF34" s="57">
        <f t="shared" si="15"/>
        <v>0</v>
      </c>
      <c r="AG34" s="57">
        <f t="shared" si="16"/>
        <v>0</v>
      </c>
      <c r="AH34" s="57">
        <f t="shared" si="17"/>
        <v>0</v>
      </c>
      <c r="AI34" s="57">
        <f t="shared" si="18"/>
        <v>0</v>
      </c>
      <c r="AJ34" s="115">
        <f t="shared" si="19"/>
        <v>0</v>
      </c>
    </row>
    <row r="35" spans="1:36" ht="24.9" customHeight="1" x14ac:dyDescent="0.3">
      <c r="A35" s="421"/>
      <c r="B35" s="326"/>
      <c r="C35" s="215" t="s">
        <v>136</v>
      </c>
      <c r="D35" s="60">
        <v>6.5</v>
      </c>
      <c r="E35" s="13" t="s">
        <v>46</v>
      </c>
      <c r="F35" s="239">
        <v>2</v>
      </c>
      <c r="G35" s="60"/>
      <c r="H35" s="57">
        <f t="shared" si="25"/>
        <v>0</v>
      </c>
      <c r="I35" s="57">
        <f t="shared" si="26"/>
        <v>0</v>
      </c>
      <c r="J35" s="57">
        <f t="shared" si="27"/>
        <v>0</v>
      </c>
      <c r="K35" s="57">
        <f t="shared" si="28"/>
        <v>0</v>
      </c>
      <c r="L35" s="115">
        <f t="shared" si="29"/>
        <v>0</v>
      </c>
      <c r="M35" s="123"/>
      <c r="N35" s="57">
        <f t="shared" si="0"/>
        <v>0</v>
      </c>
      <c r="O35" s="57">
        <f t="shared" si="1"/>
        <v>0</v>
      </c>
      <c r="P35" s="57">
        <f t="shared" si="2"/>
        <v>0</v>
      </c>
      <c r="Q35" s="57">
        <f t="shared" si="3"/>
        <v>0</v>
      </c>
      <c r="R35" s="115">
        <f t="shared" si="4"/>
        <v>0</v>
      </c>
      <c r="S35" s="123"/>
      <c r="T35" s="57">
        <f t="shared" si="5"/>
        <v>0</v>
      </c>
      <c r="U35" s="57">
        <f t="shared" si="6"/>
        <v>0</v>
      </c>
      <c r="V35" s="57">
        <f t="shared" si="7"/>
        <v>0</v>
      </c>
      <c r="W35" s="57">
        <f t="shared" si="8"/>
        <v>0</v>
      </c>
      <c r="X35" s="115">
        <f t="shared" si="9"/>
        <v>0</v>
      </c>
      <c r="Y35" s="123"/>
      <c r="Z35" s="57">
        <f t="shared" si="10"/>
        <v>0</v>
      </c>
      <c r="AA35" s="57">
        <f t="shared" si="11"/>
        <v>0</v>
      </c>
      <c r="AB35" s="57">
        <f t="shared" si="12"/>
        <v>0</v>
      </c>
      <c r="AC35" s="57">
        <f t="shared" si="13"/>
        <v>0</v>
      </c>
      <c r="AD35" s="115">
        <f t="shared" si="14"/>
        <v>0</v>
      </c>
      <c r="AE35" s="123"/>
      <c r="AF35" s="57">
        <f t="shared" si="15"/>
        <v>0</v>
      </c>
      <c r="AG35" s="57">
        <f t="shared" si="16"/>
        <v>0</v>
      </c>
      <c r="AH35" s="57">
        <f t="shared" si="17"/>
        <v>0</v>
      </c>
      <c r="AI35" s="57">
        <f t="shared" si="18"/>
        <v>0</v>
      </c>
      <c r="AJ35" s="115">
        <f t="shared" si="19"/>
        <v>0</v>
      </c>
    </row>
    <row r="36" spans="1:36" ht="24.9" customHeight="1" x14ac:dyDescent="0.3">
      <c r="A36" s="421"/>
      <c r="B36" s="326"/>
      <c r="C36" s="215" t="s">
        <v>136</v>
      </c>
      <c r="D36" s="60">
        <v>8.5</v>
      </c>
      <c r="E36" s="13" t="s">
        <v>46</v>
      </c>
      <c r="F36" s="239">
        <v>2</v>
      </c>
      <c r="G36" s="60"/>
      <c r="H36" s="57">
        <f t="shared" si="25"/>
        <v>0</v>
      </c>
      <c r="I36" s="57">
        <f t="shared" si="26"/>
        <v>0</v>
      </c>
      <c r="J36" s="57">
        <f t="shared" si="27"/>
        <v>0</v>
      </c>
      <c r="K36" s="57">
        <f t="shared" si="28"/>
        <v>0</v>
      </c>
      <c r="L36" s="115">
        <f t="shared" si="29"/>
        <v>0</v>
      </c>
      <c r="M36" s="123"/>
      <c r="N36" s="57">
        <f t="shared" si="0"/>
        <v>0</v>
      </c>
      <c r="O36" s="57">
        <f t="shared" si="1"/>
        <v>0</v>
      </c>
      <c r="P36" s="57">
        <f t="shared" si="2"/>
        <v>0</v>
      </c>
      <c r="Q36" s="57">
        <f t="shared" si="3"/>
        <v>0</v>
      </c>
      <c r="R36" s="115">
        <f t="shared" si="4"/>
        <v>0</v>
      </c>
      <c r="S36" s="123"/>
      <c r="T36" s="57">
        <f t="shared" si="5"/>
        <v>0</v>
      </c>
      <c r="U36" s="57">
        <f t="shared" si="6"/>
        <v>0</v>
      </c>
      <c r="V36" s="57">
        <f t="shared" si="7"/>
        <v>0</v>
      </c>
      <c r="W36" s="57">
        <f t="shared" si="8"/>
        <v>0</v>
      </c>
      <c r="X36" s="115">
        <f t="shared" si="9"/>
        <v>0</v>
      </c>
      <c r="Y36" s="123"/>
      <c r="Z36" s="57">
        <f t="shared" si="10"/>
        <v>0</v>
      </c>
      <c r="AA36" s="57">
        <f t="shared" si="11"/>
        <v>0</v>
      </c>
      <c r="AB36" s="57">
        <f t="shared" si="12"/>
        <v>0</v>
      </c>
      <c r="AC36" s="57">
        <f t="shared" si="13"/>
        <v>0</v>
      </c>
      <c r="AD36" s="115">
        <f t="shared" si="14"/>
        <v>0</v>
      </c>
      <c r="AE36" s="123"/>
      <c r="AF36" s="57">
        <f t="shared" si="15"/>
        <v>0</v>
      </c>
      <c r="AG36" s="57">
        <f t="shared" si="16"/>
        <v>0</v>
      </c>
      <c r="AH36" s="57">
        <f t="shared" si="17"/>
        <v>0</v>
      </c>
      <c r="AI36" s="57">
        <f t="shared" si="18"/>
        <v>0</v>
      </c>
      <c r="AJ36" s="115">
        <f t="shared" si="19"/>
        <v>0</v>
      </c>
    </row>
    <row r="37" spans="1:36" ht="24.9" customHeight="1" x14ac:dyDescent="0.3">
      <c r="A37" s="421"/>
      <c r="B37" s="326"/>
      <c r="C37" s="215" t="s">
        <v>136</v>
      </c>
      <c r="D37" s="60">
        <v>9</v>
      </c>
      <c r="E37" s="13" t="s">
        <v>46</v>
      </c>
      <c r="F37" s="239">
        <v>2</v>
      </c>
      <c r="G37" s="60"/>
      <c r="H37" s="57">
        <f t="shared" si="25"/>
        <v>0</v>
      </c>
      <c r="I37" s="57">
        <f t="shared" si="26"/>
        <v>0</v>
      </c>
      <c r="J37" s="57">
        <f t="shared" si="27"/>
        <v>0</v>
      </c>
      <c r="K37" s="57">
        <f t="shared" si="28"/>
        <v>0</v>
      </c>
      <c r="L37" s="115">
        <f t="shared" si="29"/>
        <v>0</v>
      </c>
      <c r="M37" s="123"/>
      <c r="N37" s="57">
        <f t="shared" si="0"/>
        <v>0</v>
      </c>
      <c r="O37" s="57">
        <f t="shared" si="1"/>
        <v>0</v>
      </c>
      <c r="P37" s="57">
        <f t="shared" si="2"/>
        <v>0</v>
      </c>
      <c r="Q37" s="57">
        <f t="shared" si="3"/>
        <v>0</v>
      </c>
      <c r="R37" s="115">
        <f t="shared" si="4"/>
        <v>0</v>
      </c>
      <c r="S37" s="123"/>
      <c r="T37" s="57">
        <f t="shared" si="5"/>
        <v>0</v>
      </c>
      <c r="U37" s="57">
        <f t="shared" si="6"/>
        <v>0</v>
      </c>
      <c r="V37" s="57">
        <f t="shared" si="7"/>
        <v>0</v>
      </c>
      <c r="W37" s="57">
        <f t="shared" si="8"/>
        <v>0</v>
      </c>
      <c r="X37" s="115">
        <f t="shared" si="9"/>
        <v>0</v>
      </c>
      <c r="Y37" s="123"/>
      <c r="Z37" s="57">
        <f t="shared" si="10"/>
        <v>0</v>
      </c>
      <c r="AA37" s="57">
        <f t="shared" si="11"/>
        <v>0</v>
      </c>
      <c r="AB37" s="57">
        <f t="shared" si="12"/>
        <v>0</v>
      </c>
      <c r="AC37" s="57">
        <f t="shared" si="13"/>
        <v>0</v>
      </c>
      <c r="AD37" s="115">
        <f t="shared" si="14"/>
        <v>0</v>
      </c>
      <c r="AE37" s="123"/>
      <c r="AF37" s="57">
        <f t="shared" si="15"/>
        <v>0</v>
      </c>
      <c r="AG37" s="57">
        <f t="shared" si="16"/>
        <v>0</v>
      </c>
      <c r="AH37" s="57">
        <f t="shared" si="17"/>
        <v>0</v>
      </c>
      <c r="AI37" s="57">
        <f t="shared" si="18"/>
        <v>0</v>
      </c>
      <c r="AJ37" s="115">
        <f t="shared" si="19"/>
        <v>0</v>
      </c>
    </row>
    <row r="38" spans="1:36" ht="24.9" customHeight="1" x14ac:dyDescent="0.3">
      <c r="A38" s="421"/>
      <c r="B38" s="326"/>
      <c r="C38" s="215" t="s">
        <v>137</v>
      </c>
      <c r="D38" s="60">
        <v>0.5</v>
      </c>
      <c r="E38" s="13" t="s">
        <v>46</v>
      </c>
      <c r="F38" s="239">
        <v>4</v>
      </c>
      <c r="G38" s="60"/>
      <c r="H38" s="57">
        <f t="shared" si="25"/>
        <v>0</v>
      </c>
      <c r="I38" s="57">
        <f t="shared" si="26"/>
        <v>0</v>
      </c>
      <c r="J38" s="57">
        <f t="shared" si="27"/>
        <v>0</v>
      </c>
      <c r="K38" s="57">
        <f t="shared" si="28"/>
        <v>0</v>
      </c>
      <c r="L38" s="115">
        <f t="shared" si="29"/>
        <v>0</v>
      </c>
      <c r="M38" s="123"/>
      <c r="N38" s="57">
        <f t="shared" si="0"/>
        <v>0</v>
      </c>
      <c r="O38" s="57">
        <f t="shared" si="1"/>
        <v>0</v>
      </c>
      <c r="P38" s="57">
        <f t="shared" si="2"/>
        <v>0</v>
      </c>
      <c r="Q38" s="57">
        <f t="shared" si="3"/>
        <v>0</v>
      </c>
      <c r="R38" s="115">
        <f t="shared" si="4"/>
        <v>0</v>
      </c>
      <c r="S38" s="123"/>
      <c r="T38" s="57">
        <f t="shared" si="5"/>
        <v>0</v>
      </c>
      <c r="U38" s="57">
        <f t="shared" si="6"/>
        <v>0</v>
      </c>
      <c r="V38" s="57">
        <f t="shared" si="7"/>
        <v>0</v>
      </c>
      <c r="W38" s="57">
        <f t="shared" si="8"/>
        <v>0</v>
      </c>
      <c r="X38" s="115">
        <f t="shared" si="9"/>
        <v>0</v>
      </c>
      <c r="Y38" s="123"/>
      <c r="Z38" s="57">
        <f t="shared" si="10"/>
        <v>0</v>
      </c>
      <c r="AA38" s="57">
        <f t="shared" si="11"/>
        <v>0</v>
      </c>
      <c r="AB38" s="57">
        <f t="shared" si="12"/>
        <v>0</v>
      </c>
      <c r="AC38" s="57">
        <f t="shared" si="13"/>
        <v>0</v>
      </c>
      <c r="AD38" s="115">
        <f t="shared" si="14"/>
        <v>0</v>
      </c>
      <c r="AE38" s="123"/>
      <c r="AF38" s="57">
        <f t="shared" si="15"/>
        <v>0</v>
      </c>
      <c r="AG38" s="57">
        <f t="shared" si="16"/>
        <v>0</v>
      </c>
      <c r="AH38" s="57">
        <f t="shared" si="17"/>
        <v>0</v>
      </c>
      <c r="AI38" s="57">
        <f t="shared" si="18"/>
        <v>0</v>
      </c>
      <c r="AJ38" s="115">
        <f t="shared" si="19"/>
        <v>0</v>
      </c>
    </row>
    <row r="39" spans="1:36" ht="24.9" customHeight="1" x14ac:dyDescent="0.3">
      <c r="A39" s="421"/>
      <c r="B39" s="326"/>
      <c r="C39" s="215" t="s">
        <v>138</v>
      </c>
      <c r="D39" s="60">
        <v>1</v>
      </c>
      <c r="E39" s="13" t="s">
        <v>46</v>
      </c>
      <c r="F39" s="239">
        <v>2</v>
      </c>
      <c r="G39" s="60"/>
      <c r="H39" s="57">
        <f t="shared" si="25"/>
        <v>0</v>
      </c>
      <c r="I39" s="57">
        <f t="shared" si="26"/>
        <v>0</v>
      </c>
      <c r="J39" s="57">
        <f t="shared" si="27"/>
        <v>0</v>
      </c>
      <c r="K39" s="57">
        <f t="shared" si="28"/>
        <v>0</v>
      </c>
      <c r="L39" s="115">
        <f t="shared" si="29"/>
        <v>0</v>
      </c>
      <c r="M39" s="123"/>
      <c r="N39" s="57">
        <f t="shared" si="0"/>
        <v>0</v>
      </c>
      <c r="O39" s="57">
        <f t="shared" si="1"/>
        <v>0</v>
      </c>
      <c r="P39" s="57">
        <f t="shared" si="2"/>
        <v>0</v>
      </c>
      <c r="Q39" s="57">
        <f t="shared" si="3"/>
        <v>0</v>
      </c>
      <c r="R39" s="115">
        <f t="shared" si="4"/>
        <v>0</v>
      </c>
      <c r="S39" s="123"/>
      <c r="T39" s="57">
        <f t="shared" si="5"/>
        <v>0</v>
      </c>
      <c r="U39" s="57">
        <f t="shared" si="6"/>
        <v>0</v>
      </c>
      <c r="V39" s="57">
        <f t="shared" si="7"/>
        <v>0</v>
      </c>
      <c r="W39" s="57">
        <f t="shared" si="8"/>
        <v>0</v>
      </c>
      <c r="X39" s="115">
        <f t="shared" si="9"/>
        <v>0</v>
      </c>
      <c r="Y39" s="123"/>
      <c r="Z39" s="57">
        <f t="shared" si="10"/>
        <v>0</v>
      </c>
      <c r="AA39" s="57">
        <f t="shared" si="11"/>
        <v>0</v>
      </c>
      <c r="AB39" s="57">
        <f t="shared" si="12"/>
        <v>0</v>
      </c>
      <c r="AC39" s="57">
        <f t="shared" si="13"/>
        <v>0</v>
      </c>
      <c r="AD39" s="115">
        <f t="shared" si="14"/>
        <v>0</v>
      </c>
      <c r="AE39" s="123"/>
      <c r="AF39" s="57">
        <f t="shared" si="15"/>
        <v>0</v>
      </c>
      <c r="AG39" s="57">
        <f t="shared" si="16"/>
        <v>0</v>
      </c>
      <c r="AH39" s="57">
        <f t="shared" si="17"/>
        <v>0</v>
      </c>
      <c r="AI39" s="57">
        <f t="shared" si="18"/>
        <v>0</v>
      </c>
      <c r="AJ39" s="115">
        <f t="shared" si="19"/>
        <v>0</v>
      </c>
    </row>
    <row r="40" spans="1:36" ht="24.9" customHeight="1" x14ac:dyDescent="0.3">
      <c r="A40" s="421"/>
      <c r="B40" s="326"/>
      <c r="C40" s="215" t="s">
        <v>139</v>
      </c>
      <c r="D40" s="60">
        <v>2</v>
      </c>
      <c r="E40" s="13" t="s">
        <v>46</v>
      </c>
      <c r="F40" s="239">
        <v>2</v>
      </c>
      <c r="G40" s="60"/>
      <c r="H40" s="57">
        <f t="shared" si="25"/>
        <v>0</v>
      </c>
      <c r="I40" s="57">
        <f t="shared" si="26"/>
        <v>0</v>
      </c>
      <c r="J40" s="57">
        <f t="shared" si="27"/>
        <v>0</v>
      </c>
      <c r="K40" s="57">
        <f t="shared" si="28"/>
        <v>0</v>
      </c>
      <c r="L40" s="115">
        <f t="shared" si="29"/>
        <v>0</v>
      </c>
      <c r="M40" s="123"/>
      <c r="N40" s="57">
        <f t="shared" si="0"/>
        <v>0</v>
      </c>
      <c r="O40" s="57">
        <f t="shared" si="1"/>
        <v>0</v>
      </c>
      <c r="P40" s="57">
        <f t="shared" si="2"/>
        <v>0</v>
      </c>
      <c r="Q40" s="57">
        <f t="shared" si="3"/>
        <v>0</v>
      </c>
      <c r="R40" s="115">
        <f t="shared" si="4"/>
        <v>0</v>
      </c>
      <c r="S40" s="123"/>
      <c r="T40" s="57">
        <f t="shared" si="5"/>
        <v>0</v>
      </c>
      <c r="U40" s="57">
        <f t="shared" si="6"/>
        <v>0</v>
      </c>
      <c r="V40" s="57">
        <f t="shared" si="7"/>
        <v>0</v>
      </c>
      <c r="W40" s="57">
        <f t="shared" si="8"/>
        <v>0</v>
      </c>
      <c r="X40" s="115">
        <f t="shared" si="9"/>
        <v>0</v>
      </c>
      <c r="Y40" s="123"/>
      <c r="Z40" s="57">
        <f t="shared" si="10"/>
        <v>0</v>
      </c>
      <c r="AA40" s="57">
        <f t="shared" si="11"/>
        <v>0</v>
      </c>
      <c r="AB40" s="57">
        <f t="shared" si="12"/>
        <v>0</v>
      </c>
      <c r="AC40" s="57">
        <f t="shared" si="13"/>
        <v>0</v>
      </c>
      <c r="AD40" s="115">
        <f t="shared" si="14"/>
        <v>0</v>
      </c>
      <c r="AE40" s="123"/>
      <c r="AF40" s="57">
        <f t="shared" si="15"/>
        <v>0</v>
      </c>
      <c r="AG40" s="57">
        <f t="shared" si="16"/>
        <v>0</v>
      </c>
      <c r="AH40" s="57">
        <f t="shared" si="17"/>
        <v>0</v>
      </c>
      <c r="AI40" s="57">
        <f t="shared" si="18"/>
        <v>0</v>
      </c>
      <c r="AJ40" s="115">
        <f t="shared" si="19"/>
        <v>0</v>
      </c>
    </row>
    <row r="41" spans="1:36" ht="24.9" customHeight="1" x14ac:dyDescent="0.3">
      <c r="A41" s="421"/>
      <c r="B41" s="326"/>
      <c r="C41" s="215" t="s">
        <v>140</v>
      </c>
      <c r="D41" s="60">
        <v>1</v>
      </c>
      <c r="E41" s="13" t="s">
        <v>46</v>
      </c>
      <c r="F41" s="239">
        <v>4</v>
      </c>
      <c r="G41" s="60"/>
      <c r="H41" s="57">
        <f t="shared" si="25"/>
        <v>0</v>
      </c>
      <c r="I41" s="57">
        <f t="shared" si="26"/>
        <v>0</v>
      </c>
      <c r="J41" s="57">
        <f t="shared" si="27"/>
        <v>0</v>
      </c>
      <c r="K41" s="57">
        <f t="shared" si="28"/>
        <v>0</v>
      </c>
      <c r="L41" s="115">
        <f t="shared" si="29"/>
        <v>0</v>
      </c>
      <c r="M41" s="123"/>
      <c r="N41" s="57">
        <f t="shared" si="0"/>
        <v>0</v>
      </c>
      <c r="O41" s="57">
        <f t="shared" si="1"/>
        <v>0</v>
      </c>
      <c r="P41" s="57">
        <f t="shared" si="2"/>
        <v>0</v>
      </c>
      <c r="Q41" s="57">
        <f t="shared" si="3"/>
        <v>0</v>
      </c>
      <c r="R41" s="115">
        <f t="shared" si="4"/>
        <v>0</v>
      </c>
      <c r="S41" s="123"/>
      <c r="T41" s="57">
        <f t="shared" si="5"/>
        <v>0</v>
      </c>
      <c r="U41" s="57">
        <f t="shared" si="6"/>
        <v>0</v>
      </c>
      <c r="V41" s="57">
        <f t="shared" si="7"/>
        <v>0</v>
      </c>
      <c r="W41" s="57">
        <f t="shared" si="8"/>
        <v>0</v>
      </c>
      <c r="X41" s="115">
        <f t="shared" si="9"/>
        <v>0</v>
      </c>
      <c r="Y41" s="123"/>
      <c r="Z41" s="57">
        <f t="shared" si="10"/>
        <v>0</v>
      </c>
      <c r="AA41" s="57">
        <f t="shared" si="11"/>
        <v>0</v>
      </c>
      <c r="AB41" s="57">
        <f t="shared" si="12"/>
        <v>0</v>
      </c>
      <c r="AC41" s="57">
        <f t="shared" si="13"/>
        <v>0</v>
      </c>
      <c r="AD41" s="115">
        <f t="shared" si="14"/>
        <v>0</v>
      </c>
      <c r="AE41" s="123"/>
      <c r="AF41" s="57">
        <f t="shared" si="15"/>
        <v>0</v>
      </c>
      <c r="AG41" s="57">
        <f t="shared" si="16"/>
        <v>0</v>
      </c>
      <c r="AH41" s="57">
        <f t="shared" si="17"/>
        <v>0</v>
      </c>
      <c r="AI41" s="57">
        <f t="shared" si="18"/>
        <v>0</v>
      </c>
      <c r="AJ41" s="115">
        <f t="shared" si="19"/>
        <v>0</v>
      </c>
    </row>
    <row r="42" spans="1:36" ht="24.9" customHeight="1" x14ac:dyDescent="0.3">
      <c r="A42" s="421"/>
      <c r="B42" s="326"/>
      <c r="C42" s="215" t="s">
        <v>141</v>
      </c>
      <c r="D42" s="60">
        <v>1</v>
      </c>
      <c r="E42" s="13" t="s">
        <v>46</v>
      </c>
      <c r="F42" s="239">
        <v>4</v>
      </c>
      <c r="G42" s="60"/>
      <c r="H42" s="57">
        <f t="shared" si="25"/>
        <v>0</v>
      </c>
      <c r="I42" s="57">
        <f t="shared" si="26"/>
        <v>0</v>
      </c>
      <c r="J42" s="57">
        <f t="shared" si="27"/>
        <v>0</v>
      </c>
      <c r="K42" s="57">
        <f t="shared" si="28"/>
        <v>0</v>
      </c>
      <c r="L42" s="115">
        <f t="shared" si="29"/>
        <v>0</v>
      </c>
      <c r="M42" s="123"/>
      <c r="N42" s="57">
        <f t="shared" si="0"/>
        <v>0</v>
      </c>
      <c r="O42" s="57">
        <f t="shared" si="1"/>
        <v>0</v>
      </c>
      <c r="P42" s="57">
        <f t="shared" si="2"/>
        <v>0</v>
      </c>
      <c r="Q42" s="57">
        <f t="shared" si="3"/>
        <v>0</v>
      </c>
      <c r="R42" s="115">
        <f t="shared" si="4"/>
        <v>0</v>
      </c>
      <c r="S42" s="123"/>
      <c r="T42" s="57">
        <f t="shared" si="5"/>
        <v>0</v>
      </c>
      <c r="U42" s="57">
        <f t="shared" si="6"/>
        <v>0</v>
      </c>
      <c r="V42" s="57">
        <f t="shared" si="7"/>
        <v>0</v>
      </c>
      <c r="W42" s="57">
        <f t="shared" si="8"/>
        <v>0</v>
      </c>
      <c r="X42" s="115">
        <f t="shared" si="9"/>
        <v>0</v>
      </c>
      <c r="Y42" s="123"/>
      <c r="Z42" s="57">
        <f t="shared" si="10"/>
        <v>0</v>
      </c>
      <c r="AA42" s="57">
        <f t="shared" si="11"/>
        <v>0</v>
      </c>
      <c r="AB42" s="57">
        <f t="shared" si="12"/>
        <v>0</v>
      </c>
      <c r="AC42" s="57">
        <f t="shared" si="13"/>
        <v>0</v>
      </c>
      <c r="AD42" s="115">
        <f t="shared" si="14"/>
        <v>0</v>
      </c>
      <c r="AE42" s="123"/>
      <c r="AF42" s="57">
        <f t="shared" si="15"/>
        <v>0</v>
      </c>
      <c r="AG42" s="57">
        <f t="shared" si="16"/>
        <v>0</v>
      </c>
      <c r="AH42" s="57">
        <f t="shared" si="17"/>
        <v>0</v>
      </c>
      <c r="AI42" s="57">
        <f t="shared" si="18"/>
        <v>0</v>
      </c>
      <c r="AJ42" s="115">
        <f t="shared" si="19"/>
        <v>0</v>
      </c>
    </row>
    <row r="43" spans="1:36" ht="24.9" customHeight="1" x14ac:dyDescent="0.3">
      <c r="A43" s="421"/>
      <c r="B43" s="326"/>
      <c r="C43" s="215" t="s">
        <v>142</v>
      </c>
      <c r="D43" s="60">
        <v>1</v>
      </c>
      <c r="E43" s="13" t="s">
        <v>46</v>
      </c>
      <c r="F43" s="239">
        <v>4</v>
      </c>
      <c r="G43" s="60"/>
      <c r="H43" s="57">
        <f t="shared" si="25"/>
        <v>0</v>
      </c>
      <c r="I43" s="57">
        <f t="shared" si="26"/>
        <v>0</v>
      </c>
      <c r="J43" s="57">
        <f t="shared" si="27"/>
        <v>0</v>
      </c>
      <c r="K43" s="57">
        <f t="shared" si="28"/>
        <v>0</v>
      </c>
      <c r="L43" s="115">
        <f t="shared" si="29"/>
        <v>0</v>
      </c>
      <c r="M43" s="123"/>
      <c r="N43" s="57">
        <f t="shared" si="0"/>
        <v>0</v>
      </c>
      <c r="O43" s="57">
        <f t="shared" si="1"/>
        <v>0</v>
      </c>
      <c r="P43" s="57">
        <f t="shared" si="2"/>
        <v>0</v>
      </c>
      <c r="Q43" s="57">
        <f t="shared" si="3"/>
        <v>0</v>
      </c>
      <c r="R43" s="115">
        <f t="shared" si="4"/>
        <v>0</v>
      </c>
      <c r="S43" s="123"/>
      <c r="T43" s="57">
        <f t="shared" si="5"/>
        <v>0</v>
      </c>
      <c r="U43" s="57">
        <f t="shared" si="6"/>
        <v>0</v>
      </c>
      <c r="V43" s="57">
        <f t="shared" si="7"/>
        <v>0</v>
      </c>
      <c r="W43" s="57">
        <f t="shared" si="8"/>
        <v>0</v>
      </c>
      <c r="X43" s="115">
        <f t="shared" si="9"/>
        <v>0</v>
      </c>
      <c r="Y43" s="123"/>
      <c r="Z43" s="57">
        <f t="shared" si="10"/>
        <v>0</v>
      </c>
      <c r="AA43" s="57">
        <f t="shared" si="11"/>
        <v>0</v>
      </c>
      <c r="AB43" s="57">
        <f t="shared" si="12"/>
        <v>0</v>
      </c>
      <c r="AC43" s="57">
        <f t="shared" si="13"/>
        <v>0</v>
      </c>
      <c r="AD43" s="115">
        <f t="shared" si="14"/>
        <v>0</v>
      </c>
      <c r="AE43" s="123"/>
      <c r="AF43" s="57">
        <f t="shared" si="15"/>
        <v>0</v>
      </c>
      <c r="AG43" s="57">
        <f t="shared" si="16"/>
        <v>0</v>
      </c>
      <c r="AH43" s="57">
        <f t="shared" si="17"/>
        <v>0</v>
      </c>
      <c r="AI43" s="57">
        <f t="shared" si="18"/>
        <v>0</v>
      </c>
      <c r="AJ43" s="115">
        <f t="shared" si="19"/>
        <v>0</v>
      </c>
    </row>
    <row r="44" spans="1:36" ht="24.9" customHeight="1" x14ac:dyDescent="0.3">
      <c r="A44" s="421"/>
      <c r="B44" s="326"/>
      <c r="C44" s="215" t="s">
        <v>142</v>
      </c>
      <c r="D44" s="60">
        <v>10</v>
      </c>
      <c r="E44" s="13" t="s">
        <v>46</v>
      </c>
      <c r="F44" s="239">
        <v>8</v>
      </c>
      <c r="G44" s="60"/>
      <c r="H44" s="57">
        <f t="shared" si="25"/>
        <v>0</v>
      </c>
      <c r="I44" s="57">
        <f t="shared" si="26"/>
        <v>0</v>
      </c>
      <c r="J44" s="57">
        <f t="shared" si="27"/>
        <v>0</v>
      </c>
      <c r="K44" s="57">
        <f t="shared" si="28"/>
        <v>0</v>
      </c>
      <c r="L44" s="115">
        <f t="shared" si="29"/>
        <v>0</v>
      </c>
      <c r="M44" s="123"/>
      <c r="N44" s="57">
        <f t="shared" si="0"/>
        <v>0</v>
      </c>
      <c r="O44" s="57">
        <f t="shared" si="1"/>
        <v>0</v>
      </c>
      <c r="P44" s="57">
        <f t="shared" si="2"/>
        <v>0</v>
      </c>
      <c r="Q44" s="57">
        <f t="shared" si="3"/>
        <v>0</v>
      </c>
      <c r="R44" s="115">
        <f t="shared" si="4"/>
        <v>0</v>
      </c>
      <c r="S44" s="123"/>
      <c r="T44" s="57">
        <f t="shared" si="5"/>
        <v>0</v>
      </c>
      <c r="U44" s="57">
        <f t="shared" si="6"/>
        <v>0</v>
      </c>
      <c r="V44" s="57">
        <f t="shared" si="7"/>
        <v>0</v>
      </c>
      <c r="W44" s="57">
        <f t="shared" si="8"/>
        <v>0</v>
      </c>
      <c r="X44" s="115">
        <f t="shared" si="9"/>
        <v>0</v>
      </c>
      <c r="Y44" s="123"/>
      <c r="Z44" s="57">
        <f t="shared" si="10"/>
        <v>0</v>
      </c>
      <c r="AA44" s="57">
        <f t="shared" si="11"/>
        <v>0</v>
      </c>
      <c r="AB44" s="57">
        <f t="shared" si="12"/>
        <v>0</v>
      </c>
      <c r="AC44" s="57">
        <f t="shared" si="13"/>
        <v>0</v>
      </c>
      <c r="AD44" s="115">
        <f t="shared" si="14"/>
        <v>0</v>
      </c>
      <c r="AE44" s="123"/>
      <c r="AF44" s="57">
        <f t="shared" si="15"/>
        <v>0</v>
      </c>
      <c r="AG44" s="57">
        <f t="shared" si="16"/>
        <v>0</v>
      </c>
      <c r="AH44" s="57">
        <f t="shared" si="17"/>
        <v>0</v>
      </c>
      <c r="AI44" s="57">
        <f t="shared" si="18"/>
        <v>0</v>
      </c>
      <c r="AJ44" s="115">
        <f t="shared" si="19"/>
        <v>0</v>
      </c>
    </row>
    <row r="45" spans="1:36" ht="24.9" customHeight="1" x14ac:dyDescent="0.3">
      <c r="A45" s="421"/>
      <c r="B45" s="326"/>
      <c r="C45" s="215" t="s">
        <v>143</v>
      </c>
      <c r="D45" s="60">
        <v>10</v>
      </c>
      <c r="E45" s="13" t="s">
        <v>46</v>
      </c>
      <c r="F45" s="239">
        <v>8</v>
      </c>
      <c r="G45" s="60"/>
      <c r="H45" s="57">
        <f t="shared" si="25"/>
        <v>0</v>
      </c>
      <c r="I45" s="57">
        <f t="shared" si="26"/>
        <v>0</v>
      </c>
      <c r="J45" s="57">
        <f t="shared" si="27"/>
        <v>0</v>
      </c>
      <c r="K45" s="57">
        <f t="shared" si="28"/>
        <v>0</v>
      </c>
      <c r="L45" s="115">
        <f t="shared" si="29"/>
        <v>0</v>
      </c>
      <c r="M45" s="123"/>
      <c r="N45" s="57">
        <f t="shared" si="0"/>
        <v>0</v>
      </c>
      <c r="O45" s="57">
        <f t="shared" si="1"/>
        <v>0</v>
      </c>
      <c r="P45" s="57">
        <f t="shared" si="2"/>
        <v>0</v>
      </c>
      <c r="Q45" s="57">
        <f t="shared" si="3"/>
        <v>0</v>
      </c>
      <c r="R45" s="115">
        <f t="shared" si="4"/>
        <v>0</v>
      </c>
      <c r="S45" s="123"/>
      <c r="T45" s="57">
        <f t="shared" si="5"/>
        <v>0</v>
      </c>
      <c r="U45" s="57">
        <f t="shared" si="6"/>
        <v>0</v>
      </c>
      <c r="V45" s="57">
        <f t="shared" si="7"/>
        <v>0</v>
      </c>
      <c r="W45" s="57">
        <f t="shared" si="8"/>
        <v>0</v>
      </c>
      <c r="X45" s="115">
        <f t="shared" si="9"/>
        <v>0</v>
      </c>
      <c r="Y45" s="123"/>
      <c r="Z45" s="57">
        <f t="shared" si="10"/>
        <v>0</v>
      </c>
      <c r="AA45" s="57">
        <f t="shared" si="11"/>
        <v>0</v>
      </c>
      <c r="AB45" s="57">
        <f t="shared" si="12"/>
        <v>0</v>
      </c>
      <c r="AC45" s="57">
        <f t="shared" si="13"/>
        <v>0</v>
      </c>
      <c r="AD45" s="115">
        <f t="shared" si="14"/>
        <v>0</v>
      </c>
      <c r="AE45" s="123"/>
      <c r="AF45" s="57">
        <f t="shared" si="15"/>
        <v>0</v>
      </c>
      <c r="AG45" s="57">
        <f t="shared" si="16"/>
        <v>0</v>
      </c>
      <c r="AH45" s="57">
        <f t="shared" si="17"/>
        <v>0</v>
      </c>
      <c r="AI45" s="57">
        <f t="shared" si="18"/>
        <v>0</v>
      </c>
      <c r="AJ45" s="115">
        <f t="shared" si="19"/>
        <v>0</v>
      </c>
    </row>
    <row r="46" spans="1:36" ht="24.9" customHeight="1" x14ac:dyDescent="0.3">
      <c r="A46" s="421"/>
      <c r="B46" s="326"/>
      <c r="C46" s="215" t="s">
        <v>140</v>
      </c>
      <c r="D46" s="60">
        <v>2</v>
      </c>
      <c r="E46" s="13" t="s">
        <v>46</v>
      </c>
      <c r="F46" s="239">
        <v>16</v>
      </c>
      <c r="G46" s="60"/>
      <c r="H46" s="57">
        <f t="shared" si="25"/>
        <v>0</v>
      </c>
      <c r="I46" s="57">
        <f t="shared" si="26"/>
        <v>0</v>
      </c>
      <c r="J46" s="57">
        <f t="shared" si="27"/>
        <v>0</v>
      </c>
      <c r="K46" s="57">
        <f t="shared" si="28"/>
        <v>0</v>
      </c>
      <c r="L46" s="115">
        <f t="shared" si="29"/>
        <v>0</v>
      </c>
      <c r="M46" s="123"/>
      <c r="N46" s="57">
        <f t="shared" si="0"/>
        <v>0</v>
      </c>
      <c r="O46" s="57">
        <f t="shared" si="1"/>
        <v>0</v>
      </c>
      <c r="P46" s="57">
        <f t="shared" si="2"/>
        <v>0</v>
      </c>
      <c r="Q46" s="57">
        <f t="shared" si="3"/>
        <v>0</v>
      </c>
      <c r="R46" s="115">
        <f t="shared" si="4"/>
        <v>0</v>
      </c>
      <c r="S46" s="123"/>
      <c r="T46" s="57">
        <f t="shared" si="5"/>
        <v>0</v>
      </c>
      <c r="U46" s="57">
        <f t="shared" si="6"/>
        <v>0</v>
      </c>
      <c r="V46" s="57">
        <f t="shared" si="7"/>
        <v>0</v>
      </c>
      <c r="W46" s="57">
        <f t="shared" si="8"/>
        <v>0</v>
      </c>
      <c r="X46" s="115">
        <f t="shared" si="9"/>
        <v>0</v>
      </c>
      <c r="Y46" s="123"/>
      <c r="Z46" s="57">
        <f t="shared" si="10"/>
        <v>0</v>
      </c>
      <c r="AA46" s="57">
        <f t="shared" si="11"/>
        <v>0</v>
      </c>
      <c r="AB46" s="57">
        <f t="shared" si="12"/>
        <v>0</v>
      </c>
      <c r="AC46" s="57">
        <f t="shared" si="13"/>
        <v>0</v>
      </c>
      <c r="AD46" s="115">
        <f t="shared" si="14"/>
        <v>0</v>
      </c>
      <c r="AE46" s="123"/>
      <c r="AF46" s="57">
        <f t="shared" si="15"/>
        <v>0</v>
      </c>
      <c r="AG46" s="57">
        <f t="shared" si="16"/>
        <v>0</v>
      </c>
      <c r="AH46" s="57">
        <f t="shared" si="17"/>
        <v>0</v>
      </c>
      <c r="AI46" s="57">
        <f t="shared" si="18"/>
        <v>0</v>
      </c>
      <c r="AJ46" s="115">
        <f t="shared" si="19"/>
        <v>0</v>
      </c>
    </row>
    <row r="47" spans="1:36" ht="24.9" customHeight="1" x14ac:dyDescent="0.3">
      <c r="A47" s="421"/>
      <c r="B47" s="326"/>
      <c r="C47" s="215" t="s">
        <v>141</v>
      </c>
      <c r="D47" s="60">
        <v>2</v>
      </c>
      <c r="E47" s="13" t="s">
        <v>46</v>
      </c>
      <c r="F47" s="239">
        <v>4</v>
      </c>
      <c r="G47" s="60"/>
      <c r="H47" s="57">
        <f t="shared" si="25"/>
        <v>0</v>
      </c>
      <c r="I47" s="57">
        <f t="shared" si="26"/>
        <v>0</v>
      </c>
      <c r="J47" s="57">
        <f t="shared" si="27"/>
        <v>0</v>
      </c>
      <c r="K47" s="57">
        <f t="shared" si="28"/>
        <v>0</v>
      </c>
      <c r="L47" s="115">
        <f t="shared" si="29"/>
        <v>0</v>
      </c>
      <c r="M47" s="123"/>
      <c r="N47" s="57">
        <f t="shared" si="0"/>
        <v>0</v>
      </c>
      <c r="O47" s="57">
        <f t="shared" si="1"/>
        <v>0</v>
      </c>
      <c r="P47" s="57">
        <f t="shared" si="2"/>
        <v>0</v>
      </c>
      <c r="Q47" s="57">
        <f t="shared" si="3"/>
        <v>0</v>
      </c>
      <c r="R47" s="115">
        <f t="shared" si="4"/>
        <v>0</v>
      </c>
      <c r="S47" s="123"/>
      <c r="T47" s="57">
        <f t="shared" si="5"/>
        <v>0</v>
      </c>
      <c r="U47" s="57">
        <f t="shared" si="6"/>
        <v>0</v>
      </c>
      <c r="V47" s="57">
        <f t="shared" si="7"/>
        <v>0</v>
      </c>
      <c r="W47" s="57">
        <f t="shared" si="8"/>
        <v>0</v>
      </c>
      <c r="X47" s="115">
        <f t="shared" si="9"/>
        <v>0</v>
      </c>
      <c r="Y47" s="123"/>
      <c r="Z47" s="57">
        <f t="shared" si="10"/>
        <v>0</v>
      </c>
      <c r="AA47" s="57">
        <f t="shared" si="11"/>
        <v>0</v>
      </c>
      <c r="AB47" s="57">
        <f t="shared" si="12"/>
        <v>0</v>
      </c>
      <c r="AC47" s="57">
        <f t="shared" si="13"/>
        <v>0</v>
      </c>
      <c r="AD47" s="115">
        <f t="shared" si="14"/>
        <v>0</v>
      </c>
      <c r="AE47" s="123"/>
      <c r="AF47" s="57">
        <f t="shared" si="15"/>
        <v>0</v>
      </c>
      <c r="AG47" s="57">
        <f t="shared" si="16"/>
        <v>0</v>
      </c>
      <c r="AH47" s="57">
        <f t="shared" si="17"/>
        <v>0</v>
      </c>
      <c r="AI47" s="57">
        <f t="shared" si="18"/>
        <v>0</v>
      </c>
      <c r="AJ47" s="115">
        <f t="shared" si="19"/>
        <v>0</v>
      </c>
    </row>
    <row r="48" spans="1:36" ht="24.9" customHeight="1" x14ac:dyDescent="0.3">
      <c r="A48" s="421"/>
      <c r="B48" s="326"/>
      <c r="C48" s="215" t="s">
        <v>144</v>
      </c>
      <c r="D48" s="60">
        <v>3</v>
      </c>
      <c r="E48" s="13" t="s">
        <v>46</v>
      </c>
      <c r="F48" s="239">
        <v>8</v>
      </c>
      <c r="G48" s="60"/>
      <c r="H48" s="57">
        <f t="shared" si="25"/>
        <v>0</v>
      </c>
      <c r="I48" s="57">
        <f t="shared" si="26"/>
        <v>0</v>
      </c>
      <c r="J48" s="57">
        <f t="shared" si="27"/>
        <v>0</v>
      </c>
      <c r="K48" s="57">
        <f t="shared" si="28"/>
        <v>0</v>
      </c>
      <c r="L48" s="115">
        <f t="shared" si="29"/>
        <v>0</v>
      </c>
      <c r="M48" s="123"/>
      <c r="N48" s="57">
        <f t="shared" si="0"/>
        <v>0</v>
      </c>
      <c r="O48" s="57">
        <f t="shared" si="1"/>
        <v>0</v>
      </c>
      <c r="P48" s="57">
        <f t="shared" si="2"/>
        <v>0</v>
      </c>
      <c r="Q48" s="57">
        <f t="shared" si="3"/>
        <v>0</v>
      </c>
      <c r="R48" s="115">
        <f t="shared" si="4"/>
        <v>0</v>
      </c>
      <c r="S48" s="123"/>
      <c r="T48" s="57">
        <f t="shared" si="5"/>
        <v>0</v>
      </c>
      <c r="U48" s="57">
        <f t="shared" si="6"/>
        <v>0</v>
      </c>
      <c r="V48" s="57">
        <f t="shared" si="7"/>
        <v>0</v>
      </c>
      <c r="W48" s="57">
        <f t="shared" si="8"/>
        <v>0</v>
      </c>
      <c r="X48" s="115">
        <f t="shared" si="9"/>
        <v>0</v>
      </c>
      <c r="Y48" s="123"/>
      <c r="Z48" s="57">
        <f t="shared" si="10"/>
        <v>0</v>
      </c>
      <c r="AA48" s="57">
        <f t="shared" si="11"/>
        <v>0</v>
      </c>
      <c r="AB48" s="57">
        <f t="shared" si="12"/>
        <v>0</v>
      </c>
      <c r="AC48" s="57">
        <f t="shared" si="13"/>
        <v>0</v>
      </c>
      <c r="AD48" s="115">
        <f t="shared" si="14"/>
        <v>0</v>
      </c>
      <c r="AE48" s="123"/>
      <c r="AF48" s="57">
        <f t="shared" si="15"/>
        <v>0</v>
      </c>
      <c r="AG48" s="57">
        <f t="shared" si="16"/>
        <v>0</v>
      </c>
      <c r="AH48" s="57">
        <f t="shared" si="17"/>
        <v>0</v>
      </c>
      <c r="AI48" s="57">
        <f t="shared" si="18"/>
        <v>0</v>
      </c>
      <c r="AJ48" s="115">
        <f t="shared" si="19"/>
        <v>0</v>
      </c>
    </row>
    <row r="49" spans="1:36" ht="24.9" customHeight="1" x14ac:dyDescent="0.3">
      <c r="A49" s="421"/>
      <c r="B49" s="326"/>
      <c r="C49" s="215" t="s">
        <v>140</v>
      </c>
      <c r="D49" s="60">
        <v>3</v>
      </c>
      <c r="E49" s="13" t="s">
        <v>46</v>
      </c>
      <c r="F49" s="239">
        <v>4</v>
      </c>
      <c r="G49" s="60"/>
      <c r="H49" s="57">
        <f t="shared" si="25"/>
        <v>0</v>
      </c>
      <c r="I49" s="57">
        <f t="shared" si="26"/>
        <v>0</v>
      </c>
      <c r="J49" s="57">
        <f t="shared" si="27"/>
        <v>0</v>
      </c>
      <c r="K49" s="57">
        <f t="shared" si="28"/>
        <v>0</v>
      </c>
      <c r="L49" s="115">
        <f t="shared" si="29"/>
        <v>0</v>
      </c>
      <c r="M49" s="123"/>
      <c r="N49" s="57">
        <f t="shared" si="0"/>
        <v>0</v>
      </c>
      <c r="O49" s="57">
        <f t="shared" si="1"/>
        <v>0</v>
      </c>
      <c r="P49" s="57">
        <f t="shared" si="2"/>
        <v>0</v>
      </c>
      <c r="Q49" s="57">
        <f t="shared" si="3"/>
        <v>0</v>
      </c>
      <c r="R49" s="115">
        <f t="shared" si="4"/>
        <v>0</v>
      </c>
      <c r="S49" s="123"/>
      <c r="T49" s="57">
        <f t="shared" si="5"/>
        <v>0</v>
      </c>
      <c r="U49" s="57">
        <f t="shared" si="6"/>
        <v>0</v>
      </c>
      <c r="V49" s="57">
        <f t="shared" si="7"/>
        <v>0</v>
      </c>
      <c r="W49" s="57">
        <f t="shared" si="8"/>
        <v>0</v>
      </c>
      <c r="X49" s="115">
        <f t="shared" si="9"/>
        <v>0</v>
      </c>
      <c r="Y49" s="123"/>
      <c r="Z49" s="57">
        <f t="shared" si="10"/>
        <v>0</v>
      </c>
      <c r="AA49" s="57">
        <f t="shared" si="11"/>
        <v>0</v>
      </c>
      <c r="AB49" s="57">
        <f t="shared" si="12"/>
        <v>0</v>
      </c>
      <c r="AC49" s="57">
        <f t="shared" si="13"/>
        <v>0</v>
      </c>
      <c r="AD49" s="115">
        <f t="shared" si="14"/>
        <v>0</v>
      </c>
      <c r="AE49" s="123"/>
      <c r="AF49" s="57">
        <f t="shared" si="15"/>
        <v>0</v>
      </c>
      <c r="AG49" s="57">
        <f t="shared" si="16"/>
        <v>0</v>
      </c>
      <c r="AH49" s="57">
        <f t="shared" si="17"/>
        <v>0</v>
      </c>
      <c r="AI49" s="57">
        <f t="shared" si="18"/>
        <v>0</v>
      </c>
      <c r="AJ49" s="115">
        <f t="shared" si="19"/>
        <v>0</v>
      </c>
    </row>
    <row r="50" spans="1:36" ht="24.9" customHeight="1" x14ac:dyDescent="0.3">
      <c r="A50" s="421"/>
      <c r="B50" s="326"/>
      <c r="C50" s="215" t="s">
        <v>145</v>
      </c>
      <c r="D50" s="60">
        <v>3</v>
      </c>
      <c r="E50" s="13" t="s">
        <v>46</v>
      </c>
      <c r="F50" s="239">
        <v>2</v>
      </c>
      <c r="G50" s="60"/>
      <c r="H50" s="57">
        <f t="shared" si="25"/>
        <v>0</v>
      </c>
      <c r="I50" s="57">
        <f t="shared" si="26"/>
        <v>0</v>
      </c>
      <c r="J50" s="57">
        <f t="shared" si="27"/>
        <v>0</v>
      </c>
      <c r="K50" s="57">
        <f t="shared" si="28"/>
        <v>0</v>
      </c>
      <c r="L50" s="115">
        <f t="shared" si="29"/>
        <v>0</v>
      </c>
      <c r="M50" s="123"/>
      <c r="N50" s="57">
        <f t="shared" si="0"/>
        <v>0</v>
      </c>
      <c r="O50" s="57">
        <f t="shared" si="1"/>
        <v>0</v>
      </c>
      <c r="P50" s="57">
        <f t="shared" si="2"/>
        <v>0</v>
      </c>
      <c r="Q50" s="57">
        <f t="shared" si="3"/>
        <v>0</v>
      </c>
      <c r="R50" s="115">
        <f t="shared" si="4"/>
        <v>0</v>
      </c>
      <c r="S50" s="123"/>
      <c r="T50" s="57">
        <f t="shared" si="5"/>
        <v>0</v>
      </c>
      <c r="U50" s="57">
        <f t="shared" si="6"/>
        <v>0</v>
      </c>
      <c r="V50" s="57">
        <f t="shared" si="7"/>
        <v>0</v>
      </c>
      <c r="W50" s="57">
        <f t="shared" si="8"/>
        <v>0</v>
      </c>
      <c r="X50" s="115">
        <f t="shared" si="9"/>
        <v>0</v>
      </c>
      <c r="Y50" s="123"/>
      <c r="Z50" s="57">
        <f t="shared" si="10"/>
        <v>0</v>
      </c>
      <c r="AA50" s="57">
        <f t="shared" si="11"/>
        <v>0</v>
      </c>
      <c r="AB50" s="57">
        <f t="shared" si="12"/>
        <v>0</v>
      </c>
      <c r="AC50" s="57">
        <f t="shared" si="13"/>
        <v>0</v>
      </c>
      <c r="AD50" s="115">
        <f t="shared" si="14"/>
        <v>0</v>
      </c>
      <c r="AE50" s="123"/>
      <c r="AF50" s="57">
        <f t="shared" si="15"/>
        <v>0</v>
      </c>
      <c r="AG50" s="57">
        <f t="shared" si="16"/>
        <v>0</v>
      </c>
      <c r="AH50" s="57">
        <f t="shared" si="17"/>
        <v>0</v>
      </c>
      <c r="AI50" s="57">
        <f t="shared" si="18"/>
        <v>0</v>
      </c>
      <c r="AJ50" s="115">
        <f t="shared" si="19"/>
        <v>0</v>
      </c>
    </row>
    <row r="51" spans="1:36" ht="24.9" customHeight="1" x14ac:dyDescent="0.3">
      <c r="A51" s="421"/>
      <c r="B51" s="326"/>
      <c r="C51" s="203" t="s">
        <v>146</v>
      </c>
      <c r="D51" s="140">
        <v>0.34</v>
      </c>
      <c r="E51" s="7" t="s">
        <v>46</v>
      </c>
      <c r="F51" s="239">
        <v>4</v>
      </c>
      <c r="G51" s="116"/>
      <c r="H51" s="57">
        <f t="shared" si="25"/>
        <v>0</v>
      </c>
      <c r="I51" s="57">
        <f t="shared" si="26"/>
        <v>0</v>
      </c>
      <c r="J51" s="57">
        <f t="shared" si="27"/>
        <v>0</v>
      </c>
      <c r="K51" s="57">
        <f t="shared" si="28"/>
        <v>0</v>
      </c>
      <c r="L51" s="115">
        <f t="shared" si="29"/>
        <v>0</v>
      </c>
      <c r="M51" s="123"/>
      <c r="N51" s="57">
        <f t="shared" si="0"/>
        <v>0</v>
      </c>
      <c r="O51" s="57">
        <f t="shared" si="1"/>
        <v>0</v>
      </c>
      <c r="P51" s="57">
        <f t="shared" si="2"/>
        <v>0</v>
      </c>
      <c r="Q51" s="57">
        <f t="shared" si="3"/>
        <v>0</v>
      </c>
      <c r="R51" s="115">
        <f t="shared" si="4"/>
        <v>0</v>
      </c>
      <c r="S51" s="123"/>
      <c r="T51" s="57">
        <f t="shared" si="5"/>
        <v>0</v>
      </c>
      <c r="U51" s="57">
        <f t="shared" si="6"/>
        <v>0</v>
      </c>
      <c r="V51" s="57">
        <f t="shared" si="7"/>
        <v>0</v>
      </c>
      <c r="W51" s="57">
        <f t="shared" si="8"/>
        <v>0</v>
      </c>
      <c r="X51" s="115">
        <f t="shared" si="9"/>
        <v>0</v>
      </c>
      <c r="Y51" s="123"/>
      <c r="Z51" s="57">
        <f t="shared" si="10"/>
        <v>0</v>
      </c>
      <c r="AA51" s="57">
        <f t="shared" si="11"/>
        <v>0</v>
      </c>
      <c r="AB51" s="57">
        <f t="shared" si="12"/>
        <v>0</v>
      </c>
      <c r="AC51" s="57">
        <f t="shared" si="13"/>
        <v>0</v>
      </c>
      <c r="AD51" s="115">
        <f t="shared" si="14"/>
        <v>0</v>
      </c>
      <c r="AE51" s="123"/>
      <c r="AF51" s="57">
        <f t="shared" si="15"/>
        <v>0</v>
      </c>
      <c r="AG51" s="57">
        <f t="shared" si="16"/>
        <v>0</v>
      </c>
      <c r="AH51" s="57">
        <f t="shared" si="17"/>
        <v>0</v>
      </c>
      <c r="AI51" s="57">
        <f t="shared" si="18"/>
        <v>0</v>
      </c>
      <c r="AJ51" s="115">
        <f t="shared" si="19"/>
        <v>0</v>
      </c>
    </row>
    <row r="52" spans="1:36" ht="24.9" customHeight="1" x14ac:dyDescent="0.3">
      <c r="A52" s="421"/>
      <c r="B52" s="326"/>
      <c r="C52" s="204" t="s">
        <v>147</v>
      </c>
      <c r="D52" s="29">
        <v>0.63</v>
      </c>
      <c r="E52" s="13" t="s">
        <v>46</v>
      </c>
      <c r="F52" s="239">
        <v>12</v>
      </c>
      <c r="G52" s="117"/>
      <c r="H52" s="57">
        <f t="shared" si="25"/>
        <v>0</v>
      </c>
      <c r="I52" s="57">
        <f t="shared" si="26"/>
        <v>0</v>
      </c>
      <c r="J52" s="57">
        <f t="shared" si="27"/>
        <v>0</v>
      </c>
      <c r="K52" s="57">
        <f t="shared" si="28"/>
        <v>0</v>
      </c>
      <c r="L52" s="115">
        <f t="shared" si="29"/>
        <v>0</v>
      </c>
      <c r="M52" s="123"/>
      <c r="N52" s="57">
        <f t="shared" si="0"/>
        <v>0</v>
      </c>
      <c r="O52" s="57">
        <f t="shared" si="1"/>
        <v>0</v>
      </c>
      <c r="P52" s="57">
        <f t="shared" si="2"/>
        <v>0</v>
      </c>
      <c r="Q52" s="57">
        <f t="shared" si="3"/>
        <v>0</v>
      </c>
      <c r="R52" s="115">
        <f t="shared" si="4"/>
        <v>0</v>
      </c>
      <c r="S52" s="123"/>
      <c r="T52" s="57">
        <f t="shared" si="5"/>
        <v>0</v>
      </c>
      <c r="U52" s="57">
        <f t="shared" si="6"/>
        <v>0</v>
      </c>
      <c r="V52" s="57">
        <f t="shared" si="7"/>
        <v>0</v>
      </c>
      <c r="W52" s="57">
        <f t="shared" si="8"/>
        <v>0</v>
      </c>
      <c r="X52" s="115">
        <f t="shared" si="9"/>
        <v>0</v>
      </c>
      <c r="Y52" s="123"/>
      <c r="Z52" s="57">
        <f t="shared" si="10"/>
        <v>0</v>
      </c>
      <c r="AA52" s="57">
        <f t="shared" si="11"/>
        <v>0</v>
      </c>
      <c r="AB52" s="57">
        <f t="shared" si="12"/>
        <v>0</v>
      </c>
      <c r="AC52" s="57">
        <f t="shared" si="13"/>
        <v>0</v>
      </c>
      <c r="AD52" s="115">
        <f t="shared" si="14"/>
        <v>0</v>
      </c>
      <c r="AE52" s="123"/>
      <c r="AF52" s="57">
        <f t="shared" si="15"/>
        <v>0</v>
      </c>
      <c r="AG52" s="57">
        <f t="shared" si="16"/>
        <v>0</v>
      </c>
      <c r="AH52" s="57">
        <f t="shared" si="17"/>
        <v>0</v>
      </c>
      <c r="AI52" s="57">
        <f t="shared" si="18"/>
        <v>0</v>
      </c>
      <c r="AJ52" s="115">
        <f t="shared" si="19"/>
        <v>0</v>
      </c>
    </row>
    <row r="53" spans="1:36" ht="24.9" customHeight="1" x14ac:dyDescent="0.3">
      <c r="A53" s="421"/>
      <c r="B53" s="326"/>
      <c r="C53" s="204" t="s">
        <v>147</v>
      </c>
      <c r="D53" s="29">
        <v>0.7</v>
      </c>
      <c r="E53" s="13" t="s">
        <v>46</v>
      </c>
      <c r="F53" s="239">
        <v>22</v>
      </c>
      <c r="G53" s="117"/>
      <c r="H53" s="57">
        <f t="shared" si="25"/>
        <v>0</v>
      </c>
      <c r="I53" s="57">
        <f t="shared" si="26"/>
        <v>0</v>
      </c>
      <c r="J53" s="57">
        <f t="shared" si="27"/>
        <v>0</v>
      </c>
      <c r="K53" s="57">
        <f t="shared" si="28"/>
        <v>0</v>
      </c>
      <c r="L53" s="115">
        <f t="shared" si="29"/>
        <v>0</v>
      </c>
      <c r="M53" s="123"/>
      <c r="N53" s="57">
        <f t="shared" si="0"/>
        <v>0</v>
      </c>
      <c r="O53" s="57">
        <f t="shared" si="1"/>
        <v>0</v>
      </c>
      <c r="P53" s="57">
        <f t="shared" si="2"/>
        <v>0</v>
      </c>
      <c r="Q53" s="57">
        <f t="shared" si="3"/>
        <v>0</v>
      </c>
      <c r="R53" s="115">
        <f t="shared" si="4"/>
        <v>0</v>
      </c>
      <c r="S53" s="123"/>
      <c r="T53" s="57">
        <f t="shared" si="5"/>
        <v>0</v>
      </c>
      <c r="U53" s="57">
        <f t="shared" si="6"/>
        <v>0</v>
      </c>
      <c r="V53" s="57">
        <f t="shared" si="7"/>
        <v>0</v>
      </c>
      <c r="W53" s="57">
        <f t="shared" si="8"/>
        <v>0</v>
      </c>
      <c r="X53" s="115">
        <f t="shared" si="9"/>
        <v>0</v>
      </c>
      <c r="Y53" s="123"/>
      <c r="Z53" s="57">
        <f t="shared" si="10"/>
        <v>0</v>
      </c>
      <c r="AA53" s="57">
        <f t="shared" si="11"/>
        <v>0</v>
      </c>
      <c r="AB53" s="57">
        <f t="shared" si="12"/>
        <v>0</v>
      </c>
      <c r="AC53" s="57">
        <f t="shared" si="13"/>
        <v>0</v>
      </c>
      <c r="AD53" s="115">
        <f t="shared" si="14"/>
        <v>0</v>
      </c>
      <c r="AE53" s="123"/>
      <c r="AF53" s="57">
        <f t="shared" si="15"/>
        <v>0</v>
      </c>
      <c r="AG53" s="57">
        <f t="shared" si="16"/>
        <v>0</v>
      </c>
      <c r="AH53" s="57">
        <f t="shared" si="17"/>
        <v>0</v>
      </c>
      <c r="AI53" s="57">
        <f t="shared" si="18"/>
        <v>0</v>
      </c>
      <c r="AJ53" s="115">
        <f t="shared" si="19"/>
        <v>0</v>
      </c>
    </row>
    <row r="54" spans="1:36" ht="24.9" customHeight="1" x14ac:dyDescent="0.3">
      <c r="A54" s="421"/>
      <c r="B54" s="326"/>
      <c r="C54" s="204" t="s">
        <v>148</v>
      </c>
      <c r="D54" s="29">
        <v>1.2</v>
      </c>
      <c r="E54" s="13" t="s">
        <v>46</v>
      </c>
      <c r="F54" s="239">
        <v>40</v>
      </c>
      <c r="G54" s="117"/>
      <c r="H54" s="57">
        <f t="shared" si="25"/>
        <v>0</v>
      </c>
      <c r="I54" s="57">
        <f t="shared" si="26"/>
        <v>0</v>
      </c>
      <c r="J54" s="57">
        <f t="shared" si="27"/>
        <v>0</v>
      </c>
      <c r="K54" s="57">
        <f t="shared" si="28"/>
        <v>0</v>
      </c>
      <c r="L54" s="115">
        <f t="shared" si="29"/>
        <v>0</v>
      </c>
      <c r="M54" s="123"/>
      <c r="N54" s="57">
        <f t="shared" si="0"/>
        <v>0</v>
      </c>
      <c r="O54" s="57">
        <f t="shared" si="1"/>
        <v>0</v>
      </c>
      <c r="P54" s="57">
        <f t="shared" si="2"/>
        <v>0</v>
      </c>
      <c r="Q54" s="57">
        <f t="shared" si="3"/>
        <v>0</v>
      </c>
      <c r="R54" s="115">
        <f t="shared" si="4"/>
        <v>0</v>
      </c>
      <c r="S54" s="123"/>
      <c r="T54" s="57">
        <f t="shared" si="5"/>
        <v>0</v>
      </c>
      <c r="U54" s="57">
        <f t="shared" si="6"/>
        <v>0</v>
      </c>
      <c r="V54" s="57">
        <f t="shared" si="7"/>
        <v>0</v>
      </c>
      <c r="W54" s="57">
        <f t="shared" si="8"/>
        <v>0</v>
      </c>
      <c r="X54" s="115">
        <f t="shared" si="9"/>
        <v>0</v>
      </c>
      <c r="Y54" s="123"/>
      <c r="Z54" s="57">
        <f t="shared" si="10"/>
        <v>0</v>
      </c>
      <c r="AA54" s="57">
        <f t="shared" si="11"/>
        <v>0</v>
      </c>
      <c r="AB54" s="57">
        <f t="shared" si="12"/>
        <v>0</v>
      </c>
      <c r="AC54" s="57">
        <f t="shared" si="13"/>
        <v>0</v>
      </c>
      <c r="AD54" s="115">
        <f t="shared" si="14"/>
        <v>0</v>
      </c>
      <c r="AE54" s="123"/>
      <c r="AF54" s="57">
        <f t="shared" si="15"/>
        <v>0</v>
      </c>
      <c r="AG54" s="57">
        <f t="shared" si="16"/>
        <v>0</v>
      </c>
      <c r="AH54" s="57">
        <f t="shared" si="17"/>
        <v>0</v>
      </c>
      <c r="AI54" s="57">
        <f t="shared" si="18"/>
        <v>0</v>
      </c>
      <c r="AJ54" s="115">
        <f t="shared" si="19"/>
        <v>0</v>
      </c>
    </row>
    <row r="55" spans="1:36" ht="24.9" customHeight="1" x14ac:dyDescent="0.3">
      <c r="A55" s="421"/>
      <c r="B55" s="326"/>
      <c r="C55" s="204" t="s">
        <v>148</v>
      </c>
      <c r="D55" s="29">
        <v>1.6</v>
      </c>
      <c r="E55" s="13" t="s">
        <v>46</v>
      </c>
      <c r="F55" s="239">
        <v>4</v>
      </c>
      <c r="G55" s="117"/>
      <c r="H55" s="57">
        <f t="shared" si="25"/>
        <v>0</v>
      </c>
      <c r="I55" s="57">
        <f t="shared" si="26"/>
        <v>0</v>
      </c>
      <c r="J55" s="57">
        <f t="shared" si="27"/>
        <v>0</v>
      </c>
      <c r="K55" s="57">
        <f t="shared" si="28"/>
        <v>0</v>
      </c>
      <c r="L55" s="115">
        <f t="shared" si="29"/>
        <v>0</v>
      </c>
      <c r="M55" s="123"/>
      <c r="N55" s="57">
        <f t="shared" si="0"/>
        <v>0</v>
      </c>
      <c r="O55" s="57">
        <f t="shared" si="1"/>
        <v>0</v>
      </c>
      <c r="P55" s="57">
        <f t="shared" si="2"/>
        <v>0</v>
      </c>
      <c r="Q55" s="57">
        <f t="shared" si="3"/>
        <v>0</v>
      </c>
      <c r="R55" s="115">
        <f t="shared" si="4"/>
        <v>0</v>
      </c>
      <c r="S55" s="123"/>
      <c r="T55" s="57">
        <f t="shared" si="5"/>
        <v>0</v>
      </c>
      <c r="U55" s="57">
        <f t="shared" si="6"/>
        <v>0</v>
      </c>
      <c r="V55" s="57">
        <f t="shared" si="7"/>
        <v>0</v>
      </c>
      <c r="W55" s="57">
        <f t="shared" si="8"/>
        <v>0</v>
      </c>
      <c r="X55" s="115">
        <f t="shared" si="9"/>
        <v>0</v>
      </c>
      <c r="Y55" s="123"/>
      <c r="Z55" s="57">
        <f t="shared" si="10"/>
        <v>0</v>
      </c>
      <c r="AA55" s="57">
        <f t="shared" si="11"/>
        <v>0</v>
      </c>
      <c r="AB55" s="57">
        <f t="shared" si="12"/>
        <v>0</v>
      </c>
      <c r="AC55" s="57">
        <f t="shared" si="13"/>
        <v>0</v>
      </c>
      <c r="AD55" s="115">
        <f t="shared" si="14"/>
        <v>0</v>
      </c>
      <c r="AE55" s="123"/>
      <c r="AF55" s="57">
        <f t="shared" si="15"/>
        <v>0</v>
      </c>
      <c r="AG55" s="57">
        <f t="shared" si="16"/>
        <v>0</v>
      </c>
      <c r="AH55" s="57">
        <f t="shared" si="17"/>
        <v>0</v>
      </c>
      <c r="AI55" s="57">
        <f t="shared" si="18"/>
        <v>0</v>
      </c>
      <c r="AJ55" s="115">
        <f t="shared" si="19"/>
        <v>0</v>
      </c>
    </row>
    <row r="56" spans="1:36" ht="24.9" customHeight="1" x14ac:dyDescent="0.3">
      <c r="A56" s="421"/>
      <c r="B56" s="326"/>
      <c r="C56" s="204" t="s">
        <v>149</v>
      </c>
      <c r="D56" s="29">
        <v>1.6</v>
      </c>
      <c r="E56" s="13" t="s">
        <v>46</v>
      </c>
      <c r="F56" s="239">
        <v>4</v>
      </c>
      <c r="G56" s="117"/>
      <c r="H56" s="57">
        <f t="shared" si="25"/>
        <v>0</v>
      </c>
      <c r="I56" s="57">
        <f t="shared" si="26"/>
        <v>0</v>
      </c>
      <c r="J56" s="57">
        <f t="shared" si="27"/>
        <v>0</v>
      </c>
      <c r="K56" s="57">
        <f t="shared" si="28"/>
        <v>0</v>
      </c>
      <c r="L56" s="115">
        <f t="shared" si="29"/>
        <v>0</v>
      </c>
      <c r="M56" s="123"/>
      <c r="N56" s="57">
        <f t="shared" si="0"/>
        <v>0</v>
      </c>
      <c r="O56" s="57">
        <f t="shared" si="1"/>
        <v>0</v>
      </c>
      <c r="P56" s="57">
        <f t="shared" si="2"/>
        <v>0</v>
      </c>
      <c r="Q56" s="57">
        <f t="shared" si="3"/>
        <v>0</v>
      </c>
      <c r="R56" s="115">
        <f t="shared" si="4"/>
        <v>0</v>
      </c>
      <c r="S56" s="123"/>
      <c r="T56" s="57">
        <f t="shared" si="5"/>
        <v>0</v>
      </c>
      <c r="U56" s="57">
        <f t="shared" si="6"/>
        <v>0</v>
      </c>
      <c r="V56" s="57">
        <f t="shared" si="7"/>
        <v>0</v>
      </c>
      <c r="W56" s="57">
        <f t="shared" si="8"/>
        <v>0</v>
      </c>
      <c r="X56" s="115">
        <f t="shared" si="9"/>
        <v>0</v>
      </c>
      <c r="Y56" s="123"/>
      <c r="Z56" s="57">
        <f t="shared" si="10"/>
        <v>0</v>
      </c>
      <c r="AA56" s="57">
        <f t="shared" si="11"/>
        <v>0</v>
      </c>
      <c r="AB56" s="57">
        <f t="shared" si="12"/>
        <v>0</v>
      </c>
      <c r="AC56" s="57">
        <f t="shared" si="13"/>
        <v>0</v>
      </c>
      <c r="AD56" s="115">
        <f t="shared" si="14"/>
        <v>0</v>
      </c>
      <c r="AE56" s="123"/>
      <c r="AF56" s="57">
        <f t="shared" si="15"/>
        <v>0</v>
      </c>
      <c r="AG56" s="57">
        <f t="shared" si="16"/>
        <v>0</v>
      </c>
      <c r="AH56" s="57">
        <f t="shared" si="17"/>
        <v>0</v>
      </c>
      <c r="AI56" s="57">
        <f t="shared" si="18"/>
        <v>0</v>
      </c>
      <c r="AJ56" s="115">
        <f t="shared" si="19"/>
        <v>0</v>
      </c>
    </row>
    <row r="57" spans="1:36" ht="24.9" customHeight="1" x14ac:dyDescent="0.3">
      <c r="A57" s="421"/>
      <c r="B57" s="326"/>
      <c r="C57" s="204" t="s">
        <v>149</v>
      </c>
      <c r="D57" s="29">
        <v>1.8</v>
      </c>
      <c r="E57" s="13" t="s">
        <v>46</v>
      </c>
      <c r="F57" s="239">
        <v>6</v>
      </c>
      <c r="G57" s="117"/>
      <c r="H57" s="57">
        <f t="shared" si="25"/>
        <v>0</v>
      </c>
      <c r="I57" s="57">
        <f t="shared" si="26"/>
        <v>0</v>
      </c>
      <c r="J57" s="57">
        <f t="shared" si="27"/>
        <v>0</v>
      </c>
      <c r="K57" s="57">
        <f t="shared" si="28"/>
        <v>0</v>
      </c>
      <c r="L57" s="115">
        <f t="shared" si="29"/>
        <v>0</v>
      </c>
      <c r="M57" s="123"/>
      <c r="N57" s="57">
        <f t="shared" si="0"/>
        <v>0</v>
      </c>
      <c r="O57" s="57">
        <f t="shared" si="1"/>
        <v>0</v>
      </c>
      <c r="P57" s="57">
        <f t="shared" si="2"/>
        <v>0</v>
      </c>
      <c r="Q57" s="57">
        <f t="shared" si="3"/>
        <v>0</v>
      </c>
      <c r="R57" s="115">
        <f t="shared" si="4"/>
        <v>0</v>
      </c>
      <c r="S57" s="123"/>
      <c r="T57" s="57">
        <f t="shared" si="5"/>
        <v>0</v>
      </c>
      <c r="U57" s="57">
        <f t="shared" si="6"/>
        <v>0</v>
      </c>
      <c r="V57" s="57">
        <f t="shared" si="7"/>
        <v>0</v>
      </c>
      <c r="W57" s="57">
        <f t="shared" si="8"/>
        <v>0</v>
      </c>
      <c r="X57" s="115">
        <f t="shared" si="9"/>
        <v>0</v>
      </c>
      <c r="Y57" s="123"/>
      <c r="Z57" s="57">
        <f t="shared" si="10"/>
        <v>0</v>
      </c>
      <c r="AA57" s="57">
        <f t="shared" si="11"/>
        <v>0</v>
      </c>
      <c r="AB57" s="57">
        <f t="shared" si="12"/>
        <v>0</v>
      </c>
      <c r="AC57" s="57">
        <f t="shared" si="13"/>
        <v>0</v>
      </c>
      <c r="AD57" s="115">
        <f t="shared" si="14"/>
        <v>0</v>
      </c>
      <c r="AE57" s="123"/>
      <c r="AF57" s="57">
        <f t="shared" si="15"/>
        <v>0</v>
      </c>
      <c r="AG57" s="57">
        <f t="shared" si="16"/>
        <v>0</v>
      </c>
      <c r="AH57" s="57">
        <f t="shared" si="17"/>
        <v>0</v>
      </c>
      <c r="AI57" s="57">
        <f t="shared" si="18"/>
        <v>0</v>
      </c>
      <c r="AJ57" s="115">
        <f t="shared" si="19"/>
        <v>0</v>
      </c>
    </row>
    <row r="58" spans="1:36" ht="24.9" customHeight="1" x14ac:dyDescent="0.3">
      <c r="A58" s="421"/>
      <c r="B58" s="326"/>
      <c r="C58" s="204" t="s">
        <v>150</v>
      </c>
      <c r="D58" s="29">
        <v>8.6</v>
      </c>
      <c r="E58" s="13" t="s">
        <v>46</v>
      </c>
      <c r="F58" s="239">
        <v>8</v>
      </c>
      <c r="G58" s="117"/>
      <c r="H58" s="57">
        <f t="shared" si="25"/>
        <v>0</v>
      </c>
      <c r="I58" s="57">
        <f t="shared" si="26"/>
        <v>0</v>
      </c>
      <c r="J58" s="57">
        <f t="shared" si="27"/>
        <v>0</v>
      </c>
      <c r="K58" s="57">
        <f t="shared" si="28"/>
        <v>0</v>
      </c>
      <c r="L58" s="115">
        <f t="shared" si="29"/>
        <v>0</v>
      </c>
      <c r="M58" s="123"/>
      <c r="N58" s="57">
        <f t="shared" si="0"/>
        <v>0</v>
      </c>
      <c r="O58" s="57">
        <f t="shared" si="1"/>
        <v>0</v>
      </c>
      <c r="P58" s="57">
        <f t="shared" si="2"/>
        <v>0</v>
      </c>
      <c r="Q58" s="57">
        <f t="shared" si="3"/>
        <v>0</v>
      </c>
      <c r="R58" s="115">
        <f t="shared" si="4"/>
        <v>0</v>
      </c>
      <c r="S58" s="123"/>
      <c r="T58" s="57">
        <f t="shared" si="5"/>
        <v>0</v>
      </c>
      <c r="U58" s="57">
        <f t="shared" si="6"/>
        <v>0</v>
      </c>
      <c r="V58" s="57">
        <f t="shared" si="7"/>
        <v>0</v>
      </c>
      <c r="W58" s="57">
        <f t="shared" si="8"/>
        <v>0</v>
      </c>
      <c r="X58" s="115">
        <f t="shared" si="9"/>
        <v>0</v>
      </c>
      <c r="Y58" s="123"/>
      <c r="Z58" s="57">
        <f t="shared" si="10"/>
        <v>0</v>
      </c>
      <c r="AA58" s="57">
        <f t="shared" si="11"/>
        <v>0</v>
      </c>
      <c r="AB58" s="57">
        <f t="shared" si="12"/>
        <v>0</v>
      </c>
      <c r="AC58" s="57">
        <f t="shared" si="13"/>
        <v>0</v>
      </c>
      <c r="AD58" s="115">
        <f t="shared" si="14"/>
        <v>0</v>
      </c>
      <c r="AE58" s="123"/>
      <c r="AF58" s="57">
        <f t="shared" si="15"/>
        <v>0</v>
      </c>
      <c r="AG58" s="57">
        <f t="shared" si="16"/>
        <v>0</v>
      </c>
      <c r="AH58" s="57">
        <f t="shared" si="17"/>
        <v>0</v>
      </c>
      <c r="AI58" s="57">
        <f t="shared" si="18"/>
        <v>0</v>
      </c>
      <c r="AJ58" s="115">
        <f t="shared" si="19"/>
        <v>0</v>
      </c>
    </row>
    <row r="59" spans="1:36" ht="24.9" customHeight="1" x14ac:dyDescent="0.3">
      <c r="A59" s="421"/>
      <c r="B59" s="326"/>
      <c r="C59" s="204" t="s">
        <v>151</v>
      </c>
      <c r="D59" s="29">
        <v>0.34</v>
      </c>
      <c r="E59" s="13" t="s">
        <v>46</v>
      </c>
      <c r="F59" s="239">
        <v>10</v>
      </c>
      <c r="G59" s="117"/>
      <c r="H59" s="57">
        <f t="shared" si="25"/>
        <v>0</v>
      </c>
      <c r="I59" s="57">
        <f t="shared" si="26"/>
        <v>0</v>
      </c>
      <c r="J59" s="57">
        <f t="shared" si="27"/>
        <v>0</v>
      </c>
      <c r="K59" s="57">
        <f t="shared" si="28"/>
        <v>0</v>
      </c>
      <c r="L59" s="115">
        <f t="shared" si="29"/>
        <v>0</v>
      </c>
      <c r="M59" s="123"/>
      <c r="N59" s="57">
        <f t="shared" si="0"/>
        <v>0</v>
      </c>
      <c r="O59" s="57">
        <f t="shared" si="1"/>
        <v>0</v>
      </c>
      <c r="P59" s="57">
        <f t="shared" si="2"/>
        <v>0</v>
      </c>
      <c r="Q59" s="57">
        <f t="shared" si="3"/>
        <v>0</v>
      </c>
      <c r="R59" s="115">
        <f t="shared" si="4"/>
        <v>0</v>
      </c>
      <c r="S59" s="123"/>
      <c r="T59" s="57">
        <f t="shared" si="5"/>
        <v>0</v>
      </c>
      <c r="U59" s="57">
        <f t="shared" si="6"/>
        <v>0</v>
      </c>
      <c r="V59" s="57">
        <f t="shared" si="7"/>
        <v>0</v>
      </c>
      <c r="W59" s="57">
        <f t="shared" si="8"/>
        <v>0</v>
      </c>
      <c r="X59" s="115">
        <f t="shared" si="9"/>
        <v>0</v>
      </c>
      <c r="Y59" s="123"/>
      <c r="Z59" s="57">
        <f t="shared" si="10"/>
        <v>0</v>
      </c>
      <c r="AA59" s="57">
        <f t="shared" si="11"/>
        <v>0</v>
      </c>
      <c r="AB59" s="57">
        <f t="shared" si="12"/>
        <v>0</v>
      </c>
      <c r="AC59" s="57">
        <f t="shared" si="13"/>
        <v>0</v>
      </c>
      <c r="AD59" s="115">
        <f t="shared" si="14"/>
        <v>0</v>
      </c>
      <c r="AE59" s="123"/>
      <c r="AF59" s="57">
        <f t="shared" si="15"/>
        <v>0</v>
      </c>
      <c r="AG59" s="57">
        <f t="shared" si="16"/>
        <v>0</v>
      </c>
      <c r="AH59" s="57">
        <f t="shared" si="17"/>
        <v>0</v>
      </c>
      <c r="AI59" s="57">
        <f t="shared" si="18"/>
        <v>0</v>
      </c>
      <c r="AJ59" s="115">
        <f t="shared" si="19"/>
        <v>0</v>
      </c>
    </row>
    <row r="60" spans="1:36" ht="24.9" customHeight="1" x14ac:dyDescent="0.3">
      <c r="A60" s="421"/>
      <c r="B60" s="326"/>
      <c r="C60" s="204" t="s">
        <v>152</v>
      </c>
      <c r="D60" s="29">
        <v>1.5</v>
      </c>
      <c r="E60" s="13" t="s">
        <v>46</v>
      </c>
      <c r="F60" s="239">
        <v>14</v>
      </c>
      <c r="G60" s="117"/>
      <c r="H60" s="57">
        <f t="shared" si="25"/>
        <v>0</v>
      </c>
      <c r="I60" s="57">
        <f t="shared" si="26"/>
        <v>0</v>
      </c>
      <c r="J60" s="57">
        <f t="shared" si="27"/>
        <v>0</v>
      </c>
      <c r="K60" s="57">
        <f t="shared" si="28"/>
        <v>0</v>
      </c>
      <c r="L60" s="115">
        <f t="shared" si="29"/>
        <v>0</v>
      </c>
      <c r="M60" s="123"/>
      <c r="N60" s="57">
        <f t="shared" si="0"/>
        <v>0</v>
      </c>
      <c r="O60" s="57">
        <f t="shared" si="1"/>
        <v>0</v>
      </c>
      <c r="P60" s="57">
        <f t="shared" si="2"/>
        <v>0</v>
      </c>
      <c r="Q60" s="57">
        <f t="shared" si="3"/>
        <v>0</v>
      </c>
      <c r="R60" s="115">
        <f t="shared" si="4"/>
        <v>0</v>
      </c>
      <c r="S60" s="123"/>
      <c r="T60" s="57">
        <f t="shared" si="5"/>
        <v>0</v>
      </c>
      <c r="U60" s="57">
        <f t="shared" si="6"/>
        <v>0</v>
      </c>
      <c r="V60" s="57">
        <f t="shared" si="7"/>
        <v>0</v>
      </c>
      <c r="W60" s="57">
        <f t="shared" si="8"/>
        <v>0</v>
      </c>
      <c r="X60" s="115">
        <f t="shared" si="9"/>
        <v>0</v>
      </c>
      <c r="Y60" s="123"/>
      <c r="Z60" s="57">
        <f t="shared" si="10"/>
        <v>0</v>
      </c>
      <c r="AA60" s="57">
        <f t="shared" si="11"/>
        <v>0</v>
      </c>
      <c r="AB60" s="57">
        <f t="shared" si="12"/>
        <v>0</v>
      </c>
      <c r="AC60" s="57">
        <f t="shared" si="13"/>
        <v>0</v>
      </c>
      <c r="AD60" s="115">
        <f t="shared" si="14"/>
        <v>0</v>
      </c>
      <c r="AE60" s="123"/>
      <c r="AF60" s="57">
        <f t="shared" si="15"/>
        <v>0</v>
      </c>
      <c r="AG60" s="57">
        <f t="shared" si="16"/>
        <v>0</v>
      </c>
      <c r="AH60" s="57">
        <f t="shared" si="17"/>
        <v>0</v>
      </c>
      <c r="AI60" s="57">
        <f t="shared" si="18"/>
        <v>0</v>
      </c>
      <c r="AJ60" s="115">
        <f t="shared" si="19"/>
        <v>0</v>
      </c>
    </row>
    <row r="61" spans="1:36" ht="24.9" customHeight="1" x14ac:dyDescent="0.3">
      <c r="A61" s="421"/>
      <c r="B61" s="326"/>
      <c r="C61" s="204" t="s">
        <v>153</v>
      </c>
      <c r="D61" s="29">
        <v>1.6</v>
      </c>
      <c r="E61" s="4" t="s">
        <v>46</v>
      </c>
      <c r="F61" s="239">
        <v>2</v>
      </c>
      <c r="G61" s="29"/>
      <c r="H61" s="57">
        <f t="shared" si="25"/>
        <v>0</v>
      </c>
      <c r="I61" s="57">
        <f t="shared" si="26"/>
        <v>0</v>
      </c>
      <c r="J61" s="57">
        <f t="shared" si="27"/>
        <v>0</v>
      </c>
      <c r="K61" s="57">
        <f t="shared" si="28"/>
        <v>0</v>
      </c>
      <c r="L61" s="115">
        <f t="shared" si="29"/>
        <v>0</v>
      </c>
      <c r="M61" s="123"/>
      <c r="N61" s="57">
        <f t="shared" si="0"/>
        <v>0</v>
      </c>
      <c r="O61" s="57">
        <f t="shared" si="1"/>
        <v>0</v>
      </c>
      <c r="P61" s="57">
        <f t="shared" si="2"/>
        <v>0</v>
      </c>
      <c r="Q61" s="57">
        <f t="shared" si="3"/>
        <v>0</v>
      </c>
      <c r="R61" s="115">
        <f t="shared" si="4"/>
        <v>0</v>
      </c>
      <c r="S61" s="123"/>
      <c r="T61" s="57">
        <f t="shared" si="5"/>
        <v>0</v>
      </c>
      <c r="U61" s="57">
        <f t="shared" si="6"/>
        <v>0</v>
      </c>
      <c r="V61" s="57">
        <f t="shared" si="7"/>
        <v>0</v>
      </c>
      <c r="W61" s="57">
        <f t="shared" si="8"/>
        <v>0</v>
      </c>
      <c r="X61" s="115">
        <f t="shared" si="9"/>
        <v>0</v>
      </c>
      <c r="Y61" s="123"/>
      <c r="Z61" s="57">
        <f t="shared" si="10"/>
        <v>0</v>
      </c>
      <c r="AA61" s="57">
        <f t="shared" si="11"/>
        <v>0</v>
      </c>
      <c r="AB61" s="57">
        <f t="shared" si="12"/>
        <v>0</v>
      </c>
      <c r="AC61" s="57">
        <f t="shared" si="13"/>
        <v>0</v>
      </c>
      <c r="AD61" s="115">
        <f t="shared" si="14"/>
        <v>0</v>
      </c>
      <c r="AE61" s="123"/>
      <c r="AF61" s="57">
        <f t="shared" si="15"/>
        <v>0</v>
      </c>
      <c r="AG61" s="57">
        <f t="shared" si="16"/>
        <v>0</v>
      </c>
      <c r="AH61" s="57">
        <f t="shared" si="17"/>
        <v>0</v>
      </c>
      <c r="AI61" s="57">
        <f t="shared" si="18"/>
        <v>0</v>
      </c>
      <c r="AJ61" s="115">
        <f t="shared" si="19"/>
        <v>0</v>
      </c>
    </row>
    <row r="62" spans="1:36" ht="24.9" customHeight="1" x14ac:dyDescent="0.3">
      <c r="A62" s="421"/>
      <c r="B62" s="326"/>
      <c r="C62" s="214" t="s">
        <v>154</v>
      </c>
      <c r="D62" s="114">
        <v>1</v>
      </c>
      <c r="E62" s="56" t="s">
        <v>46</v>
      </c>
      <c r="F62" s="239">
        <v>4</v>
      </c>
      <c r="G62" s="114"/>
      <c r="H62" s="57">
        <f t="shared" si="25"/>
        <v>0</v>
      </c>
      <c r="I62" s="57">
        <f t="shared" si="26"/>
        <v>0</v>
      </c>
      <c r="J62" s="57">
        <f t="shared" si="27"/>
        <v>0</v>
      </c>
      <c r="K62" s="57">
        <f t="shared" si="28"/>
        <v>0</v>
      </c>
      <c r="L62" s="115">
        <f t="shared" si="29"/>
        <v>0</v>
      </c>
      <c r="M62" s="123"/>
      <c r="N62" s="57">
        <f t="shared" si="0"/>
        <v>0</v>
      </c>
      <c r="O62" s="57">
        <f t="shared" si="1"/>
        <v>0</v>
      </c>
      <c r="P62" s="57">
        <f t="shared" si="2"/>
        <v>0</v>
      </c>
      <c r="Q62" s="57">
        <f t="shared" si="3"/>
        <v>0</v>
      </c>
      <c r="R62" s="115">
        <f t="shared" si="4"/>
        <v>0</v>
      </c>
      <c r="S62" s="123"/>
      <c r="T62" s="57">
        <f t="shared" si="5"/>
        <v>0</v>
      </c>
      <c r="U62" s="57">
        <f t="shared" si="6"/>
        <v>0</v>
      </c>
      <c r="V62" s="57">
        <f t="shared" si="7"/>
        <v>0</v>
      </c>
      <c r="W62" s="57">
        <f t="shared" si="8"/>
        <v>0</v>
      </c>
      <c r="X62" s="115">
        <f t="shared" si="9"/>
        <v>0</v>
      </c>
      <c r="Y62" s="123"/>
      <c r="Z62" s="57">
        <f t="shared" si="10"/>
        <v>0</v>
      </c>
      <c r="AA62" s="57">
        <f t="shared" si="11"/>
        <v>0</v>
      </c>
      <c r="AB62" s="57">
        <f t="shared" si="12"/>
        <v>0</v>
      </c>
      <c r="AC62" s="57">
        <f t="shared" si="13"/>
        <v>0</v>
      </c>
      <c r="AD62" s="115">
        <f t="shared" si="14"/>
        <v>0</v>
      </c>
      <c r="AE62" s="123"/>
      <c r="AF62" s="57">
        <f t="shared" si="15"/>
        <v>0</v>
      </c>
      <c r="AG62" s="57">
        <f t="shared" si="16"/>
        <v>0</v>
      </c>
      <c r="AH62" s="57">
        <f t="shared" si="17"/>
        <v>0</v>
      </c>
      <c r="AI62" s="57">
        <f t="shared" si="18"/>
        <v>0</v>
      </c>
      <c r="AJ62" s="115">
        <f t="shared" si="19"/>
        <v>0</v>
      </c>
    </row>
    <row r="63" spans="1:36" ht="24.9" customHeight="1" x14ac:dyDescent="0.3">
      <c r="A63" s="421"/>
      <c r="B63" s="326"/>
      <c r="C63" s="215" t="s">
        <v>155</v>
      </c>
      <c r="D63" s="60">
        <v>1</v>
      </c>
      <c r="E63" s="13" t="s">
        <v>46</v>
      </c>
      <c r="F63" s="239">
        <v>24</v>
      </c>
      <c r="G63" s="60"/>
      <c r="H63" s="57">
        <f t="shared" si="25"/>
        <v>0</v>
      </c>
      <c r="I63" s="57">
        <f t="shared" si="26"/>
        <v>0</v>
      </c>
      <c r="J63" s="57">
        <f t="shared" si="27"/>
        <v>0</v>
      </c>
      <c r="K63" s="57">
        <f t="shared" si="28"/>
        <v>0</v>
      </c>
      <c r="L63" s="115">
        <f t="shared" si="29"/>
        <v>0</v>
      </c>
      <c r="M63" s="123"/>
      <c r="N63" s="57">
        <f t="shared" si="0"/>
        <v>0</v>
      </c>
      <c r="O63" s="57">
        <f t="shared" si="1"/>
        <v>0</v>
      </c>
      <c r="P63" s="57">
        <f t="shared" si="2"/>
        <v>0</v>
      </c>
      <c r="Q63" s="57">
        <f t="shared" si="3"/>
        <v>0</v>
      </c>
      <c r="R63" s="115">
        <f t="shared" si="4"/>
        <v>0</v>
      </c>
      <c r="S63" s="123"/>
      <c r="T63" s="57">
        <f t="shared" si="5"/>
        <v>0</v>
      </c>
      <c r="U63" s="57">
        <f t="shared" si="6"/>
        <v>0</v>
      </c>
      <c r="V63" s="57">
        <f t="shared" si="7"/>
        <v>0</v>
      </c>
      <c r="W63" s="57">
        <f t="shared" si="8"/>
        <v>0</v>
      </c>
      <c r="X63" s="115">
        <f t="shared" si="9"/>
        <v>0</v>
      </c>
      <c r="Y63" s="123"/>
      <c r="Z63" s="57">
        <f t="shared" si="10"/>
        <v>0</v>
      </c>
      <c r="AA63" s="57">
        <f t="shared" si="11"/>
        <v>0</v>
      </c>
      <c r="AB63" s="57">
        <f t="shared" si="12"/>
        <v>0</v>
      </c>
      <c r="AC63" s="57">
        <f t="shared" si="13"/>
        <v>0</v>
      </c>
      <c r="AD63" s="115">
        <f t="shared" si="14"/>
        <v>0</v>
      </c>
      <c r="AE63" s="123"/>
      <c r="AF63" s="57">
        <f t="shared" si="15"/>
        <v>0</v>
      </c>
      <c r="AG63" s="57">
        <f t="shared" si="16"/>
        <v>0</v>
      </c>
      <c r="AH63" s="57">
        <f t="shared" si="17"/>
        <v>0</v>
      </c>
      <c r="AI63" s="57">
        <f t="shared" si="18"/>
        <v>0</v>
      </c>
      <c r="AJ63" s="115">
        <f t="shared" si="19"/>
        <v>0</v>
      </c>
    </row>
    <row r="64" spans="1:36" ht="24.9" customHeight="1" x14ac:dyDescent="0.3">
      <c r="A64" s="421"/>
      <c r="B64" s="326"/>
      <c r="C64" s="215" t="s">
        <v>156</v>
      </c>
      <c r="D64" s="60">
        <v>1</v>
      </c>
      <c r="E64" s="13" t="s">
        <v>46</v>
      </c>
      <c r="F64" s="239">
        <v>4</v>
      </c>
      <c r="G64" s="60"/>
      <c r="H64" s="57">
        <f t="shared" si="25"/>
        <v>0</v>
      </c>
      <c r="I64" s="57">
        <f t="shared" si="26"/>
        <v>0</v>
      </c>
      <c r="J64" s="57">
        <f t="shared" si="27"/>
        <v>0</v>
      </c>
      <c r="K64" s="57">
        <f t="shared" si="28"/>
        <v>0</v>
      </c>
      <c r="L64" s="115">
        <f t="shared" si="29"/>
        <v>0</v>
      </c>
      <c r="M64" s="123"/>
      <c r="N64" s="57">
        <f t="shared" si="0"/>
        <v>0</v>
      </c>
      <c r="O64" s="57">
        <f t="shared" si="1"/>
        <v>0</v>
      </c>
      <c r="P64" s="57">
        <f t="shared" si="2"/>
        <v>0</v>
      </c>
      <c r="Q64" s="57">
        <f t="shared" si="3"/>
        <v>0</v>
      </c>
      <c r="R64" s="115">
        <f t="shared" si="4"/>
        <v>0</v>
      </c>
      <c r="S64" s="123"/>
      <c r="T64" s="57">
        <f t="shared" si="5"/>
        <v>0</v>
      </c>
      <c r="U64" s="57">
        <f t="shared" si="6"/>
        <v>0</v>
      </c>
      <c r="V64" s="57">
        <f t="shared" si="7"/>
        <v>0</v>
      </c>
      <c r="W64" s="57">
        <f t="shared" si="8"/>
        <v>0</v>
      </c>
      <c r="X64" s="115">
        <f t="shared" si="9"/>
        <v>0</v>
      </c>
      <c r="Y64" s="123"/>
      <c r="Z64" s="57">
        <f t="shared" si="10"/>
        <v>0</v>
      </c>
      <c r="AA64" s="57">
        <f t="shared" si="11"/>
        <v>0</v>
      </c>
      <c r="AB64" s="57">
        <f t="shared" si="12"/>
        <v>0</v>
      </c>
      <c r="AC64" s="57">
        <f t="shared" si="13"/>
        <v>0</v>
      </c>
      <c r="AD64" s="115">
        <f t="shared" si="14"/>
        <v>0</v>
      </c>
      <c r="AE64" s="123"/>
      <c r="AF64" s="57">
        <f t="shared" si="15"/>
        <v>0</v>
      </c>
      <c r="AG64" s="57">
        <f t="shared" si="16"/>
        <v>0</v>
      </c>
      <c r="AH64" s="57">
        <f t="shared" si="17"/>
        <v>0</v>
      </c>
      <c r="AI64" s="57">
        <f t="shared" si="18"/>
        <v>0</v>
      </c>
      <c r="AJ64" s="115">
        <f t="shared" si="19"/>
        <v>0</v>
      </c>
    </row>
    <row r="65" spans="1:36" ht="24.9" customHeight="1" x14ac:dyDescent="0.3">
      <c r="A65" s="421"/>
      <c r="B65" s="326"/>
      <c r="C65" s="215" t="s">
        <v>157</v>
      </c>
      <c r="D65" s="60">
        <v>1</v>
      </c>
      <c r="E65" s="13" t="s">
        <v>46</v>
      </c>
      <c r="F65" s="239">
        <v>2</v>
      </c>
      <c r="G65" s="60"/>
      <c r="H65" s="57">
        <f t="shared" si="25"/>
        <v>0</v>
      </c>
      <c r="I65" s="57">
        <f t="shared" si="26"/>
        <v>0</v>
      </c>
      <c r="J65" s="57">
        <f t="shared" si="27"/>
        <v>0</v>
      </c>
      <c r="K65" s="57">
        <f t="shared" si="28"/>
        <v>0</v>
      </c>
      <c r="L65" s="115">
        <f t="shared" si="29"/>
        <v>0</v>
      </c>
      <c r="M65" s="123"/>
      <c r="N65" s="57">
        <f t="shared" si="0"/>
        <v>0</v>
      </c>
      <c r="O65" s="57">
        <f t="shared" si="1"/>
        <v>0</v>
      </c>
      <c r="P65" s="57">
        <f t="shared" si="2"/>
        <v>0</v>
      </c>
      <c r="Q65" s="57">
        <f t="shared" si="3"/>
        <v>0</v>
      </c>
      <c r="R65" s="115">
        <f t="shared" si="4"/>
        <v>0</v>
      </c>
      <c r="S65" s="123"/>
      <c r="T65" s="57">
        <f t="shared" si="5"/>
        <v>0</v>
      </c>
      <c r="U65" s="57">
        <f t="shared" si="6"/>
        <v>0</v>
      </c>
      <c r="V65" s="57">
        <f t="shared" si="7"/>
        <v>0</v>
      </c>
      <c r="W65" s="57">
        <f t="shared" si="8"/>
        <v>0</v>
      </c>
      <c r="X65" s="115">
        <f t="shared" si="9"/>
        <v>0</v>
      </c>
      <c r="Y65" s="123"/>
      <c r="Z65" s="57">
        <f t="shared" si="10"/>
        <v>0</v>
      </c>
      <c r="AA65" s="57">
        <f t="shared" si="11"/>
        <v>0</v>
      </c>
      <c r="AB65" s="57">
        <f t="shared" si="12"/>
        <v>0</v>
      </c>
      <c r="AC65" s="57">
        <f t="shared" si="13"/>
        <v>0</v>
      </c>
      <c r="AD65" s="115">
        <f t="shared" si="14"/>
        <v>0</v>
      </c>
      <c r="AE65" s="123"/>
      <c r="AF65" s="57">
        <f t="shared" si="15"/>
        <v>0</v>
      </c>
      <c r="AG65" s="57">
        <f t="shared" si="16"/>
        <v>0</v>
      </c>
      <c r="AH65" s="57">
        <f t="shared" si="17"/>
        <v>0</v>
      </c>
      <c r="AI65" s="57">
        <f t="shared" si="18"/>
        <v>0</v>
      </c>
      <c r="AJ65" s="115">
        <f t="shared" si="19"/>
        <v>0</v>
      </c>
    </row>
    <row r="66" spans="1:36" ht="24.9" customHeight="1" x14ac:dyDescent="0.3">
      <c r="A66" s="421"/>
      <c r="B66" s="326"/>
      <c r="C66" s="215" t="s">
        <v>158</v>
      </c>
      <c r="D66" s="60">
        <v>1</v>
      </c>
      <c r="E66" s="13" t="s">
        <v>46</v>
      </c>
      <c r="F66" s="239">
        <v>8</v>
      </c>
      <c r="G66" s="60"/>
      <c r="H66" s="57">
        <f t="shared" si="25"/>
        <v>0</v>
      </c>
      <c r="I66" s="57">
        <f t="shared" si="26"/>
        <v>0</v>
      </c>
      <c r="J66" s="57">
        <f t="shared" si="27"/>
        <v>0</v>
      </c>
      <c r="K66" s="57">
        <f t="shared" si="28"/>
        <v>0</v>
      </c>
      <c r="L66" s="115">
        <f t="shared" si="29"/>
        <v>0</v>
      </c>
      <c r="M66" s="123"/>
      <c r="N66" s="57">
        <f t="shared" si="0"/>
        <v>0</v>
      </c>
      <c r="O66" s="57">
        <f t="shared" si="1"/>
        <v>0</v>
      </c>
      <c r="P66" s="57">
        <f t="shared" si="2"/>
        <v>0</v>
      </c>
      <c r="Q66" s="57">
        <f t="shared" si="3"/>
        <v>0</v>
      </c>
      <c r="R66" s="115">
        <f t="shared" si="4"/>
        <v>0</v>
      </c>
      <c r="S66" s="123"/>
      <c r="T66" s="57">
        <f t="shared" si="5"/>
        <v>0</v>
      </c>
      <c r="U66" s="57">
        <f t="shared" si="6"/>
        <v>0</v>
      </c>
      <c r="V66" s="57">
        <f t="shared" si="7"/>
        <v>0</v>
      </c>
      <c r="W66" s="57">
        <f t="shared" si="8"/>
        <v>0</v>
      </c>
      <c r="X66" s="115">
        <f t="shared" si="9"/>
        <v>0</v>
      </c>
      <c r="Y66" s="123"/>
      <c r="Z66" s="57">
        <f t="shared" si="10"/>
        <v>0</v>
      </c>
      <c r="AA66" s="57">
        <f t="shared" si="11"/>
        <v>0</v>
      </c>
      <c r="AB66" s="57">
        <f t="shared" si="12"/>
        <v>0</v>
      </c>
      <c r="AC66" s="57">
        <f t="shared" si="13"/>
        <v>0</v>
      </c>
      <c r="AD66" s="115">
        <f t="shared" si="14"/>
        <v>0</v>
      </c>
      <c r="AE66" s="123"/>
      <c r="AF66" s="57">
        <f t="shared" si="15"/>
        <v>0</v>
      </c>
      <c r="AG66" s="57">
        <f t="shared" si="16"/>
        <v>0</v>
      </c>
      <c r="AH66" s="57">
        <f t="shared" si="17"/>
        <v>0</v>
      </c>
      <c r="AI66" s="57">
        <f t="shared" si="18"/>
        <v>0</v>
      </c>
      <c r="AJ66" s="115">
        <f t="shared" si="19"/>
        <v>0</v>
      </c>
    </row>
    <row r="67" spans="1:36" ht="24.9" customHeight="1" x14ac:dyDescent="0.3">
      <c r="A67" s="421"/>
      <c r="B67" s="326"/>
      <c r="C67" s="215" t="s">
        <v>157</v>
      </c>
      <c r="D67" s="60">
        <v>2</v>
      </c>
      <c r="E67" s="13" t="s">
        <v>46</v>
      </c>
      <c r="F67" s="239">
        <v>20</v>
      </c>
      <c r="G67" s="60"/>
      <c r="H67" s="57">
        <f t="shared" si="25"/>
        <v>0</v>
      </c>
      <c r="I67" s="57">
        <f t="shared" si="26"/>
        <v>0</v>
      </c>
      <c r="J67" s="57">
        <f t="shared" si="27"/>
        <v>0</v>
      </c>
      <c r="K67" s="57">
        <f t="shared" si="28"/>
        <v>0</v>
      </c>
      <c r="L67" s="115">
        <f t="shared" si="29"/>
        <v>0</v>
      </c>
      <c r="M67" s="123"/>
      <c r="N67" s="57">
        <f t="shared" si="0"/>
        <v>0</v>
      </c>
      <c r="O67" s="57">
        <f t="shared" si="1"/>
        <v>0</v>
      </c>
      <c r="P67" s="57">
        <f t="shared" si="2"/>
        <v>0</v>
      </c>
      <c r="Q67" s="57">
        <f t="shared" si="3"/>
        <v>0</v>
      </c>
      <c r="R67" s="115">
        <f t="shared" si="4"/>
        <v>0</v>
      </c>
      <c r="S67" s="123"/>
      <c r="T67" s="57">
        <f t="shared" si="5"/>
        <v>0</v>
      </c>
      <c r="U67" s="57">
        <f t="shared" si="6"/>
        <v>0</v>
      </c>
      <c r="V67" s="57">
        <f t="shared" si="7"/>
        <v>0</v>
      </c>
      <c r="W67" s="57">
        <f t="shared" si="8"/>
        <v>0</v>
      </c>
      <c r="X67" s="115">
        <f t="shared" si="9"/>
        <v>0</v>
      </c>
      <c r="Y67" s="123"/>
      <c r="Z67" s="57">
        <f t="shared" si="10"/>
        <v>0</v>
      </c>
      <c r="AA67" s="57">
        <f t="shared" si="11"/>
        <v>0</v>
      </c>
      <c r="AB67" s="57">
        <f t="shared" si="12"/>
        <v>0</v>
      </c>
      <c r="AC67" s="57">
        <f t="shared" si="13"/>
        <v>0</v>
      </c>
      <c r="AD67" s="115">
        <f t="shared" si="14"/>
        <v>0</v>
      </c>
      <c r="AE67" s="123"/>
      <c r="AF67" s="57">
        <f t="shared" si="15"/>
        <v>0</v>
      </c>
      <c r="AG67" s="57">
        <f t="shared" si="16"/>
        <v>0</v>
      </c>
      <c r="AH67" s="57">
        <f t="shared" si="17"/>
        <v>0</v>
      </c>
      <c r="AI67" s="57">
        <f t="shared" si="18"/>
        <v>0</v>
      </c>
      <c r="AJ67" s="115">
        <f t="shared" si="19"/>
        <v>0</v>
      </c>
    </row>
    <row r="68" spans="1:36" ht="24.9" customHeight="1" x14ac:dyDescent="0.3">
      <c r="A68" s="421"/>
      <c r="B68" s="326"/>
      <c r="C68" s="215" t="s">
        <v>158</v>
      </c>
      <c r="D68" s="60">
        <v>2</v>
      </c>
      <c r="E68" s="13" t="s">
        <v>46</v>
      </c>
      <c r="F68" s="239">
        <v>8</v>
      </c>
      <c r="G68" s="60"/>
      <c r="H68" s="57">
        <f t="shared" si="25"/>
        <v>0</v>
      </c>
      <c r="I68" s="57">
        <f t="shared" si="26"/>
        <v>0</v>
      </c>
      <c r="J68" s="57">
        <f t="shared" si="27"/>
        <v>0</v>
      </c>
      <c r="K68" s="57">
        <f t="shared" si="28"/>
        <v>0</v>
      </c>
      <c r="L68" s="115">
        <f t="shared" si="29"/>
        <v>0</v>
      </c>
      <c r="M68" s="123"/>
      <c r="N68" s="57">
        <f t="shared" si="0"/>
        <v>0</v>
      </c>
      <c r="O68" s="57">
        <f t="shared" si="1"/>
        <v>0</v>
      </c>
      <c r="P68" s="57">
        <f t="shared" si="2"/>
        <v>0</v>
      </c>
      <c r="Q68" s="57">
        <f t="shared" si="3"/>
        <v>0</v>
      </c>
      <c r="R68" s="115">
        <f t="shared" si="4"/>
        <v>0</v>
      </c>
      <c r="S68" s="123"/>
      <c r="T68" s="57">
        <f t="shared" si="5"/>
        <v>0</v>
      </c>
      <c r="U68" s="57">
        <f t="shared" si="6"/>
        <v>0</v>
      </c>
      <c r="V68" s="57">
        <f t="shared" si="7"/>
        <v>0</v>
      </c>
      <c r="W68" s="57">
        <f t="shared" si="8"/>
        <v>0</v>
      </c>
      <c r="X68" s="115">
        <f t="shared" si="9"/>
        <v>0</v>
      </c>
      <c r="Y68" s="123"/>
      <c r="Z68" s="57">
        <f t="shared" si="10"/>
        <v>0</v>
      </c>
      <c r="AA68" s="57">
        <f t="shared" si="11"/>
        <v>0</v>
      </c>
      <c r="AB68" s="57">
        <f t="shared" si="12"/>
        <v>0</v>
      </c>
      <c r="AC68" s="57">
        <f t="shared" si="13"/>
        <v>0</v>
      </c>
      <c r="AD68" s="115">
        <f t="shared" si="14"/>
        <v>0</v>
      </c>
      <c r="AE68" s="123"/>
      <c r="AF68" s="57">
        <f t="shared" si="15"/>
        <v>0</v>
      </c>
      <c r="AG68" s="57">
        <f t="shared" si="16"/>
        <v>0</v>
      </c>
      <c r="AH68" s="57">
        <f t="shared" si="17"/>
        <v>0</v>
      </c>
      <c r="AI68" s="57">
        <f t="shared" si="18"/>
        <v>0</v>
      </c>
      <c r="AJ68" s="115">
        <f t="shared" si="19"/>
        <v>0</v>
      </c>
    </row>
    <row r="69" spans="1:36" ht="24.9" customHeight="1" x14ac:dyDescent="0.3">
      <c r="A69" s="421"/>
      <c r="B69" s="326"/>
      <c r="C69" s="215" t="s">
        <v>158</v>
      </c>
      <c r="D69" s="60">
        <v>3</v>
      </c>
      <c r="E69" s="13" t="s">
        <v>46</v>
      </c>
      <c r="F69" s="239">
        <v>2</v>
      </c>
      <c r="G69" s="60"/>
      <c r="H69" s="57">
        <f t="shared" si="25"/>
        <v>0</v>
      </c>
      <c r="I69" s="57">
        <f t="shared" si="26"/>
        <v>0</v>
      </c>
      <c r="J69" s="57">
        <f t="shared" si="27"/>
        <v>0</v>
      </c>
      <c r="K69" s="57">
        <f t="shared" si="28"/>
        <v>0</v>
      </c>
      <c r="L69" s="115">
        <f t="shared" si="29"/>
        <v>0</v>
      </c>
      <c r="M69" s="123"/>
      <c r="N69" s="57">
        <f t="shared" si="0"/>
        <v>0</v>
      </c>
      <c r="O69" s="57">
        <f t="shared" si="1"/>
        <v>0</v>
      </c>
      <c r="P69" s="57">
        <f t="shared" si="2"/>
        <v>0</v>
      </c>
      <c r="Q69" s="57">
        <f t="shared" si="3"/>
        <v>0</v>
      </c>
      <c r="R69" s="115">
        <f t="shared" si="4"/>
        <v>0</v>
      </c>
      <c r="S69" s="123"/>
      <c r="T69" s="57">
        <f t="shared" si="5"/>
        <v>0</v>
      </c>
      <c r="U69" s="57">
        <f t="shared" si="6"/>
        <v>0</v>
      </c>
      <c r="V69" s="57">
        <f t="shared" si="7"/>
        <v>0</v>
      </c>
      <c r="W69" s="57">
        <f t="shared" si="8"/>
        <v>0</v>
      </c>
      <c r="X69" s="115">
        <f t="shared" si="9"/>
        <v>0</v>
      </c>
      <c r="Y69" s="123"/>
      <c r="Z69" s="57">
        <f t="shared" si="10"/>
        <v>0</v>
      </c>
      <c r="AA69" s="57">
        <f t="shared" si="11"/>
        <v>0</v>
      </c>
      <c r="AB69" s="57">
        <f t="shared" si="12"/>
        <v>0</v>
      </c>
      <c r="AC69" s="57">
        <f t="shared" si="13"/>
        <v>0</v>
      </c>
      <c r="AD69" s="115">
        <f t="shared" si="14"/>
        <v>0</v>
      </c>
      <c r="AE69" s="123"/>
      <c r="AF69" s="57">
        <f t="shared" si="15"/>
        <v>0</v>
      </c>
      <c r="AG69" s="57">
        <f t="shared" si="16"/>
        <v>0</v>
      </c>
      <c r="AH69" s="57">
        <f t="shared" si="17"/>
        <v>0</v>
      </c>
      <c r="AI69" s="57">
        <f t="shared" si="18"/>
        <v>0</v>
      </c>
      <c r="AJ69" s="115">
        <f t="shared" si="19"/>
        <v>0</v>
      </c>
    </row>
    <row r="70" spans="1:36" ht="24.9" customHeight="1" x14ac:dyDescent="0.3">
      <c r="A70" s="421"/>
      <c r="B70" s="326"/>
      <c r="C70" s="215" t="s">
        <v>157</v>
      </c>
      <c r="D70" s="60">
        <v>4</v>
      </c>
      <c r="E70" s="13" t="s">
        <v>46</v>
      </c>
      <c r="F70" s="239">
        <v>4</v>
      </c>
      <c r="G70" s="60"/>
      <c r="H70" s="57">
        <f t="shared" si="25"/>
        <v>0</v>
      </c>
      <c r="I70" s="57">
        <f t="shared" si="26"/>
        <v>0</v>
      </c>
      <c r="J70" s="57">
        <f t="shared" si="27"/>
        <v>0</v>
      </c>
      <c r="K70" s="57">
        <f t="shared" si="28"/>
        <v>0</v>
      </c>
      <c r="L70" s="115">
        <f t="shared" si="29"/>
        <v>0</v>
      </c>
      <c r="M70" s="123"/>
      <c r="N70" s="57">
        <f t="shared" si="0"/>
        <v>0</v>
      </c>
      <c r="O70" s="57">
        <f t="shared" si="1"/>
        <v>0</v>
      </c>
      <c r="P70" s="57">
        <f t="shared" si="2"/>
        <v>0</v>
      </c>
      <c r="Q70" s="57">
        <f t="shared" si="3"/>
        <v>0</v>
      </c>
      <c r="R70" s="115">
        <f t="shared" si="4"/>
        <v>0</v>
      </c>
      <c r="S70" s="123"/>
      <c r="T70" s="57">
        <f t="shared" si="5"/>
        <v>0</v>
      </c>
      <c r="U70" s="57">
        <f t="shared" si="6"/>
        <v>0</v>
      </c>
      <c r="V70" s="57">
        <f t="shared" si="7"/>
        <v>0</v>
      </c>
      <c r="W70" s="57">
        <f t="shared" si="8"/>
        <v>0</v>
      </c>
      <c r="X70" s="115">
        <f t="shared" si="9"/>
        <v>0</v>
      </c>
      <c r="Y70" s="123"/>
      <c r="Z70" s="57">
        <f t="shared" si="10"/>
        <v>0</v>
      </c>
      <c r="AA70" s="57">
        <f t="shared" si="11"/>
        <v>0</v>
      </c>
      <c r="AB70" s="57">
        <f t="shared" si="12"/>
        <v>0</v>
      </c>
      <c r="AC70" s="57">
        <f t="shared" si="13"/>
        <v>0</v>
      </c>
      <c r="AD70" s="115">
        <f t="shared" si="14"/>
        <v>0</v>
      </c>
      <c r="AE70" s="123"/>
      <c r="AF70" s="57">
        <f t="shared" si="15"/>
        <v>0</v>
      </c>
      <c r="AG70" s="57">
        <f t="shared" si="16"/>
        <v>0</v>
      </c>
      <c r="AH70" s="57">
        <f t="shared" si="17"/>
        <v>0</v>
      </c>
      <c r="AI70" s="57">
        <f t="shared" si="18"/>
        <v>0</v>
      </c>
      <c r="AJ70" s="115">
        <f t="shared" si="19"/>
        <v>0</v>
      </c>
    </row>
    <row r="71" spans="1:36" ht="24.9" customHeight="1" x14ac:dyDescent="0.3">
      <c r="A71" s="421"/>
      <c r="B71" s="326"/>
      <c r="C71" s="215" t="s">
        <v>158</v>
      </c>
      <c r="D71" s="60">
        <v>4</v>
      </c>
      <c r="E71" s="13" t="s">
        <v>46</v>
      </c>
      <c r="F71" s="239">
        <v>12</v>
      </c>
      <c r="G71" s="60"/>
      <c r="H71" s="57">
        <f t="shared" si="25"/>
        <v>0</v>
      </c>
      <c r="I71" s="57">
        <f t="shared" si="26"/>
        <v>0</v>
      </c>
      <c r="J71" s="57">
        <f t="shared" si="27"/>
        <v>0</v>
      </c>
      <c r="K71" s="57">
        <f t="shared" si="28"/>
        <v>0</v>
      </c>
      <c r="L71" s="115">
        <f t="shared" si="29"/>
        <v>0</v>
      </c>
      <c r="M71" s="123"/>
      <c r="N71" s="57">
        <f t="shared" si="0"/>
        <v>0</v>
      </c>
      <c r="O71" s="57">
        <f t="shared" si="1"/>
        <v>0</v>
      </c>
      <c r="P71" s="57">
        <f t="shared" si="2"/>
        <v>0</v>
      </c>
      <c r="Q71" s="57">
        <f t="shared" si="3"/>
        <v>0</v>
      </c>
      <c r="R71" s="115">
        <f t="shared" si="4"/>
        <v>0</v>
      </c>
      <c r="S71" s="123"/>
      <c r="T71" s="57">
        <f t="shared" si="5"/>
        <v>0</v>
      </c>
      <c r="U71" s="57">
        <f t="shared" si="6"/>
        <v>0</v>
      </c>
      <c r="V71" s="57">
        <f t="shared" si="7"/>
        <v>0</v>
      </c>
      <c r="W71" s="57">
        <f t="shared" si="8"/>
        <v>0</v>
      </c>
      <c r="X71" s="115">
        <f t="shared" si="9"/>
        <v>0</v>
      </c>
      <c r="Y71" s="123"/>
      <c r="Z71" s="57">
        <f t="shared" si="10"/>
        <v>0</v>
      </c>
      <c r="AA71" s="57">
        <f t="shared" si="11"/>
        <v>0</v>
      </c>
      <c r="AB71" s="57">
        <f t="shared" si="12"/>
        <v>0</v>
      </c>
      <c r="AC71" s="57">
        <f t="shared" si="13"/>
        <v>0</v>
      </c>
      <c r="AD71" s="115">
        <f t="shared" si="14"/>
        <v>0</v>
      </c>
      <c r="AE71" s="123"/>
      <c r="AF71" s="57">
        <f t="shared" si="15"/>
        <v>0</v>
      </c>
      <c r="AG71" s="57">
        <f t="shared" si="16"/>
        <v>0</v>
      </c>
      <c r="AH71" s="57">
        <f t="shared" si="17"/>
        <v>0</v>
      </c>
      <c r="AI71" s="57">
        <f t="shared" si="18"/>
        <v>0</v>
      </c>
      <c r="AJ71" s="115">
        <f t="shared" si="19"/>
        <v>0</v>
      </c>
    </row>
    <row r="72" spans="1:36" ht="24.9" customHeight="1" x14ac:dyDescent="0.3">
      <c r="A72" s="421"/>
      <c r="B72" s="326"/>
      <c r="C72" s="215" t="s">
        <v>159</v>
      </c>
      <c r="D72" s="60">
        <v>4</v>
      </c>
      <c r="E72" s="13" t="s">
        <v>46</v>
      </c>
      <c r="F72" s="239">
        <v>4</v>
      </c>
      <c r="G72" s="60"/>
      <c r="H72" s="57">
        <f t="shared" si="25"/>
        <v>0</v>
      </c>
      <c r="I72" s="57">
        <f t="shared" si="26"/>
        <v>0</v>
      </c>
      <c r="J72" s="57">
        <f t="shared" si="27"/>
        <v>0</v>
      </c>
      <c r="K72" s="57">
        <f t="shared" si="28"/>
        <v>0</v>
      </c>
      <c r="L72" s="115">
        <f t="shared" si="29"/>
        <v>0</v>
      </c>
      <c r="M72" s="123"/>
      <c r="N72" s="57">
        <f t="shared" ref="N72:N135" si="30">F72*M72</f>
        <v>0</v>
      </c>
      <c r="O72" s="57">
        <f t="shared" ref="O72:O135" si="31">F72*M72</f>
        <v>0</v>
      </c>
      <c r="P72" s="57">
        <f t="shared" ref="P72:P135" si="32">F72*M72</f>
        <v>0</v>
      </c>
      <c r="Q72" s="57">
        <f t="shared" ref="Q72:Q135" si="33">F72*M72</f>
        <v>0</v>
      </c>
      <c r="R72" s="115">
        <f t="shared" ref="R72:R135" si="34">SUM(N72:Q72)</f>
        <v>0</v>
      </c>
      <c r="S72" s="123"/>
      <c r="T72" s="57">
        <f t="shared" ref="T72:T135" si="35">F72*S72</f>
        <v>0</v>
      </c>
      <c r="U72" s="57">
        <f t="shared" ref="U72:U135" si="36">F72*S72</f>
        <v>0</v>
      </c>
      <c r="V72" s="57">
        <f t="shared" ref="V72:V135" si="37">F72*S72</f>
        <v>0</v>
      </c>
      <c r="W72" s="57">
        <f t="shared" ref="W72:W135" si="38">F72*S72</f>
        <v>0</v>
      </c>
      <c r="X72" s="115">
        <f t="shared" ref="X72:X135" si="39">SUM(T72:W72)</f>
        <v>0</v>
      </c>
      <c r="Y72" s="123"/>
      <c r="Z72" s="57">
        <f t="shared" ref="Z72:Z135" si="40">F72*Y72</f>
        <v>0</v>
      </c>
      <c r="AA72" s="57">
        <f t="shared" ref="AA72:AA135" si="41">F72*Y72</f>
        <v>0</v>
      </c>
      <c r="AB72" s="57">
        <f t="shared" ref="AB72:AB135" si="42">F72*Y72</f>
        <v>0</v>
      </c>
      <c r="AC72" s="57">
        <f t="shared" ref="AC72:AC135" si="43">F72*Y72</f>
        <v>0</v>
      </c>
      <c r="AD72" s="115">
        <f t="shared" ref="AD72:AD135" si="44">SUM(Z72:AC72)</f>
        <v>0</v>
      </c>
      <c r="AE72" s="123"/>
      <c r="AF72" s="57">
        <f t="shared" ref="AF72:AF135" si="45">F72*AE72</f>
        <v>0</v>
      </c>
      <c r="AG72" s="57">
        <f t="shared" ref="AG72:AG135" si="46">F72*AE72</f>
        <v>0</v>
      </c>
      <c r="AH72" s="57">
        <f t="shared" ref="AH72:AH135" si="47">F72*AE72</f>
        <v>0</v>
      </c>
      <c r="AI72" s="57">
        <f t="shared" ref="AI72:AI135" si="48">F72*AE72</f>
        <v>0</v>
      </c>
      <c r="AJ72" s="115">
        <f t="shared" ref="AJ72:AJ135" si="49">SUM(AF72:AI72)</f>
        <v>0</v>
      </c>
    </row>
    <row r="73" spans="1:36" ht="24.9" customHeight="1" x14ac:dyDescent="0.3">
      <c r="A73" s="421"/>
      <c r="B73" s="326"/>
      <c r="C73" s="215" t="s">
        <v>160</v>
      </c>
      <c r="D73" s="60">
        <v>5</v>
      </c>
      <c r="E73" s="13" t="s">
        <v>46</v>
      </c>
      <c r="F73" s="239">
        <v>2</v>
      </c>
      <c r="G73" s="60"/>
      <c r="H73" s="57">
        <f t="shared" si="25"/>
        <v>0</v>
      </c>
      <c r="I73" s="57">
        <f t="shared" si="26"/>
        <v>0</v>
      </c>
      <c r="J73" s="57">
        <f t="shared" si="27"/>
        <v>0</v>
      </c>
      <c r="K73" s="57">
        <f t="shared" si="28"/>
        <v>0</v>
      </c>
      <c r="L73" s="115">
        <f t="shared" si="29"/>
        <v>0</v>
      </c>
      <c r="M73" s="123"/>
      <c r="N73" s="57">
        <f t="shared" si="30"/>
        <v>0</v>
      </c>
      <c r="O73" s="57">
        <f t="shared" si="31"/>
        <v>0</v>
      </c>
      <c r="P73" s="57">
        <f t="shared" si="32"/>
        <v>0</v>
      </c>
      <c r="Q73" s="57">
        <f t="shared" si="33"/>
        <v>0</v>
      </c>
      <c r="R73" s="115">
        <f t="shared" si="34"/>
        <v>0</v>
      </c>
      <c r="S73" s="123"/>
      <c r="T73" s="57">
        <f t="shared" si="35"/>
        <v>0</v>
      </c>
      <c r="U73" s="57">
        <f t="shared" si="36"/>
        <v>0</v>
      </c>
      <c r="V73" s="57">
        <f t="shared" si="37"/>
        <v>0</v>
      </c>
      <c r="W73" s="57">
        <f t="shared" si="38"/>
        <v>0</v>
      </c>
      <c r="X73" s="115">
        <f t="shared" si="39"/>
        <v>0</v>
      </c>
      <c r="Y73" s="123"/>
      <c r="Z73" s="57">
        <f t="shared" si="40"/>
        <v>0</v>
      </c>
      <c r="AA73" s="57">
        <f t="shared" si="41"/>
        <v>0</v>
      </c>
      <c r="AB73" s="57">
        <f t="shared" si="42"/>
        <v>0</v>
      </c>
      <c r="AC73" s="57">
        <f t="shared" si="43"/>
        <v>0</v>
      </c>
      <c r="AD73" s="115">
        <f t="shared" si="44"/>
        <v>0</v>
      </c>
      <c r="AE73" s="123"/>
      <c r="AF73" s="57">
        <f t="shared" si="45"/>
        <v>0</v>
      </c>
      <c r="AG73" s="57">
        <f t="shared" si="46"/>
        <v>0</v>
      </c>
      <c r="AH73" s="57">
        <f t="shared" si="47"/>
        <v>0</v>
      </c>
      <c r="AI73" s="57">
        <f t="shared" si="48"/>
        <v>0</v>
      </c>
      <c r="AJ73" s="115">
        <f t="shared" si="49"/>
        <v>0</v>
      </c>
    </row>
    <row r="74" spans="1:36" ht="24.9" customHeight="1" x14ac:dyDescent="0.3">
      <c r="A74" s="421"/>
      <c r="B74" s="326"/>
      <c r="C74" s="215" t="s">
        <v>157</v>
      </c>
      <c r="D74" s="60">
        <v>5</v>
      </c>
      <c r="E74" s="13" t="s">
        <v>46</v>
      </c>
      <c r="F74" s="239">
        <v>2</v>
      </c>
      <c r="G74" s="60"/>
      <c r="H74" s="57">
        <f t="shared" si="25"/>
        <v>0</v>
      </c>
      <c r="I74" s="57">
        <f t="shared" si="26"/>
        <v>0</v>
      </c>
      <c r="J74" s="57">
        <f t="shared" si="27"/>
        <v>0</v>
      </c>
      <c r="K74" s="57">
        <f t="shared" si="28"/>
        <v>0</v>
      </c>
      <c r="L74" s="115">
        <f t="shared" si="29"/>
        <v>0</v>
      </c>
      <c r="M74" s="123"/>
      <c r="N74" s="57">
        <f t="shared" si="30"/>
        <v>0</v>
      </c>
      <c r="O74" s="57">
        <f t="shared" si="31"/>
        <v>0</v>
      </c>
      <c r="P74" s="57">
        <f t="shared" si="32"/>
        <v>0</v>
      </c>
      <c r="Q74" s="57">
        <f t="shared" si="33"/>
        <v>0</v>
      </c>
      <c r="R74" s="115">
        <f t="shared" si="34"/>
        <v>0</v>
      </c>
      <c r="S74" s="123"/>
      <c r="T74" s="57">
        <f t="shared" si="35"/>
        <v>0</v>
      </c>
      <c r="U74" s="57">
        <f t="shared" si="36"/>
        <v>0</v>
      </c>
      <c r="V74" s="57">
        <f t="shared" si="37"/>
        <v>0</v>
      </c>
      <c r="W74" s="57">
        <f t="shared" si="38"/>
        <v>0</v>
      </c>
      <c r="X74" s="115">
        <f t="shared" si="39"/>
        <v>0</v>
      </c>
      <c r="Y74" s="123"/>
      <c r="Z74" s="57">
        <f t="shared" si="40"/>
        <v>0</v>
      </c>
      <c r="AA74" s="57">
        <f t="shared" si="41"/>
        <v>0</v>
      </c>
      <c r="AB74" s="57">
        <f t="shared" si="42"/>
        <v>0</v>
      </c>
      <c r="AC74" s="57">
        <f t="shared" si="43"/>
        <v>0</v>
      </c>
      <c r="AD74" s="115">
        <f t="shared" si="44"/>
        <v>0</v>
      </c>
      <c r="AE74" s="123"/>
      <c r="AF74" s="57">
        <f t="shared" si="45"/>
        <v>0</v>
      </c>
      <c r="AG74" s="57">
        <f t="shared" si="46"/>
        <v>0</v>
      </c>
      <c r="AH74" s="57">
        <f t="shared" si="47"/>
        <v>0</v>
      </c>
      <c r="AI74" s="57">
        <f t="shared" si="48"/>
        <v>0</v>
      </c>
      <c r="AJ74" s="115">
        <f t="shared" si="49"/>
        <v>0</v>
      </c>
    </row>
    <row r="75" spans="1:36" ht="24.9" customHeight="1" x14ac:dyDescent="0.3">
      <c r="A75" s="421"/>
      <c r="B75" s="326"/>
      <c r="C75" s="215" t="s">
        <v>158</v>
      </c>
      <c r="D75" s="60">
        <v>5</v>
      </c>
      <c r="E75" s="13" t="s">
        <v>46</v>
      </c>
      <c r="F75" s="239">
        <v>6</v>
      </c>
      <c r="G75" s="60"/>
      <c r="H75" s="57">
        <f t="shared" si="25"/>
        <v>0</v>
      </c>
      <c r="I75" s="57">
        <f t="shared" si="26"/>
        <v>0</v>
      </c>
      <c r="J75" s="57">
        <f t="shared" si="27"/>
        <v>0</v>
      </c>
      <c r="K75" s="57">
        <f t="shared" si="28"/>
        <v>0</v>
      </c>
      <c r="L75" s="115">
        <f t="shared" si="29"/>
        <v>0</v>
      </c>
      <c r="M75" s="123"/>
      <c r="N75" s="57">
        <f t="shared" si="30"/>
        <v>0</v>
      </c>
      <c r="O75" s="57">
        <f t="shared" si="31"/>
        <v>0</v>
      </c>
      <c r="P75" s="57">
        <f t="shared" si="32"/>
        <v>0</v>
      </c>
      <c r="Q75" s="57">
        <f t="shared" si="33"/>
        <v>0</v>
      </c>
      <c r="R75" s="115">
        <f t="shared" si="34"/>
        <v>0</v>
      </c>
      <c r="S75" s="123"/>
      <c r="T75" s="57">
        <f t="shared" si="35"/>
        <v>0</v>
      </c>
      <c r="U75" s="57">
        <f t="shared" si="36"/>
        <v>0</v>
      </c>
      <c r="V75" s="57">
        <f t="shared" si="37"/>
        <v>0</v>
      </c>
      <c r="W75" s="57">
        <f t="shared" si="38"/>
        <v>0</v>
      </c>
      <c r="X75" s="115">
        <f t="shared" si="39"/>
        <v>0</v>
      </c>
      <c r="Y75" s="123"/>
      <c r="Z75" s="57">
        <f t="shared" si="40"/>
        <v>0</v>
      </c>
      <c r="AA75" s="57">
        <f t="shared" si="41"/>
        <v>0</v>
      </c>
      <c r="AB75" s="57">
        <f t="shared" si="42"/>
        <v>0</v>
      </c>
      <c r="AC75" s="57">
        <f t="shared" si="43"/>
        <v>0</v>
      </c>
      <c r="AD75" s="115">
        <f t="shared" si="44"/>
        <v>0</v>
      </c>
      <c r="AE75" s="123"/>
      <c r="AF75" s="57">
        <f t="shared" si="45"/>
        <v>0</v>
      </c>
      <c r="AG75" s="57">
        <f t="shared" si="46"/>
        <v>0</v>
      </c>
      <c r="AH75" s="57">
        <f t="shared" si="47"/>
        <v>0</v>
      </c>
      <c r="AI75" s="57">
        <f t="shared" si="48"/>
        <v>0</v>
      </c>
      <c r="AJ75" s="115">
        <f t="shared" si="49"/>
        <v>0</v>
      </c>
    </row>
    <row r="76" spans="1:36" ht="24.9" customHeight="1" x14ac:dyDescent="0.3">
      <c r="A76" s="421"/>
      <c r="B76" s="326"/>
      <c r="C76" s="215" t="s">
        <v>159</v>
      </c>
      <c r="D76" s="60">
        <v>5</v>
      </c>
      <c r="E76" s="13" t="s">
        <v>46</v>
      </c>
      <c r="F76" s="239">
        <v>2</v>
      </c>
      <c r="G76" s="60"/>
      <c r="H76" s="57">
        <f t="shared" si="25"/>
        <v>0</v>
      </c>
      <c r="I76" s="57">
        <f t="shared" si="26"/>
        <v>0</v>
      </c>
      <c r="J76" s="57">
        <f t="shared" si="27"/>
        <v>0</v>
      </c>
      <c r="K76" s="57">
        <f t="shared" si="28"/>
        <v>0</v>
      </c>
      <c r="L76" s="115">
        <f t="shared" si="29"/>
        <v>0</v>
      </c>
      <c r="M76" s="123"/>
      <c r="N76" s="57">
        <f t="shared" si="30"/>
        <v>0</v>
      </c>
      <c r="O76" s="57">
        <f t="shared" si="31"/>
        <v>0</v>
      </c>
      <c r="P76" s="57">
        <f t="shared" si="32"/>
        <v>0</v>
      </c>
      <c r="Q76" s="57">
        <f t="shared" si="33"/>
        <v>0</v>
      </c>
      <c r="R76" s="115">
        <f t="shared" si="34"/>
        <v>0</v>
      </c>
      <c r="S76" s="123"/>
      <c r="T76" s="57">
        <f t="shared" si="35"/>
        <v>0</v>
      </c>
      <c r="U76" s="57">
        <f t="shared" si="36"/>
        <v>0</v>
      </c>
      <c r="V76" s="57">
        <f t="shared" si="37"/>
        <v>0</v>
      </c>
      <c r="W76" s="57">
        <f t="shared" si="38"/>
        <v>0</v>
      </c>
      <c r="X76" s="115">
        <f t="shared" si="39"/>
        <v>0</v>
      </c>
      <c r="Y76" s="123"/>
      <c r="Z76" s="57">
        <f t="shared" si="40"/>
        <v>0</v>
      </c>
      <c r="AA76" s="57">
        <f t="shared" si="41"/>
        <v>0</v>
      </c>
      <c r="AB76" s="57">
        <f t="shared" si="42"/>
        <v>0</v>
      </c>
      <c r="AC76" s="57">
        <f t="shared" si="43"/>
        <v>0</v>
      </c>
      <c r="AD76" s="115">
        <f t="shared" si="44"/>
        <v>0</v>
      </c>
      <c r="AE76" s="123"/>
      <c r="AF76" s="57">
        <f t="shared" si="45"/>
        <v>0</v>
      </c>
      <c r="AG76" s="57">
        <f t="shared" si="46"/>
        <v>0</v>
      </c>
      <c r="AH76" s="57">
        <f t="shared" si="47"/>
        <v>0</v>
      </c>
      <c r="AI76" s="57">
        <f t="shared" si="48"/>
        <v>0</v>
      </c>
      <c r="AJ76" s="115">
        <f t="shared" si="49"/>
        <v>0</v>
      </c>
    </row>
    <row r="77" spans="1:36" ht="24.9" customHeight="1" x14ac:dyDescent="0.3">
      <c r="A77" s="421"/>
      <c r="B77" s="326"/>
      <c r="C77" s="215" t="s">
        <v>161</v>
      </c>
      <c r="D77" s="60">
        <v>5</v>
      </c>
      <c r="E77" s="13" t="s">
        <v>46</v>
      </c>
      <c r="F77" s="239">
        <v>2</v>
      </c>
      <c r="G77" s="60"/>
      <c r="H77" s="57">
        <f t="shared" si="25"/>
        <v>0</v>
      </c>
      <c r="I77" s="57">
        <f t="shared" si="26"/>
        <v>0</v>
      </c>
      <c r="J77" s="57">
        <f t="shared" si="27"/>
        <v>0</v>
      </c>
      <c r="K77" s="57">
        <f t="shared" si="28"/>
        <v>0</v>
      </c>
      <c r="L77" s="115">
        <f t="shared" si="29"/>
        <v>0</v>
      </c>
      <c r="M77" s="123"/>
      <c r="N77" s="57">
        <f t="shared" si="30"/>
        <v>0</v>
      </c>
      <c r="O77" s="57">
        <f t="shared" si="31"/>
        <v>0</v>
      </c>
      <c r="P77" s="57">
        <f t="shared" si="32"/>
        <v>0</v>
      </c>
      <c r="Q77" s="57">
        <f t="shared" si="33"/>
        <v>0</v>
      </c>
      <c r="R77" s="115">
        <f t="shared" si="34"/>
        <v>0</v>
      </c>
      <c r="S77" s="123"/>
      <c r="T77" s="57">
        <f t="shared" si="35"/>
        <v>0</v>
      </c>
      <c r="U77" s="57">
        <f t="shared" si="36"/>
        <v>0</v>
      </c>
      <c r="V77" s="57">
        <f t="shared" si="37"/>
        <v>0</v>
      </c>
      <c r="W77" s="57">
        <f t="shared" si="38"/>
        <v>0</v>
      </c>
      <c r="X77" s="115">
        <f t="shared" si="39"/>
        <v>0</v>
      </c>
      <c r="Y77" s="123"/>
      <c r="Z77" s="57">
        <f t="shared" si="40"/>
        <v>0</v>
      </c>
      <c r="AA77" s="57">
        <f t="shared" si="41"/>
        <v>0</v>
      </c>
      <c r="AB77" s="57">
        <f t="shared" si="42"/>
        <v>0</v>
      </c>
      <c r="AC77" s="57">
        <f t="shared" si="43"/>
        <v>0</v>
      </c>
      <c r="AD77" s="115">
        <f t="shared" si="44"/>
        <v>0</v>
      </c>
      <c r="AE77" s="123"/>
      <c r="AF77" s="57">
        <f t="shared" si="45"/>
        <v>0</v>
      </c>
      <c r="AG77" s="57">
        <f t="shared" si="46"/>
        <v>0</v>
      </c>
      <c r="AH77" s="57">
        <f t="shared" si="47"/>
        <v>0</v>
      </c>
      <c r="AI77" s="57">
        <f t="shared" si="48"/>
        <v>0</v>
      </c>
      <c r="AJ77" s="115">
        <f t="shared" si="49"/>
        <v>0</v>
      </c>
    </row>
    <row r="78" spans="1:36" ht="24.9" customHeight="1" x14ac:dyDescent="0.3">
      <c r="A78" s="421"/>
      <c r="B78" s="326"/>
      <c r="C78" s="215" t="s">
        <v>162</v>
      </c>
      <c r="D78" s="60">
        <v>2</v>
      </c>
      <c r="E78" s="13" t="s">
        <v>46</v>
      </c>
      <c r="F78" s="239">
        <v>2</v>
      </c>
      <c r="G78" s="60"/>
      <c r="H78" s="57">
        <f t="shared" si="25"/>
        <v>0</v>
      </c>
      <c r="I78" s="57">
        <f t="shared" si="26"/>
        <v>0</v>
      </c>
      <c r="J78" s="57">
        <f t="shared" si="27"/>
        <v>0</v>
      </c>
      <c r="K78" s="57">
        <f t="shared" si="28"/>
        <v>0</v>
      </c>
      <c r="L78" s="115">
        <f t="shared" si="29"/>
        <v>0</v>
      </c>
      <c r="M78" s="123"/>
      <c r="N78" s="57">
        <f t="shared" si="30"/>
        <v>0</v>
      </c>
      <c r="O78" s="57">
        <f t="shared" si="31"/>
        <v>0</v>
      </c>
      <c r="P78" s="57">
        <f t="shared" si="32"/>
        <v>0</v>
      </c>
      <c r="Q78" s="57">
        <f t="shared" si="33"/>
        <v>0</v>
      </c>
      <c r="R78" s="115">
        <f t="shared" si="34"/>
        <v>0</v>
      </c>
      <c r="S78" s="123"/>
      <c r="T78" s="57">
        <f t="shared" si="35"/>
        <v>0</v>
      </c>
      <c r="U78" s="57">
        <f t="shared" si="36"/>
        <v>0</v>
      </c>
      <c r="V78" s="57">
        <f t="shared" si="37"/>
        <v>0</v>
      </c>
      <c r="W78" s="57">
        <f t="shared" si="38"/>
        <v>0</v>
      </c>
      <c r="X78" s="115">
        <f t="shared" si="39"/>
        <v>0</v>
      </c>
      <c r="Y78" s="123"/>
      <c r="Z78" s="57">
        <f t="shared" si="40"/>
        <v>0</v>
      </c>
      <c r="AA78" s="57">
        <f t="shared" si="41"/>
        <v>0</v>
      </c>
      <c r="AB78" s="57">
        <f t="shared" si="42"/>
        <v>0</v>
      </c>
      <c r="AC78" s="57">
        <f t="shared" si="43"/>
        <v>0</v>
      </c>
      <c r="AD78" s="115">
        <f t="shared" si="44"/>
        <v>0</v>
      </c>
      <c r="AE78" s="123"/>
      <c r="AF78" s="57">
        <f t="shared" si="45"/>
        <v>0</v>
      </c>
      <c r="AG78" s="57">
        <f t="shared" si="46"/>
        <v>0</v>
      </c>
      <c r="AH78" s="57">
        <f t="shared" si="47"/>
        <v>0</v>
      </c>
      <c r="AI78" s="57">
        <f t="shared" si="48"/>
        <v>0</v>
      </c>
      <c r="AJ78" s="115">
        <f t="shared" si="49"/>
        <v>0</v>
      </c>
    </row>
    <row r="79" spans="1:36" ht="24.9" customHeight="1" x14ac:dyDescent="0.3">
      <c r="A79" s="421"/>
      <c r="B79" s="326"/>
      <c r="C79" s="215" t="s">
        <v>163</v>
      </c>
      <c r="D79" s="60">
        <v>0.64</v>
      </c>
      <c r="E79" s="13" t="s">
        <v>46</v>
      </c>
      <c r="F79" s="239">
        <v>4</v>
      </c>
      <c r="G79" s="60"/>
      <c r="H79" s="57">
        <f t="shared" si="25"/>
        <v>0</v>
      </c>
      <c r="I79" s="57">
        <f t="shared" si="26"/>
        <v>0</v>
      </c>
      <c r="J79" s="57">
        <f t="shared" si="27"/>
        <v>0</v>
      </c>
      <c r="K79" s="57">
        <f t="shared" si="28"/>
        <v>0</v>
      </c>
      <c r="L79" s="115">
        <f t="shared" si="29"/>
        <v>0</v>
      </c>
      <c r="M79" s="123"/>
      <c r="N79" s="57">
        <f t="shared" si="30"/>
        <v>0</v>
      </c>
      <c r="O79" s="57">
        <f t="shared" si="31"/>
        <v>0</v>
      </c>
      <c r="P79" s="57">
        <f t="shared" si="32"/>
        <v>0</v>
      </c>
      <c r="Q79" s="57">
        <f t="shared" si="33"/>
        <v>0</v>
      </c>
      <c r="R79" s="115">
        <f t="shared" si="34"/>
        <v>0</v>
      </c>
      <c r="S79" s="123"/>
      <c r="T79" s="57">
        <f t="shared" si="35"/>
        <v>0</v>
      </c>
      <c r="U79" s="57">
        <f t="shared" si="36"/>
        <v>0</v>
      </c>
      <c r="V79" s="57">
        <f t="shared" si="37"/>
        <v>0</v>
      </c>
      <c r="W79" s="57">
        <f t="shared" si="38"/>
        <v>0</v>
      </c>
      <c r="X79" s="115">
        <f t="shared" si="39"/>
        <v>0</v>
      </c>
      <c r="Y79" s="123"/>
      <c r="Z79" s="57">
        <f t="shared" si="40"/>
        <v>0</v>
      </c>
      <c r="AA79" s="57">
        <f t="shared" si="41"/>
        <v>0</v>
      </c>
      <c r="AB79" s="57">
        <f t="shared" si="42"/>
        <v>0</v>
      </c>
      <c r="AC79" s="57">
        <f t="shared" si="43"/>
        <v>0</v>
      </c>
      <c r="AD79" s="115">
        <f t="shared" si="44"/>
        <v>0</v>
      </c>
      <c r="AE79" s="123"/>
      <c r="AF79" s="57">
        <f t="shared" si="45"/>
        <v>0</v>
      </c>
      <c r="AG79" s="57">
        <f t="shared" si="46"/>
        <v>0</v>
      </c>
      <c r="AH79" s="57">
        <f t="shared" si="47"/>
        <v>0</v>
      </c>
      <c r="AI79" s="57">
        <f t="shared" si="48"/>
        <v>0</v>
      </c>
      <c r="AJ79" s="115">
        <f t="shared" si="49"/>
        <v>0</v>
      </c>
    </row>
    <row r="80" spans="1:36" ht="24.9" customHeight="1" x14ac:dyDescent="0.3">
      <c r="A80" s="421"/>
      <c r="B80" s="326"/>
      <c r="C80" s="215" t="s">
        <v>163</v>
      </c>
      <c r="D80" s="60">
        <v>0.7</v>
      </c>
      <c r="E80" s="13" t="s">
        <v>46</v>
      </c>
      <c r="F80" s="239">
        <v>4</v>
      </c>
      <c r="G80" s="60"/>
      <c r="H80" s="57">
        <f t="shared" si="25"/>
        <v>0</v>
      </c>
      <c r="I80" s="57">
        <f t="shared" si="26"/>
        <v>0</v>
      </c>
      <c r="J80" s="57">
        <f t="shared" si="27"/>
        <v>0</v>
      </c>
      <c r="K80" s="57">
        <f t="shared" si="28"/>
        <v>0</v>
      </c>
      <c r="L80" s="115">
        <f t="shared" si="29"/>
        <v>0</v>
      </c>
      <c r="M80" s="123"/>
      <c r="N80" s="57">
        <f t="shared" si="30"/>
        <v>0</v>
      </c>
      <c r="O80" s="57">
        <f t="shared" si="31"/>
        <v>0</v>
      </c>
      <c r="P80" s="57">
        <f t="shared" si="32"/>
        <v>0</v>
      </c>
      <c r="Q80" s="57">
        <f t="shared" si="33"/>
        <v>0</v>
      </c>
      <c r="R80" s="115">
        <f t="shared" si="34"/>
        <v>0</v>
      </c>
      <c r="S80" s="123"/>
      <c r="T80" s="57">
        <f t="shared" si="35"/>
        <v>0</v>
      </c>
      <c r="U80" s="57">
        <f t="shared" si="36"/>
        <v>0</v>
      </c>
      <c r="V80" s="57">
        <f t="shared" si="37"/>
        <v>0</v>
      </c>
      <c r="W80" s="57">
        <f t="shared" si="38"/>
        <v>0</v>
      </c>
      <c r="X80" s="115">
        <f t="shared" si="39"/>
        <v>0</v>
      </c>
      <c r="Y80" s="123"/>
      <c r="Z80" s="57">
        <f t="shared" si="40"/>
        <v>0</v>
      </c>
      <c r="AA80" s="57">
        <f t="shared" si="41"/>
        <v>0</v>
      </c>
      <c r="AB80" s="57">
        <f t="shared" si="42"/>
        <v>0</v>
      </c>
      <c r="AC80" s="57">
        <f t="shared" si="43"/>
        <v>0</v>
      </c>
      <c r="AD80" s="115">
        <f t="shared" si="44"/>
        <v>0</v>
      </c>
      <c r="AE80" s="123"/>
      <c r="AF80" s="57">
        <f t="shared" si="45"/>
        <v>0</v>
      </c>
      <c r="AG80" s="57">
        <f t="shared" si="46"/>
        <v>0</v>
      </c>
      <c r="AH80" s="57">
        <f t="shared" si="47"/>
        <v>0</v>
      </c>
      <c r="AI80" s="57">
        <f t="shared" si="48"/>
        <v>0</v>
      </c>
      <c r="AJ80" s="115">
        <f t="shared" si="49"/>
        <v>0</v>
      </c>
    </row>
    <row r="81" spans="1:36" ht="24.9" customHeight="1" x14ac:dyDescent="0.3">
      <c r="A81" s="421"/>
      <c r="B81" s="326"/>
      <c r="C81" s="215" t="s">
        <v>164</v>
      </c>
      <c r="D81" s="60">
        <v>3</v>
      </c>
      <c r="E81" s="13" t="s">
        <v>46</v>
      </c>
      <c r="F81" s="239">
        <v>8</v>
      </c>
      <c r="G81" s="60"/>
      <c r="H81" s="57">
        <f t="shared" si="25"/>
        <v>0</v>
      </c>
      <c r="I81" s="57">
        <f t="shared" si="26"/>
        <v>0</v>
      </c>
      <c r="J81" s="57">
        <f t="shared" si="27"/>
        <v>0</v>
      </c>
      <c r="K81" s="57">
        <f t="shared" si="28"/>
        <v>0</v>
      </c>
      <c r="L81" s="115">
        <f t="shared" si="29"/>
        <v>0</v>
      </c>
      <c r="M81" s="123"/>
      <c r="N81" s="57">
        <f t="shared" si="30"/>
        <v>0</v>
      </c>
      <c r="O81" s="57">
        <f t="shared" si="31"/>
        <v>0</v>
      </c>
      <c r="P81" s="57">
        <f t="shared" si="32"/>
        <v>0</v>
      </c>
      <c r="Q81" s="57">
        <f t="shared" si="33"/>
        <v>0</v>
      </c>
      <c r="R81" s="115">
        <f t="shared" si="34"/>
        <v>0</v>
      </c>
      <c r="S81" s="123"/>
      <c r="T81" s="57">
        <f t="shared" si="35"/>
        <v>0</v>
      </c>
      <c r="U81" s="57">
        <f t="shared" si="36"/>
        <v>0</v>
      </c>
      <c r="V81" s="57">
        <f t="shared" si="37"/>
        <v>0</v>
      </c>
      <c r="W81" s="57">
        <f t="shared" si="38"/>
        <v>0</v>
      </c>
      <c r="X81" s="115">
        <f t="shared" si="39"/>
        <v>0</v>
      </c>
      <c r="Y81" s="123"/>
      <c r="Z81" s="57">
        <f t="shared" si="40"/>
        <v>0</v>
      </c>
      <c r="AA81" s="57">
        <f t="shared" si="41"/>
        <v>0</v>
      </c>
      <c r="AB81" s="57">
        <f t="shared" si="42"/>
        <v>0</v>
      </c>
      <c r="AC81" s="57">
        <f t="shared" si="43"/>
        <v>0</v>
      </c>
      <c r="AD81" s="115">
        <f t="shared" si="44"/>
        <v>0</v>
      </c>
      <c r="AE81" s="123"/>
      <c r="AF81" s="57">
        <f t="shared" si="45"/>
        <v>0</v>
      </c>
      <c r="AG81" s="57">
        <f t="shared" si="46"/>
        <v>0</v>
      </c>
      <c r="AH81" s="57">
        <f t="shared" si="47"/>
        <v>0</v>
      </c>
      <c r="AI81" s="57">
        <f t="shared" si="48"/>
        <v>0</v>
      </c>
      <c r="AJ81" s="115">
        <f t="shared" si="49"/>
        <v>0</v>
      </c>
    </row>
    <row r="82" spans="1:36" ht="24.9" customHeight="1" x14ac:dyDescent="0.3">
      <c r="A82" s="421"/>
      <c r="B82" s="326"/>
      <c r="C82" s="215" t="s">
        <v>165</v>
      </c>
      <c r="D82" s="60">
        <v>2</v>
      </c>
      <c r="E82" s="13" t="s">
        <v>46</v>
      </c>
      <c r="F82" s="239">
        <v>2</v>
      </c>
      <c r="G82" s="60"/>
      <c r="H82" s="57">
        <f t="shared" si="25"/>
        <v>0</v>
      </c>
      <c r="I82" s="57">
        <f t="shared" si="26"/>
        <v>0</v>
      </c>
      <c r="J82" s="57">
        <f t="shared" si="27"/>
        <v>0</v>
      </c>
      <c r="K82" s="57">
        <f t="shared" si="28"/>
        <v>0</v>
      </c>
      <c r="L82" s="115">
        <f t="shared" si="29"/>
        <v>0</v>
      </c>
      <c r="M82" s="123"/>
      <c r="N82" s="57">
        <f t="shared" si="30"/>
        <v>0</v>
      </c>
      <c r="O82" s="57">
        <f t="shared" si="31"/>
        <v>0</v>
      </c>
      <c r="P82" s="57">
        <f t="shared" si="32"/>
        <v>0</v>
      </c>
      <c r="Q82" s="57">
        <f t="shared" si="33"/>
        <v>0</v>
      </c>
      <c r="R82" s="115">
        <f t="shared" si="34"/>
        <v>0</v>
      </c>
      <c r="S82" s="123"/>
      <c r="T82" s="57">
        <f t="shared" si="35"/>
        <v>0</v>
      </c>
      <c r="U82" s="57">
        <f t="shared" si="36"/>
        <v>0</v>
      </c>
      <c r="V82" s="57">
        <f t="shared" si="37"/>
        <v>0</v>
      </c>
      <c r="W82" s="57">
        <f t="shared" si="38"/>
        <v>0</v>
      </c>
      <c r="X82" s="115">
        <f t="shared" si="39"/>
        <v>0</v>
      </c>
      <c r="Y82" s="123"/>
      <c r="Z82" s="57">
        <f t="shared" si="40"/>
        <v>0</v>
      </c>
      <c r="AA82" s="57">
        <f t="shared" si="41"/>
        <v>0</v>
      </c>
      <c r="AB82" s="57">
        <f t="shared" si="42"/>
        <v>0</v>
      </c>
      <c r="AC82" s="57">
        <f t="shared" si="43"/>
        <v>0</v>
      </c>
      <c r="AD82" s="115">
        <f t="shared" si="44"/>
        <v>0</v>
      </c>
      <c r="AE82" s="123"/>
      <c r="AF82" s="57">
        <f t="shared" si="45"/>
        <v>0</v>
      </c>
      <c r="AG82" s="57">
        <f t="shared" si="46"/>
        <v>0</v>
      </c>
      <c r="AH82" s="57">
        <f t="shared" si="47"/>
        <v>0</v>
      </c>
      <c r="AI82" s="57">
        <f t="shared" si="48"/>
        <v>0</v>
      </c>
      <c r="AJ82" s="115">
        <f t="shared" si="49"/>
        <v>0</v>
      </c>
    </row>
    <row r="83" spans="1:36" ht="24.9" customHeight="1" x14ac:dyDescent="0.3">
      <c r="A83" s="421"/>
      <c r="B83" s="326"/>
      <c r="C83" s="215" t="s">
        <v>166</v>
      </c>
      <c r="D83" s="60">
        <v>2</v>
      </c>
      <c r="E83" s="13" t="s">
        <v>46</v>
      </c>
      <c r="F83" s="239">
        <v>6</v>
      </c>
      <c r="G83" s="60"/>
      <c r="H83" s="57">
        <f t="shared" si="25"/>
        <v>0</v>
      </c>
      <c r="I83" s="57">
        <f t="shared" si="26"/>
        <v>0</v>
      </c>
      <c r="J83" s="57">
        <f t="shared" si="27"/>
        <v>0</v>
      </c>
      <c r="K83" s="57">
        <f t="shared" si="28"/>
        <v>0</v>
      </c>
      <c r="L83" s="115">
        <f t="shared" si="29"/>
        <v>0</v>
      </c>
      <c r="M83" s="123"/>
      <c r="N83" s="57">
        <f t="shared" si="30"/>
        <v>0</v>
      </c>
      <c r="O83" s="57">
        <f t="shared" si="31"/>
        <v>0</v>
      </c>
      <c r="P83" s="57">
        <f t="shared" si="32"/>
        <v>0</v>
      </c>
      <c r="Q83" s="57">
        <f t="shared" si="33"/>
        <v>0</v>
      </c>
      <c r="R83" s="115">
        <f t="shared" si="34"/>
        <v>0</v>
      </c>
      <c r="S83" s="123"/>
      <c r="T83" s="57">
        <f t="shared" si="35"/>
        <v>0</v>
      </c>
      <c r="U83" s="57">
        <f t="shared" si="36"/>
        <v>0</v>
      </c>
      <c r="V83" s="57">
        <f t="shared" si="37"/>
        <v>0</v>
      </c>
      <c r="W83" s="57">
        <f t="shared" si="38"/>
        <v>0</v>
      </c>
      <c r="X83" s="115">
        <f t="shared" si="39"/>
        <v>0</v>
      </c>
      <c r="Y83" s="123"/>
      <c r="Z83" s="57">
        <f t="shared" si="40"/>
        <v>0</v>
      </c>
      <c r="AA83" s="57">
        <f t="shared" si="41"/>
        <v>0</v>
      </c>
      <c r="AB83" s="57">
        <f t="shared" si="42"/>
        <v>0</v>
      </c>
      <c r="AC83" s="57">
        <f t="shared" si="43"/>
        <v>0</v>
      </c>
      <c r="AD83" s="115">
        <f t="shared" si="44"/>
        <v>0</v>
      </c>
      <c r="AE83" s="123"/>
      <c r="AF83" s="57">
        <f t="shared" si="45"/>
        <v>0</v>
      </c>
      <c r="AG83" s="57">
        <f t="shared" si="46"/>
        <v>0</v>
      </c>
      <c r="AH83" s="57">
        <f t="shared" si="47"/>
        <v>0</v>
      </c>
      <c r="AI83" s="57">
        <f t="shared" si="48"/>
        <v>0</v>
      </c>
      <c r="AJ83" s="115">
        <f t="shared" si="49"/>
        <v>0</v>
      </c>
    </row>
    <row r="84" spans="1:36" ht="24.9" customHeight="1" x14ac:dyDescent="0.3">
      <c r="A84" s="421"/>
      <c r="B84" s="326"/>
      <c r="C84" s="215" t="s">
        <v>166</v>
      </c>
      <c r="D84" s="60">
        <v>4</v>
      </c>
      <c r="E84" s="13" t="s">
        <v>46</v>
      </c>
      <c r="F84" s="239">
        <v>2</v>
      </c>
      <c r="G84" s="60"/>
      <c r="H84" s="57">
        <f t="shared" si="25"/>
        <v>0</v>
      </c>
      <c r="I84" s="57">
        <f t="shared" si="26"/>
        <v>0</v>
      </c>
      <c r="J84" s="57">
        <f t="shared" si="27"/>
        <v>0</v>
      </c>
      <c r="K84" s="57">
        <f t="shared" si="28"/>
        <v>0</v>
      </c>
      <c r="L84" s="115">
        <f t="shared" si="29"/>
        <v>0</v>
      </c>
      <c r="M84" s="123"/>
      <c r="N84" s="57">
        <f t="shared" si="30"/>
        <v>0</v>
      </c>
      <c r="O84" s="57">
        <f t="shared" si="31"/>
        <v>0</v>
      </c>
      <c r="P84" s="57">
        <f t="shared" si="32"/>
        <v>0</v>
      </c>
      <c r="Q84" s="57">
        <f t="shared" si="33"/>
        <v>0</v>
      </c>
      <c r="R84" s="115">
        <f t="shared" si="34"/>
        <v>0</v>
      </c>
      <c r="S84" s="123"/>
      <c r="T84" s="57">
        <f t="shared" si="35"/>
        <v>0</v>
      </c>
      <c r="U84" s="57">
        <f t="shared" si="36"/>
        <v>0</v>
      </c>
      <c r="V84" s="57">
        <f t="shared" si="37"/>
        <v>0</v>
      </c>
      <c r="W84" s="57">
        <f t="shared" si="38"/>
        <v>0</v>
      </c>
      <c r="X84" s="115">
        <f t="shared" si="39"/>
        <v>0</v>
      </c>
      <c r="Y84" s="123"/>
      <c r="Z84" s="57">
        <f t="shared" si="40"/>
        <v>0</v>
      </c>
      <c r="AA84" s="57">
        <f t="shared" si="41"/>
        <v>0</v>
      </c>
      <c r="AB84" s="57">
        <f t="shared" si="42"/>
        <v>0</v>
      </c>
      <c r="AC84" s="57">
        <f t="shared" si="43"/>
        <v>0</v>
      </c>
      <c r="AD84" s="115">
        <f t="shared" si="44"/>
        <v>0</v>
      </c>
      <c r="AE84" s="123"/>
      <c r="AF84" s="57">
        <f t="shared" si="45"/>
        <v>0</v>
      </c>
      <c r="AG84" s="57">
        <f t="shared" si="46"/>
        <v>0</v>
      </c>
      <c r="AH84" s="57">
        <f t="shared" si="47"/>
        <v>0</v>
      </c>
      <c r="AI84" s="57">
        <f t="shared" si="48"/>
        <v>0</v>
      </c>
      <c r="AJ84" s="115">
        <f t="shared" si="49"/>
        <v>0</v>
      </c>
    </row>
    <row r="85" spans="1:36" ht="24.9" customHeight="1" x14ac:dyDescent="0.3">
      <c r="A85" s="421"/>
      <c r="B85" s="326"/>
      <c r="C85" s="215" t="s">
        <v>166</v>
      </c>
      <c r="D85" s="60">
        <v>6</v>
      </c>
      <c r="E85" s="13" t="s">
        <v>46</v>
      </c>
      <c r="F85" s="239">
        <v>2</v>
      </c>
      <c r="G85" s="60"/>
      <c r="H85" s="57">
        <f t="shared" si="25"/>
        <v>0</v>
      </c>
      <c r="I85" s="57">
        <f t="shared" si="26"/>
        <v>0</v>
      </c>
      <c r="J85" s="57">
        <f t="shared" si="27"/>
        <v>0</v>
      </c>
      <c r="K85" s="57">
        <f t="shared" si="28"/>
        <v>0</v>
      </c>
      <c r="L85" s="115">
        <f t="shared" si="29"/>
        <v>0</v>
      </c>
      <c r="M85" s="123"/>
      <c r="N85" s="57">
        <f t="shared" si="30"/>
        <v>0</v>
      </c>
      <c r="O85" s="57">
        <f t="shared" si="31"/>
        <v>0</v>
      </c>
      <c r="P85" s="57">
        <f t="shared" si="32"/>
        <v>0</v>
      </c>
      <c r="Q85" s="57">
        <f t="shared" si="33"/>
        <v>0</v>
      </c>
      <c r="R85" s="115">
        <f t="shared" si="34"/>
        <v>0</v>
      </c>
      <c r="S85" s="123"/>
      <c r="T85" s="57">
        <f t="shared" si="35"/>
        <v>0</v>
      </c>
      <c r="U85" s="57">
        <f t="shared" si="36"/>
        <v>0</v>
      </c>
      <c r="V85" s="57">
        <f t="shared" si="37"/>
        <v>0</v>
      </c>
      <c r="W85" s="57">
        <f t="shared" si="38"/>
        <v>0</v>
      </c>
      <c r="X85" s="115">
        <f t="shared" si="39"/>
        <v>0</v>
      </c>
      <c r="Y85" s="123"/>
      <c r="Z85" s="57">
        <f t="shared" si="40"/>
        <v>0</v>
      </c>
      <c r="AA85" s="57">
        <f t="shared" si="41"/>
        <v>0</v>
      </c>
      <c r="AB85" s="57">
        <f t="shared" si="42"/>
        <v>0</v>
      </c>
      <c r="AC85" s="57">
        <f t="shared" si="43"/>
        <v>0</v>
      </c>
      <c r="AD85" s="115">
        <f t="shared" si="44"/>
        <v>0</v>
      </c>
      <c r="AE85" s="123"/>
      <c r="AF85" s="57">
        <f t="shared" si="45"/>
        <v>0</v>
      </c>
      <c r="AG85" s="57">
        <f t="shared" si="46"/>
        <v>0</v>
      </c>
      <c r="AH85" s="57">
        <f t="shared" si="47"/>
        <v>0</v>
      </c>
      <c r="AI85" s="57">
        <f t="shared" si="48"/>
        <v>0</v>
      </c>
      <c r="AJ85" s="115">
        <f t="shared" si="49"/>
        <v>0</v>
      </c>
    </row>
    <row r="86" spans="1:36" ht="24.9" customHeight="1" thickBot="1" x14ac:dyDescent="0.35">
      <c r="A86" s="422"/>
      <c r="B86" s="327"/>
      <c r="C86" s="215" t="s">
        <v>167</v>
      </c>
      <c r="D86" s="60">
        <v>0.2</v>
      </c>
      <c r="E86" s="13" t="s">
        <v>46</v>
      </c>
      <c r="F86" s="239">
        <v>4</v>
      </c>
      <c r="G86" s="60"/>
      <c r="H86" s="292">
        <f t="shared" ref="H86:H87" si="50">F86*G86</f>
        <v>0</v>
      </c>
      <c r="I86" s="292">
        <f t="shared" ref="I86:I87" si="51">F86*G86</f>
        <v>0</v>
      </c>
      <c r="J86" s="292">
        <f t="shared" ref="J86:J87" si="52">F86*G86</f>
        <v>0</v>
      </c>
      <c r="K86" s="292">
        <f t="shared" ref="K86:K87" si="53">F86*G86</f>
        <v>0</v>
      </c>
      <c r="L86" s="293">
        <f t="shared" ref="L86:L87" si="54">SUM(H86:K86)</f>
        <v>0</v>
      </c>
      <c r="M86" s="123"/>
      <c r="N86" s="57">
        <f t="shared" si="30"/>
        <v>0</v>
      </c>
      <c r="O86" s="57">
        <f t="shared" si="31"/>
        <v>0</v>
      </c>
      <c r="P86" s="57">
        <f t="shared" si="32"/>
        <v>0</v>
      </c>
      <c r="Q86" s="57">
        <f t="shared" si="33"/>
        <v>0</v>
      </c>
      <c r="R86" s="115">
        <f t="shared" si="34"/>
        <v>0</v>
      </c>
      <c r="S86" s="123"/>
      <c r="T86" s="57">
        <f t="shared" si="35"/>
        <v>0</v>
      </c>
      <c r="U86" s="57">
        <f t="shared" si="36"/>
        <v>0</v>
      </c>
      <c r="V86" s="57">
        <f t="shared" si="37"/>
        <v>0</v>
      </c>
      <c r="W86" s="57">
        <f t="shared" si="38"/>
        <v>0</v>
      </c>
      <c r="X86" s="115">
        <f t="shared" si="39"/>
        <v>0</v>
      </c>
      <c r="Y86" s="123"/>
      <c r="Z86" s="57">
        <f t="shared" si="40"/>
        <v>0</v>
      </c>
      <c r="AA86" s="57">
        <f t="shared" si="41"/>
        <v>0</v>
      </c>
      <c r="AB86" s="57">
        <f t="shared" si="42"/>
        <v>0</v>
      </c>
      <c r="AC86" s="57">
        <f t="shared" si="43"/>
        <v>0</v>
      </c>
      <c r="AD86" s="115">
        <f t="shared" si="44"/>
        <v>0</v>
      </c>
      <c r="AE86" s="123"/>
      <c r="AF86" s="57">
        <f t="shared" si="45"/>
        <v>0</v>
      </c>
      <c r="AG86" s="57">
        <f t="shared" si="46"/>
        <v>0</v>
      </c>
      <c r="AH86" s="57">
        <f t="shared" si="47"/>
        <v>0</v>
      </c>
      <c r="AI86" s="57">
        <f t="shared" si="48"/>
        <v>0</v>
      </c>
      <c r="AJ86" s="115">
        <f t="shared" si="49"/>
        <v>0</v>
      </c>
    </row>
    <row r="87" spans="1:36" ht="24.9" customHeight="1" x14ac:dyDescent="0.3">
      <c r="A87" s="362">
        <v>1.2</v>
      </c>
      <c r="B87" s="325" t="s">
        <v>47</v>
      </c>
      <c r="C87" s="216" t="s">
        <v>157</v>
      </c>
      <c r="D87" s="209">
        <v>2</v>
      </c>
      <c r="E87" s="66" t="s">
        <v>46</v>
      </c>
      <c r="F87" s="210">
        <v>14</v>
      </c>
      <c r="G87" s="118"/>
      <c r="H87" s="57">
        <f t="shared" si="50"/>
        <v>0</v>
      </c>
      <c r="I87" s="57">
        <f t="shared" si="51"/>
        <v>0</v>
      </c>
      <c r="J87" s="57">
        <f t="shared" si="52"/>
        <v>0</v>
      </c>
      <c r="K87" s="57">
        <f t="shared" si="53"/>
        <v>0</v>
      </c>
      <c r="L87" s="115">
        <f t="shared" si="54"/>
        <v>0</v>
      </c>
      <c r="M87" s="62"/>
      <c r="N87" s="57">
        <f t="shared" si="30"/>
        <v>0</v>
      </c>
      <c r="O87" s="57">
        <f t="shared" si="31"/>
        <v>0</v>
      </c>
      <c r="P87" s="57">
        <f t="shared" si="32"/>
        <v>0</v>
      </c>
      <c r="Q87" s="57">
        <f t="shared" si="33"/>
        <v>0</v>
      </c>
      <c r="R87" s="115">
        <f t="shared" si="34"/>
        <v>0</v>
      </c>
      <c r="S87" s="62"/>
      <c r="T87" s="57">
        <f t="shared" si="35"/>
        <v>0</v>
      </c>
      <c r="U87" s="57">
        <f t="shared" si="36"/>
        <v>0</v>
      </c>
      <c r="V87" s="57">
        <f t="shared" si="37"/>
        <v>0</v>
      </c>
      <c r="W87" s="57">
        <f t="shared" si="38"/>
        <v>0</v>
      </c>
      <c r="X87" s="115">
        <f t="shared" si="39"/>
        <v>0</v>
      </c>
      <c r="Y87" s="62"/>
      <c r="Z87" s="57">
        <f t="shared" si="40"/>
        <v>0</v>
      </c>
      <c r="AA87" s="57">
        <f t="shared" si="41"/>
        <v>0</v>
      </c>
      <c r="AB87" s="57">
        <f t="shared" si="42"/>
        <v>0</v>
      </c>
      <c r="AC87" s="57">
        <f t="shared" si="43"/>
        <v>0</v>
      </c>
      <c r="AD87" s="115">
        <f t="shared" si="44"/>
        <v>0</v>
      </c>
      <c r="AE87" s="62"/>
      <c r="AF87" s="57">
        <f t="shared" si="45"/>
        <v>0</v>
      </c>
      <c r="AG87" s="57">
        <f t="shared" si="46"/>
        <v>0</v>
      </c>
      <c r="AH87" s="57">
        <f t="shared" si="47"/>
        <v>0</v>
      </c>
      <c r="AI87" s="57">
        <f t="shared" si="48"/>
        <v>0</v>
      </c>
      <c r="AJ87" s="115">
        <f t="shared" si="49"/>
        <v>0</v>
      </c>
    </row>
    <row r="88" spans="1:36" ht="24.9" customHeight="1" x14ac:dyDescent="0.3">
      <c r="A88" s="363"/>
      <c r="B88" s="326"/>
      <c r="C88" s="217" t="s">
        <v>157</v>
      </c>
      <c r="D88" s="63">
        <v>4</v>
      </c>
      <c r="E88" s="50" t="s">
        <v>46</v>
      </c>
      <c r="F88" s="211">
        <v>2</v>
      </c>
      <c r="G88" s="119"/>
      <c r="H88" s="57">
        <f t="shared" ref="H88:H132" si="55">F88*G88</f>
        <v>0</v>
      </c>
      <c r="I88" s="57">
        <f t="shared" ref="I88:I132" si="56">F88*G88</f>
        <v>0</v>
      </c>
      <c r="J88" s="57">
        <f t="shared" ref="J88:J131" si="57">F88*G88</f>
        <v>0</v>
      </c>
      <c r="K88" s="57">
        <f t="shared" ref="K88:K132" si="58">F88*G88</f>
        <v>0</v>
      </c>
      <c r="L88" s="115">
        <f t="shared" ref="L88:L132" si="59">SUM(H88:K88)</f>
        <v>0</v>
      </c>
      <c r="M88" s="124"/>
      <c r="N88" s="57">
        <f t="shared" si="30"/>
        <v>0</v>
      </c>
      <c r="O88" s="57">
        <f t="shared" si="31"/>
        <v>0</v>
      </c>
      <c r="P88" s="57">
        <f t="shared" si="32"/>
        <v>0</v>
      </c>
      <c r="Q88" s="57">
        <f t="shared" si="33"/>
        <v>0</v>
      </c>
      <c r="R88" s="115">
        <f t="shared" si="34"/>
        <v>0</v>
      </c>
      <c r="S88" s="124"/>
      <c r="T88" s="57">
        <f t="shared" si="35"/>
        <v>0</v>
      </c>
      <c r="U88" s="57">
        <f t="shared" si="36"/>
        <v>0</v>
      </c>
      <c r="V88" s="57">
        <f t="shared" si="37"/>
        <v>0</v>
      </c>
      <c r="W88" s="57">
        <f t="shared" si="38"/>
        <v>0</v>
      </c>
      <c r="X88" s="115">
        <f t="shared" si="39"/>
        <v>0</v>
      </c>
      <c r="Y88" s="124"/>
      <c r="Z88" s="57">
        <f t="shared" si="40"/>
        <v>0</v>
      </c>
      <c r="AA88" s="57">
        <f t="shared" si="41"/>
        <v>0</v>
      </c>
      <c r="AB88" s="57">
        <f t="shared" si="42"/>
        <v>0</v>
      </c>
      <c r="AC88" s="57">
        <f t="shared" si="43"/>
        <v>0</v>
      </c>
      <c r="AD88" s="115">
        <f t="shared" si="44"/>
        <v>0</v>
      </c>
      <c r="AE88" s="124"/>
      <c r="AF88" s="57">
        <f t="shared" si="45"/>
        <v>0</v>
      </c>
      <c r="AG88" s="57">
        <f t="shared" si="46"/>
        <v>0</v>
      </c>
      <c r="AH88" s="57">
        <f t="shared" si="47"/>
        <v>0</v>
      </c>
      <c r="AI88" s="57">
        <f t="shared" si="48"/>
        <v>0</v>
      </c>
      <c r="AJ88" s="115">
        <f t="shared" si="49"/>
        <v>0</v>
      </c>
    </row>
    <row r="89" spans="1:36" ht="24.9" customHeight="1" x14ac:dyDescent="0.3">
      <c r="A89" s="363"/>
      <c r="B89" s="326"/>
      <c r="C89" s="217" t="s">
        <v>157</v>
      </c>
      <c r="D89" s="63">
        <v>5</v>
      </c>
      <c r="E89" s="50" t="s">
        <v>46</v>
      </c>
      <c r="F89" s="211">
        <v>1</v>
      </c>
      <c r="G89" s="119"/>
      <c r="H89" s="57">
        <f t="shared" si="55"/>
        <v>0</v>
      </c>
      <c r="I89" s="57">
        <f t="shared" si="56"/>
        <v>0</v>
      </c>
      <c r="J89" s="57">
        <f t="shared" si="57"/>
        <v>0</v>
      </c>
      <c r="K89" s="57">
        <f t="shared" si="58"/>
        <v>0</v>
      </c>
      <c r="L89" s="115">
        <f t="shared" si="59"/>
        <v>0</v>
      </c>
      <c r="M89" s="124"/>
      <c r="N89" s="57">
        <f t="shared" si="30"/>
        <v>0</v>
      </c>
      <c r="O89" s="57">
        <f t="shared" si="31"/>
        <v>0</v>
      </c>
      <c r="P89" s="57">
        <f t="shared" si="32"/>
        <v>0</v>
      </c>
      <c r="Q89" s="57">
        <f t="shared" si="33"/>
        <v>0</v>
      </c>
      <c r="R89" s="115">
        <f t="shared" si="34"/>
        <v>0</v>
      </c>
      <c r="S89" s="124"/>
      <c r="T89" s="57">
        <f t="shared" si="35"/>
        <v>0</v>
      </c>
      <c r="U89" s="57">
        <f t="shared" si="36"/>
        <v>0</v>
      </c>
      <c r="V89" s="57">
        <f t="shared" si="37"/>
        <v>0</v>
      </c>
      <c r="W89" s="57">
        <f t="shared" si="38"/>
        <v>0</v>
      </c>
      <c r="X89" s="115">
        <f t="shared" si="39"/>
        <v>0</v>
      </c>
      <c r="Y89" s="124"/>
      <c r="Z89" s="57">
        <f t="shared" si="40"/>
        <v>0</v>
      </c>
      <c r="AA89" s="57">
        <f t="shared" si="41"/>
        <v>0</v>
      </c>
      <c r="AB89" s="57">
        <f t="shared" si="42"/>
        <v>0</v>
      </c>
      <c r="AC89" s="57">
        <f t="shared" si="43"/>
        <v>0</v>
      </c>
      <c r="AD89" s="115">
        <f t="shared" si="44"/>
        <v>0</v>
      </c>
      <c r="AE89" s="124"/>
      <c r="AF89" s="57">
        <f t="shared" si="45"/>
        <v>0</v>
      </c>
      <c r="AG89" s="57">
        <f t="shared" si="46"/>
        <v>0</v>
      </c>
      <c r="AH89" s="57">
        <f t="shared" si="47"/>
        <v>0</v>
      </c>
      <c r="AI89" s="57">
        <f t="shared" si="48"/>
        <v>0</v>
      </c>
      <c r="AJ89" s="115">
        <f t="shared" si="49"/>
        <v>0</v>
      </c>
    </row>
    <row r="90" spans="1:36" ht="24.9" customHeight="1" x14ac:dyDescent="0.3">
      <c r="A90" s="363"/>
      <c r="B90" s="326"/>
      <c r="C90" s="204" t="s">
        <v>158</v>
      </c>
      <c r="D90" s="63">
        <v>2</v>
      </c>
      <c r="E90" s="50" t="s">
        <v>46</v>
      </c>
      <c r="F90" s="211">
        <v>2</v>
      </c>
      <c r="G90" s="119"/>
      <c r="H90" s="57">
        <f t="shared" si="55"/>
        <v>0</v>
      </c>
      <c r="I90" s="57">
        <f t="shared" si="56"/>
        <v>0</v>
      </c>
      <c r="J90" s="57">
        <f t="shared" si="57"/>
        <v>0</v>
      </c>
      <c r="K90" s="57">
        <f t="shared" si="58"/>
        <v>0</v>
      </c>
      <c r="L90" s="115">
        <f t="shared" si="59"/>
        <v>0</v>
      </c>
      <c r="M90" s="124"/>
      <c r="N90" s="57">
        <f t="shared" si="30"/>
        <v>0</v>
      </c>
      <c r="O90" s="57">
        <f t="shared" si="31"/>
        <v>0</v>
      </c>
      <c r="P90" s="57">
        <f t="shared" si="32"/>
        <v>0</v>
      </c>
      <c r="Q90" s="57">
        <f t="shared" si="33"/>
        <v>0</v>
      </c>
      <c r="R90" s="115">
        <f t="shared" si="34"/>
        <v>0</v>
      </c>
      <c r="S90" s="124"/>
      <c r="T90" s="57">
        <f t="shared" si="35"/>
        <v>0</v>
      </c>
      <c r="U90" s="57">
        <f t="shared" si="36"/>
        <v>0</v>
      </c>
      <c r="V90" s="57">
        <f t="shared" si="37"/>
        <v>0</v>
      </c>
      <c r="W90" s="57">
        <f t="shared" si="38"/>
        <v>0</v>
      </c>
      <c r="X90" s="115">
        <f t="shared" si="39"/>
        <v>0</v>
      </c>
      <c r="Y90" s="124"/>
      <c r="Z90" s="57">
        <f t="shared" si="40"/>
        <v>0</v>
      </c>
      <c r="AA90" s="57">
        <f t="shared" si="41"/>
        <v>0</v>
      </c>
      <c r="AB90" s="57">
        <f t="shared" si="42"/>
        <v>0</v>
      </c>
      <c r="AC90" s="57">
        <f t="shared" si="43"/>
        <v>0</v>
      </c>
      <c r="AD90" s="115">
        <f t="shared" si="44"/>
        <v>0</v>
      </c>
      <c r="AE90" s="124"/>
      <c r="AF90" s="57">
        <f t="shared" si="45"/>
        <v>0</v>
      </c>
      <c r="AG90" s="57">
        <f t="shared" si="46"/>
        <v>0</v>
      </c>
      <c r="AH90" s="57">
        <f t="shared" si="47"/>
        <v>0</v>
      </c>
      <c r="AI90" s="57">
        <f t="shared" si="48"/>
        <v>0</v>
      </c>
      <c r="AJ90" s="115">
        <f t="shared" si="49"/>
        <v>0</v>
      </c>
    </row>
    <row r="91" spans="1:36" ht="24.9" customHeight="1" x14ac:dyDescent="0.3">
      <c r="A91" s="363"/>
      <c r="B91" s="326"/>
      <c r="C91" s="204" t="s">
        <v>160</v>
      </c>
      <c r="D91" s="63">
        <v>4</v>
      </c>
      <c r="E91" s="50" t="s">
        <v>46</v>
      </c>
      <c r="F91" s="211">
        <v>1</v>
      </c>
      <c r="G91" s="119"/>
      <c r="H91" s="57">
        <f t="shared" si="55"/>
        <v>0</v>
      </c>
      <c r="I91" s="57">
        <f t="shared" si="56"/>
        <v>0</v>
      </c>
      <c r="J91" s="57">
        <f t="shared" si="57"/>
        <v>0</v>
      </c>
      <c r="K91" s="57">
        <f t="shared" si="58"/>
        <v>0</v>
      </c>
      <c r="L91" s="115">
        <f t="shared" si="59"/>
        <v>0</v>
      </c>
      <c r="M91" s="124"/>
      <c r="N91" s="57">
        <f t="shared" si="30"/>
        <v>0</v>
      </c>
      <c r="O91" s="57">
        <f t="shared" si="31"/>
        <v>0</v>
      </c>
      <c r="P91" s="57">
        <f t="shared" si="32"/>
        <v>0</v>
      </c>
      <c r="Q91" s="57">
        <f t="shared" si="33"/>
        <v>0</v>
      </c>
      <c r="R91" s="115">
        <f t="shared" si="34"/>
        <v>0</v>
      </c>
      <c r="S91" s="124"/>
      <c r="T91" s="57">
        <f t="shared" si="35"/>
        <v>0</v>
      </c>
      <c r="U91" s="57">
        <f t="shared" si="36"/>
        <v>0</v>
      </c>
      <c r="V91" s="57">
        <f t="shared" si="37"/>
        <v>0</v>
      </c>
      <c r="W91" s="57">
        <f t="shared" si="38"/>
        <v>0</v>
      </c>
      <c r="X91" s="115">
        <f t="shared" si="39"/>
        <v>0</v>
      </c>
      <c r="Y91" s="124"/>
      <c r="Z91" s="57">
        <f t="shared" si="40"/>
        <v>0</v>
      </c>
      <c r="AA91" s="57">
        <f t="shared" si="41"/>
        <v>0</v>
      </c>
      <c r="AB91" s="57">
        <f t="shared" si="42"/>
        <v>0</v>
      </c>
      <c r="AC91" s="57">
        <f t="shared" si="43"/>
        <v>0</v>
      </c>
      <c r="AD91" s="115">
        <f t="shared" si="44"/>
        <v>0</v>
      </c>
      <c r="AE91" s="124"/>
      <c r="AF91" s="57">
        <f t="shared" si="45"/>
        <v>0</v>
      </c>
      <c r="AG91" s="57">
        <f t="shared" si="46"/>
        <v>0</v>
      </c>
      <c r="AH91" s="57">
        <f t="shared" si="47"/>
        <v>0</v>
      </c>
      <c r="AI91" s="57">
        <f t="shared" si="48"/>
        <v>0</v>
      </c>
      <c r="AJ91" s="115">
        <f t="shared" si="49"/>
        <v>0</v>
      </c>
    </row>
    <row r="92" spans="1:36" ht="24.9" customHeight="1" x14ac:dyDescent="0.3">
      <c r="A92" s="363"/>
      <c r="B92" s="326"/>
      <c r="C92" s="217" t="s">
        <v>168</v>
      </c>
      <c r="D92" s="63">
        <v>5</v>
      </c>
      <c r="E92" s="50" t="s">
        <v>46</v>
      </c>
      <c r="F92" s="211">
        <v>1</v>
      </c>
      <c r="G92" s="119"/>
      <c r="H92" s="57">
        <f t="shared" si="55"/>
        <v>0</v>
      </c>
      <c r="I92" s="57">
        <f t="shared" si="56"/>
        <v>0</v>
      </c>
      <c r="J92" s="57">
        <f t="shared" si="57"/>
        <v>0</v>
      </c>
      <c r="K92" s="57">
        <f t="shared" si="58"/>
        <v>0</v>
      </c>
      <c r="L92" s="115">
        <f t="shared" si="59"/>
        <v>0</v>
      </c>
      <c r="M92" s="124"/>
      <c r="N92" s="57">
        <f t="shared" si="30"/>
        <v>0</v>
      </c>
      <c r="O92" s="57">
        <f t="shared" si="31"/>
        <v>0</v>
      </c>
      <c r="P92" s="57">
        <f t="shared" si="32"/>
        <v>0</v>
      </c>
      <c r="Q92" s="57">
        <f t="shared" si="33"/>
        <v>0</v>
      </c>
      <c r="R92" s="115">
        <f t="shared" si="34"/>
        <v>0</v>
      </c>
      <c r="S92" s="124"/>
      <c r="T92" s="57">
        <f t="shared" si="35"/>
        <v>0</v>
      </c>
      <c r="U92" s="57">
        <f t="shared" si="36"/>
        <v>0</v>
      </c>
      <c r="V92" s="57">
        <f t="shared" si="37"/>
        <v>0</v>
      </c>
      <c r="W92" s="57">
        <f t="shared" si="38"/>
        <v>0</v>
      </c>
      <c r="X92" s="115">
        <f t="shared" si="39"/>
        <v>0</v>
      </c>
      <c r="Y92" s="124"/>
      <c r="Z92" s="57">
        <f t="shared" si="40"/>
        <v>0</v>
      </c>
      <c r="AA92" s="57">
        <f t="shared" si="41"/>
        <v>0</v>
      </c>
      <c r="AB92" s="57">
        <f t="shared" si="42"/>
        <v>0</v>
      </c>
      <c r="AC92" s="57">
        <f t="shared" si="43"/>
        <v>0</v>
      </c>
      <c r="AD92" s="115">
        <f t="shared" si="44"/>
        <v>0</v>
      </c>
      <c r="AE92" s="124"/>
      <c r="AF92" s="57">
        <f t="shared" si="45"/>
        <v>0</v>
      </c>
      <c r="AG92" s="57">
        <f t="shared" si="46"/>
        <v>0</v>
      </c>
      <c r="AH92" s="57">
        <f t="shared" si="47"/>
        <v>0</v>
      </c>
      <c r="AI92" s="57">
        <f t="shared" si="48"/>
        <v>0</v>
      </c>
      <c r="AJ92" s="115">
        <f t="shared" si="49"/>
        <v>0</v>
      </c>
    </row>
    <row r="93" spans="1:36" ht="24.9" customHeight="1" x14ac:dyDescent="0.3">
      <c r="A93" s="363"/>
      <c r="B93" s="326"/>
      <c r="C93" s="217" t="s">
        <v>169</v>
      </c>
      <c r="D93" s="63">
        <v>3.2</v>
      </c>
      <c r="E93" s="50" t="s">
        <v>46</v>
      </c>
      <c r="F93" s="211">
        <v>1</v>
      </c>
      <c r="G93" s="119"/>
      <c r="H93" s="57">
        <f t="shared" si="55"/>
        <v>0</v>
      </c>
      <c r="I93" s="57">
        <f t="shared" si="56"/>
        <v>0</v>
      </c>
      <c r="J93" s="57">
        <f t="shared" si="57"/>
        <v>0</v>
      </c>
      <c r="K93" s="57">
        <f t="shared" si="58"/>
        <v>0</v>
      </c>
      <c r="L93" s="115">
        <f t="shared" si="59"/>
        <v>0</v>
      </c>
      <c r="M93" s="124"/>
      <c r="N93" s="57">
        <f t="shared" si="30"/>
        <v>0</v>
      </c>
      <c r="O93" s="57">
        <f t="shared" si="31"/>
        <v>0</v>
      </c>
      <c r="P93" s="57">
        <f t="shared" si="32"/>
        <v>0</v>
      </c>
      <c r="Q93" s="57">
        <f t="shared" si="33"/>
        <v>0</v>
      </c>
      <c r="R93" s="115">
        <f t="shared" si="34"/>
        <v>0</v>
      </c>
      <c r="S93" s="124"/>
      <c r="T93" s="57">
        <f t="shared" si="35"/>
        <v>0</v>
      </c>
      <c r="U93" s="57">
        <f t="shared" si="36"/>
        <v>0</v>
      </c>
      <c r="V93" s="57">
        <f t="shared" si="37"/>
        <v>0</v>
      </c>
      <c r="W93" s="57">
        <f t="shared" si="38"/>
        <v>0</v>
      </c>
      <c r="X93" s="115">
        <f t="shared" si="39"/>
        <v>0</v>
      </c>
      <c r="Y93" s="124"/>
      <c r="Z93" s="57">
        <f t="shared" si="40"/>
        <v>0</v>
      </c>
      <c r="AA93" s="57">
        <f t="shared" si="41"/>
        <v>0</v>
      </c>
      <c r="AB93" s="57">
        <f t="shared" si="42"/>
        <v>0</v>
      </c>
      <c r="AC93" s="57">
        <f t="shared" si="43"/>
        <v>0</v>
      </c>
      <c r="AD93" s="115">
        <f t="shared" si="44"/>
        <v>0</v>
      </c>
      <c r="AE93" s="124"/>
      <c r="AF93" s="57">
        <f t="shared" si="45"/>
        <v>0</v>
      </c>
      <c r="AG93" s="57">
        <f t="shared" si="46"/>
        <v>0</v>
      </c>
      <c r="AH93" s="57">
        <f t="shared" si="47"/>
        <v>0</v>
      </c>
      <c r="AI93" s="57">
        <f t="shared" si="48"/>
        <v>0</v>
      </c>
      <c r="AJ93" s="115">
        <f t="shared" si="49"/>
        <v>0</v>
      </c>
    </row>
    <row r="94" spans="1:36" ht="24.9" customHeight="1" x14ac:dyDescent="0.3">
      <c r="A94" s="363"/>
      <c r="B94" s="326"/>
      <c r="C94" s="217" t="s">
        <v>170</v>
      </c>
      <c r="D94" s="63">
        <v>1.9</v>
      </c>
      <c r="E94" s="50" t="s">
        <v>46</v>
      </c>
      <c r="F94" s="211">
        <v>2</v>
      </c>
      <c r="G94" s="119"/>
      <c r="H94" s="57">
        <f t="shared" si="55"/>
        <v>0</v>
      </c>
      <c r="I94" s="57">
        <f t="shared" si="56"/>
        <v>0</v>
      </c>
      <c r="J94" s="57">
        <f t="shared" si="57"/>
        <v>0</v>
      </c>
      <c r="K94" s="57">
        <f t="shared" si="58"/>
        <v>0</v>
      </c>
      <c r="L94" s="115">
        <f t="shared" si="59"/>
        <v>0</v>
      </c>
      <c r="M94" s="124"/>
      <c r="N94" s="57">
        <f t="shared" si="30"/>
        <v>0</v>
      </c>
      <c r="O94" s="57">
        <f t="shared" si="31"/>
        <v>0</v>
      </c>
      <c r="P94" s="57">
        <f t="shared" si="32"/>
        <v>0</v>
      </c>
      <c r="Q94" s="57">
        <f t="shared" si="33"/>
        <v>0</v>
      </c>
      <c r="R94" s="115">
        <f t="shared" si="34"/>
        <v>0</v>
      </c>
      <c r="S94" s="124"/>
      <c r="T94" s="57">
        <f t="shared" si="35"/>
        <v>0</v>
      </c>
      <c r="U94" s="57">
        <f t="shared" si="36"/>
        <v>0</v>
      </c>
      <c r="V94" s="57">
        <f t="shared" si="37"/>
        <v>0</v>
      </c>
      <c r="W94" s="57">
        <f t="shared" si="38"/>
        <v>0</v>
      </c>
      <c r="X94" s="115">
        <f t="shared" si="39"/>
        <v>0</v>
      </c>
      <c r="Y94" s="124"/>
      <c r="Z94" s="57">
        <f t="shared" si="40"/>
        <v>0</v>
      </c>
      <c r="AA94" s="57">
        <f t="shared" si="41"/>
        <v>0</v>
      </c>
      <c r="AB94" s="57">
        <f t="shared" si="42"/>
        <v>0</v>
      </c>
      <c r="AC94" s="57">
        <f t="shared" si="43"/>
        <v>0</v>
      </c>
      <c r="AD94" s="115">
        <f t="shared" si="44"/>
        <v>0</v>
      </c>
      <c r="AE94" s="124"/>
      <c r="AF94" s="57">
        <f t="shared" si="45"/>
        <v>0</v>
      </c>
      <c r="AG94" s="57">
        <f t="shared" si="46"/>
        <v>0</v>
      </c>
      <c r="AH94" s="57">
        <f t="shared" si="47"/>
        <v>0</v>
      </c>
      <c r="AI94" s="57">
        <f t="shared" si="48"/>
        <v>0</v>
      </c>
      <c r="AJ94" s="115">
        <f t="shared" si="49"/>
        <v>0</v>
      </c>
    </row>
    <row r="95" spans="1:36" ht="24.9" customHeight="1" x14ac:dyDescent="0.3">
      <c r="A95" s="363"/>
      <c r="B95" s="326"/>
      <c r="C95" s="217" t="s">
        <v>171</v>
      </c>
      <c r="D95" s="63">
        <v>1.4</v>
      </c>
      <c r="E95" s="50" t="s">
        <v>46</v>
      </c>
      <c r="F95" s="211">
        <v>1</v>
      </c>
      <c r="G95" s="119"/>
      <c r="H95" s="57">
        <f t="shared" si="55"/>
        <v>0</v>
      </c>
      <c r="I95" s="57">
        <f t="shared" si="56"/>
        <v>0</v>
      </c>
      <c r="J95" s="57">
        <f t="shared" si="57"/>
        <v>0</v>
      </c>
      <c r="K95" s="57">
        <f t="shared" si="58"/>
        <v>0</v>
      </c>
      <c r="L95" s="115">
        <f t="shared" si="59"/>
        <v>0</v>
      </c>
      <c r="M95" s="124"/>
      <c r="N95" s="57">
        <f t="shared" si="30"/>
        <v>0</v>
      </c>
      <c r="O95" s="57">
        <f t="shared" si="31"/>
        <v>0</v>
      </c>
      <c r="P95" s="57">
        <f t="shared" si="32"/>
        <v>0</v>
      </c>
      <c r="Q95" s="57">
        <f t="shared" si="33"/>
        <v>0</v>
      </c>
      <c r="R95" s="115">
        <f t="shared" si="34"/>
        <v>0</v>
      </c>
      <c r="S95" s="124"/>
      <c r="T95" s="57">
        <f t="shared" si="35"/>
        <v>0</v>
      </c>
      <c r="U95" s="57">
        <f t="shared" si="36"/>
        <v>0</v>
      </c>
      <c r="V95" s="57">
        <f t="shared" si="37"/>
        <v>0</v>
      </c>
      <c r="W95" s="57">
        <f t="shared" si="38"/>
        <v>0</v>
      </c>
      <c r="X95" s="115">
        <f t="shared" si="39"/>
        <v>0</v>
      </c>
      <c r="Y95" s="124"/>
      <c r="Z95" s="57">
        <f t="shared" si="40"/>
        <v>0</v>
      </c>
      <c r="AA95" s="57">
        <f t="shared" si="41"/>
        <v>0</v>
      </c>
      <c r="AB95" s="57">
        <f t="shared" si="42"/>
        <v>0</v>
      </c>
      <c r="AC95" s="57">
        <f t="shared" si="43"/>
        <v>0</v>
      </c>
      <c r="AD95" s="115">
        <f t="shared" si="44"/>
        <v>0</v>
      </c>
      <c r="AE95" s="124"/>
      <c r="AF95" s="57">
        <f t="shared" si="45"/>
        <v>0</v>
      </c>
      <c r="AG95" s="57">
        <f t="shared" si="46"/>
        <v>0</v>
      </c>
      <c r="AH95" s="57">
        <f t="shared" si="47"/>
        <v>0</v>
      </c>
      <c r="AI95" s="57">
        <f t="shared" si="48"/>
        <v>0</v>
      </c>
      <c r="AJ95" s="115">
        <f t="shared" si="49"/>
        <v>0</v>
      </c>
    </row>
    <row r="96" spans="1:36" ht="24.9" customHeight="1" x14ac:dyDescent="0.3">
      <c r="A96" s="363"/>
      <c r="B96" s="326"/>
      <c r="C96" s="217" t="s">
        <v>172</v>
      </c>
      <c r="D96" s="63">
        <v>6</v>
      </c>
      <c r="E96" s="50" t="s">
        <v>46</v>
      </c>
      <c r="F96" s="211">
        <v>2</v>
      </c>
      <c r="G96" s="119"/>
      <c r="H96" s="57">
        <f t="shared" si="55"/>
        <v>0</v>
      </c>
      <c r="I96" s="57">
        <f t="shared" si="56"/>
        <v>0</v>
      </c>
      <c r="J96" s="57">
        <f t="shared" si="57"/>
        <v>0</v>
      </c>
      <c r="K96" s="57">
        <f t="shared" si="58"/>
        <v>0</v>
      </c>
      <c r="L96" s="115">
        <f t="shared" si="59"/>
        <v>0</v>
      </c>
      <c r="M96" s="124"/>
      <c r="N96" s="57">
        <f t="shared" si="30"/>
        <v>0</v>
      </c>
      <c r="O96" s="57">
        <f t="shared" si="31"/>
        <v>0</v>
      </c>
      <c r="P96" s="57">
        <f t="shared" si="32"/>
        <v>0</v>
      </c>
      <c r="Q96" s="57">
        <f t="shared" si="33"/>
        <v>0</v>
      </c>
      <c r="R96" s="115">
        <f t="shared" si="34"/>
        <v>0</v>
      </c>
      <c r="S96" s="124"/>
      <c r="T96" s="57">
        <f t="shared" si="35"/>
        <v>0</v>
      </c>
      <c r="U96" s="57">
        <f t="shared" si="36"/>
        <v>0</v>
      </c>
      <c r="V96" s="57">
        <f t="shared" si="37"/>
        <v>0</v>
      </c>
      <c r="W96" s="57">
        <f t="shared" si="38"/>
        <v>0</v>
      </c>
      <c r="X96" s="115">
        <f t="shared" si="39"/>
        <v>0</v>
      </c>
      <c r="Y96" s="124"/>
      <c r="Z96" s="57">
        <f t="shared" si="40"/>
        <v>0</v>
      </c>
      <c r="AA96" s="57">
        <f t="shared" si="41"/>
        <v>0</v>
      </c>
      <c r="AB96" s="57">
        <f t="shared" si="42"/>
        <v>0</v>
      </c>
      <c r="AC96" s="57">
        <f t="shared" si="43"/>
        <v>0</v>
      </c>
      <c r="AD96" s="115">
        <f t="shared" si="44"/>
        <v>0</v>
      </c>
      <c r="AE96" s="124"/>
      <c r="AF96" s="57">
        <f t="shared" si="45"/>
        <v>0</v>
      </c>
      <c r="AG96" s="57">
        <f t="shared" si="46"/>
        <v>0</v>
      </c>
      <c r="AH96" s="57">
        <f t="shared" si="47"/>
        <v>0</v>
      </c>
      <c r="AI96" s="57">
        <f t="shared" si="48"/>
        <v>0</v>
      </c>
      <c r="AJ96" s="115">
        <f t="shared" si="49"/>
        <v>0</v>
      </c>
    </row>
    <row r="97" spans="1:36" ht="24.9" customHeight="1" x14ac:dyDescent="0.3">
      <c r="A97" s="363"/>
      <c r="B97" s="326"/>
      <c r="C97" s="217" t="s">
        <v>173</v>
      </c>
      <c r="D97" s="63">
        <v>5.7</v>
      </c>
      <c r="E97" s="50" t="s">
        <v>46</v>
      </c>
      <c r="F97" s="211">
        <v>1</v>
      </c>
      <c r="G97" s="119"/>
      <c r="H97" s="57">
        <f t="shared" si="55"/>
        <v>0</v>
      </c>
      <c r="I97" s="57">
        <f t="shared" si="56"/>
        <v>0</v>
      </c>
      <c r="J97" s="57">
        <f t="shared" si="57"/>
        <v>0</v>
      </c>
      <c r="K97" s="57">
        <f t="shared" si="58"/>
        <v>0</v>
      </c>
      <c r="L97" s="115">
        <f t="shared" si="59"/>
        <v>0</v>
      </c>
      <c r="M97" s="124"/>
      <c r="N97" s="57">
        <f t="shared" si="30"/>
        <v>0</v>
      </c>
      <c r="O97" s="57">
        <f t="shared" si="31"/>
        <v>0</v>
      </c>
      <c r="P97" s="57">
        <f t="shared" si="32"/>
        <v>0</v>
      </c>
      <c r="Q97" s="57">
        <f t="shared" si="33"/>
        <v>0</v>
      </c>
      <c r="R97" s="115">
        <f t="shared" si="34"/>
        <v>0</v>
      </c>
      <c r="S97" s="124"/>
      <c r="T97" s="57">
        <f t="shared" si="35"/>
        <v>0</v>
      </c>
      <c r="U97" s="57">
        <f t="shared" si="36"/>
        <v>0</v>
      </c>
      <c r="V97" s="57">
        <f t="shared" si="37"/>
        <v>0</v>
      </c>
      <c r="W97" s="57">
        <f t="shared" si="38"/>
        <v>0</v>
      </c>
      <c r="X97" s="115">
        <f t="shared" si="39"/>
        <v>0</v>
      </c>
      <c r="Y97" s="124"/>
      <c r="Z97" s="57">
        <f t="shared" si="40"/>
        <v>0</v>
      </c>
      <c r="AA97" s="57">
        <f t="shared" si="41"/>
        <v>0</v>
      </c>
      <c r="AB97" s="57">
        <f t="shared" si="42"/>
        <v>0</v>
      </c>
      <c r="AC97" s="57">
        <f t="shared" si="43"/>
        <v>0</v>
      </c>
      <c r="AD97" s="115">
        <f t="shared" si="44"/>
        <v>0</v>
      </c>
      <c r="AE97" s="124"/>
      <c r="AF97" s="57">
        <f t="shared" si="45"/>
        <v>0</v>
      </c>
      <c r="AG97" s="57">
        <f t="shared" si="46"/>
        <v>0</v>
      </c>
      <c r="AH97" s="57">
        <f t="shared" si="47"/>
        <v>0</v>
      </c>
      <c r="AI97" s="57">
        <f t="shared" si="48"/>
        <v>0</v>
      </c>
      <c r="AJ97" s="115">
        <f t="shared" si="49"/>
        <v>0</v>
      </c>
    </row>
    <row r="98" spans="1:36" ht="24.9" customHeight="1" x14ac:dyDescent="0.3">
      <c r="A98" s="363"/>
      <c r="B98" s="326"/>
      <c r="C98" s="217" t="s">
        <v>174</v>
      </c>
      <c r="D98" s="63">
        <v>2.5</v>
      </c>
      <c r="E98" s="50" t="s">
        <v>46</v>
      </c>
      <c r="F98" s="211">
        <v>1</v>
      </c>
      <c r="G98" s="119"/>
      <c r="H98" s="57">
        <f t="shared" si="55"/>
        <v>0</v>
      </c>
      <c r="I98" s="57">
        <f t="shared" si="56"/>
        <v>0</v>
      </c>
      <c r="J98" s="57">
        <f t="shared" si="57"/>
        <v>0</v>
      </c>
      <c r="K98" s="57">
        <f t="shared" si="58"/>
        <v>0</v>
      </c>
      <c r="L98" s="115">
        <f t="shared" si="59"/>
        <v>0</v>
      </c>
      <c r="M98" s="124"/>
      <c r="N98" s="57">
        <f t="shared" si="30"/>
        <v>0</v>
      </c>
      <c r="O98" s="57">
        <f t="shared" si="31"/>
        <v>0</v>
      </c>
      <c r="P98" s="57">
        <f t="shared" si="32"/>
        <v>0</v>
      </c>
      <c r="Q98" s="57">
        <f t="shared" si="33"/>
        <v>0</v>
      </c>
      <c r="R98" s="115">
        <f t="shared" si="34"/>
        <v>0</v>
      </c>
      <c r="S98" s="124"/>
      <c r="T98" s="57">
        <f t="shared" si="35"/>
        <v>0</v>
      </c>
      <c r="U98" s="57">
        <f t="shared" si="36"/>
        <v>0</v>
      </c>
      <c r="V98" s="57">
        <f t="shared" si="37"/>
        <v>0</v>
      </c>
      <c r="W98" s="57">
        <f t="shared" si="38"/>
        <v>0</v>
      </c>
      <c r="X98" s="115">
        <f t="shared" si="39"/>
        <v>0</v>
      </c>
      <c r="Y98" s="124"/>
      <c r="Z98" s="57">
        <f t="shared" si="40"/>
        <v>0</v>
      </c>
      <c r="AA98" s="57">
        <f t="shared" si="41"/>
        <v>0</v>
      </c>
      <c r="AB98" s="57">
        <f t="shared" si="42"/>
        <v>0</v>
      </c>
      <c r="AC98" s="57">
        <f t="shared" si="43"/>
        <v>0</v>
      </c>
      <c r="AD98" s="115">
        <f t="shared" si="44"/>
        <v>0</v>
      </c>
      <c r="AE98" s="124"/>
      <c r="AF98" s="57">
        <f t="shared" si="45"/>
        <v>0</v>
      </c>
      <c r="AG98" s="57">
        <f t="shared" si="46"/>
        <v>0</v>
      </c>
      <c r="AH98" s="57">
        <f t="shared" si="47"/>
        <v>0</v>
      </c>
      <c r="AI98" s="57">
        <f t="shared" si="48"/>
        <v>0</v>
      </c>
      <c r="AJ98" s="115">
        <f t="shared" si="49"/>
        <v>0</v>
      </c>
    </row>
    <row r="99" spans="1:36" ht="24.9" customHeight="1" x14ac:dyDescent="0.3">
      <c r="A99" s="363"/>
      <c r="B99" s="326"/>
      <c r="C99" s="217" t="s">
        <v>175</v>
      </c>
      <c r="D99" s="63">
        <v>9.3000000000000007</v>
      </c>
      <c r="E99" s="50" t="s">
        <v>46</v>
      </c>
      <c r="F99" s="211">
        <v>1</v>
      </c>
      <c r="G99" s="119"/>
      <c r="H99" s="57">
        <f t="shared" si="55"/>
        <v>0</v>
      </c>
      <c r="I99" s="57">
        <f t="shared" si="56"/>
        <v>0</v>
      </c>
      <c r="J99" s="57">
        <f t="shared" si="57"/>
        <v>0</v>
      </c>
      <c r="K99" s="57">
        <f t="shared" si="58"/>
        <v>0</v>
      </c>
      <c r="L99" s="115">
        <f t="shared" si="59"/>
        <v>0</v>
      </c>
      <c r="M99" s="124"/>
      <c r="N99" s="57">
        <f t="shared" si="30"/>
        <v>0</v>
      </c>
      <c r="O99" s="57">
        <f t="shared" si="31"/>
        <v>0</v>
      </c>
      <c r="P99" s="57">
        <f t="shared" si="32"/>
        <v>0</v>
      </c>
      <c r="Q99" s="57">
        <f t="shared" si="33"/>
        <v>0</v>
      </c>
      <c r="R99" s="115">
        <f t="shared" si="34"/>
        <v>0</v>
      </c>
      <c r="S99" s="124"/>
      <c r="T99" s="57">
        <f t="shared" si="35"/>
        <v>0</v>
      </c>
      <c r="U99" s="57">
        <f t="shared" si="36"/>
        <v>0</v>
      </c>
      <c r="V99" s="57">
        <f t="shared" si="37"/>
        <v>0</v>
      </c>
      <c r="W99" s="57">
        <f t="shared" si="38"/>
        <v>0</v>
      </c>
      <c r="X99" s="115">
        <f t="shared" si="39"/>
        <v>0</v>
      </c>
      <c r="Y99" s="124"/>
      <c r="Z99" s="57">
        <f t="shared" si="40"/>
        <v>0</v>
      </c>
      <c r="AA99" s="57">
        <f t="shared" si="41"/>
        <v>0</v>
      </c>
      <c r="AB99" s="57">
        <f t="shared" si="42"/>
        <v>0</v>
      </c>
      <c r="AC99" s="57">
        <f t="shared" si="43"/>
        <v>0</v>
      </c>
      <c r="AD99" s="115">
        <f t="shared" si="44"/>
        <v>0</v>
      </c>
      <c r="AE99" s="124"/>
      <c r="AF99" s="57">
        <f t="shared" si="45"/>
        <v>0</v>
      </c>
      <c r="AG99" s="57">
        <f t="shared" si="46"/>
        <v>0</v>
      </c>
      <c r="AH99" s="57">
        <f t="shared" si="47"/>
        <v>0</v>
      </c>
      <c r="AI99" s="57">
        <f t="shared" si="48"/>
        <v>0</v>
      </c>
      <c r="AJ99" s="115">
        <f t="shared" si="49"/>
        <v>0</v>
      </c>
    </row>
    <row r="100" spans="1:36" ht="24.9" customHeight="1" x14ac:dyDescent="0.3">
      <c r="A100" s="363"/>
      <c r="B100" s="326"/>
      <c r="C100" s="217" t="s">
        <v>176</v>
      </c>
      <c r="D100" s="63">
        <v>10.1</v>
      </c>
      <c r="E100" s="50" t="s">
        <v>46</v>
      </c>
      <c r="F100" s="211">
        <v>1</v>
      </c>
      <c r="G100" s="119"/>
      <c r="H100" s="57">
        <f t="shared" si="55"/>
        <v>0</v>
      </c>
      <c r="I100" s="57">
        <f t="shared" si="56"/>
        <v>0</v>
      </c>
      <c r="J100" s="57">
        <f t="shared" si="57"/>
        <v>0</v>
      </c>
      <c r="K100" s="57">
        <f t="shared" si="58"/>
        <v>0</v>
      </c>
      <c r="L100" s="115">
        <f t="shared" si="59"/>
        <v>0</v>
      </c>
      <c r="M100" s="124"/>
      <c r="N100" s="57">
        <f t="shared" si="30"/>
        <v>0</v>
      </c>
      <c r="O100" s="57">
        <f t="shared" si="31"/>
        <v>0</v>
      </c>
      <c r="P100" s="57">
        <f t="shared" si="32"/>
        <v>0</v>
      </c>
      <c r="Q100" s="57">
        <f t="shared" si="33"/>
        <v>0</v>
      </c>
      <c r="R100" s="115">
        <f t="shared" si="34"/>
        <v>0</v>
      </c>
      <c r="S100" s="124"/>
      <c r="T100" s="57">
        <f t="shared" si="35"/>
        <v>0</v>
      </c>
      <c r="U100" s="57">
        <f t="shared" si="36"/>
        <v>0</v>
      </c>
      <c r="V100" s="57">
        <f t="shared" si="37"/>
        <v>0</v>
      </c>
      <c r="W100" s="57">
        <f t="shared" si="38"/>
        <v>0</v>
      </c>
      <c r="X100" s="115">
        <f t="shared" si="39"/>
        <v>0</v>
      </c>
      <c r="Y100" s="124"/>
      <c r="Z100" s="57">
        <f t="shared" si="40"/>
        <v>0</v>
      </c>
      <c r="AA100" s="57">
        <f t="shared" si="41"/>
        <v>0</v>
      </c>
      <c r="AB100" s="57">
        <f t="shared" si="42"/>
        <v>0</v>
      </c>
      <c r="AC100" s="57">
        <f t="shared" si="43"/>
        <v>0</v>
      </c>
      <c r="AD100" s="115">
        <f t="shared" si="44"/>
        <v>0</v>
      </c>
      <c r="AE100" s="124"/>
      <c r="AF100" s="57">
        <f t="shared" si="45"/>
        <v>0</v>
      </c>
      <c r="AG100" s="57">
        <f t="shared" si="46"/>
        <v>0</v>
      </c>
      <c r="AH100" s="57">
        <f t="shared" si="47"/>
        <v>0</v>
      </c>
      <c r="AI100" s="57">
        <f t="shared" si="48"/>
        <v>0</v>
      </c>
      <c r="AJ100" s="115">
        <f t="shared" si="49"/>
        <v>0</v>
      </c>
    </row>
    <row r="101" spans="1:36" ht="24.9" customHeight="1" x14ac:dyDescent="0.3">
      <c r="A101" s="363"/>
      <c r="B101" s="326"/>
      <c r="C101" s="217" t="s">
        <v>177</v>
      </c>
      <c r="D101" s="63">
        <v>14.4</v>
      </c>
      <c r="E101" s="50" t="s">
        <v>46</v>
      </c>
      <c r="F101" s="211">
        <v>1</v>
      </c>
      <c r="G101" s="119"/>
      <c r="H101" s="57">
        <f t="shared" si="55"/>
        <v>0</v>
      </c>
      <c r="I101" s="57">
        <f t="shared" si="56"/>
        <v>0</v>
      </c>
      <c r="J101" s="57">
        <f t="shared" si="57"/>
        <v>0</v>
      </c>
      <c r="K101" s="57">
        <f t="shared" si="58"/>
        <v>0</v>
      </c>
      <c r="L101" s="115">
        <f t="shared" si="59"/>
        <v>0</v>
      </c>
      <c r="M101" s="124"/>
      <c r="N101" s="57">
        <f t="shared" si="30"/>
        <v>0</v>
      </c>
      <c r="O101" s="57">
        <f t="shared" si="31"/>
        <v>0</v>
      </c>
      <c r="P101" s="57">
        <f t="shared" si="32"/>
        <v>0</v>
      </c>
      <c r="Q101" s="57">
        <f t="shared" si="33"/>
        <v>0</v>
      </c>
      <c r="R101" s="115">
        <f t="shared" si="34"/>
        <v>0</v>
      </c>
      <c r="S101" s="124"/>
      <c r="T101" s="57">
        <f t="shared" si="35"/>
        <v>0</v>
      </c>
      <c r="U101" s="57">
        <f t="shared" si="36"/>
        <v>0</v>
      </c>
      <c r="V101" s="57">
        <f t="shared" si="37"/>
        <v>0</v>
      </c>
      <c r="W101" s="57">
        <f t="shared" si="38"/>
        <v>0</v>
      </c>
      <c r="X101" s="115">
        <f t="shared" si="39"/>
        <v>0</v>
      </c>
      <c r="Y101" s="124"/>
      <c r="Z101" s="57">
        <f t="shared" si="40"/>
        <v>0</v>
      </c>
      <c r="AA101" s="57">
        <f t="shared" si="41"/>
        <v>0</v>
      </c>
      <c r="AB101" s="57">
        <f t="shared" si="42"/>
        <v>0</v>
      </c>
      <c r="AC101" s="57">
        <f t="shared" si="43"/>
        <v>0</v>
      </c>
      <c r="AD101" s="115">
        <f t="shared" si="44"/>
        <v>0</v>
      </c>
      <c r="AE101" s="124"/>
      <c r="AF101" s="57">
        <f t="shared" si="45"/>
        <v>0</v>
      </c>
      <c r="AG101" s="57">
        <f t="shared" si="46"/>
        <v>0</v>
      </c>
      <c r="AH101" s="57">
        <f t="shared" si="47"/>
        <v>0</v>
      </c>
      <c r="AI101" s="57">
        <f t="shared" si="48"/>
        <v>0</v>
      </c>
      <c r="AJ101" s="115">
        <f t="shared" si="49"/>
        <v>0</v>
      </c>
    </row>
    <row r="102" spans="1:36" ht="24.9" customHeight="1" x14ac:dyDescent="0.3">
      <c r="A102" s="363"/>
      <c r="B102" s="326"/>
      <c r="C102" s="217" t="s">
        <v>178</v>
      </c>
      <c r="D102" s="63">
        <v>2.1</v>
      </c>
      <c r="E102" s="50" t="s">
        <v>46</v>
      </c>
      <c r="F102" s="211">
        <v>1</v>
      </c>
      <c r="G102" s="119"/>
      <c r="H102" s="57">
        <f t="shared" si="55"/>
        <v>0</v>
      </c>
      <c r="I102" s="57">
        <f t="shared" si="56"/>
        <v>0</v>
      </c>
      <c r="J102" s="57">
        <f t="shared" si="57"/>
        <v>0</v>
      </c>
      <c r="K102" s="57">
        <f t="shared" si="58"/>
        <v>0</v>
      </c>
      <c r="L102" s="115">
        <f t="shared" si="59"/>
        <v>0</v>
      </c>
      <c r="M102" s="124"/>
      <c r="N102" s="57">
        <f t="shared" si="30"/>
        <v>0</v>
      </c>
      <c r="O102" s="57">
        <f t="shared" si="31"/>
        <v>0</v>
      </c>
      <c r="P102" s="57">
        <f t="shared" si="32"/>
        <v>0</v>
      </c>
      <c r="Q102" s="57">
        <f t="shared" si="33"/>
        <v>0</v>
      </c>
      <c r="R102" s="115">
        <f t="shared" si="34"/>
        <v>0</v>
      </c>
      <c r="S102" s="124"/>
      <c r="T102" s="57">
        <f t="shared" si="35"/>
        <v>0</v>
      </c>
      <c r="U102" s="57">
        <f t="shared" si="36"/>
        <v>0</v>
      </c>
      <c r="V102" s="57">
        <f t="shared" si="37"/>
        <v>0</v>
      </c>
      <c r="W102" s="57">
        <f t="shared" si="38"/>
        <v>0</v>
      </c>
      <c r="X102" s="115">
        <f t="shared" si="39"/>
        <v>0</v>
      </c>
      <c r="Y102" s="124"/>
      <c r="Z102" s="57">
        <f t="shared" si="40"/>
        <v>0</v>
      </c>
      <c r="AA102" s="57">
        <f t="shared" si="41"/>
        <v>0</v>
      </c>
      <c r="AB102" s="57">
        <f t="shared" si="42"/>
        <v>0</v>
      </c>
      <c r="AC102" s="57">
        <f t="shared" si="43"/>
        <v>0</v>
      </c>
      <c r="AD102" s="115">
        <f t="shared" si="44"/>
        <v>0</v>
      </c>
      <c r="AE102" s="124"/>
      <c r="AF102" s="57">
        <f t="shared" si="45"/>
        <v>0</v>
      </c>
      <c r="AG102" s="57">
        <f t="shared" si="46"/>
        <v>0</v>
      </c>
      <c r="AH102" s="57">
        <f t="shared" si="47"/>
        <v>0</v>
      </c>
      <c r="AI102" s="57">
        <f t="shared" si="48"/>
        <v>0</v>
      </c>
      <c r="AJ102" s="115">
        <f t="shared" si="49"/>
        <v>0</v>
      </c>
    </row>
    <row r="103" spans="1:36" ht="24.9" customHeight="1" x14ac:dyDescent="0.3">
      <c r="A103" s="363"/>
      <c r="B103" s="326"/>
      <c r="C103" s="217" t="s">
        <v>179</v>
      </c>
      <c r="D103" s="63">
        <v>2.1</v>
      </c>
      <c r="E103" s="50" t="s">
        <v>46</v>
      </c>
      <c r="F103" s="211">
        <v>1</v>
      </c>
      <c r="G103" s="119"/>
      <c r="H103" s="57">
        <f t="shared" si="55"/>
        <v>0</v>
      </c>
      <c r="I103" s="57">
        <f t="shared" si="56"/>
        <v>0</v>
      </c>
      <c r="J103" s="57">
        <f t="shared" si="57"/>
        <v>0</v>
      </c>
      <c r="K103" s="57">
        <f t="shared" si="58"/>
        <v>0</v>
      </c>
      <c r="L103" s="115">
        <f t="shared" si="59"/>
        <v>0</v>
      </c>
      <c r="M103" s="124"/>
      <c r="N103" s="57">
        <f t="shared" si="30"/>
        <v>0</v>
      </c>
      <c r="O103" s="57">
        <f t="shared" si="31"/>
        <v>0</v>
      </c>
      <c r="P103" s="57">
        <f t="shared" si="32"/>
        <v>0</v>
      </c>
      <c r="Q103" s="57">
        <f t="shared" si="33"/>
        <v>0</v>
      </c>
      <c r="R103" s="115">
        <f t="shared" si="34"/>
        <v>0</v>
      </c>
      <c r="S103" s="124"/>
      <c r="T103" s="57">
        <f t="shared" si="35"/>
        <v>0</v>
      </c>
      <c r="U103" s="57">
        <f t="shared" si="36"/>
        <v>0</v>
      </c>
      <c r="V103" s="57">
        <f t="shared" si="37"/>
        <v>0</v>
      </c>
      <c r="W103" s="57">
        <f t="shared" si="38"/>
        <v>0</v>
      </c>
      <c r="X103" s="115">
        <f t="shared" si="39"/>
        <v>0</v>
      </c>
      <c r="Y103" s="124"/>
      <c r="Z103" s="57">
        <f t="shared" si="40"/>
        <v>0</v>
      </c>
      <c r="AA103" s="57">
        <f t="shared" si="41"/>
        <v>0</v>
      </c>
      <c r="AB103" s="57">
        <f t="shared" si="42"/>
        <v>0</v>
      </c>
      <c r="AC103" s="57">
        <f t="shared" si="43"/>
        <v>0</v>
      </c>
      <c r="AD103" s="115">
        <f t="shared" si="44"/>
        <v>0</v>
      </c>
      <c r="AE103" s="124"/>
      <c r="AF103" s="57">
        <f t="shared" si="45"/>
        <v>0</v>
      </c>
      <c r="AG103" s="57">
        <f t="shared" si="46"/>
        <v>0</v>
      </c>
      <c r="AH103" s="57">
        <f t="shared" si="47"/>
        <v>0</v>
      </c>
      <c r="AI103" s="57">
        <f t="shared" si="48"/>
        <v>0</v>
      </c>
      <c r="AJ103" s="115">
        <f t="shared" si="49"/>
        <v>0</v>
      </c>
    </row>
    <row r="104" spans="1:36" ht="24.9" customHeight="1" x14ac:dyDescent="0.3">
      <c r="A104" s="363"/>
      <c r="B104" s="326"/>
      <c r="C104" s="217" t="s">
        <v>180</v>
      </c>
      <c r="D104" s="63">
        <v>2</v>
      </c>
      <c r="E104" s="50" t="s">
        <v>46</v>
      </c>
      <c r="F104" s="211">
        <v>2</v>
      </c>
      <c r="G104" s="119"/>
      <c r="H104" s="57">
        <f t="shared" si="55"/>
        <v>0</v>
      </c>
      <c r="I104" s="57">
        <f t="shared" si="56"/>
        <v>0</v>
      </c>
      <c r="J104" s="57">
        <f t="shared" si="57"/>
        <v>0</v>
      </c>
      <c r="K104" s="57">
        <f t="shared" si="58"/>
        <v>0</v>
      </c>
      <c r="L104" s="115">
        <f t="shared" si="59"/>
        <v>0</v>
      </c>
      <c r="M104" s="124"/>
      <c r="N104" s="57">
        <f t="shared" si="30"/>
        <v>0</v>
      </c>
      <c r="O104" s="57">
        <f t="shared" si="31"/>
        <v>0</v>
      </c>
      <c r="P104" s="57">
        <f t="shared" si="32"/>
        <v>0</v>
      </c>
      <c r="Q104" s="57">
        <f t="shared" si="33"/>
        <v>0</v>
      </c>
      <c r="R104" s="115">
        <f t="shared" si="34"/>
        <v>0</v>
      </c>
      <c r="S104" s="124"/>
      <c r="T104" s="57">
        <f t="shared" si="35"/>
        <v>0</v>
      </c>
      <c r="U104" s="57">
        <f t="shared" si="36"/>
        <v>0</v>
      </c>
      <c r="V104" s="57">
        <f t="shared" si="37"/>
        <v>0</v>
      </c>
      <c r="W104" s="57">
        <f t="shared" si="38"/>
        <v>0</v>
      </c>
      <c r="X104" s="115">
        <f t="shared" si="39"/>
        <v>0</v>
      </c>
      <c r="Y104" s="124"/>
      <c r="Z104" s="57">
        <f t="shared" si="40"/>
        <v>0</v>
      </c>
      <c r="AA104" s="57">
        <f t="shared" si="41"/>
        <v>0</v>
      </c>
      <c r="AB104" s="57">
        <f t="shared" si="42"/>
        <v>0</v>
      </c>
      <c r="AC104" s="57">
        <f t="shared" si="43"/>
        <v>0</v>
      </c>
      <c r="AD104" s="115">
        <f t="shared" si="44"/>
        <v>0</v>
      </c>
      <c r="AE104" s="124"/>
      <c r="AF104" s="57">
        <f t="shared" si="45"/>
        <v>0</v>
      </c>
      <c r="AG104" s="57">
        <f t="shared" si="46"/>
        <v>0</v>
      </c>
      <c r="AH104" s="57">
        <f t="shared" si="47"/>
        <v>0</v>
      </c>
      <c r="AI104" s="57">
        <f t="shared" si="48"/>
        <v>0</v>
      </c>
      <c r="AJ104" s="115">
        <f t="shared" si="49"/>
        <v>0</v>
      </c>
    </row>
    <row r="105" spans="1:36" ht="24.9" customHeight="1" x14ac:dyDescent="0.3">
      <c r="A105" s="363"/>
      <c r="B105" s="326"/>
      <c r="C105" s="217" t="s">
        <v>181</v>
      </c>
      <c r="D105" s="63"/>
      <c r="E105" s="50" t="s">
        <v>46</v>
      </c>
      <c r="F105" s="211">
        <v>1</v>
      </c>
      <c r="G105" s="119"/>
      <c r="H105" s="57">
        <f t="shared" si="55"/>
        <v>0</v>
      </c>
      <c r="I105" s="57">
        <f t="shared" si="56"/>
        <v>0</v>
      </c>
      <c r="J105" s="57">
        <f t="shared" si="57"/>
        <v>0</v>
      </c>
      <c r="K105" s="57">
        <f t="shared" si="58"/>
        <v>0</v>
      </c>
      <c r="L105" s="115">
        <f t="shared" si="59"/>
        <v>0</v>
      </c>
      <c r="M105" s="124"/>
      <c r="N105" s="57">
        <f t="shared" si="30"/>
        <v>0</v>
      </c>
      <c r="O105" s="57">
        <f t="shared" si="31"/>
        <v>0</v>
      </c>
      <c r="P105" s="57">
        <f t="shared" si="32"/>
        <v>0</v>
      </c>
      <c r="Q105" s="57">
        <f t="shared" si="33"/>
        <v>0</v>
      </c>
      <c r="R105" s="115">
        <f t="shared" si="34"/>
        <v>0</v>
      </c>
      <c r="S105" s="124"/>
      <c r="T105" s="57">
        <f t="shared" si="35"/>
        <v>0</v>
      </c>
      <c r="U105" s="57">
        <f t="shared" si="36"/>
        <v>0</v>
      </c>
      <c r="V105" s="57">
        <f t="shared" si="37"/>
        <v>0</v>
      </c>
      <c r="W105" s="57">
        <f t="shared" si="38"/>
        <v>0</v>
      </c>
      <c r="X105" s="115">
        <f t="shared" si="39"/>
        <v>0</v>
      </c>
      <c r="Y105" s="124"/>
      <c r="Z105" s="57">
        <f t="shared" si="40"/>
        <v>0</v>
      </c>
      <c r="AA105" s="57">
        <f t="shared" si="41"/>
        <v>0</v>
      </c>
      <c r="AB105" s="57">
        <f t="shared" si="42"/>
        <v>0</v>
      </c>
      <c r="AC105" s="57">
        <f t="shared" si="43"/>
        <v>0</v>
      </c>
      <c r="AD105" s="115">
        <f t="shared" si="44"/>
        <v>0</v>
      </c>
      <c r="AE105" s="124"/>
      <c r="AF105" s="57">
        <f t="shared" si="45"/>
        <v>0</v>
      </c>
      <c r="AG105" s="57">
        <f t="shared" si="46"/>
        <v>0</v>
      </c>
      <c r="AH105" s="57">
        <f t="shared" si="47"/>
        <v>0</v>
      </c>
      <c r="AI105" s="57">
        <f t="shared" si="48"/>
        <v>0</v>
      </c>
      <c r="AJ105" s="115">
        <f t="shared" si="49"/>
        <v>0</v>
      </c>
    </row>
    <row r="106" spans="1:36" ht="24.9" customHeight="1" x14ac:dyDescent="0.3">
      <c r="A106" s="363"/>
      <c r="B106" s="326"/>
      <c r="C106" s="217" t="s">
        <v>136</v>
      </c>
      <c r="D106" s="63">
        <v>6.5</v>
      </c>
      <c r="E106" s="50" t="s">
        <v>46</v>
      </c>
      <c r="F106" s="211">
        <v>4</v>
      </c>
      <c r="G106" s="119"/>
      <c r="H106" s="57">
        <f t="shared" si="55"/>
        <v>0</v>
      </c>
      <c r="I106" s="57">
        <f t="shared" si="56"/>
        <v>0</v>
      </c>
      <c r="J106" s="57">
        <f t="shared" si="57"/>
        <v>0</v>
      </c>
      <c r="K106" s="57">
        <f t="shared" si="58"/>
        <v>0</v>
      </c>
      <c r="L106" s="115">
        <f t="shared" si="59"/>
        <v>0</v>
      </c>
      <c r="M106" s="124"/>
      <c r="N106" s="57">
        <f t="shared" si="30"/>
        <v>0</v>
      </c>
      <c r="O106" s="57">
        <f t="shared" si="31"/>
        <v>0</v>
      </c>
      <c r="P106" s="57">
        <f t="shared" si="32"/>
        <v>0</v>
      </c>
      <c r="Q106" s="57">
        <f t="shared" si="33"/>
        <v>0</v>
      </c>
      <c r="R106" s="115">
        <f t="shared" si="34"/>
        <v>0</v>
      </c>
      <c r="S106" s="124"/>
      <c r="T106" s="57">
        <f t="shared" si="35"/>
        <v>0</v>
      </c>
      <c r="U106" s="57">
        <f t="shared" si="36"/>
        <v>0</v>
      </c>
      <c r="V106" s="57">
        <f t="shared" si="37"/>
        <v>0</v>
      </c>
      <c r="W106" s="57">
        <f t="shared" si="38"/>
        <v>0</v>
      </c>
      <c r="X106" s="115">
        <f t="shared" si="39"/>
        <v>0</v>
      </c>
      <c r="Y106" s="124"/>
      <c r="Z106" s="57">
        <f t="shared" si="40"/>
        <v>0</v>
      </c>
      <c r="AA106" s="57">
        <f t="shared" si="41"/>
        <v>0</v>
      </c>
      <c r="AB106" s="57">
        <f t="shared" si="42"/>
        <v>0</v>
      </c>
      <c r="AC106" s="57">
        <f t="shared" si="43"/>
        <v>0</v>
      </c>
      <c r="AD106" s="115">
        <f t="shared" si="44"/>
        <v>0</v>
      </c>
      <c r="AE106" s="124"/>
      <c r="AF106" s="57">
        <f t="shared" si="45"/>
        <v>0</v>
      </c>
      <c r="AG106" s="57">
        <f t="shared" si="46"/>
        <v>0</v>
      </c>
      <c r="AH106" s="57">
        <f t="shared" si="47"/>
        <v>0</v>
      </c>
      <c r="AI106" s="57">
        <f t="shared" si="48"/>
        <v>0</v>
      </c>
      <c r="AJ106" s="115">
        <f t="shared" si="49"/>
        <v>0</v>
      </c>
    </row>
    <row r="107" spans="1:36" ht="24.9" customHeight="1" x14ac:dyDescent="0.3">
      <c r="A107" s="363"/>
      <c r="B107" s="326"/>
      <c r="C107" s="217" t="s">
        <v>136</v>
      </c>
      <c r="D107" s="63">
        <v>4.75</v>
      </c>
      <c r="E107" s="50" t="s">
        <v>46</v>
      </c>
      <c r="F107" s="211">
        <v>2</v>
      </c>
      <c r="G107" s="119"/>
      <c r="H107" s="57">
        <f t="shared" si="55"/>
        <v>0</v>
      </c>
      <c r="I107" s="57">
        <f t="shared" si="56"/>
        <v>0</v>
      </c>
      <c r="J107" s="57">
        <f t="shared" si="57"/>
        <v>0</v>
      </c>
      <c r="K107" s="57">
        <f t="shared" si="58"/>
        <v>0</v>
      </c>
      <c r="L107" s="115">
        <f t="shared" si="59"/>
        <v>0</v>
      </c>
      <c r="M107" s="124"/>
      <c r="N107" s="57">
        <f t="shared" si="30"/>
        <v>0</v>
      </c>
      <c r="O107" s="57">
        <f t="shared" si="31"/>
        <v>0</v>
      </c>
      <c r="P107" s="57">
        <f t="shared" si="32"/>
        <v>0</v>
      </c>
      <c r="Q107" s="57">
        <f t="shared" si="33"/>
        <v>0</v>
      </c>
      <c r="R107" s="115">
        <f t="shared" si="34"/>
        <v>0</v>
      </c>
      <c r="S107" s="124"/>
      <c r="T107" s="57">
        <f t="shared" si="35"/>
        <v>0</v>
      </c>
      <c r="U107" s="57">
        <f t="shared" si="36"/>
        <v>0</v>
      </c>
      <c r="V107" s="57">
        <f t="shared" si="37"/>
        <v>0</v>
      </c>
      <c r="W107" s="57">
        <f t="shared" si="38"/>
        <v>0</v>
      </c>
      <c r="X107" s="115">
        <f t="shared" si="39"/>
        <v>0</v>
      </c>
      <c r="Y107" s="124"/>
      <c r="Z107" s="57">
        <f t="shared" si="40"/>
        <v>0</v>
      </c>
      <c r="AA107" s="57">
        <f t="shared" si="41"/>
        <v>0</v>
      </c>
      <c r="AB107" s="57">
        <f t="shared" si="42"/>
        <v>0</v>
      </c>
      <c r="AC107" s="57">
        <f t="shared" si="43"/>
        <v>0</v>
      </c>
      <c r="AD107" s="115">
        <f t="shared" si="44"/>
        <v>0</v>
      </c>
      <c r="AE107" s="124"/>
      <c r="AF107" s="57">
        <f t="shared" si="45"/>
        <v>0</v>
      </c>
      <c r="AG107" s="57">
        <f t="shared" si="46"/>
        <v>0</v>
      </c>
      <c r="AH107" s="57">
        <f t="shared" si="47"/>
        <v>0</v>
      </c>
      <c r="AI107" s="57">
        <f t="shared" si="48"/>
        <v>0</v>
      </c>
      <c r="AJ107" s="115">
        <f t="shared" si="49"/>
        <v>0</v>
      </c>
    </row>
    <row r="108" spans="1:36" ht="24.9" customHeight="1" x14ac:dyDescent="0.3">
      <c r="A108" s="363"/>
      <c r="B108" s="326"/>
      <c r="C108" s="217" t="s">
        <v>136</v>
      </c>
      <c r="D108" s="63">
        <v>8.5</v>
      </c>
      <c r="E108" s="50" t="s">
        <v>46</v>
      </c>
      <c r="F108" s="211">
        <v>2</v>
      </c>
      <c r="G108" s="119"/>
      <c r="H108" s="57">
        <f t="shared" si="55"/>
        <v>0</v>
      </c>
      <c r="I108" s="57">
        <f t="shared" si="56"/>
        <v>0</v>
      </c>
      <c r="J108" s="57">
        <f t="shared" si="57"/>
        <v>0</v>
      </c>
      <c r="K108" s="57">
        <f t="shared" si="58"/>
        <v>0</v>
      </c>
      <c r="L108" s="115">
        <f t="shared" si="59"/>
        <v>0</v>
      </c>
      <c r="M108" s="124"/>
      <c r="N108" s="57">
        <f t="shared" si="30"/>
        <v>0</v>
      </c>
      <c r="O108" s="57">
        <f t="shared" si="31"/>
        <v>0</v>
      </c>
      <c r="P108" s="57">
        <f t="shared" si="32"/>
        <v>0</v>
      </c>
      <c r="Q108" s="57">
        <f t="shared" si="33"/>
        <v>0</v>
      </c>
      <c r="R108" s="115">
        <f t="shared" si="34"/>
        <v>0</v>
      </c>
      <c r="S108" s="124"/>
      <c r="T108" s="57">
        <f t="shared" si="35"/>
        <v>0</v>
      </c>
      <c r="U108" s="57">
        <f t="shared" si="36"/>
        <v>0</v>
      </c>
      <c r="V108" s="57">
        <f t="shared" si="37"/>
        <v>0</v>
      </c>
      <c r="W108" s="57">
        <f t="shared" si="38"/>
        <v>0</v>
      </c>
      <c r="X108" s="115">
        <f t="shared" si="39"/>
        <v>0</v>
      </c>
      <c r="Y108" s="124"/>
      <c r="Z108" s="57">
        <f t="shared" si="40"/>
        <v>0</v>
      </c>
      <c r="AA108" s="57">
        <f t="shared" si="41"/>
        <v>0</v>
      </c>
      <c r="AB108" s="57">
        <f t="shared" si="42"/>
        <v>0</v>
      </c>
      <c r="AC108" s="57">
        <f t="shared" si="43"/>
        <v>0</v>
      </c>
      <c r="AD108" s="115">
        <f t="shared" si="44"/>
        <v>0</v>
      </c>
      <c r="AE108" s="124"/>
      <c r="AF108" s="57">
        <f t="shared" si="45"/>
        <v>0</v>
      </c>
      <c r="AG108" s="57">
        <f t="shared" si="46"/>
        <v>0</v>
      </c>
      <c r="AH108" s="57">
        <f t="shared" si="47"/>
        <v>0</v>
      </c>
      <c r="AI108" s="57">
        <f t="shared" si="48"/>
        <v>0</v>
      </c>
      <c r="AJ108" s="115">
        <f t="shared" si="49"/>
        <v>0</v>
      </c>
    </row>
    <row r="109" spans="1:36" ht="24.9" customHeight="1" x14ac:dyDescent="0.3">
      <c r="A109" s="363"/>
      <c r="B109" s="326"/>
      <c r="C109" s="217" t="s">
        <v>147</v>
      </c>
      <c r="D109" s="63">
        <v>0.63</v>
      </c>
      <c r="E109" s="50" t="s">
        <v>46</v>
      </c>
      <c r="F109" s="211">
        <v>2</v>
      </c>
      <c r="G109" s="119"/>
      <c r="H109" s="57">
        <f t="shared" si="55"/>
        <v>0</v>
      </c>
      <c r="I109" s="57">
        <f t="shared" si="56"/>
        <v>0</v>
      </c>
      <c r="J109" s="57">
        <f t="shared" si="57"/>
        <v>0</v>
      </c>
      <c r="K109" s="57">
        <f t="shared" si="58"/>
        <v>0</v>
      </c>
      <c r="L109" s="115">
        <f t="shared" si="59"/>
        <v>0</v>
      </c>
      <c r="M109" s="124"/>
      <c r="N109" s="57">
        <f t="shared" si="30"/>
        <v>0</v>
      </c>
      <c r="O109" s="57">
        <f t="shared" si="31"/>
        <v>0</v>
      </c>
      <c r="P109" s="57">
        <f t="shared" si="32"/>
        <v>0</v>
      </c>
      <c r="Q109" s="57">
        <f t="shared" si="33"/>
        <v>0</v>
      </c>
      <c r="R109" s="115">
        <f t="shared" si="34"/>
        <v>0</v>
      </c>
      <c r="S109" s="124"/>
      <c r="T109" s="57">
        <f t="shared" si="35"/>
        <v>0</v>
      </c>
      <c r="U109" s="57">
        <f t="shared" si="36"/>
        <v>0</v>
      </c>
      <c r="V109" s="57">
        <f t="shared" si="37"/>
        <v>0</v>
      </c>
      <c r="W109" s="57">
        <f t="shared" si="38"/>
        <v>0</v>
      </c>
      <c r="X109" s="115">
        <f t="shared" si="39"/>
        <v>0</v>
      </c>
      <c r="Y109" s="124"/>
      <c r="Z109" s="57">
        <f t="shared" si="40"/>
        <v>0</v>
      </c>
      <c r="AA109" s="57">
        <f t="shared" si="41"/>
        <v>0</v>
      </c>
      <c r="AB109" s="57">
        <f t="shared" si="42"/>
        <v>0</v>
      </c>
      <c r="AC109" s="57">
        <f t="shared" si="43"/>
        <v>0</v>
      </c>
      <c r="AD109" s="115">
        <f t="shared" si="44"/>
        <v>0</v>
      </c>
      <c r="AE109" s="124"/>
      <c r="AF109" s="57">
        <f t="shared" si="45"/>
        <v>0</v>
      </c>
      <c r="AG109" s="57">
        <f t="shared" si="46"/>
        <v>0</v>
      </c>
      <c r="AH109" s="57">
        <f t="shared" si="47"/>
        <v>0</v>
      </c>
      <c r="AI109" s="57">
        <f t="shared" si="48"/>
        <v>0</v>
      </c>
      <c r="AJ109" s="115">
        <f t="shared" si="49"/>
        <v>0</v>
      </c>
    </row>
    <row r="110" spans="1:36" ht="24.9" customHeight="1" x14ac:dyDescent="0.3">
      <c r="A110" s="363"/>
      <c r="B110" s="326"/>
      <c r="C110" s="217" t="s">
        <v>182</v>
      </c>
      <c r="D110" s="63">
        <v>2</v>
      </c>
      <c r="E110" s="50" t="s">
        <v>46</v>
      </c>
      <c r="F110" s="211">
        <v>1</v>
      </c>
      <c r="G110" s="119"/>
      <c r="H110" s="57">
        <f t="shared" si="55"/>
        <v>0</v>
      </c>
      <c r="I110" s="57">
        <f t="shared" si="56"/>
        <v>0</v>
      </c>
      <c r="J110" s="57">
        <f t="shared" si="57"/>
        <v>0</v>
      </c>
      <c r="K110" s="57">
        <f t="shared" si="58"/>
        <v>0</v>
      </c>
      <c r="L110" s="115">
        <f t="shared" si="59"/>
        <v>0</v>
      </c>
      <c r="M110" s="124"/>
      <c r="N110" s="57">
        <f t="shared" si="30"/>
        <v>0</v>
      </c>
      <c r="O110" s="57">
        <f t="shared" si="31"/>
        <v>0</v>
      </c>
      <c r="P110" s="57">
        <f t="shared" si="32"/>
        <v>0</v>
      </c>
      <c r="Q110" s="57">
        <f t="shared" si="33"/>
        <v>0</v>
      </c>
      <c r="R110" s="115">
        <f t="shared" si="34"/>
        <v>0</v>
      </c>
      <c r="S110" s="124"/>
      <c r="T110" s="57">
        <f t="shared" si="35"/>
        <v>0</v>
      </c>
      <c r="U110" s="57">
        <f t="shared" si="36"/>
        <v>0</v>
      </c>
      <c r="V110" s="57">
        <f t="shared" si="37"/>
        <v>0</v>
      </c>
      <c r="W110" s="57">
        <f t="shared" si="38"/>
        <v>0</v>
      </c>
      <c r="X110" s="115">
        <f t="shared" si="39"/>
        <v>0</v>
      </c>
      <c r="Y110" s="124"/>
      <c r="Z110" s="57">
        <f t="shared" si="40"/>
        <v>0</v>
      </c>
      <c r="AA110" s="57">
        <f t="shared" si="41"/>
        <v>0</v>
      </c>
      <c r="AB110" s="57">
        <f t="shared" si="42"/>
        <v>0</v>
      </c>
      <c r="AC110" s="57">
        <f t="shared" si="43"/>
        <v>0</v>
      </c>
      <c r="AD110" s="115">
        <f t="shared" si="44"/>
        <v>0</v>
      </c>
      <c r="AE110" s="124"/>
      <c r="AF110" s="57">
        <f t="shared" si="45"/>
        <v>0</v>
      </c>
      <c r="AG110" s="57">
        <f t="shared" si="46"/>
        <v>0</v>
      </c>
      <c r="AH110" s="57">
        <f t="shared" si="47"/>
        <v>0</v>
      </c>
      <c r="AI110" s="57">
        <f t="shared" si="48"/>
        <v>0</v>
      </c>
      <c r="AJ110" s="115">
        <f t="shared" si="49"/>
        <v>0</v>
      </c>
    </row>
    <row r="111" spans="1:36" ht="24.9" customHeight="1" thickBot="1" x14ac:dyDescent="0.35">
      <c r="A111" s="363"/>
      <c r="B111" s="326"/>
      <c r="C111" s="217" t="s">
        <v>183</v>
      </c>
      <c r="D111" s="63">
        <v>0.7</v>
      </c>
      <c r="E111" s="50" t="s">
        <v>46</v>
      </c>
      <c r="F111" s="211">
        <v>2</v>
      </c>
      <c r="G111" s="119"/>
      <c r="H111" s="292">
        <f t="shared" si="55"/>
        <v>0</v>
      </c>
      <c r="I111" s="292">
        <f t="shared" si="56"/>
        <v>0</v>
      </c>
      <c r="J111" s="292">
        <f t="shared" si="57"/>
        <v>0</v>
      </c>
      <c r="K111" s="292">
        <f t="shared" si="58"/>
        <v>0</v>
      </c>
      <c r="L111" s="293">
        <f t="shared" si="59"/>
        <v>0</v>
      </c>
      <c r="M111" s="124"/>
      <c r="N111" s="57">
        <f t="shared" si="30"/>
        <v>0</v>
      </c>
      <c r="O111" s="57">
        <f t="shared" si="31"/>
        <v>0</v>
      </c>
      <c r="P111" s="57">
        <f t="shared" si="32"/>
        <v>0</v>
      </c>
      <c r="Q111" s="57">
        <f t="shared" si="33"/>
        <v>0</v>
      </c>
      <c r="R111" s="115">
        <f t="shared" si="34"/>
        <v>0</v>
      </c>
      <c r="S111" s="124"/>
      <c r="T111" s="57">
        <f t="shared" si="35"/>
        <v>0</v>
      </c>
      <c r="U111" s="57">
        <f t="shared" si="36"/>
        <v>0</v>
      </c>
      <c r="V111" s="57">
        <f t="shared" si="37"/>
        <v>0</v>
      </c>
      <c r="W111" s="57">
        <f t="shared" si="38"/>
        <v>0</v>
      </c>
      <c r="X111" s="115">
        <f t="shared" si="39"/>
        <v>0</v>
      </c>
      <c r="Y111" s="124"/>
      <c r="Z111" s="57">
        <f t="shared" si="40"/>
        <v>0</v>
      </c>
      <c r="AA111" s="57">
        <f t="shared" si="41"/>
        <v>0</v>
      </c>
      <c r="AB111" s="57">
        <f t="shared" si="42"/>
        <v>0</v>
      </c>
      <c r="AC111" s="57">
        <f t="shared" si="43"/>
        <v>0</v>
      </c>
      <c r="AD111" s="115">
        <f t="shared" si="44"/>
        <v>0</v>
      </c>
      <c r="AE111" s="124"/>
      <c r="AF111" s="57">
        <f t="shared" si="45"/>
        <v>0</v>
      </c>
      <c r="AG111" s="57">
        <f t="shared" si="46"/>
        <v>0</v>
      </c>
      <c r="AH111" s="57">
        <f t="shared" si="47"/>
        <v>0</v>
      </c>
      <c r="AI111" s="57">
        <f t="shared" si="48"/>
        <v>0</v>
      </c>
      <c r="AJ111" s="115">
        <f t="shared" si="49"/>
        <v>0</v>
      </c>
    </row>
    <row r="112" spans="1:36" ht="24.9" customHeight="1" x14ac:dyDescent="0.3">
      <c r="A112" s="362">
        <v>1.3</v>
      </c>
      <c r="B112" s="325" t="s">
        <v>184</v>
      </c>
      <c r="C112" s="216" t="s">
        <v>138</v>
      </c>
      <c r="D112" s="58">
        <v>2</v>
      </c>
      <c r="E112" s="59" t="s">
        <v>46</v>
      </c>
      <c r="F112" s="212">
        <v>1</v>
      </c>
      <c r="G112" s="58"/>
      <c r="H112" s="57">
        <f t="shared" si="55"/>
        <v>0</v>
      </c>
      <c r="I112" s="57">
        <f t="shared" si="56"/>
        <v>0</v>
      </c>
      <c r="J112" s="57">
        <f t="shared" si="57"/>
        <v>0</v>
      </c>
      <c r="K112" s="57">
        <f t="shared" si="58"/>
        <v>0</v>
      </c>
      <c r="L112" s="115">
        <f t="shared" si="59"/>
        <v>0</v>
      </c>
      <c r="M112" s="202"/>
      <c r="N112" s="57">
        <f t="shared" si="30"/>
        <v>0</v>
      </c>
      <c r="O112" s="57">
        <f t="shared" si="31"/>
        <v>0</v>
      </c>
      <c r="P112" s="57">
        <f t="shared" si="32"/>
        <v>0</v>
      </c>
      <c r="Q112" s="57">
        <f t="shared" si="33"/>
        <v>0</v>
      </c>
      <c r="R112" s="115">
        <f t="shared" si="34"/>
        <v>0</v>
      </c>
      <c r="S112" s="202"/>
      <c r="T112" s="57">
        <f t="shared" si="35"/>
        <v>0</v>
      </c>
      <c r="U112" s="57">
        <f t="shared" si="36"/>
        <v>0</v>
      </c>
      <c r="V112" s="57">
        <f t="shared" si="37"/>
        <v>0</v>
      </c>
      <c r="W112" s="57">
        <f t="shared" si="38"/>
        <v>0</v>
      </c>
      <c r="X112" s="115">
        <f t="shared" si="39"/>
        <v>0</v>
      </c>
      <c r="Y112" s="202"/>
      <c r="Z112" s="57">
        <f t="shared" si="40"/>
        <v>0</v>
      </c>
      <c r="AA112" s="57">
        <f t="shared" si="41"/>
        <v>0</v>
      </c>
      <c r="AB112" s="57">
        <f t="shared" si="42"/>
        <v>0</v>
      </c>
      <c r="AC112" s="57">
        <f t="shared" si="43"/>
        <v>0</v>
      </c>
      <c r="AD112" s="115">
        <f t="shared" si="44"/>
        <v>0</v>
      </c>
      <c r="AE112" s="202"/>
      <c r="AF112" s="57">
        <f t="shared" si="45"/>
        <v>0</v>
      </c>
      <c r="AG112" s="57">
        <f t="shared" si="46"/>
        <v>0</v>
      </c>
      <c r="AH112" s="57">
        <f t="shared" si="47"/>
        <v>0</v>
      </c>
      <c r="AI112" s="57">
        <f t="shared" si="48"/>
        <v>0</v>
      </c>
      <c r="AJ112" s="115">
        <f t="shared" si="49"/>
        <v>0</v>
      </c>
    </row>
    <row r="113" spans="1:36" ht="24.9" customHeight="1" x14ac:dyDescent="0.3">
      <c r="A113" s="363"/>
      <c r="B113" s="326"/>
      <c r="C113" s="204" t="s">
        <v>138</v>
      </c>
      <c r="D113" s="60">
        <v>1</v>
      </c>
      <c r="E113" s="13" t="s">
        <v>46</v>
      </c>
      <c r="F113" s="208">
        <v>1</v>
      </c>
      <c r="G113" s="60"/>
      <c r="H113" s="57">
        <f t="shared" si="55"/>
        <v>0</v>
      </c>
      <c r="I113" s="57">
        <f t="shared" si="56"/>
        <v>0</v>
      </c>
      <c r="J113" s="57">
        <f t="shared" si="57"/>
        <v>0</v>
      </c>
      <c r="K113" s="57">
        <f t="shared" si="58"/>
        <v>0</v>
      </c>
      <c r="L113" s="115">
        <f t="shared" si="59"/>
        <v>0</v>
      </c>
      <c r="M113" s="125"/>
      <c r="N113" s="57">
        <f t="shared" si="30"/>
        <v>0</v>
      </c>
      <c r="O113" s="57">
        <f t="shared" si="31"/>
        <v>0</v>
      </c>
      <c r="P113" s="57">
        <f t="shared" si="32"/>
        <v>0</v>
      </c>
      <c r="Q113" s="57">
        <f t="shared" si="33"/>
        <v>0</v>
      </c>
      <c r="R113" s="115">
        <f t="shared" si="34"/>
        <v>0</v>
      </c>
      <c r="S113" s="125"/>
      <c r="T113" s="57">
        <f t="shared" si="35"/>
        <v>0</v>
      </c>
      <c r="U113" s="57">
        <f t="shared" si="36"/>
        <v>0</v>
      </c>
      <c r="V113" s="57">
        <f t="shared" si="37"/>
        <v>0</v>
      </c>
      <c r="W113" s="57">
        <f t="shared" si="38"/>
        <v>0</v>
      </c>
      <c r="X113" s="115">
        <f t="shared" si="39"/>
        <v>0</v>
      </c>
      <c r="Y113" s="125"/>
      <c r="Z113" s="57">
        <f t="shared" si="40"/>
        <v>0</v>
      </c>
      <c r="AA113" s="57">
        <f t="shared" si="41"/>
        <v>0</v>
      </c>
      <c r="AB113" s="57">
        <f t="shared" si="42"/>
        <v>0</v>
      </c>
      <c r="AC113" s="57">
        <f t="shared" si="43"/>
        <v>0</v>
      </c>
      <c r="AD113" s="115">
        <f t="shared" si="44"/>
        <v>0</v>
      </c>
      <c r="AE113" s="125"/>
      <c r="AF113" s="57">
        <f t="shared" si="45"/>
        <v>0</v>
      </c>
      <c r="AG113" s="57">
        <f t="shared" si="46"/>
        <v>0</v>
      </c>
      <c r="AH113" s="57">
        <f t="shared" si="47"/>
        <v>0</v>
      </c>
      <c r="AI113" s="57">
        <f t="shared" si="48"/>
        <v>0</v>
      </c>
      <c r="AJ113" s="115">
        <f t="shared" si="49"/>
        <v>0</v>
      </c>
    </row>
    <row r="114" spans="1:36" ht="24.9" customHeight="1" x14ac:dyDescent="0.3">
      <c r="A114" s="363"/>
      <c r="B114" s="326"/>
      <c r="C114" s="204" t="s">
        <v>185</v>
      </c>
      <c r="D114" s="60">
        <v>0.75</v>
      </c>
      <c r="E114" s="13" t="s">
        <v>46</v>
      </c>
      <c r="F114" s="208">
        <v>1</v>
      </c>
      <c r="G114" s="60"/>
      <c r="H114" s="57">
        <f t="shared" si="55"/>
        <v>0</v>
      </c>
      <c r="I114" s="57">
        <f t="shared" si="56"/>
        <v>0</v>
      </c>
      <c r="J114" s="57">
        <f t="shared" si="57"/>
        <v>0</v>
      </c>
      <c r="K114" s="57">
        <f t="shared" si="58"/>
        <v>0</v>
      </c>
      <c r="L114" s="115">
        <f t="shared" si="59"/>
        <v>0</v>
      </c>
      <c r="M114" s="125"/>
      <c r="N114" s="57">
        <f t="shared" si="30"/>
        <v>0</v>
      </c>
      <c r="O114" s="57">
        <f t="shared" si="31"/>
        <v>0</v>
      </c>
      <c r="P114" s="57">
        <f t="shared" si="32"/>
        <v>0</v>
      </c>
      <c r="Q114" s="57">
        <f t="shared" si="33"/>
        <v>0</v>
      </c>
      <c r="R114" s="115">
        <f t="shared" si="34"/>
        <v>0</v>
      </c>
      <c r="S114" s="125"/>
      <c r="T114" s="57">
        <f t="shared" si="35"/>
        <v>0</v>
      </c>
      <c r="U114" s="57">
        <f t="shared" si="36"/>
        <v>0</v>
      </c>
      <c r="V114" s="57">
        <f t="shared" si="37"/>
        <v>0</v>
      </c>
      <c r="W114" s="57">
        <f t="shared" si="38"/>
        <v>0</v>
      </c>
      <c r="X114" s="115">
        <f t="shared" si="39"/>
        <v>0</v>
      </c>
      <c r="Y114" s="125"/>
      <c r="Z114" s="57">
        <f t="shared" si="40"/>
        <v>0</v>
      </c>
      <c r="AA114" s="57">
        <f t="shared" si="41"/>
        <v>0</v>
      </c>
      <c r="AB114" s="57">
        <f t="shared" si="42"/>
        <v>0</v>
      </c>
      <c r="AC114" s="57">
        <f t="shared" si="43"/>
        <v>0</v>
      </c>
      <c r="AD114" s="115">
        <f t="shared" si="44"/>
        <v>0</v>
      </c>
      <c r="AE114" s="125"/>
      <c r="AF114" s="57">
        <f t="shared" si="45"/>
        <v>0</v>
      </c>
      <c r="AG114" s="57">
        <f t="shared" si="46"/>
        <v>0</v>
      </c>
      <c r="AH114" s="57">
        <f t="shared" si="47"/>
        <v>0</v>
      </c>
      <c r="AI114" s="57">
        <f t="shared" si="48"/>
        <v>0</v>
      </c>
      <c r="AJ114" s="115">
        <f t="shared" si="49"/>
        <v>0</v>
      </c>
    </row>
    <row r="115" spans="1:36" ht="24.9" customHeight="1" x14ac:dyDescent="0.3">
      <c r="A115" s="363"/>
      <c r="B115" s="326"/>
      <c r="C115" s="204" t="s">
        <v>186</v>
      </c>
      <c r="D115" s="60">
        <v>1</v>
      </c>
      <c r="E115" s="13" t="s">
        <v>46</v>
      </c>
      <c r="F115" s="208">
        <v>1</v>
      </c>
      <c r="G115" s="60"/>
      <c r="H115" s="57">
        <f t="shared" si="55"/>
        <v>0</v>
      </c>
      <c r="I115" s="57">
        <f t="shared" si="56"/>
        <v>0</v>
      </c>
      <c r="J115" s="57">
        <f t="shared" si="57"/>
        <v>0</v>
      </c>
      <c r="K115" s="57">
        <f t="shared" si="58"/>
        <v>0</v>
      </c>
      <c r="L115" s="115">
        <f t="shared" si="59"/>
        <v>0</v>
      </c>
      <c r="M115" s="125"/>
      <c r="N115" s="57">
        <f t="shared" si="30"/>
        <v>0</v>
      </c>
      <c r="O115" s="57">
        <f t="shared" si="31"/>
        <v>0</v>
      </c>
      <c r="P115" s="57">
        <f t="shared" si="32"/>
        <v>0</v>
      </c>
      <c r="Q115" s="57">
        <f t="shared" si="33"/>
        <v>0</v>
      </c>
      <c r="R115" s="115">
        <f t="shared" si="34"/>
        <v>0</v>
      </c>
      <c r="S115" s="125"/>
      <c r="T115" s="57">
        <f t="shared" si="35"/>
        <v>0</v>
      </c>
      <c r="U115" s="57">
        <f t="shared" si="36"/>
        <v>0</v>
      </c>
      <c r="V115" s="57">
        <f t="shared" si="37"/>
        <v>0</v>
      </c>
      <c r="W115" s="57">
        <f t="shared" si="38"/>
        <v>0</v>
      </c>
      <c r="X115" s="115">
        <f t="shared" si="39"/>
        <v>0</v>
      </c>
      <c r="Y115" s="125"/>
      <c r="Z115" s="57">
        <f t="shared" si="40"/>
        <v>0</v>
      </c>
      <c r="AA115" s="57">
        <f t="shared" si="41"/>
        <v>0</v>
      </c>
      <c r="AB115" s="57">
        <f t="shared" si="42"/>
        <v>0</v>
      </c>
      <c r="AC115" s="57">
        <f t="shared" si="43"/>
        <v>0</v>
      </c>
      <c r="AD115" s="115">
        <f t="shared" si="44"/>
        <v>0</v>
      </c>
      <c r="AE115" s="125"/>
      <c r="AF115" s="57">
        <f t="shared" si="45"/>
        <v>0</v>
      </c>
      <c r="AG115" s="57">
        <f t="shared" si="46"/>
        <v>0</v>
      </c>
      <c r="AH115" s="57">
        <f t="shared" si="47"/>
        <v>0</v>
      </c>
      <c r="AI115" s="57">
        <f t="shared" si="48"/>
        <v>0</v>
      </c>
      <c r="AJ115" s="115">
        <f t="shared" si="49"/>
        <v>0</v>
      </c>
    </row>
    <row r="116" spans="1:36" ht="24.9" customHeight="1" thickBot="1" x14ac:dyDescent="0.35">
      <c r="A116" s="364"/>
      <c r="B116" s="327"/>
      <c r="C116" s="218" t="s">
        <v>187</v>
      </c>
      <c r="D116" s="61">
        <v>5</v>
      </c>
      <c r="E116" s="15" t="s">
        <v>46</v>
      </c>
      <c r="F116" s="213">
        <v>1</v>
      </c>
      <c r="G116" s="61"/>
      <c r="H116" s="292">
        <f t="shared" si="55"/>
        <v>0</v>
      </c>
      <c r="I116" s="292">
        <f t="shared" si="56"/>
        <v>0</v>
      </c>
      <c r="J116" s="292">
        <f t="shared" si="57"/>
        <v>0</v>
      </c>
      <c r="K116" s="292">
        <f t="shared" si="58"/>
        <v>0</v>
      </c>
      <c r="L116" s="293">
        <f t="shared" si="59"/>
        <v>0</v>
      </c>
      <c r="M116" s="55"/>
      <c r="N116" s="57">
        <f t="shared" si="30"/>
        <v>0</v>
      </c>
      <c r="O116" s="57">
        <f t="shared" si="31"/>
        <v>0</v>
      </c>
      <c r="P116" s="57">
        <f t="shared" si="32"/>
        <v>0</v>
      </c>
      <c r="Q116" s="57">
        <f t="shared" si="33"/>
        <v>0</v>
      </c>
      <c r="R116" s="115">
        <f t="shared" si="34"/>
        <v>0</v>
      </c>
      <c r="S116" s="55"/>
      <c r="T116" s="57">
        <f t="shared" si="35"/>
        <v>0</v>
      </c>
      <c r="U116" s="57">
        <f t="shared" si="36"/>
        <v>0</v>
      </c>
      <c r="V116" s="57">
        <f t="shared" si="37"/>
        <v>0</v>
      </c>
      <c r="W116" s="57">
        <f t="shared" si="38"/>
        <v>0</v>
      </c>
      <c r="X116" s="115">
        <f t="shared" si="39"/>
        <v>0</v>
      </c>
      <c r="Y116" s="55"/>
      <c r="Z116" s="57">
        <f t="shared" si="40"/>
        <v>0</v>
      </c>
      <c r="AA116" s="57">
        <f t="shared" si="41"/>
        <v>0</v>
      </c>
      <c r="AB116" s="57">
        <f t="shared" si="42"/>
        <v>0</v>
      </c>
      <c r="AC116" s="57">
        <f t="shared" si="43"/>
        <v>0</v>
      </c>
      <c r="AD116" s="115">
        <f t="shared" si="44"/>
        <v>0</v>
      </c>
      <c r="AE116" s="55"/>
      <c r="AF116" s="57">
        <f t="shared" si="45"/>
        <v>0</v>
      </c>
      <c r="AG116" s="57">
        <f t="shared" si="46"/>
        <v>0</v>
      </c>
      <c r="AH116" s="57">
        <f t="shared" si="47"/>
        <v>0</v>
      </c>
      <c r="AI116" s="57">
        <f t="shared" si="48"/>
        <v>0</v>
      </c>
      <c r="AJ116" s="115">
        <f t="shared" si="49"/>
        <v>0</v>
      </c>
    </row>
    <row r="117" spans="1:36" ht="24.9" customHeight="1" x14ac:dyDescent="0.3">
      <c r="A117" s="363">
        <v>1.4</v>
      </c>
      <c r="B117" s="326" t="s">
        <v>53</v>
      </c>
      <c r="C117" s="2" t="s">
        <v>188</v>
      </c>
      <c r="D117" s="114">
        <v>1.65</v>
      </c>
      <c r="E117" s="56" t="s">
        <v>46</v>
      </c>
      <c r="F117" s="207">
        <v>1</v>
      </c>
      <c r="G117" s="114"/>
      <c r="H117" s="57">
        <f t="shared" si="55"/>
        <v>0</v>
      </c>
      <c r="I117" s="57">
        <f t="shared" si="56"/>
        <v>0</v>
      </c>
      <c r="J117" s="57">
        <f t="shared" si="57"/>
        <v>0</v>
      </c>
      <c r="K117" s="57">
        <f t="shared" si="58"/>
        <v>0</v>
      </c>
      <c r="L117" s="115">
        <f t="shared" si="59"/>
        <v>0</v>
      </c>
      <c r="M117" s="127"/>
      <c r="N117" s="57">
        <f t="shared" si="30"/>
        <v>0</v>
      </c>
      <c r="O117" s="57">
        <f t="shared" si="31"/>
        <v>0</v>
      </c>
      <c r="P117" s="57">
        <f t="shared" si="32"/>
        <v>0</v>
      </c>
      <c r="Q117" s="57">
        <f t="shared" si="33"/>
        <v>0</v>
      </c>
      <c r="R117" s="115">
        <f t="shared" si="34"/>
        <v>0</v>
      </c>
      <c r="S117" s="127"/>
      <c r="T117" s="57">
        <f t="shared" si="35"/>
        <v>0</v>
      </c>
      <c r="U117" s="57">
        <f t="shared" si="36"/>
        <v>0</v>
      </c>
      <c r="V117" s="57">
        <f t="shared" si="37"/>
        <v>0</v>
      </c>
      <c r="W117" s="57">
        <f t="shared" si="38"/>
        <v>0</v>
      </c>
      <c r="X117" s="115">
        <f t="shared" si="39"/>
        <v>0</v>
      </c>
      <c r="Y117" s="127"/>
      <c r="Z117" s="57">
        <f t="shared" si="40"/>
        <v>0</v>
      </c>
      <c r="AA117" s="57">
        <f t="shared" si="41"/>
        <v>0</v>
      </c>
      <c r="AB117" s="57">
        <f t="shared" si="42"/>
        <v>0</v>
      </c>
      <c r="AC117" s="57">
        <f t="shared" si="43"/>
        <v>0</v>
      </c>
      <c r="AD117" s="115">
        <f t="shared" si="44"/>
        <v>0</v>
      </c>
      <c r="AE117" s="127"/>
      <c r="AF117" s="57">
        <f t="shared" si="45"/>
        <v>0</v>
      </c>
      <c r="AG117" s="57">
        <f t="shared" si="46"/>
        <v>0</v>
      </c>
      <c r="AH117" s="57">
        <f t="shared" si="47"/>
        <v>0</v>
      </c>
      <c r="AI117" s="57">
        <f t="shared" si="48"/>
        <v>0</v>
      </c>
      <c r="AJ117" s="115">
        <f t="shared" si="49"/>
        <v>0</v>
      </c>
    </row>
    <row r="118" spans="1:36" ht="24.9" customHeight="1" x14ac:dyDescent="0.3">
      <c r="A118" s="363"/>
      <c r="B118" s="326"/>
      <c r="C118" s="204" t="s">
        <v>189</v>
      </c>
      <c r="D118" s="60">
        <v>6.8</v>
      </c>
      <c r="E118" s="13" t="s">
        <v>46</v>
      </c>
      <c r="F118" s="208">
        <v>2</v>
      </c>
      <c r="G118" s="60"/>
      <c r="H118" s="57">
        <f t="shared" si="55"/>
        <v>0</v>
      </c>
      <c r="I118" s="57">
        <f t="shared" si="56"/>
        <v>0</v>
      </c>
      <c r="J118" s="57">
        <f t="shared" si="57"/>
        <v>0</v>
      </c>
      <c r="K118" s="57">
        <f t="shared" si="58"/>
        <v>0</v>
      </c>
      <c r="L118" s="115">
        <f t="shared" si="59"/>
        <v>0</v>
      </c>
      <c r="M118" s="125"/>
      <c r="N118" s="57">
        <f t="shared" si="30"/>
        <v>0</v>
      </c>
      <c r="O118" s="57">
        <f t="shared" si="31"/>
        <v>0</v>
      </c>
      <c r="P118" s="57">
        <f t="shared" si="32"/>
        <v>0</v>
      </c>
      <c r="Q118" s="57">
        <f t="shared" si="33"/>
        <v>0</v>
      </c>
      <c r="R118" s="115">
        <f t="shared" si="34"/>
        <v>0</v>
      </c>
      <c r="S118" s="125"/>
      <c r="T118" s="57">
        <f t="shared" si="35"/>
        <v>0</v>
      </c>
      <c r="U118" s="57">
        <f t="shared" si="36"/>
        <v>0</v>
      </c>
      <c r="V118" s="57">
        <f t="shared" si="37"/>
        <v>0</v>
      </c>
      <c r="W118" s="57">
        <f t="shared" si="38"/>
        <v>0</v>
      </c>
      <c r="X118" s="115">
        <f t="shared" si="39"/>
        <v>0</v>
      </c>
      <c r="Y118" s="125"/>
      <c r="Z118" s="57">
        <f t="shared" si="40"/>
        <v>0</v>
      </c>
      <c r="AA118" s="57">
        <f t="shared" si="41"/>
        <v>0</v>
      </c>
      <c r="AB118" s="57">
        <f t="shared" si="42"/>
        <v>0</v>
      </c>
      <c r="AC118" s="57">
        <f t="shared" si="43"/>
        <v>0</v>
      </c>
      <c r="AD118" s="115">
        <f t="shared" si="44"/>
        <v>0</v>
      </c>
      <c r="AE118" s="125"/>
      <c r="AF118" s="57">
        <f t="shared" si="45"/>
        <v>0</v>
      </c>
      <c r="AG118" s="57">
        <f t="shared" si="46"/>
        <v>0</v>
      </c>
      <c r="AH118" s="57">
        <f t="shared" si="47"/>
        <v>0</v>
      </c>
      <c r="AI118" s="57">
        <f t="shared" si="48"/>
        <v>0</v>
      </c>
      <c r="AJ118" s="115">
        <f t="shared" si="49"/>
        <v>0</v>
      </c>
    </row>
    <row r="119" spans="1:36" ht="24.9" customHeight="1" x14ac:dyDescent="0.3">
      <c r="A119" s="363"/>
      <c r="B119" s="326"/>
      <c r="C119" s="204" t="s">
        <v>190</v>
      </c>
      <c r="D119" s="60">
        <v>21.32</v>
      </c>
      <c r="E119" s="13" t="s">
        <v>46</v>
      </c>
      <c r="F119" s="208">
        <v>1</v>
      </c>
      <c r="G119" s="60"/>
      <c r="H119" s="57">
        <f t="shared" si="55"/>
        <v>0</v>
      </c>
      <c r="I119" s="57">
        <f t="shared" si="56"/>
        <v>0</v>
      </c>
      <c r="J119" s="57">
        <f t="shared" si="57"/>
        <v>0</v>
      </c>
      <c r="K119" s="57">
        <f t="shared" si="58"/>
        <v>0</v>
      </c>
      <c r="L119" s="115">
        <f t="shared" si="59"/>
        <v>0</v>
      </c>
      <c r="M119" s="125"/>
      <c r="N119" s="57">
        <f t="shared" si="30"/>
        <v>0</v>
      </c>
      <c r="O119" s="57">
        <f t="shared" si="31"/>
        <v>0</v>
      </c>
      <c r="P119" s="57">
        <f t="shared" si="32"/>
        <v>0</v>
      </c>
      <c r="Q119" s="57">
        <f t="shared" si="33"/>
        <v>0</v>
      </c>
      <c r="R119" s="115">
        <f t="shared" si="34"/>
        <v>0</v>
      </c>
      <c r="S119" s="125"/>
      <c r="T119" s="57">
        <f t="shared" si="35"/>
        <v>0</v>
      </c>
      <c r="U119" s="57">
        <f t="shared" si="36"/>
        <v>0</v>
      </c>
      <c r="V119" s="57">
        <f t="shared" si="37"/>
        <v>0</v>
      </c>
      <c r="W119" s="57">
        <f t="shared" si="38"/>
        <v>0</v>
      </c>
      <c r="X119" s="115">
        <f t="shared" si="39"/>
        <v>0</v>
      </c>
      <c r="Y119" s="125"/>
      <c r="Z119" s="57">
        <f t="shared" si="40"/>
        <v>0</v>
      </c>
      <c r="AA119" s="57">
        <f t="shared" si="41"/>
        <v>0</v>
      </c>
      <c r="AB119" s="57">
        <f t="shared" si="42"/>
        <v>0</v>
      </c>
      <c r="AC119" s="57">
        <f t="shared" si="43"/>
        <v>0</v>
      </c>
      <c r="AD119" s="115">
        <f t="shared" si="44"/>
        <v>0</v>
      </c>
      <c r="AE119" s="125"/>
      <c r="AF119" s="57">
        <f t="shared" si="45"/>
        <v>0</v>
      </c>
      <c r="AG119" s="57">
        <f t="shared" si="46"/>
        <v>0</v>
      </c>
      <c r="AH119" s="57">
        <f t="shared" si="47"/>
        <v>0</v>
      </c>
      <c r="AI119" s="57">
        <f t="shared" si="48"/>
        <v>0</v>
      </c>
      <c r="AJ119" s="115">
        <f t="shared" si="49"/>
        <v>0</v>
      </c>
    </row>
    <row r="120" spans="1:36" ht="24.9" customHeight="1" x14ac:dyDescent="0.3">
      <c r="A120" s="363"/>
      <c r="B120" s="326"/>
      <c r="C120" s="204" t="s">
        <v>191</v>
      </c>
      <c r="D120" s="60">
        <v>6.8</v>
      </c>
      <c r="E120" s="13" t="s">
        <v>46</v>
      </c>
      <c r="F120" s="208">
        <v>1</v>
      </c>
      <c r="G120" s="60"/>
      <c r="H120" s="57">
        <f t="shared" si="55"/>
        <v>0</v>
      </c>
      <c r="I120" s="57">
        <f t="shared" si="56"/>
        <v>0</v>
      </c>
      <c r="J120" s="57">
        <f t="shared" si="57"/>
        <v>0</v>
      </c>
      <c r="K120" s="57">
        <f t="shared" si="58"/>
        <v>0</v>
      </c>
      <c r="L120" s="115">
        <f t="shared" si="59"/>
        <v>0</v>
      </c>
      <c r="M120" s="125"/>
      <c r="N120" s="57">
        <f t="shared" si="30"/>
        <v>0</v>
      </c>
      <c r="O120" s="57">
        <f t="shared" si="31"/>
        <v>0</v>
      </c>
      <c r="P120" s="57">
        <f t="shared" si="32"/>
        <v>0</v>
      </c>
      <c r="Q120" s="57">
        <f t="shared" si="33"/>
        <v>0</v>
      </c>
      <c r="R120" s="115">
        <f t="shared" si="34"/>
        <v>0</v>
      </c>
      <c r="S120" s="125"/>
      <c r="T120" s="57">
        <f t="shared" si="35"/>
        <v>0</v>
      </c>
      <c r="U120" s="57">
        <f t="shared" si="36"/>
        <v>0</v>
      </c>
      <c r="V120" s="57">
        <f t="shared" si="37"/>
        <v>0</v>
      </c>
      <c r="W120" s="57">
        <f t="shared" si="38"/>
        <v>0</v>
      </c>
      <c r="X120" s="115">
        <f t="shared" si="39"/>
        <v>0</v>
      </c>
      <c r="Y120" s="125"/>
      <c r="Z120" s="57">
        <f t="shared" si="40"/>
        <v>0</v>
      </c>
      <c r="AA120" s="57">
        <f t="shared" si="41"/>
        <v>0</v>
      </c>
      <c r="AB120" s="57">
        <f t="shared" si="42"/>
        <v>0</v>
      </c>
      <c r="AC120" s="57">
        <f t="shared" si="43"/>
        <v>0</v>
      </c>
      <c r="AD120" s="115">
        <f t="shared" si="44"/>
        <v>0</v>
      </c>
      <c r="AE120" s="125"/>
      <c r="AF120" s="57">
        <f t="shared" si="45"/>
        <v>0</v>
      </c>
      <c r="AG120" s="57">
        <f t="shared" si="46"/>
        <v>0</v>
      </c>
      <c r="AH120" s="57">
        <f t="shared" si="47"/>
        <v>0</v>
      </c>
      <c r="AI120" s="57">
        <f t="shared" si="48"/>
        <v>0</v>
      </c>
      <c r="AJ120" s="115">
        <f t="shared" si="49"/>
        <v>0</v>
      </c>
    </row>
    <row r="121" spans="1:36" ht="24.9" customHeight="1" x14ac:dyDescent="0.3">
      <c r="A121" s="363"/>
      <c r="B121" s="326"/>
      <c r="C121" s="204" t="s">
        <v>192</v>
      </c>
      <c r="D121" s="60">
        <v>21.32</v>
      </c>
      <c r="E121" s="13" t="s">
        <v>46</v>
      </c>
      <c r="F121" s="208">
        <v>2</v>
      </c>
      <c r="G121" s="60"/>
      <c r="H121" s="57">
        <f t="shared" si="55"/>
        <v>0</v>
      </c>
      <c r="I121" s="57">
        <f t="shared" si="56"/>
        <v>0</v>
      </c>
      <c r="J121" s="57">
        <f t="shared" si="57"/>
        <v>0</v>
      </c>
      <c r="K121" s="57">
        <f t="shared" si="58"/>
        <v>0</v>
      </c>
      <c r="L121" s="115">
        <f t="shared" si="59"/>
        <v>0</v>
      </c>
      <c r="M121" s="125"/>
      <c r="N121" s="57">
        <f t="shared" si="30"/>
        <v>0</v>
      </c>
      <c r="O121" s="57">
        <f t="shared" si="31"/>
        <v>0</v>
      </c>
      <c r="P121" s="57">
        <f t="shared" si="32"/>
        <v>0</v>
      </c>
      <c r="Q121" s="57">
        <f t="shared" si="33"/>
        <v>0</v>
      </c>
      <c r="R121" s="115">
        <f t="shared" si="34"/>
        <v>0</v>
      </c>
      <c r="S121" s="125"/>
      <c r="T121" s="57">
        <f t="shared" si="35"/>
        <v>0</v>
      </c>
      <c r="U121" s="57">
        <f t="shared" si="36"/>
        <v>0</v>
      </c>
      <c r="V121" s="57">
        <f t="shared" si="37"/>
        <v>0</v>
      </c>
      <c r="W121" s="57">
        <f t="shared" si="38"/>
        <v>0</v>
      </c>
      <c r="X121" s="115">
        <f t="shared" si="39"/>
        <v>0</v>
      </c>
      <c r="Y121" s="125"/>
      <c r="Z121" s="57">
        <f t="shared" si="40"/>
        <v>0</v>
      </c>
      <c r="AA121" s="57">
        <f t="shared" si="41"/>
        <v>0</v>
      </c>
      <c r="AB121" s="57">
        <f t="shared" si="42"/>
        <v>0</v>
      </c>
      <c r="AC121" s="57">
        <f t="shared" si="43"/>
        <v>0</v>
      </c>
      <c r="AD121" s="115">
        <f t="shared" si="44"/>
        <v>0</v>
      </c>
      <c r="AE121" s="125"/>
      <c r="AF121" s="57">
        <f t="shared" si="45"/>
        <v>0</v>
      </c>
      <c r="AG121" s="57">
        <f t="shared" si="46"/>
        <v>0</v>
      </c>
      <c r="AH121" s="57">
        <f t="shared" si="47"/>
        <v>0</v>
      </c>
      <c r="AI121" s="57">
        <f t="shared" si="48"/>
        <v>0</v>
      </c>
      <c r="AJ121" s="115">
        <f t="shared" si="49"/>
        <v>0</v>
      </c>
    </row>
    <row r="122" spans="1:36" ht="24.9" customHeight="1" x14ac:dyDescent="0.3">
      <c r="A122" s="363"/>
      <c r="B122" s="326"/>
      <c r="C122" s="204" t="s">
        <v>193</v>
      </c>
      <c r="D122" s="60">
        <v>12</v>
      </c>
      <c r="E122" s="13" t="s">
        <v>46</v>
      </c>
      <c r="F122" s="208">
        <v>2</v>
      </c>
      <c r="G122" s="60"/>
      <c r="H122" s="57">
        <f t="shared" si="55"/>
        <v>0</v>
      </c>
      <c r="I122" s="57">
        <f t="shared" si="56"/>
        <v>0</v>
      </c>
      <c r="J122" s="57">
        <f t="shared" si="57"/>
        <v>0</v>
      </c>
      <c r="K122" s="57">
        <f t="shared" si="58"/>
        <v>0</v>
      </c>
      <c r="L122" s="115">
        <f t="shared" si="59"/>
        <v>0</v>
      </c>
      <c r="M122" s="125"/>
      <c r="N122" s="57">
        <f t="shared" si="30"/>
        <v>0</v>
      </c>
      <c r="O122" s="57">
        <f t="shared" si="31"/>
        <v>0</v>
      </c>
      <c r="P122" s="57">
        <f t="shared" si="32"/>
        <v>0</v>
      </c>
      <c r="Q122" s="57">
        <f t="shared" si="33"/>
        <v>0</v>
      </c>
      <c r="R122" s="115">
        <f t="shared" si="34"/>
        <v>0</v>
      </c>
      <c r="S122" s="125"/>
      <c r="T122" s="57">
        <f t="shared" si="35"/>
        <v>0</v>
      </c>
      <c r="U122" s="57">
        <f t="shared" si="36"/>
        <v>0</v>
      </c>
      <c r="V122" s="57">
        <f t="shared" si="37"/>
        <v>0</v>
      </c>
      <c r="W122" s="57">
        <f t="shared" si="38"/>
        <v>0</v>
      </c>
      <c r="X122" s="115">
        <f t="shared" si="39"/>
        <v>0</v>
      </c>
      <c r="Y122" s="125"/>
      <c r="Z122" s="57">
        <f t="shared" si="40"/>
        <v>0</v>
      </c>
      <c r="AA122" s="57">
        <f t="shared" si="41"/>
        <v>0</v>
      </c>
      <c r="AB122" s="57">
        <f t="shared" si="42"/>
        <v>0</v>
      </c>
      <c r="AC122" s="57">
        <f t="shared" si="43"/>
        <v>0</v>
      </c>
      <c r="AD122" s="115">
        <f t="shared" si="44"/>
        <v>0</v>
      </c>
      <c r="AE122" s="125"/>
      <c r="AF122" s="57">
        <f t="shared" si="45"/>
        <v>0</v>
      </c>
      <c r="AG122" s="57">
        <f t="shared" si="46"/>
        <v>0</v>
      </c>
      <c r="AH122" s="57">
        <f t="shared" si="47"/>
        <v>0</v>
      </c>
      <c r="AI122" s="57">
        <f t="shared" si="48"/>
        <v>0</v>
      </c>
      <c r="AJ122" s="115">
        <f t="shared" si="49"/>
        <v>0</v>
      </c>
    </row>
    <row r="123" spans="1:36" ht="24.9" customHeight="1" x14ac:dyDescent="0.3">
      <c r="A123" s="363"/>
      <c r="B123" s="326"/>
      <c r="C123" s="204" t="s">
        <v>193</v>
      </c>
      <c r="D123" s="60">
        <v>17</v>
      </c>
      <c r="E123" s="13" t="s">
        <v>46</v>
      </c>
      <c r="F123" s="208">
        <v>2</v>
      </c>
      <c r="G123" s="60"/>
      <c r="H123" s="57">
        <f t="shared" si="55"/>
        <v>0</v>
      </c>
      <c r="I123" s="57">
        <f t="shared" si="56"/>
        <v>0</v>
      </c>
      <c r="J123" s="57">
        <f t="shared" si="57"/>
        <v>0</v>
      </c>
      <c r="K123" s="57">
        <f t="shared" si="58"/>
        <v>0</v>
      </c>
      <c r="L123" s="115">
        <f t="shared" si="59"/>
        <v>0</v>
      </c>
      <c r="M123" s="125"/>
      <c r="N123" s="57">
        <f t="shared" si="30"/>
        <v>0</v>
      </c>
      <c r="O123" s="57">
        <f t="shared" si="31"/>
        <v>0</v>
      </c>
      <c r="P123" s="57">
        <f t="shared" si="32"/>
        <v>0</v>
      </c>
      <c r="Q123" s="57">
        <f t="shared" si="33"/>
        <v>0</v>
      </c>
      <c r="R123" s="115">
        <f t="shared" si="34"/>
        <v>0</v>
      </c>
      <c r="S123" s="125"/>
      <c r="T123" s="57">
        <f t="shared" si="35"/>
        <v>0</v>
      </c>
      <c r="U123" s="57">
        <f t="shared" si="36"/>
        <v>0</v>
      </c>
      <c r="V123" s="57">
        <f t="shared" si="37"/>
        <v>0</v>
      </c>
      <c r="W123" s="57">
        <f t="shared" si="38"/>
        <v>0</v>
      </c>
      <c r="X123" s="115">
        <f t="shared" si="39"/>
        <v>0</v>
      </c>
      <c r="Y123" s="125"/>
      <c r="Z123" s="57">
        <f t="shared" si="40"/>
        <v>0</v>
      </c>
      <c r="AA123" s="57">
        <f t="shared" si="41"/>
        <v>0</v>
      </c>
      <c r="AB123" s="57">
        <f t="shared" si="42"/>
        <v>0</v>
      </c>
      <c r="AC123" s="57">
        <f t="shared" si="43"/>
        <v>0</v>
      </c>
      <c r="AD123" s="115">
        <f t="shared" si="44"/>
        <v>0</v>
      </c>
      <c r="AE123" s="125"/>
      <c r="AF123" s="57">
        <f t="shared" si="45"/>
        <v>0</v>
      </c>
      <c r="AG123" s="57">
        <f t="shared" si="46"/>
        <v>0</v>
      </c>
      <c r="AH123" s="57">
        <f t="shared" si="47"/>
        <v>0</v>
      </c>
      <c r="AI123" s="57">
        <f t="shared" si="48"/>
        <v>0</v>
      </c>
      <c r="AJ123" s="115">
        <f t="shared" si="49"/>
        <v>0</v>
      </c>
    </row>
    <row r="124" spans="1:36" ht="24.9" customHeight="1" x14ac:dyDescent="0.3">
      <c r="A124" s="363"/>
      <c r="B124" s="326"/>
      <c r="C124" s="204" t="s">
        <v>193</v>
      </c>
      <c r="D124" s="60">
        <v>2</v>
      </c>
      <c r="E124" s="13" t="s">
        <v>46</v>
      </c>
      <c r="F124" s="208">
        <v>1</v>
      </c>
      <c r="G124" s="60"/>
      <c r="H124" s="57">
        <f t="shared" si="55"/>
        <v>0</v>
      </c>
      <c r="I124" s="57">
        <f t="shared" si="56"/>
        <v>0</v>
      </c>
      <c r="J124" s="57">
        <f t="shared" si="57"/>
        <v>0</v>
      </c>
      <c r="K124" s="57">
        <f t="shared" si="58"/>
        <v>0</v>
      </c>
      <c r="L124" s="115">
        <f t="shared" si="59"/>
        <v>0</v>
      </c>
      <c r="M124" s="125"/>
      <c r="N124" s="57">
        <f t="shared" si="30"/>
        <v>0</v>
      </c>
      <c r="O124" s="57">
        <f t="shared" si="31"/>
        <v>0</v>
      </c>
      <c r="P124" s="57">
        <f t="shared" si="32"/>
        <v>0</v>
      </c>
      <c r="Q124" s="57">
        <f t="shared" si="33"/>
        <v>0</v>
      </c>
      <c r="R124" s="115">
        <f t="shared" si="34"/>
        <v>0</v>
      </c>
      <c r="S124" s="125"/>
      <c r="T124" s="57">
        <f t="shared" si="35"/>
        <v>0</v>
      </c>
      <c r="U124" s="57">
        <f t="shared" si="36"/>
        <v>0</v>
      </c>
      <c r="V124" s="57">
        <f t="shared" si="37"/>
        <v>0</v>
      </c>
      <c r="W124" s="57">
        <f t="shared" si="38"/>
        <v>0</v>
      </c>
      <c r="X124" s="115">
        <f t="shared" si="39"/>
        <v>0</v>
      </c>
      <c r="Y124" s="125"/>
      <c r="Z124" s="57">
        <f t="shared" si="40"/>
        <v>0</v>
      </c>
      <c r="AA124" s="57">
        <f t="shared" si="41"/>
        <v>0</v>
      </c>
      <c r="AB124" s="57">
        <f t="shared" si="42"/>
        <v>0</v>
      </c>
      <c r="AC124" s="57">
        <f t="shared" si="43"/>
        <v>0</v>
      </c>
      <c r="AD124" s="115">
        <f t="shared" si="44"/>
        <v>0</v>
      </c>
      <c r="AE124" s="125"/>
      <c r="AF124" s="57">
        <f t="shared" si="45"/>
        <v>0</v>
      </c>
      <c r="AG124" s="57">
        <f t="shared" si="46"/>
        <v>0</v>
      </c>
      <c r="AH124" s="57">
        <f t="shared" si="47"/>
        <v>0</v>
      </c>
      <c r="AI124" s="57">
        <f t="shared" si="48"/>
        <v>0</v>
      </c>
      <c r="AJ124" s="115">
        <f t="shared" si="49"/>
        <v>0</v>
      </c>
    </row>
    <row r="125" spans="1:36" ht="24.9" customHeight="1" x14ac:dyDescent="0.3">
      <c r="A125" s="363"/>
      <c r="B125" s="326"/>
      <c r="C125" s="204" t="s">
        <v>193</v>
      </c>
      <c r="D125" s="60">
        <v>25</v>
      </c>
      <c r="E125" s="13" t="s">
        <v>46</v>
      </c>
      <c r="F125" s="208">
        <v>5</v>
      </c>
      <c r="G125" s="60"/>
      <c r="H125" s="57">
        <f t="shared" si="55"/>
        <v>0</v>
      </c>
      <c r="I125" s="57">
        <f t="shared" si="56"/>
        <v>0</v>
      </c>
      <c r="J125" s="57">
        <f t="shared" si="57"/>
        <v>0</v>
      </c>
      <c r="K125" s="57">
        <f t="shared" si="58"/>
        <v>0</v>
      </c>
      <c r="L125" s="115">
        <f t="shared" si="59"/>
        <v>0</v>
      </c>
      <c r="M125" s="125"/>
      <c r="N125" s="57">
        <f t="shared" si="30"/>
        <v>0</v>
      </c>
      <c r="O125" s="57">
        <f t="shared" si="31"/>
        <v>0</v>
      </c>
      <c r="P125" s="57">
        <f t="shared" si="32"/>
        <v>0</v>
      </c>
      <c r="Q125" s="57">
        <f t="shared" si="33"/>
        <v>0</v>
      </c>
      <c r="R125" s="115">
        <f t="shared" si="34"/>
        <v>0</v>
      </c>
      <c r="S125" s="125"/>
      <c r="T125" s="57">
        <f t="shared" si="35"/>
        <v>0</v>
      </c>
      <c r="U125" s="57">
        <f t="shared" si="36"/>
        <v>0</v>
      </c>
      <c r="V125" s="57">
        <f t="shared" si="37"/>
        <v>0</v>
      </c>
      <c r="W125" s="57">
        <f t="shared" si="38"/>
        <v>0</v>
      </c>
      <c r="X125" s="115">
        <f t="shared" si="39"/>
        <v>0</v>
      </c>
      <c r="Y125" s="125"/>
      <c r="Z125" s="57">
        <f t="shared" si="40"/>
        <v>0</v>
      </c>
      <c r="AA125" s="57">
        <f t="shared" si="41"/>
        <v>0</v>
      </c>
      <c r="AB125" s="57">
        <f t="shared" si="42"/>
        <v>0</v>
      </c>
      <c r="AC125" s="57">
        <f t="shared" si="43"/>
        <v>0</v>
      </c>
      <c r="AD125" s="115">
        <f t="shared" si="44"/>
        <v>0</v>
      </c>
      <c r="AE125" s="125"/>
      <c r="AF125" s="57">
        <f t="shared" si="45"/>
        <v>0</v>
      </c>
      <c r="AG125" s="57">
        <f t="shared" si="46"/>
        <v>0</v>
      </c>
      <c r="AH125" s="57">
        <f t="shared" si="47"/>
        <v>0</v>
      </c>
      <c r="AI125" s="57">
        <f t="shared" si="48"/>
        <v>0</v>
      </c>
      <c r="AJ125" s="115">
        <f t="shared" si="49"/>
        <v>0</v>
      </c>
    </row>
    <row r="126" spans="1:36" ht="24.9" customHeight="1" x14ac:dyDescent="0.3">
      <c r="A126" s="363"/>
      <c r="B126" s="326"/>
      <c r="C126" s="204" t="s">
        <v>194</v>
      </c>
      <c r="D126" s="60">
        <v>2</v>
      </c>
      <c r="E126" s="13" t="s">
        <v>46</v>
      </c>
      <c r="F126" s="208">
        <v>5</v>
      </c>
      <c r="G126" s="60"/>
      <c r="H126" s="57">
        <f t="shared" si="55"/>
        <v>0</v>
      </c>
      <c r="I126" s="57">
        <f t="shared" si="56"/>
        <v>0</v>
      </c>
      <c r="J126" s="57">
        <f t="shared" si="57"/>
        <v>0</v>
      </c>
      <c r="K126" s="57">
        <f t="shared" si="58"/>
        <v>0</v>
      </c>
      <c r="L126" s="115">
        <f t="shared" si="59"/>
        <v>0</v>
      </c>
      <c r="M126" s="125"/>
      <c r="N126" s="57">
        <f t="shared" si="30"/>
        <v>0</v>
      </c>
      <c r="O126" s="57">
        <f t="shared" si="31"/>
        <v>0</v>
      </c>
      <c r="P126" s="57">
        <f t="shared" si="32"/>
        <v>0</v>
      </c>
      <c r="Q126" s="57">
        <f t="shared" si="33"/>
        <v>0</v>
      </c>
      <c r="R126" s="115">
        <f t="shared" si="34"/>
        <v>0</v>
      </c>
      <c r="S126" s="125"/>
      <c r="T126" s="57">
        <f t="shared" si="35"/>
        <v>0</v>
      </c>
      <c r="U126" s="57">
        <f t="shared" si="36"/>
        <v>0</v>
      </c>
      <c r="V126" s="57">
        <f t="shared" si="37"/>
        <v>0</v>
      </c>
      <c r="W126" s="57">
        <f t="shared" si="38"/>
        <v>0</v>
      </c>
      <c r="X126" s="115">
        <f t="shared" si="39"/>
        <v>0</v>
      </c>
      <c r="Y126" s="125"/>
      <c r="Z126" s="57">
        <f t="shared" si="40"/>
        <v>0</v>
      </c>
      <c r="AA126" s="57">
        <f t="shared" si="41"/>
        <v>0</v>
      </c>
      <c r="AB126" s="57">
        <f t="shared" si="42"/>
        <v>0</v>
      </c>
      <c r="AC126" s="57">
        <f t="shared" si="43"/>
        <v>0</v>
      </c>
      <c r="AD126" s="115">
        <f t="shared" si="44"/>
        <v>0</v>
      </c>
      <c r="AE126" s="125"/>
      <c r="AF126" s="57">
        <f t="shared" si="45"/>
        <v>0</v>
      </c>
      <c r="AG126" s="57">
        <f t="shared" si="46"/>
        <v>0</v>
      </c>
      <c r="AH126" s="57">
        <f t="shared" si="47"/>
        <v>0</v>
      </c>
      <c r="AI126" s="57">
        <f t="shared" si="48"/>
        <v>0</v>
      </c>
      <c r="AJ126" s="115">
        <f t="shared" si="49"/>
        <v>0</v>
      </c>
    </row>
    <row r="127" spans="1:36" ht="24.9" customHeight="1" x14ac:dyDescent="0.3">
      <c r="A127" s="363"/>
      <c r="B127" s="326"/>
      <c r="C127" s="204" t="s">
        <v>194</v>
      </c>
      <c r="D127" s="60">
        <v>6</v>
      </c>
      <c r="E127" s="13" t="s">
        <v>46</v>
      </c>
      <c r="F127" s="208">
        <v>2</v>
      </c>
      <c r="G127" s="60"/>
      <c r="H127" s="57">
        <f t="shared" si="55"/>
        <v>0</v>
      </c>
      <c r="I127" s="57">
        <f t="shared" si="56"/>
        <v>0</v>
      </c>
      <c r="J127" s="57">
        <f t="shared" si="57"/>
        <v>0</v>
      </c>
      <c r="K127" s="57">
        <f t="shared" si="58"/>
        <v>0</v>
      </c>
      <c r="L127" s="115">
        <f t="shared" si="59"/>
        <v>0</v>
      </c>
      <c r="M127" s="125"/>
      <c r="N127" s="57">
        <f t="shared" si="30"/>
        <v>0</v>
      </c>
      <c r="O127" s="57">
        <f t="shared" si="31"/>
        <v>0</v>
      </c>
      <c r="P127" s="57">
        <f t="shared" si="32"/>
        <v>0</v>
      </c>
      <c r="Q127" s="57">
        <f t="shared" si="33"/>
        <v>0</v>
      </c>
      <c r="R127" s="115">
        <f t="shared" si="34"/>
        <v>0</v>
      </c>
      <c r="S127" s="125"/>
      <c r="T127" s="57">
        <f t="shared" si="35"/>
        <v>0</v>
      </c>
      <c r="U127" s="57">
        <f t="shared" si="36"/>
        <v>0</v>
      </c>
      <c r="V127" s="57">
        <f t="shared" si="37"/>
        <v>0</v>
      </c>
      <c r="W127" s="57">
        <f t="shared" si="38"/>
        <v>0</v>
      </c>
      <c r="X127" s="115">
        <f t="shared" si="39"/>
        <v>0</v>
      </c>
      <c r="Y127" s="125"/>
      <c r="Z127" s="57">
        <f t="shared" si="40"/>
        <v>0</v>
      </c>
      <c r="AA127" s="57">
        <f t="shared" si="41"/>
        <v>0</v>
      </c>
      <c r="AB127" s="57">
        <f t="shared" si="42"/>
        <v>0</v>
      </c>
      <c r="AC127" s="57">
        <f t="shared" si="43"/>
        <v>0</v>
      </c>
      <c r="AD127" s="115">
        <f t="shared" si="44"/>
        <v>0</v>
      </c>
      <c r="AE127" s="125"/>
      <c r="AF127" s="57">
        <f t="shared" si="45"/>
        <v>0</v>
      </c>
      <c r="AG127" s="57">
        <f t="shared" si="46"/>
        <v>0</v>
      </c>
      <c r="AH127" s="57">
        <f t="shared" si="47"/>
        <v>0</v>
      </c>
      <c r="AI127" s="57">
        <f t="shared" si="48"/>
        <v>0</v>
      </c>
      <c r="AJ127" s="115">
        <f t="shared" si="49"/>
        <v>0</v>
      </c>
    </row>
    <row r="128" spans="1:36" ht="24.9" customHeight="1" x14ac:dyDescent="0.3">
      <c r="A128" s="363"/>
      <c r="B128" s="326"/>
      <c r="C128" s="204" t="s">
        <v>195</v>
      </c>
      <c r="D128" s="60">
        <v>0.7</v>
      </c>
      <c r="E128" s="13" t="s">
        <v>46</v>
      </c>
      <c r="F128" s="208">
        <v>4</v>
      </c>
      <c r="G128" s="60"/>
      <c r="H128" s="57">
        <f t="shared" si="55"/>
        <v>0</v>
      </c>
      <c r="I128" s="57">
        <f t="shared" si="56"/>
        <v>0</v>
      </c>
      <c r="J128" s="57">
        <f t="shared" si="57"/>
        <v>0</v>
      </c>
      <c r="K128" s="57">
        <f t="shared" si="58"/>
        <v>0</v>
      </c>
      <c r="L128" s="115">
        <f t="shared" si="59"/>
        <v>0</v>
      </c>
      <c r="M128" s="125"/>
      <c r="N128" s="57">
        <f t="shared" si="30"/>
        <v>0</v>
      </c>
      <c r="O128" s="57">
        <f t="shared" si="31"/>
        <v>0</v>
      </c>
      <c r="P128" s="57">
        <f t="shared" si="32"/>
        <v>0</v>
      </c>
      <c r="Q128" s="57">
        <f t="shared" si="33"/>
        <v>0</v>
      </c>
      <c r="R128" s="115">
        <f t="shared" si="34"/>
        <v>0</v>
      </c>
      <c r="S128" s="125"/>
      <c r="T128" s="57">
        <f t="shared" si="35"/>
        <v>0</v>
      </c>
      <c r="U128" s="57">
        <f t="shared" si="36"/>
        <v>0</v>
      </c>
      <c r="V128" s="57">
        <f t="shared" si="37"/>
        <v>0</v>
      </c>
      <c r="W128" s="57">
        <f t="shared" si="38"/>
        <v>0</v>
      </c>
      <c r="X128" s="115">
        <f t="shared" si="39"/>
        <v>0</v>
      </c>
      <c r="Y128" s="125"/>
      <c r="Z128" s="57">
        <f t="shared" si="40"/>
        <v>0</v>
      </c>
      <c r="AA128" s="57">
        <f t="shared" si="41"/>
        <v>0</v>
      </c>
      <c r="AB128" s="57">
        <f t="shared" si="42"/>
        <v>0</v>
      </c>
      <c r="AC128" s="57">
        <f t="shared" si="43"/>
        <v>0</v>
      </c>
      <c r="AD128" s="115">
        <f t="shared" si="44"/>
        <v>0</v>
      </c>
      <c r="AE128" s="125"/>
      <c r="AF128" s="57">
        <f t="shared" si="45"/>
        <v>0</v>
      </c>
      <c r="AG128" s="57">
        <f t="shared" si="46"/>
        <v>0</v>
      </c>
      <c r="AH128" s="57">
        <f t="shared" si="47"/>
        <v>0</v>
      </c>
      <c r="AI128" s="57">
        <f t="shared" si="48"/>
        <v>0</v>
      </c>
      <c r="AJ128" s="115">
        <f t="shared" si="49"/>
        <v>0</v>
      </c>
    </row>
    <row r="129" spans="1:36" ht="24.9" customHeight="1" x14ac:dyDescent="0.3">
      <c r="A129" s="363"/>
      <c r="B129" s="326"/>
      <c r="C129" s="204" t="s">
        <v>195</v>
      </c>
      <c r="D129" s="60">
        <v>1.2</v>
      </c>
      <c r="E129" s="13" t="s">
        <v>46</v>
      </c>
      <c r="F129" s="208">
        <v>3</v>
      </c>
      <c r="G129" s="60"/>
      <c r="H129" s="57">
        <f t="shared" si="55"/>
        <v>0</v>
      </c>
      <c r="I129" s="57">
        <f t="shared" si="56"/>
        <v>0</v>
      </c>
      <c r="J129" s="57">
        <f t="shared" si="57"/>
        <v>0</v>
      </c>
      <c r="K129" s="57">
        <f t="shared" si="58"/>
        <v>0</v>
      </c>
      <c r="L129" s="115">
        <f t="shared" si="59"/>
        <v>0</v>
      </c>
      <c r="M129" s="125"/>
      <c r="N129" s="57">
        <f t="shared" si="30"/>
        <v>0</v>
      </c>
      <c r="O129" s="57">
        <f t="shared" si="31"/>
        <v>0</v>
      </c>
      <c r="P129" s="57">
        <f t="shared" si="32"/>
        <v>0</v>
      </c>
      <c r="Q129" s="57">
        <f t="shared" si="33"/>
        <v>0</v>
      </c>
      <c r="R129" s="115">
        <f t="shared" si="34"/>
        <v>0</v>
      </c>
      <c r="S129" s="125"/>
      <c r="T129" s="57">
        <f t="shared" si="35"/>
        <v>0</v>
      </c>
      <c r="U129" s="57">
        <f t="shared" si="36"/>
        <v>0</v>
      </c>
      <c r="V129" s="57">
        <f t="shared" si="37"/>
        <v>0</v>
      </c>
      <c r="W129" s="57">
        <f t="shared" si="38"/>
        <v>0</v>
      </c>
      <c r="X129" s="115">
        <f t="shared" si="39"/>
        <v>0</v>
      </c>
      <c r="Y129" s="125"/>
      <c r="Z129" s="57">
        <f t="shared" si="40"/>
        <v>0</v>
      </c>
      <c r="AA129" s="57">
        <f t="shared" si="41"/>
        <v>0</v>
      </c>
      <c r="AB129" s="57">
        <f t="shared" si="42"/>
        <v>0</v>
      </c>
      <c r="AC129" s="57">
        <f t="shared" si="43"/>
        <v>0</v>
      </c>
      <c r="AD129" s="115">
        <f t="shared" si="44"/>
        <v>0</v>
      </c>
      <c r="AE129" s="125"/>
      <c r="AF129" s="57">
        <f t="shared" si="45"/>
        <v>0</v>
      </c>
      <c r="AG129" s="57">
        <f t="shared" si="46"/>
        <v>0</v>
      </c>
      <c r="AH129" s="57">
        <f t="shared" si="47"/>
        <v>0</v>
      </c>
      <c r="AI129" s="57">
        <f t="shared" si="48"/>
        <v>0</v>
      </c>
      <c r="AJ129" s="115">
        <f t="shared" si="49"/>
        <v>0</v>
      </c>
    </row>
    <row r="130" spans="1:36" ht="24.9" customHeight="1" x14ac:dyDescent="0.3">
      <c r="A130" s="363"/>
      <c r="B130" s="326"/>
      <c r="C130" s="204" t="s">
        <v>195</v>
      </c>
      <c r="D130" s="60">
        <v>1.8</v>
      </c>
      <c r="E130" s="13" t="s">
        <v>46</v>
      </c>
      <c r="F130" s="208">
        <v>5</v>
      </c>
      <c r="G130" s="60"/>
      <c r="H130" s="57">
        <f t="shared" si="55"/>
        <v>0</v>
      </c>
      <c r="I130" s="57">
        <f t="shared" si="56"/>
        <v>0</v>
      </c>
      <c r="J130" s="57">
        <f t="shared" si="57"/>
        <v>0</v>
      </c>
      <c r="K130" s="57">
        <f t="shared" si="58"/>
        <v>0</v>
      </c>
      <c r="L130" s="115">
        <f t="shared" si="59"/>
        <v>0</v>
      </c>
      <c r="M130" s="125"/>
      <c r="N130" s="57">
        <f t="shared" si="30"/>
        <v>0</v>
      </c>
      <c r="O130" s="57">
        <f t="shared" si="31"/>
        <v>0</v>
      </c>
      <c r="P130" s="57">
        <f t="shared" si="32"/>
        <v>0</v>
      </c>
      <c r="Q130" s="57">
        <f t="shared" si="33"/>
        <v>0</v>
      </c>
      <c r="R130" s="115">
        <f t="shared" si="34"/>
        <v>0</v>
      </c>
      <c r="S130" s="125"/>
      <c r="T130" s="57">
        <f t="shared" si="35"/>
        <v>0</v>
      </c>
      <c r="U130" s="57">
        <f t="shared" si="36"/>
        <v>0</v>
      </c>
      <c r="V130" s="57">
        <f t="shared" si="37"/>
        <v>0</v>
      </c>
      <c r="W130" s="57">
        <f t="shared" si="38"/>
        <v>0</v>
      </c>
      <c r="X130" s="115">
        <f t="shared" si="39"/>
        <v>0</v>
      </c>
      <c r="Y130" s="125"/>
      <c r="Z130" s="57">
        <f t="shared" si="40"/>
        <v>0</v>
      </c>
      <c r="AA130" s="57">
        <f t="shared" si="41"/>
        <v>0</v>
      </c>
      <c r="AB130" s="57">
        <f t="shared" si="42"/>
        <v>0</v>
      </c>
      <c r="AC130" s="57">
        <f t="shared" si="43"/>
        <v>0</v>
      </c>
      <c r="AD130" s="115">
        <f t="shared" si="44"/>
        <v>0</v>
      </c>
      <c r="AE130" s="125"/>
      <c r="AF130" s="57">
        <f t="shared" si="45"/>
        <v>0</v>
      </c>
      <c r="AG130" s="57">
        <f t="shared" si="46"/>
        <v>0</v>
      </c>
      <c r="AH130" s="57">
        <f t="shared" si="47"/>
        <v>0</v>
      </c>
      <c r="AI130" s="57">
        <f t="shared" si="48"/>
        <v>0</v>
      </c>
      <c r="AJ130" s="115">
        <f t="shared" si="49"/>
        <v>0</v>
      </c>
    </row>
    <row r="131" spans="1:36" ht="24.9" customHeight="1" thickBot="1" x14ac:dyDescent="0.35">
      <c r="A131" s="363"/>
      <c r="B131" s="327"/>
      <c r="C131" s="2" t="s">
        <v>195</v>
      </c>
      <c r="D131" s="61">
        <v>8.6</v>
      </c>
      <c r="E131" s="15" t="s">
        <v>46</v>
      </c>
      <c r="F131" s="213">
        <v>2</v>
      </c>
      <c r="G131" s="63"/>
      <c r="H131" s="292">
        <f t="shared" si="55"/>
        <v>0</v>
      </c>
      <c r="I131" s="292">
        <f t="shared" si="56"/>
        <v>0</v>
      </c>
      <c r="J131" s="292">
        <f t="shared" si="57"/>
        <v>0</v>
      </c>
      <c r="K131" s="292">
        <f t="shared" si="58"/>
        <v>0</v>
      </c>
      <c r="L131" s="293">
        <f t="shared" si="59"/>
        <v>0</v>
      </c>
      <c r="M131" s="54"/>
      <c r="N131" s="57">
        <f t="shared" si="30"/>
        <v>0</v>
      </c>
      <c r="O131" s="57">
        <f t="shared" si="31"/>
        <v>0</v>
      </c>
      <c r="P131" s="57">
        <f t="shared" si="32"/>
        <v>0</v>
      </c>
      <c r="Q131" s="57">
        <f t="shared" si="33"/>
        <v>0</v>
      </c>
      <c r="R131" s="115">
        <f t="shared" si="34"/>
        <v>0</v>
      </c>
      <c r="S131" s="54"/>
      <c r="T131" s="57">
        <f t="shared" si="35"/>
        <v>0</v>
      </c>
      <c r="U131" s="57">
        <f t="shared" si="36"/>
        <v>0</v>
      </c>
      <c r="V131" s="57">
        <f t="shared" si="37"/>
        <v>0</v>
      </c>
      <c r="W131" s="57">
        <f t="shared" si="38"/>
        <v>0</v>
      </c>
      <c r="X131" s="115">
        <f t="shared" si="39"/>
        <v>0</v>
      </c>
      <c r="Y131" s="54"/>
      <c r="Z131" s="57">
        <f t="shared" si="40"/>
        <v>0</v>
      </c>
      <c r="AA131" s="57">
        <f t="shared" si="41"/>
        <v>0</v>
      </c>
      <c r="AB131" s="57">
        <f t="shared" si="42"/>
        <v>0</v>
      </c>
      <c r="AC131" s="57">
        <f t="shared" si="43"/>
        <v>0</v>
      </c>
      <c r="AD131" s="115">
        <f t="shared" si="44"/>
        <v>0</v>
      </c>
      <c r="AE131" s="54"/>
      <c r="AF131" s="57">
        <f t="shared" si="45"/>
        <v>0</v>
      </c>
      <c r="AG131" s="57">
        <f t="shared" si="46"/>
        <v>0</v>
      </c>
      <c r="AH131" s="57">
        <f t="shared" si="47"/>
        <v>0</v>
      </c>
      <c r="AI131" s="57">
        <f t="shared" si="48"/>
        <v>0</v>
      </c>
      <c r="AJ131" s="115">
        <f t="shared" si="49"/>
        <v>0</v>
      </c>
    </row>
    <row r="132" spans="1:36" s="2" customFormat="1" ht="24.9" customHeight="1" thickBot="1" x14ac:dyDescent="0.3">
      <c r="A132" s="75">
        <v>2</v>
      </c>
      <c r="B132" s="38"/>
      <c r="C132" s="343" t="s">
        <v>71</v>
      </c>
      <c r="D132" s="414"/>
      <c r="E132" s="32"/>
      <c r="F132" s="235"/>
      <c r="G132" s="20"/>
      <c r="H132" s="294">
        <f t="shared" si="55"/>
        <v>0</v>
      </c>
      <c r="I132" s="294">
        <f t="shared" si="56"/>
        <v>0</v>
      </c>
      <c r="J132" s="294">
        <f>F132*G132</f>
        <v>0</v>
      </c>
      <c r="K132" s="294">
        <f t="shared" si="58"/>
        <v>0</v>
      </c>
      <c r="L132" s="302">
        <f t="shared" si="59"/>
        <v>0</v>
      </c>
      <c r="M132" s="88"/>
      <c r="N132" s="57">
        <f t="shared" si="30"/>
        <v>0</v>
      </c>
      <c r="O132" s="57">
        <f t="shared" si="31"/>
        <v>0</v>
      </c>
      <c r="P132" s="57">
        <f t="shared" si="32"/>
        <v>0</v>
      </c>
      <c r="Q132" s="57">
        <f t="shared" si="33"/>
        <v>0</v>
      </c>
      <c r="R132" s="301">
        <f t="shared" si="34"/>
        <v>0</v>
      </c>
      <c r="S132" s="88"/>
      <c r="T132" s="57">
        <f t="shared" si="35"/>
        <v>0</v>
      </c>
      <c r="U132" s="57">
        <f t="shared" si="36"/>
        <v>0</v>
      </c>
      <c r="V132" s="57">
        <f t="shared" si="37"/>
        <v>0</v>
      </c>
      <c r="W132" s="57">
        <f t="shared" si="38"/>
        <v>0</v>
      </c>
      <c r="X132" s="301">
        <f t="shared" si="39"/>
        <v>0</v>
      </c>
      <c r="Y132" s="88"/>
      <c r="Z132" s="57">
        <f t="shared" si="40"/>
        <v>0</v>
      </c>
      <c r="AA132" s="57">
        <f t="shared" si="41"/>
        <v>0</v>
      </c>
      <c r="AB132" s="57">
        <f t="shared" si="42"/>
        <v>0</v>
      </c>
      <c r="AC132" s="57">
        <f t="shared" si="43"/>
        <v>0</v>
      </c>
      <c r="AD132" s="301">
        <f t="shared" si="44"/>
        <v>0</v>
      </c>
      <c r="AE132" s="88"/>
      <c r="AF132" s="57">
        <f t="shared" si="45"/>
        <v>0</v>
      </c>
      <c r="AG132" s="57">
        <f t="shared" si="46"/>
        <v>0</v>
      </c>
      <c r="AH132" s="57">
        <f t="shared" si="47"/>
        <v>0</v>
      </c>
      <c r="AI132" s="57">
        <f t="shared" si="48"/>
        <v>0</v>
      </c>
      <c r="AJ132" s="115">
        <f t="shared" si="49"/>
        <v>0</v>
      </c>
    </row>
    <row r="133" spans="1:36" s="2" customFormat="1" ht="24.9" customHeight="1" x14ac:dyDescent="0.25">
      <c r="A133" s="77">
        <v>2.1</v>
      </c>
      <c r="B133" s="80" t="s">
        <v>44</v>
      </c>
      <c r="C133" s="347" t="s">
        <v>72</v>
      </c>
      <c r="D133" s="413"/>
      <c r="E133" s="83" t="s">
        <v>46</v>
      </c>
      <c r="F133" s="236">
        <v>1</v>
      </c>
      <c r="G133" s="182"/>
      <c r="H133" s="57">
        <f t="shared" ref="H133:H136" si="60">F133*G133</f>
        <v>0</v>
      </c>
      <c r="I133" s="57">
        <f t="shared" ref="I133:I136" si="61">F133*G133</f>
        <v>0</v>
      </c>
      <c r="J133" s="57">
        <f t="shared" ref="J133:J135" si="62">F133*G133</f>
        <v>0</v>
      </c>
      <c r="K133" s="57">
        <f t="shared" ref="K133:K136" si="63">F133*G133</f>
        <v>0</v>
      </c>
      <c r="L133" s="301">
        <f t="shared" ref="L133:L136" si="64">SUM(H133:K133)</f>
        <v>0</v>
      </c>
      <c r="M133" s="72"/>
      <c r="N133" s="57">
        <f t="shared" si="30"/>
        <v>0</v>
      </c>
      <c r="O133" s="57">
        <f t="shared" si="31"/>
        <v>0</v>
      </c>
      <c r="P133" s="57">
        <f t="shared" si="32"/>
        <v>0</v>
      </c>
      <c r="Q133" s="57">
        <f t="shared" si="33"/>
        <v>0</v>
      </c>
      <c r="R133" s="301">
        <f t="shared" si="34"/>
        <v>0</v>
      </c>
      <c r="S133" s="88"/>
      <c r="T133" s="57">
        <f t="shared" si="35"/>
        <v>0</v>
      </c>
      <c r="U133" s="57">
        <f t="shared" si="36"/>
        <v>0</v>
      </c>
      <c r="V133" s="57">
        <f t="shared" si="37"/>
        <v>0</v>
      </c>
      <c r="W133" s="57">
        <f t="shared" si="38"/>
        <v>0</v>
      </c>
      <c r="X133" s="115">
        <f t="shared" si="39"/>
        <v>0</v>
      </c>
      <c r="Y133" s="127"/>
      <c r="Z133" s="57">
        <f t="shared" si="40"/>
        <v>0</v>
      </c>
      <c r="AA133" s="57">
        <f t="shared" si="41"/>
        <v>0</v>
      </c>
      <c r="AB133" s="57">
        <f t="shared" si="42"/>
        <v>0</v>
      </c>
      <c r="AC133" s="57">
        <f t="shared" si="43"/>
        <v>0</v>
      </c>
      <c r="AD133" s="115">
        <f t="shared" si="44"/>
        <v>0</v>
      </c>
      <c r="AE133" s="127"/>
      <c r="AF133" s="57">
        <f t="shared" si="45"/>
        <v>0</v>
      </c>
      <c r="AG133" s="57">
        <f t="shared" si="46"/>
        <v>0</v>
      </c>
      <c r="AH133" s="57">
        <f t="shared" si="47"/>
        <v>0</v>
      </c>
      <c r="AI133" s="57">
        <f t="shared" si="48"/>
        <v>0</v>
      </c>
      <c r="AJ133" s="115">
        <f t="shared" si="49"/>
        <v>0</v>
      </c>
    </row>
    <row r="134" spans="1:36" s="2" customFormat="1" ht="24.9" customHeight="1" x14ac:dyDescent="0.25">
      <c r="A134" s="78">
        <v>2.2000000000000002</v>
      </c>
      <c r="B134" s="81" t="s">
        <v>47</v>
      </c>
      <c r="C134" s="349" t="s">
        <v>72</v>
      </c>
      <c r="D134" s="406"/>
      <c r="E134" s="73" t="s">
        <v>46</v>
      </c>
      <c r="F134" s="237">
        <v>1</v>
      </c>
      <c r="G134" s="94"/>
      <c r="H134" s="57">
        <f t="shared" si="60"/>
        <v>0</v>
      </c>
      <c r="I134" s="57">
        <f t="shared" si="61"/>
        <v>0</v>
      </c>
      <c r="J134" s="57">
        <f t="shared" si="62"/>
        <v>0</v>
      </c>
      <c r="K134" s="57">
        <f t="shared" si="63"/>
        <v>0</v>
      </c>
      <c r="L134" s="301">
        <f t="shared" si="64"/>
        <v>0</v>
      </c>
      <c r="M134" s="72"/>
      <c r="N134" s="57">
        <f t="shared" si="30"/>
        <v>0</v>
      </c>
      <c r="O134" s="57">
        <f t="shared" si="31"/>
        <v>0</v>
      </c>
      <c r="P134" s="57">
        <f t="shared" si="32"/>
        <v>0</v>
      </c>
      <c r="Q134" s="57">
        <f t="shared" si="33"/>
        <v>0</v>
      </c>
      <c r="R134" s="301">
        <f t="shared" si="34"/>
        <v>0</v>
      </c>
      <c r="S134" s="88"/>
      <c r="T134" s="57">
        <f t="shared" si="35"/>
        <v>0</v>
      </c>
      <c r="U134" s="57">
        <f t="shared" si="36"/>
        <v>0</v>
      </c>
      <c r="V134" s="57">
        <f t="shared" si="37"/>
        <v>0</v>
      </c>
      <c r="W134" s="57">
        <f t="shared" si="38"/>
        <v>0</v>
      </c>
      <c r="X134" s="115">
        <f t="shared" si="39"/>
        <v>0</v>
      </c>
      <c r="Y134" s="125"/>
      <c r="Z134" s="57">
        <f t="shared" si="40"/>
        <v>0</v>
      </c>
      <c r="AA134" s="57">
        <f t="shared" si="41"/>
        <v>0</v>
      </c>
      <c r="AB134" s="57">
        <f t="shared" si="42"/>
        <v>0</v>
      </c>
      <c r="AC134" s="57">
        <f t="shared" si="43"/>
        <v>0</v>
      </c>
      <c r="AD134" s="115">
        <f t="shared" si="44"/>
        <v>0</v>
      </c>
      <c r="AE134" s="125"/>
      <c r="AF134" s="57">
        <f t="shared" si="45"/>
        <v>0</v>
      </c>
      <c r="AG134" s="57">
        <f t="shared" si="46"/>
        <v>0</v>
      </c>
      <c r="AH134" s="57">
        <f t="shared" si="47"/>
        <v>0</v>
      </c>
      <c r="AI134" s="57">
        <f t="shared" si="48"/>
        <v>0</v>
      </c>
      <c r="AJ134" s="115">
        <f t="shared" si="49"/>
        <v>0</v>
      </c>
    </row>
    <row r="135" spans="1:36" s="2" customFormat="1" ht="24.9" customHeight="1" x14ac:dyDescent="0.25">
      <c r="A135" s="78">
        <v>2.2999999999999998</v>
      </c>
      <c r="B135" s="81" t="s">
        <v>53</v>
      </c>
      <c r="C135" s="349" t="s">
        <v>72</v>
      </c>
      <c r="D135" s="406"/>
      <c r="E135" s="73" t="s">
        <v>46</v>
      </c>
      <c r="F135" s="237">
        <v>1</v>
      </c>
      <c r="G135" s="94"/>
      <c r="H135" s="57">
        <f t="shared" si="60"/>
        <v>0</v>
      </c>
      <c r="I135" s="57">
        <f t="shared" si="61"/>
        <v>0</v>
      </c>
      <c r="J135" s="57">
        <f t="shared" si="62"/>
        <v>0</v>
      </c>
      <c r="K135" s="57">
        <f t="shared" si="63"/>
        <v>0</v>
      </c>
      <c r="L135" s="301">
        <f t="shared" si="64"/>
        <v>0</v>
      </c>
      <c r="M135" s="72"/>
      <c r="N135" s="57">
        <f t="shared" si="30"/>
        <v>0</v>
      </c>
      <c r="O135" s="57">
        <f t="shared" si="31"/>
        <v>0</v>
      </c>
      <c r="P135" s="57">
        <f t="shared" si="32"/>
        <v>0</v>
      </c>
      <c r="Q135" s="57">
        <f t="shared" si="33"/>
        <v>0</v>
      </c>
      <c r="R135" s="301">
        <f t="shared" si="34"/>
        <v>0</v>
      </c>
      <c r="S135" s="88"/>
      <c r="T135" s="57">
        <f t="shared" si="35"/>
        <v>0</v>
      </c>
      <c r="U135" s="57">
        <f t="shared" si="36"/>
        <v>0</v>
      </c>
      <c r="V135" s="57">
        <f t="shared" si="37"/>
        <v>0</v>
      </c>
      <c r="W135" s="57">
        <f t="shared" si="38"/>
        <v>0</v>
      </c>
      <c r="X135" s="115">
        <f t="shared" si="39"/>
        <v>0</v>
      </c>
      <c r="Y135" s="125"/>
      <c r="Z135" s="57">
        <f t="shared" si="40"/>
        <v>0</v>
      </c>
      <c r="AA135" s="57">
        <f t="shared" si="41"/>
        <v>0</v>
      </c>
      <c r="AB135" s="57">
        <f t="shared" si="42"/>
        <v>0</v>
      </c>
      <c r="AC135" s="57">
        <f t="shared" si="43"/>
        <v>0</v>
      </c>
      <c r="AD135" s="115">
        <f t="shared" si="44"/>
        <v>0</v>
      </c>
      <c r="AE135" s="125"/>
      <c r="AF135" s="57">
        <f t="shared" si="45"/>
        <v>0</v>
      </c>
      <c r="AG135" s="57">
        <f t="shared" si="46"/>
        <v>0</v>
      </c>
      <c r="AH135" s="57">
        <f t="shared" si="47"/>
        <v>0</v>
      </c>
      <c r="AI135" s="57">
        <f t="shared" si="48"/>
        <v>0</v>
      </c>
      <c r="AJ135" s="115">
        <f t="shared" si="49"/>
        <v>0</v>
      </c>
    </row>
    <row r="136" spans="1:36" s="2" customFormat="1" ht="24.9" customHeight="1" thickBot="1" x14ac:dyDescent="0.3">
      <c r="A136" s="79">
        <v>2.4</v>
      </c>
      <c r="B136" s="82" t="s">
        <v>73</v>
      </c>
      <c r="C136" s="317" t="s">
        <v>72</v>
      </c>
      <c r="D136" s="407"/>
      <c r="E136" s="86" t="s">
        <v>46</v>
      </c>
      <c r="F136" s="238">
        <v>1</v>
      </c>
      <c r="G136" s="95"/>
      <c r="H136" s="292">
        <f t="shared" si="60"/>
        <v>0</v>
      </c>
      <c r="I136" s="292">
        <f t="shared" si="61"/>
        <v>0</v>
      </c>
      <c r="J136" s="292">
        <f>F136*G136</f>
        <v>0</v>
      </c>
      <c r="K136" s="292">
        <f t="shared" si="63"/>
        <v>0</v>
      </c>
      <c r="L136" s="303">
        <f t="shared" si="64"/>
        <v>0</v>
      </c>
      <c r="M136" s="72"/>
      <c r="N136" s="57">
        <f t="shared" ref="N136" si="65">F136*M136</f>
        <v>0</v>
      </c>
      <c r="O136" s="57">
        <f t="shared" ref="O136" si="66">F136*M136</f>
        <v>0</v>
      </c>
      <c r="P136" s="57">
        <f t="shared" ref="P136" si="67">F136*M136</f>
        <v>0</v>
      </c>
      <c r="Q136" s="57">
        <f t="shared" ref="Q136" si="68">F136*M136</f>
        <v>0</v>
      </c>
      <c r="R136" s="301">
        <f t="shared" ref="R136" si="69">SUM(N136:Q136)</f>
        <v>0</v>
      </c>
      <c r="S136" s="88"/>
      <c r="T136" s="57">
        <f t="shared" ref="T136" si="70">F136*S136</f>
        <v>0</v>
      </c>
      <c r="U136" s="57">
        <f t="shared" ref="U136" si="71">F136*S136</f>
        <v>0</v>
      </c>
      <c r="V136" s="57">
        <f t="shared" ref="V136" si="72">F136*S136</f>
        <v>0</v>
      </c>
      <c r="W136" s="57">
        <f t="shared" ref="W136" si="73">F136*S136</f>
        <v>0</v>
      </c>
      <c r="X136" s="115">
        <f t="shared" ref="X136" si="74">SUM(T136:W136)</f>
        <v>0</v>
      </c>
      <c r="Y136" s="54"/>
      <c r="Z136" s="57">
        <f t="shared" ref="Z136" si="75">F136*Y136</f>
        <v>0</v>
      </c>
      <c r="AA136" s="57">
        <f t="shared" ref="AA136" si="76">F136*Y136</f>
        <v>0</v>
      </c>
      <c r="AB136" s="57">
        <f t="shared" ref="AB136" si="77">F136*Y136</f>
        <v>0</v>
      </c>
      <c r="AC136" s="57">
        <f t="shared" ref="AC136" si="78">F136*Y136</f>
        <v>0</v>
      </c>
      <c r="AD136" s="115">
        <f t="shared" ref="AD136" si="79">SUM(Z136:AC136)</f>
        <v>0</v>
      </c>
      <c r="AE136" s="54"/>
      <c r="AF136" s="57">
        <f t="shared" ref="AF136" si="80">F136*AE136</f>
        <v>0</v>
      </c>
      <c r="AG136" s="57">
        <f t="shared" ref="AG136" si="81">F136*AE136</f>
        <v>0</v>
      </c>
      <c r="AH136" s="57">
        <f t="shared" ref="AH136" si="82">F136*AE136</f>
        <v>0</v>
      </c>
      <c r="AI136" s="57">
        <f t="shared" ref="AI136" si="83">F136*AE136</f>
        <v>0</v>
      </c>
      <c r="AJ136" s="115">
        <f t="shared" ref="AJ136" si="84">SUM(AF136:AI136)</f>
        <v>0</v>
      </c>
    </row>
    <row r="137" spans="1:36" ht="24.9" customHeight="1" x14ac:dyDescent="0.3">
      <c r="A137" s="2"/>
      <c r="B137" s="2"/>
      <c r="C137" s="2"/>
      <c r="D137" s="315" t="s">
        <v>78</v>
      </c>
      <c r="E137" s="423"/>
      <c r="F137" s="423"/>
      <c r="G137" s="423"/>
      <c r="H137" s="112"/>
      <c r="I137" s="112"/>
      <c r="J137" s="112"/>
      <c r="K137" s="112"/>
      <c r="L137" s="121">
        <f>SUM(L7:L136)</f>
        <v>0</v>
      </c>
      <c r="M137" s="127"/>
      <c r="N137" s="112"/>
      <c r="O137" s="113"/>
      <c r="P137" s="113"/>
      <c r="Q137" s="113"/>
      <c r="R137" s="121">
        <f>SUM(R7:R136)</f>
        <v>0</v>
      </c>
      <c r="S137" s="128"/>
      <c r="T137" s="113"/>
      <c r="U137" s="113"/>
      <c r="V137" s="113"/>
      <c r="W137" s="113"/>
      <c r="X137" s="121">
        <f>SUM(X7:X136)</f>
        <v>0</v>
      </c>
      <c r="Y137" s="108"/>
      <c r="Z137" s="113"/>
      <c r="AA137" s="113"/>
      <c r="AB137" s="113"/>
      <c r="AC137" s="113"/>
      <c r="AD137" s="121">
        <f>SUM(AD7:AD136)</f>
        <v>0</v>
      </c>
      <c r="AE137" s="108"/>
      <c r="AF137" s="113"/>
      <c r="AG137" s="113"/>
      <c r="AH137" s="113"/>
      <c r="AI137" s="113"/>
      <c r="AJ137" s="121">
        <f>SUM(AJ7:AJ136)</f>
        <v>0</v>
      </c>
    </row>
    <row r="138" spans="1:36" ht="24.9" customHeight="1" x14ac:dyDescent="0.3">
      <c r="A138" s="2"/>
      <c r="B138" s="2"/>
      <c r="C138" s="2"/>
      <c r="D138" s="349" t="s">
        <v>79</v>
      </c>
      <c r="E138" s="353"/>
      <c r="F138" s="353"/>
      <c r="G138" s="353"/>
      <c r="H138" s="88"/>
      <c r="I138" s="88"/>
      <c r="J138" s="88"/>
      <c r="K138" s="88"/>
      <c r="L138" s="120">
        <f>L137*15%</f>
        <v>0</v>
      </c>
      <c r="M138" s="125"/>
      <c r="N138" s="88"/>
      <c r="O138" s="108"/>
      <c r="P138" s="108"/>
      <c r="Q138" s="108"/>
      <c r="R138" s="120">
        <f>R137*15%</f>
        <v>0</v>
      </c>
      <c r="S138" s="129"/>
      <c r="T138" s="108"/>
      <c r="U138" s="108"/>
      <c r="V138" s="108"/>
      <c r="W138" s="108"/>
      <c r="X138" s="120">
        <f>X137*15%</f>
        <v>0</v>
      </c>
      <c r="Y138" s="129"/>
      <c r="Z138" s="108"/>
      <c r="AA138" s="108"/>
      <c r="AB138" s="108"/>
      <c r="AC138" s="108"/>
      <c r="AD138" s="120">
        <f>AD137*15%</f>
        <v>0</v>
      </c>
      <c r="AE138" s="129"/>
      <c r="AF138" s="108"/>
      <c r="AG138" s="108"/>
      <c r="AH138" s="108"/>
      <c r="AI138" s="108"/>
      <c r="AJ138" s="120">
        <f>AJ137*15%</f>
        <v>0</v>
      </c>
    </row>
    <row r="139" spans="1:36" ht="24.9" customHeight="1" thickBot="1" x14ac:dyDescent="0.35">
      <c r="B139" s="3"/>
      <c r="C139" s="2"/>
      <c r="D139" s="317" t="s">
        <v>80</v>
      </c>
      <c r="E139" s="355"/>
      <c r="F139" s="355"/>
      <c r="G139" s="355"/>
      <c r="H139" s="14"/>
      <c r="I139" s="14"/>
      <c r="J139" s="14"/>
      <c r="K139" s="14"/>
      <c r="L139" s="107">
        <f>L137+L138</f>
        <v>0</v>
      </c>
      <c r="M139" s="55"/>
      <c r="N139" s="14"/>
      <c r="O139" s="109"/>
      <c r="P139" s="109"/>
      <c r="Q139" s="109"/>
      <c r="R139" s="107">
        <f>R137+R138</f>
        <v>0</v>
      </c>
      <c r="S139" s="130"/>
      <c r="T139" s="109"/>
      <c r="U139" s="109"/>
      <c r="V139" s="109"/>
      <c r="W139" s="109"/>
      <c r="X139" s="107">
        <f>X137+X138</f>
        <v>0</v>
      </c>
      <c r="Y139" s="130"/>
      <c r="Z139" s="109"/>
      <c r="AA139" s="109"/>
      <c r="AB139" s="109"/>
      <c r="AC139" s="109"/>
      <c r="AD139" s="107">
        <f>AD137+AD138</f>
        <v>0</v>
      </c>
      <c r="AE139" s="130"/>
      <c r="AF139" s="109"/>
      <c r="AG139" s="109"/>
      <c r="AH139" s="109"/>
      <c r="AI139" s="109"/>
      <c r="AJ139" s="107">
        <f>AJ137+AJ138</f>
        <v>0</v>
      </c>
    </row>
    <row r="140" spans="1:36" x14ac:dyDescent="0.3">
      <c r="A140" s="3"/>
      <c r="B140" s="3"/>
      <c r="C140" s="2"/>
      <c r="D140" s="35"/>
      <c r="E140" s="93"/>
      <c r="F140" s="240"/>
      <c r="G140" s="93"/>
      <c r="H140" s="2"/>
      <c r="I140" s="2"/>
      <c r="J140" s="2"/>
      <c r="K140" s="2"/>
      <c r="L140" s="2"/>
      <c r="M140" s="2"/>
      <c r="N140" s="2"/>
    </row>
    <row r="141" spans="1:36" x14ac:dyDescent="0.3">
      <c r="A141" s="3"/>
      <c r="B141" s="3"/>
      <c r="C141" s="2"/>
      <c r="D141" s="35"/>
      <c r="E141" s="93"/>
      <c r="F141" s="240"/>
      <c r="G141" s="93"/>
      <c r="H141" s="2"/>
      <c r="I141" s="2"/>
      <c r="J141" s="2"/>
      <c r="K141" s="2"/>
      <c r="L141" s="2"/>
      <c r="M141" s="2"/>
      <c r="N141" s="2"/>
    </row>
    <row r="142" spans="1:36" x14ac:dyDescent="0.3">
      <c r="A142" s="3" t="s">
        <v>81</v>
      </c>
      <c r="B142" s="3"/>
      <c r="C142" s="2"/>
      <c r="D142" s="35"/>
      <c r="E142" s="93"/>
      <c r="F142" s="240"/>
      <c r="G142" s="93"/>
      <c r="H142" s="2"/>
      <c r="I142" s="2"/>
      <c r="J142" s="2"/>
      <c r="K142" s="2"/>
      <c r="L142" s="2"/>
      <c r="M142" s="2"/>
      <c r="N142" s="2"/>
    </row>
    <row r="143" spans="1:36" ht="15" customHeight="1" x14ac:dyDescent="0.3">
      <c r="A143" s="341" t="s">
        <v>196</v>
      </c>
      <c r="B143" s="342"/>
      <c r="C143" s="342"/>
      <c r="D143" s="342"/>
      <c r="E143" s="342"/>
      <c r="F143" s="342"/>
      <c r="G143" s="342"/>
      <c r="H143" s="342"/>
      <c r="I143" s="342"/>
      <c r="J143" s="18"/>
      <c r="K143" s="18"/>
      <c r="L143" s="18"/>
      <c r="M143" s="18"/>
      <c r="N143" s="18"/>
    </row>
    <row r="144" spans="1:36" x14ac:dyDescent="0.3">
      <c r="A144" s="419" t="s">
        <v>197</v>
      </c>
      <c r="B144" s="419"/>
      <c r="C144" s="419"/>
      <c r="D144" s="419"/>
      <c r="E144" s="419"/>
      <c r="F144" s="419"/>
      <c r="G144" s="419"/>
      <c r="H144" s="419"/>
      <c r="I144" s="419"/>
      <c r="J144" s="17"/>
      <c r="K144" s="17"/>
      <c r="L144" s="17"/>
      <c r="M144" s="17"/>
      <c r="N144" s="17"/>
    </row>
    <row r="145" spans="1:14" x14ac:dyDescent="0.3">
      <c r="A145" s="2"/>
      <c r="B145" s="2"/>
      <c r="C145" s="2"/>
      <c r="D145" s="2"/>
      <c r="E145" s="2"/>
      <c r="F145" s="241"/>
      <c r="G145" s="2"/>
      <c r="H145" s="2"/>
      <c r="I145" s="2"/>
      <c r="J145" s="2"/>
      <c r="K145" s="2"/>
      <c r="L145" s="2"/>
      <c r="M145" s="2"/>
      <c r="N145" s="2"/>
    </row>
    <row r="146" spans="1:14" x14ac:dyDescent="0.3">
      <c r="A146" s="2"/>
      <c r="B146" s="2"/>
      <c r="C146" s="2"/>
      <c r="D146" s="2"/>
      <c r="E146" s="2"/>
      <c r="F146" s="241"/>
      <c r="G146" s="2"/>
      <c r="H146" s="2"/>
      <c r="I146" s="2"/>
      <c r="J146" s="2"/>
      <c r="K146" s="2"/>
      <c r="L146" s="2"/>
      <c r="M146" s="2"/>
      <c r="N146" s="2"/>
    </row>
    <row r="147" spans="1:14" x14ac:dyDescent="0.3">
      <c r="A147" s="2"/>
      <c r="B147" s="2"/>
      <c r="C147" s="2"/>
      <c r="D147" s="2"/>
      <c r="E147" s="2"/>
      <c r="F147" s="241"/>
      <c r="G147" s="2"/>
      <c r="H147" s="2"/>
      <c r="I147" s="2"/>
      <c r="J147" s="2"/>
      <c r="K147" s="2"/>
      <c r="L147" s="2"/>
      <c r="M147" s="2"/>
      <c r="N147" s="2"/>
    </row>
    <row r="148" spans="1:14" x14ac:dyDescent="0.3">
      <c r="A148" s="2"/>
      <c r="B148" s="2"/>
      <c r="C148" s="2"/>
      <c r="D148" s="2"/>
      <c r="E148" s="2"/>
      <c r="F148" s="241"/>
      <c r="G148" s="2"/>
      <c r="H148" s="2"/>
      <c r="I148" s="2"/>
      <c r="J148" s="2"/>
      <c r="K148" s="2"/>
      <c r="L148" s="2"/>
      <c r="M148" s="2"/>
      <c r="N148" s="2"/>
    </row>
    <row r="149" spans="1:14" x14ac:dyDescent="0.3">
      <c r="A149" s="2"/>
      <c r="B149" s="2"/>
      <c r="C149" s="2"/>
      <c r="D149" s="2"/>
      <c r="E149" s="2"/>
      <c r="F149" s="241"/>
      <c r="G149" s="2"/>
      <c r="H149" s="2"/>
      <c r="I149" s="2"/>
      <c r="J149" s="2"/>
      <c r="K149" s="2"/>
      <c r="L149" s="2"/>
      <c r="M149" s="2"/>
      <c r="N149" s="2"/>
    </row>
    <row r="150" spans="1:14" x14ac:dyDescent="0.3">
      <c r="A150" s="2"/>
      <c r="B150" s="2"/>
      <c r="C150" s="2"/>
      <c r="D150" s="2"/>
      <c r="E150" s="2"/>
      <c r="F150" s="241"/>
      <c r="G150" s="2"/>
      <c r="H150" s="2"/>
      <c r="I150" s="2"/>
      <c r="J150" s="2"/>
      <c r="K150" s="2"/>
      <c r="L150" s="2"/>
      <c r="M150" s="2"/>
      <c r="N150" s="2"/>
    </row>
    <row r="151" spans="1:14" x14ac:dyDescent="0.3">
      <c r="A151" s="2"/>
      <c r="B151" s="2"/>
      <c r="C151" s="2"/>
      <c r="D151" s="2"/>
      <c r="E151" s="2"/>
      <c r="F151" s="241"/>
      <c r="G151" s="2"/>
      <c r="H151" s="2"/>
      <c r="I151" s="2"/>
      <c r="J151" s="2"/>
      <c r="K151" s="2"/>
      <c r="L151" s="2"/>
      <c r="M151" s="2"/>
      <c r="N151" s="2"/>
    </row>
    <row r="152" spans="1:14" x14ac:dyDescent="0.3">
      <c r="A152" s="2"/>
      <c r="B152" s="2"/>
      <c r="C152" s="2"/>
      <c r="D152" s="2"/>
      <c r="E152" s="2"/>
      <c r="F152" s="241"/>
      <c r="G152" s="2"/>
      <c r="H152" s="2"/>
      <c r="I152" s="2"/>
      <c r="J152" s="2"/>
      <c r="K152" s="2"/>
      <c r="L152" s="2"/>
      <c r="M152" s="2"/>
      <c r="N152" s="2"/>
    </row>
    <row r="153" spans="1:14" x14ac:dyDescent="0.3">
      <c r="A153" s="2"/>
      <c r="B153" s="2"/>
      <c r="C153" s="2"/>
      <c r="D153" s="2"/>
      <c r="E153" s="2"/>
      <c r="F153" s="241"/>
      <c r="G153" s="2"/>
      <c r="H153" s="2"/>
      <c r="I153" s="2"/>
      <c r="J153" s="2"/>
      <c r="K153" s="2"/>
      <c r="L153" s="2"/>
      <c r="M153" s="2"/>
      <c r="N153" s="2"/>
    </row>
    <row r="154" spans="1:14" x14ac:dyDescent="0.3">
      <c r="A154" s="2"/>
      <c r="B154" s="2"/>
      <c r="C154" s="2"/>
      <c r="D154" s="2"/>
      <c r="E154" s="2"/>
      <c r="F154" s="241"/>
      <c r="G154" s="2"/>
      <c r="H154" s="2"/>
      <c r="I154" s="2"/>
      <c r="J154" s="2"/>
      <c r="K154" s="2"/>
      <c r="L154" s="2"/>
      <c r="M154" s="2"/>
      <c r="N154" s="2"/>
    </row>
    <row r="155" spans="1:14" x14ac:dyDescent="0.3">
      <c r="A155" s="2"/>
      <c r="B155" s="2"/>
      <c r="C155" s="2"/>
      <c r="D155" s="2"/>
      <c r="E155" s="2"/>
      <c r="F155" s="241"/>
      <c r="G155" s="2"/>
      <c r="H155" s="2"/>
      <c r="I155" s="2"/>
      <c r="J155" s="2"/>
      <c r="K155" s="2"/>
      <c r="L155" s="2"/>
      <c r="M155" s="2"/>
      <c r="N155" s="2"/>
    </row>
    <row r="156" spans="1:14" x14ac:dyDescent="0.3">
      <c r="A156" s="2"/>
      <c r="B156" s="2"/>
      <c r="C156" s="2"/>
      <c r="D156" s="2"/>
      <c r="E156" s="2"/>
      <c r="F156" s="241"/>
      <c r="G156" s="2"/>
      <c r="H156" s="2"/>
      <c r="I156" s="2"/>
      <c r="J156" s="2"/>
      <c r="K156" s="2"/>
      <c r="L156" s="2"/>
      <c r="M156" s="2"/>
      <c r="N156" s="2"/>
    </row>
    <row r="157" spans="1:14" x14ac:dyDescent="0.3">
      <c r="A157" s="2"/>
      <c r="B157" s="2"/>
      <c r="C157" s="2"/>
      <c r="D157" s="2"/>
      <c r="E157" s="2"/>
      <c r="F157" s="241"/>
      <c r="G157" s="2"/>
      <c r="H157" s="2"/>
      <c r="I157" s="2"/>
      <c r="J157" s="2"/>
      <c r="K157" s="2"/>
      <c r="L157" s="2"/>
      <c r="M157" s="2"/>
      <c r="N157" s="2"/>
    </row>
    <row r="158" spans="1:14" x14ac:dyDescent="0.3">
      <c r="A158" s="2"/>
      <c r="B158" s="2"/>
      <c r="C158" s="2"/>
      <c r="D158" s="2"/>
      <c r="E158" s="2"/>
      <c r="F158" s="241"/>
      <c r="G158" s="2"/>
      <c r="H158" s="2"/>
      <c r="I158" s="2"/>
      <c r="J158" s="2"/>
      <c r="K158" s="2"/>
      <c r="L158" s="2"/>
      <c r="M158" s="2"/>
      <c r="N158" s="2"/>
    </row>
    <row r="159" spans="1:14" x14ac:dyDescent="0.3">
      <c r="A159" s="2"/>
      <c r="B159" s="2"/>
      <c r="C159" s="2"/>
      <c r="D159" s="2"/>
      <c r="E159" s="2"/>
      <c r="F159" s="241"/>
      <c r="G159" s="2"/>
      <c r="H159" s="2"/>
      <c r="I159" s="2"/>
      <c r="J159" s="2"/>
      <c r="K159" s="2"/>
      <c r="L159" s="2"/>
      <c r="M159" s="2"/>
      <c r="N159" s="2"/>
    </row>
  </sheetData>
  <mergeCells count="32">
    <mergeCell ref="A1:X1"/>
    <mergeCell ref="A2:X2"/>
    <mergeCell ref="A3:X3"/>
    <mergeCell ref="B7:B86"/>
    <mergeCell ref="D4:D5"/>
    <mergeCell ref="E4:E5"/>
    <mergeCell ref="F4:F5"/>
    <mergeCell ref="S4:X4"/>
    <mergeCell ref="B4:B5"/>
    <mergeCell ref="Y4:AD4"/>
    <mergeCell ref="AE4:AJ4"/>
    <mergeCell ref="A4:A5"/>
    <mergeCell ref="C132:D132"/>
    <mergeCell ref="B87:B111"/>
    <mergeCell ref="B112:B116"/>
    <mergeCell ref="B117:B131"/>
    <mergeCell ref="A144:I144"/>
    <mergeCell ref="D138:G138"/>
    <mergeCell ref="D139:G139"/>
    <mergeCell ref="G4:L4"/>
    <mergeCell ref="M4:R4"/>
    <mergeCell ref="A143:I143"/>
    <mergeCell ref="A7:A86"/>
    <mergeCell ref="A87:A111"/>
    <mergeCell ref="A112:A116"/>
    <mergeCell ref="A117:A131"/>
    <mergeCell ref="C134:D134"/>
    <mergeCell ref="C135:D135"/>
    <mergeCell ref="C136:D136"/>
    <mergeCell ref="D137:G137"/>
    <mergeCell ref="C133:D133"/>
    <mergeCell ref="C4:C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8C7A8-8AC4-452A-A5EC-306AFE035E18}">
  <dimension ref="C2:I26"/>
  <sheetViews>
    <sheetView topLeftCell="C1" zoomScale="115" zoomScaleNormal="115" workbookViewId="0">
      <selection activeCell="C9" sqref="C9"/>
    </sheetView>
  </sheetViews>
  <sheetFormatPr defaultColWidth="8.88671875" defaultRowHeight="13.8" x14ac:dyDescent="0.25"/>
  <cols>
    <col min="1" max="2" width="8.88671875" style="2"/>
    <col min="3" max="3" width="67.88671875" style="2" customWidth="1"/>
    <col min="4" max="4" width="28.5546875" style="2" customWidth="1"/>
    <col min="5" max="9" width="20.5546875" style="2" bestFit="1" customWidth="1"/>
    <col min="10" max="16384" width="8.88671875" style="2"/>
  </cols>
  <sheetData>
    <row r="2" spans="3:9" x14ac:dyDescent="0.25">
      <c r="D2" s="3" t="s">
        <v>198</v>
      </c>
    </row>
    <row r="3" spans="3:9" s="264" customFormat="1" ht="13.2" x14ac:dyDescent="0.25">
      <c r="C3" s="261" t="s">
        <v>29</v>
      </c>
      <c r="D3" s="262" t="s">
        <v>30</v>
      </c>
      <c r="E3" s="263" t="s">
        <v>199</v>
      </c>
      <c r="F3" s="263" t="s">
        <v>200</v>
      </c>
      <c r="G3" s="263" t="s">
        <v>201</v>
      </c>
      <c r="H3" s="263" t="s">
        <v>202</v>
      </c>
      <c r="I3" s="263" t="s">
        <v>203</v>
      </c>
    </row>
    <row r="4" spans="3:9" x14ac:dyDescent="0.25">
      <c r="C4" s="88" t="s">
        <v>204</v>
      </c>
      <c r="D4" s="4" t="s">
        <v>205</v>
      </c>
      <c r="E4" s="88"/>
      <c r="F4" s="88"/>
      <c r="G4" s="88"/>
      <c r="H4" s="88"/>
      <c r="I4" s="88"/>
    </row>
    <row r="5" spans="3:9" x14ac:dyDescent="0.25">
      <c r="C5" s="88" t="s">
        <v>206</v>
      </c>
      <c r="D5" s="4" t="s">
        <v>205</v>
      </c>
      <c r="E5" s="88"/>
      <c r="F5" s="88"/>
      <c r="G5" s="88"/>
      <c r="H5" s="88"/>
      <c r="I5" s="88"/>
    </row>
    <row r="6" spans="3:9" x14ac:dyDescent="0.25">
      <c r="C6" s="88" t="s">
        <v>207</v>
      </c>
      <c r="D6" s="4" t="s">
        <v>205</v>
      </c>
      <c r="E6" s="88"/>
      <c r="F6" s="88"/>
      <c r="G6" s="88"/>
      <c r="H6" s="88"/>
      <c r="I6" s="88"/>
    </row>
    <row r="7" spans="3:9" x14ac:dyDescent="0.25">
      <c r="C7" s="88" t="s">
        <v>208</v>
      </c>
      <c r="D7" s="4" t="s">
        <v>205</v>
      </c>
      <c r="E7" s="88"/>
      <c r="F7" s="88"/>
      <c r="G7" s="88"/>
      <c r="H7" s="88"/>
      <c r="I7" s="88"/>
    </row>
    <row r="8" spans="3:9" x14ac:dyDescent="0.25">
      <c r="C8" s="88" t="s">
        <v>209</v>
      </c>
      <c r="D8" s="4" t="s">
        <v>210</v>
      </c>
      <c r="E8" s="88"/>
      <c r="F8" s="88"/>
      <c r="G8" s="88"/>
      <c r="H8" s="88"/>
      <c r="I8" s="88"/>
    </row>
    <row r="9" spans="3:9" x14ac:dyDescent="0.25">
      <c r="C9" s="88" t="s">
        <v>211</v>
      </c>
      <c r="D9" s="4" t="s">
        <v>210</v>
      </c>
      <c r="E9" s="88"/>
      <c r="F9" s="88"/>
      <c r="G9" s="88"/>
      <c r="H9" s="88"/>
      <c r="I9" s="88"/>
    </row>
    <row r="10" spans="3:9" x14ac:dyDescent="0.25">
      <c r="C10" s="88" t="s">
        <v>212</v>
      </c>
      <c r="D10" s="4" t="s">
        <v>213</v>
      </c>
      <c r="E10" s="88"/>
      <c r="F10" s="88"/>
      <c r="G10" s="88"/>
      <c r="H10" s="88"/>
      <c r="I10" s="88"/>
    </row>
    <row r="11" spans="3:9" x14ac:dyDescent="0.25">
      <c r="C11" s="88" t="s">
        <v>214</v>
      </c>
      <c r="D11" s="4" t="s">
        <v>213</v>
      </c>
      <c r="E11" s="88"/>
      <c r="F11" s="88"/>
      <c r="G11" s="88"/>
      <c r="H11" s="88"/>
      <c r="I11" s="88"/>
    </row>
    <row r="12" spans="3:9" x14ac:dyDescent="0.25">
      <c r="C12" s="88" t="s">
        <v>215</v>
      </c>
      <c r="D12" s="4" t="s">
        <v>210</v>
      </c>
      <c r="E12" s="88"/>
      <c r="F12" s="88"/>
      <c r="G12" s="88"/>
      <c r="H12" s="88"/>
      <c r="I12" s="88"/>
    </row>
    <row r="13" spans="3:9" x14ac:dyDescent="0.25">
      <c r="C13" s="88" t="s">
        <v>216</v>
      </c>
      <c r="D13" s="4" t="s">
        <v>210</v>
      </c>
      <c r="E13" s="88"/>
      <c r="F13" s="88"/>
      <c r="G13" s="88"/>
      <c r="H13" s="88"/>
      <c r="I13" s="88"/>
    </row>
    <row r="14" spans="3:9" x14ac:dyDescent="0.25">
      <c r="C14" s="88" t="s">
        <v>217</v>
      </c>
      <c r="D14" s="4" t="s">
        <v>210</v>
      </c>
      <c r="E14" s="88"/>
      <c r="F14" s="88"/>
      <c r="G14" s="88"/>
      <c r="H14" s="88"/>
      <c r="I14" s="88"/>
    </row>
    <row r="15" spans="3:9" x14ac:dyDescent="0.25">
      <c r="C15" s="88" t="s">
        <v>218</v>
      </c>
      <c r="D15" s="4" t="s">
        <v>210</v>
      </c>
      <c r="E15" s="88"/>
      <c r="F15" s="88"/>
      <c r="G15" s="88"/>
      <c r="H15" s="88"/>
      <c r="I15" s="88"/>
    </row>
    <row r="16" spans="3:9" x14ac:dyDescent="0.25">
      <c r="C16" s="88" t="s">
        <v>219</v>
      </c>
      <c r="D16" s="4" t="s">
        <v>220</v>
      </c>
      <c r="E16" s="88"/>
      <c r="F16" s="88"/>
      <c r="G16" s="88"/>
      <c r="H16" s="88"/>
      <c r="I16" s="88"/>
    </row>
    <row r="17" spans="3:9" x14ac:dyDescent="0.25">
      <c r="C17" s="88" t="s">
        <v>221</v>
      </c>
      <c r="D17" s="4" t="s">
        <v>222</v>
      </c>
      <c r="E17" s="88"/>
      <c r="F17" s="88"/>
      <c r="G17" s="88"/>
      <c r="H17" s="88"/>
      <c r="I17" s="88"/>
    </row>
    <row r="20" spans="3:9" s="3" customFormat="1" ht="14.4" thickBot="1" x14ac:dyDescent="0.3">
      <c r="C20" s="3" t="s">
        <v>223</v>
      </c>
    </row>
    <row r="21" spans="3:9" x14ac:dyDescent="0.25">
      <c r="C21" s="258" t="s">
        <v>224</v>
      </c>
    </row>
    <row r="22" spans="3:9" x14ac:dyDescent="0.25">
      <c r="C22" s="259" t="s">
        <v>225</v>
      </c>
    </row>
    <row r="23" spans="3:9" x14ac:dyDescent="0.25">
      <c r="C23" s="259" t="s">
        <v>226</v>
      </c>
    </row>
    <row r="24" spans="3:9" x14ac:dyDescent="0.25">
      <c r="C24" s="259" t="s">
        <v>227</v>
      </c>
    </row>
    <row r="25" spans="3:9" x14ac:dyDescent="0.25">
      <c r="C25" s="259" t="s">
        <v>228</v>
      </c>
    </row>
    <row r="26" spans="3:9" ht="27.6" customHeight="1" thickBot="1" x14ac:dyDescent="0.3">
      <c r="C26" s="260" t="s">
        <v>229</v>
      </c>
    </row>
  </sheetData>
  <phoneticPr fontId="5"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B2E62-4FC9-4E4E-8963-0B2B773B8830}">
  <dimension ref="C1:AC13"/>
  <sheetViews>
    <sheetView topLeftCell="S1" workbookViewId="0">
      <selection activeCell="AC5" sqref="AC5:AC13"/>
    </sheetView>
  </sheetViews>
  <sheetFormatPr defaultColWidth="8.88671875" defaultRowHeight="12" x14ac:dyDescent="0.25"/>
  <cols>
    <col min="1" max="2" width="8.88671875" style="265"/>
    <col min="3" max="3" width="21.88671875" style="265" customWidth="1"/>
    <col min="4" max="4" width="15.88671875" style="265" customWidth="1"/>
    <col min="5" max="6" width="11.88671875" style="265" customWidth="1"/>
    <col min="7" max="7" width="10.5546875" style="265" customWidth="1"/>
    <col min="8" max="8" width="11.109375" style="265" customWidth="1"/>
    <col min="9" max="9" width="13.44140625" style="265" customWidth="1"/>
    <col min="10" max="10" width="11.5546875" style="265" customWidth="1"/>
    <col min="11" max="11" width="12.44140625" style="265" customWidth="1"/>
    <col min="12" max="12" width="13.109375" style="265" customWidth="1"/>
    <col min="13" max="13" width="12.5546875" style="265" customWidth="1"/>
    <col min="14" max="15" width="13.44140625" style="265" customWidth="1"/>
    <col min="16" max="16" width="14.88671875" style="265" customWidth="1"/>
    <col min="17" max="17" width="13.88671875" style="265" customWidth="1"/>
    <col min="18" max="18" width="13.109375" style="265" customWidth="1"/>
    <col min="19" max="19" width="13.44140625" style="265" customWidth="1"/>
    <col min="20" max="20" width="14.44140625" style="265" customWidth="1"/>
    <col min="21" max="21" width="14.109375" style="265" customWidth="1"/>
    <col min="22" max="22" width="14.5546875" style="265" customWidth="1"/>
    <col min="23" max="23" width="13.44140625" style="265" customWidth="1"/>
    <col min="24" max="24" width="15.44140625" style="265" customWidth="1"/>
    <col min="25" max="25" width="14.44140625" style="265" customWidth="1"/>
    <col min="26" max="27" width="15.5546875" style="265" customWidth="1"/>
    <col min="28" max="28" width="14.109375" style="265" customWidth="1"/>
    <col min="29" max="29" width="16.5546875" style="265" customWidth="1"/>
    <col min="30" max="16384" width="8.88671875" style="265"/>
  </cols>
  <sheetData>
    <row r="1" spans="3:29" x14ac:dyDescent="0.25">
      <c r="F1" s="272" t="s">
        <v>230</v>
      </c>
    </row>
    <row r="2" spans="3:29" ht="12.6" thickBot="1" x14ac:dyDescent="0.3"/>
    <row r="3" spans="3:29" ht="12.6" thickBot="1" x14ac:dyDescent="0.3">
      <c r="E3" s="432" t="s">
        <v>4</v>
      </c>
      <c r="F3" s="433"/>
      <c r="G3" s="433"/>
      <c r="H3" s="433"/>
      <c r="I3" s="434"/>
      <c r="J3" s="432" t="s">
        <v>5</v>
      </c>
      <c r="K3" s="433"/>
      <c r="L3" s="433"/>
      <c r="M3" s="433"/>
      <c r="N3" s="434"/>
      <c r="O3" s="432" t="s">
        <v>6</v>
      </c>
      <c r="P3" s="433"/>
      <c r="Q3" s="433"/>
      <c r="R3" s="433"/>
      <c r="S3" s="434"/>
      <c r="T3" s="432" t="s">
        <v>7</v>
      </c>
      <c r="U3" s="433"/>
      <c r="V3" s="433"/>
      <c r="W3" s="433"/>
      <c r="X3" s="434"/>
      <c r="Y3" s="432" t="s">
        <v>8</v>
      </c>
      <c r="Z3" s="433"/>
      <c r="AA3" s="433"/>
      <c r="AB3" s="433"/>
      <c r="AC3" s="434"/>
    </row>
    <row r="4" spans="3:29" s="280" customFormat="1" ht="36.6" thickBot="1" x14ac:dyDescent="0.35">
      <c r="C4" s="275" t="s">
        <v>29</v>
      </c>
      <c r="D4" s="276" t="s">
        <v>231</v>
      </c>
      <c r="E4" s="277" t="s">
        <v>232</v>
      </c>
      <c r="F4" s="278" t="s">
        <v>233</v>
      </c>
      <c r="G4" s="278" t="s">
        <v>234</v>
      </c>
      <c r="H4" s="278" t="s">
        <v>235</v>
      </c>
      <c r="I4" s="279" t="s">
        <v>236</v>
      </c>
      <c r="J4" s="277" t="s">
        <v>232</v>
      </c>
      <c r="K4" s="278" t="s">
        <v>233</v>
      </c>
      <c r="L4" s="278" t="s">
        <v>234</v>
      </c>
      <c r="M4" s="278" t="s">
        <v>235</v>
      </c>
      <c r="N4" s="279" t="s">
        <v>237</v>
      </c>
      <c r="O4" s="277" t="s">
        <v>232</v>
      </c>
      <c r="P4" s="278" t="s">
        <v>233</v>
      </c>
      <c r="Q4" s="278" t="s">
        <v>234</v>
      </c>
      <c r="R4" s="278" t="s">
        <v>235</v>
      </c>
      <c r="S4" s="279" t="s">
        <v>238</v>
      </c>
      <c r="T4" s="277" t="s">
        <v>232</v>
      </c>
      <c r="U4" s="278" t="s">
        <v>233</v>
      </c>
      <c r="V4" s="278" t="s">
        <v>234</v>
      </c>
      <c r="W4" s="278" t="s">
        <v>235</v>
      </c>
      <c r="X4" s="279" t="s">
        <v>239</v>
      </c>
      <c r="Y4" s="277" t="s">
        <v>232</v>
      </c>
      <c r="Z4" s="278" t="s">
        <v>233</v>
      </c>
      <c r="AA4" s="278" t="s">
        <v>234</v>
      </c>
      <c r="AB4" s="278" t="s">
        <v>235</v>
      </c>
      <c r="AC4" s="279" t="s">
        <v>240</v>
      </c>
    </row>
    <row r="5" spans="3:29" x14ac:dyDescent="0.25">
      <c r="C5" s="266" t="s">
        <v>241</v>
      </c>
      <c r="D5" s="267" t="s">
        <v>46</v>
      </c>
      <c r="E5" s="273"/>
      <c r="F5" s="274"/>
      <c r="G5" s="273"/>
      <c r="H5" s="274"/>
      <c r="I5" s="269">
        <f>SUM(E5:H5)</f>
        <v>0</v>
      </c>
      <c r="J5" s="273"/>
      <c r="K5" s="274"/>
      <c r="L5" s="273"/>
      <c r="M5" s="274"/>
      <c r="N5" s="269">
        <f>SUM(J5:M5)</f>
        <v>0</v>
      </c>
      <c r="O5" s="273"/>
      <c r="P5" s="274"/>
      <c r="Q5" s="273"/>
      <c r="R5" s="274"/>
      <c r="S5" s="269">
        <f>SUM(O5:R5)</f>
        <v>0</v>
      </c>
      <c r="T5" s="273"/>
      <c r="U5" s="274"/>
      <c r="V5" s="273"/>
      <c r="W5" s="274"/>
      <c r="X5" s="269">
        <f>SUM(T5:W5)</f>
        <v>0</v>
      </c>
      <c r="Y5" s="273"/>
      <c r="Z5" s="274"/>
      <c r="AA5" s="273"/>
      <c r="AB5" s="274"/>
      <c r="AC5" s="269">
        <f>SUM(Y5:AB5)</f>
        <v>0</v>
      </c>
    </row>
    <row r="6" spans="3:29" x14ac:dyDescent="0.25">
      <c r="C6" s="266" t="s">
        <v>242</v>
      </c>
      <c r="D6" s="267" t="s">
        <v>46</v>
      </c>
      <c r="E6" s="268"/>
      <c r="F6" s="268"/>
      <c r="G6" s="268"/>
      <c r="H6" s="268"/>
      <c r="I6" s="269">
        <f t="shared" ref="I6:I13" si="0">SUM(E6:H6)</f>
        <v>0</v>
      </c>
      <c r="J6" s="268"/>
      <c r="K6" s="268"/>
      <c r="L6" s="268"/>
      <c r="M6" s="268"/>
      <c r="N6" s="269">
        <f t="shared" ref="N6:N13" si="1">SUM(J6:M6)</f>
        <v>0</v>
      </c>
      <c r="O6" s="268"/>
      <c r="P6" s="268"/>
      <c r="Q6" s="268"/>
      <c r="R6" s="268"/>
      <c r="S6" s="269">
        <f t="shared" ref="S6:S13" si="2">SUM(O6:R6)</f>
        <v>0</v>
      </c>
      <c r="T6" s="268"/>
      <c r="U6" s="268"/>
      <c r="V6" s="268"/>
      <c r="W6" s="268"/>
      <c r="X6" s="269">
        <f t="shared" ref="X6:X13" si="3">SUM(T6:W6)</f>
        <v>0</v>
      </c>
      <c r="Y6" s="268"/>
      <c r="Z6" s="268"/>
      <c r="AA6" s="268"/>
      <c r="AB6" s="268"/>
      <c r="AC6" s="269">
        <f t="shared" ref="AC6:AC13" si="4">SUM(Y6:AB6)</f>
        <v>0</v>
      </c>
    </row>
    <row r="7" spans="3:29" x14ac:dyDescent="0.25">
      <c r="C7" s="266" t="s">
        <v>243</v>
      </c>
      <c r="D7" s="267" t="s">
        <v>46</v>
      </c>
      <c r="E7" s="270"/>
      <c r="F7" s="270"/>
      <c r="G7" s="270"/>
      <c r="H7" s="270"/>
      <c r="I7" s="269">
        <f t="shared" si="0"/>
        <v>0</v>
      </c>
      <c r="J7" s="270"/>
      <c r="K7" s="270"/>
      <c r="L7" s="270"/>
      <c r="M7" s="270"/>
      <c r="N7" s="269">
        <f t="shared" si="1"/>
        <v>0</v>
      </c>
      <c r="O7" s="270"/>
      <c r="P7" s="270"/>
      <c r="Q7" s="270"/>
      <c r="R7" s="270"/>
      <c r="S7" s="269">
        <f t="shared" si="2"/>
        <v>0</v>
      </c>
      <c r="T7" s="270"/>
      <c r="U7" s="270"/>
      <c r="V7" s="270"/>
      <c r="W7" s="270"/>
      <c r="X7" s="269">
        <f t="shared" si="3"/>
        <v>0</v>
      </c>
      <c r="Y7" s="270"/>
      <c r="Z7" s="270"/>
      <c r="AA7" s="270"/>
      <c r="AB7" s="270"/>
      <c r="AC7" s="269">
        <f t="shared" si="4"/>
        <v>0</v>
      </c>
    </row>
    <row r="8" spans="3:29" x14ac:dyDescent="0.25">
      <c r="C8" s="266" t="s">
        <v>244</v>
      </c>
      <c r="D8" s="267" t="s">
        <v>46</v>
      </c>
      <c r="E8" s="270"/>
      <c r="F8" s="270"/>
      <c r="G8" s="270"/>
      <c r="H8" s="270"/>
      <c r="I8" s="269">
        <f t="shared" si="0"/>
        <v>0</v>
      </c>
      <c r="J8" s="270"/>
      <c r="K8" s="270"/>
      <c r="L8" s="270"/>
      <c r="M8" s="270"/>
      <c r="N8" s="269">
        <f t="shared" si="1"/>
        <v>0</v>
      </c>
      <c r="O8" s="270"/>
      <c r="P8" s="270"/>
      <c r="Q8" s="270"/>
      <c r="R8" s="270"/>
      <c r="S8" s="269">
        <f t="shared" si="2"/>
        <v>0</v>
      </c>
      <c r="T8" s="270"/>
      <c r="U8" s="270"/>
      <c r="V8" s="270"/>
      <c r="W8" s="270"/>
      <c r="X8" s="269">
        <f t="shared" si="3"/>
        <v>0</v>
      </c>
      <c r="Y8" s="270"/>
      <c r="Z8" s="270"/>
      <c r="AA8" s="270"/>
      <c r="AB8" s="270"/>
      <c r="AC8" s="269">
        <f t="shared" si="4"/>
        <v>0</v>
      </c>
    </row>
    <row r="9" spans="3:29" x14ac:dyDescent="0.25">
      <c r="C9" s="266" t="s">
        <v>245</v>
      </c>
      <c r="D9" s="267" t="s">
        <v>46</v>
      </c>
      <c r="E9" s="270"/>
      <c r="F9" s="270"/>
      <c r="G9" s="270"/>
      <c r="H9" s="270"/>
      <c r="I9" s="269">
        <f t="shared" si="0"/>
        <v>0</v>
      </c>
      <c r="J9" s="270"/>
      <c r="K9" s="270"/>
      <c r="L9" s="270"/>
      <c r="M9" s="270"/>
      <c r="N9" s="269">
        <f t="shared" si="1"/>
        <v>0</v>
      </c>
      <c r="O9" s="270"/>
      <c r="P9" s="270"/>
      <c r="Q9" s="270"/>
      <c r="R9" s="270"/>
      <c r="S9" s="269">
        <f t="shared" si="2"/>
        <v>0</v>
      </c>
      <c r="T9" s="270"/>
      <c r="U9" s="270"/>
      <c r="V9" s="270"/>
      <c r="W9" s="270"/>
      <c r="X9" s="269">
        <f t="shared" si="3"/>
        <v>0</v>
      </c>
      <c r="Y9" s="270"/>
      <c r="Z9" s="270"/>
      <c r="AA9" s="270"/>
      <c r="AB9" s="270"/>
      <c r="AC9" s="269">
        <f t="shared" si="4"/>
        <v>0</v>
      </c>
    </row>
    <row r="10" spans="3:29" x14ac:dyDescent="0.25">
      <c r="C10" s="266" t="s">
        <v>246</v>
      </c>
      <c r="D10" s="267" t="s">
        <v>46</v>
      </c>
      <c r="E10" s="270"/>
      <c r="F10" s="270"/>
      <c r="G10" s="270"/>
      <c r="H10" s="270"/>
      <c r="I10" s="269">
        <f t="shared" si="0"/>
        <v>0</v>
      </c>
      <c r="J10" s="270"/>
      <c r="K10" s="270"/>
      <c r="L10" s="270"/>
      <c r="M10" s="270"/>
      <c r="N10" s="269">
        <f t="shared" si="1"/>
        <v>0</v>
      </c>
      <c r="O10" s="270"/>
      <c r="P10" s="270"/>
      <c r="Q10" s="270"/>
      <c r="R10" s="270"/>
      <c r="S10" s="269">
        <f t="shared" si="2"/>
        <v>0</v>
      </c>
      <c r="T10" s="270"/>
      <c r="U10" s="270"/>
      <c r="V10" s="270"/>
      <c r="W10" s="270"/>
      <c r="X10" s="269">
        <f t="shared" si="3"/>
        <v>0</v>
      </c>
      <c r="Y10" s="270"/>
      <c r="Z10" s="270"/>
      <c r="AA10" s="270"/>
      <c r="AB10" s="270"/>
      <c r="AC10" s="269">
        <f t="shared" si="4"/>
        <v>0</v>
      </c>
    </row>
    <row r="11" spans="3:29" x14ac:dyDescent="0.25">
      <c r="C11" s="271" t="s">
        <v>247</v>
      </c>
      <c r="D11" s="267" t="s">
        <v>46</v>
      </c>
      <c r="E11" s="270"/>
      <c r="F11" s="270"/>
      <c r="G11" s="270"/>
      <c r="H11" s="270"/>
      <c r="I11" s="269">
        <f t="shared" si="0"/>
        <v>0</v>
      </c>
      <c r="J11" s="270"/>
      <c r="K11" s="270"/>
      <c r="L11" s="270"/>
      <c r="M11" s="270"/>
      <c r="N11" s="269">
        <f t="shared" si="1"/>
        <v>0</v>
      </c>
      <c r="O11" s="270"/>
      <c r="P11" s="270"/>
      <c r="Q11" s="270"/>
      <c r="R11" s="270"/>
      <c r="S11" s="269">
        <f t="shared" si="2"/>
        <v>0</v>
      </c>
      <c r="T11" s="270"/>
      <c r="U11" s="270"/>
      <c r="V11" s="270"/>
      <c r="W11" s="270"/>
      <c r="X11" s="269">
        <f t="shared" si="3"/>
        <v>0</v>
      </c>
      <c r="Y11" s="270"/>
      <c r="Z11" s="270"/>
      <c r="AA11" s="270"/>
      <c r="AB11" s="270"/>
      <c r="AC11" s="269">
        <f t="shared" si="4"/>
        <v>0</v>
      </c>
    </row>
    <row r="12" spans="3:29" x14ac:dyDescent="0.25">
      <c r="C12" s="271" t="s">
        <v>248</v>
      </c>
      <c r="D12" s="267" t="s">
        <v>46</v>
      </c>
      <c r="E12" s="270"/>
      <c r="F12" s="270"/>
      <c r="G12" s="270"/>
      <c r="H12" s="270"/>
      <c r="I12" s="269">
        <f t="shared" si="0"/>
        <v>0</v>
      </c>
      <c r="J12" s="270"/>
      <c r="K12" s="270"/>
      <c r="L12" s="270"/>
      <c r="M12" s="270"/>
      <c r="N12" s="269">
        <f t="shared" si="1"/>
        <v>0</v>
      </c>
      <c r="O12" s="270"/>
      <c r="P12" s="270"/>
      <c r="Q12" s="270"/>
      <c r="R12" s="270"/>
      <c r="S12" s="269">
        <f t="shared" si="2"/>
        <v>0</v>
      </c>
      <c r="T12" s="270"/>
      <c r="U12" s="270"/>
      <c r="V12" s="270"/>
      <c r="W12" s="270"/>
      <c r="X12" s="269">
        <f t="shared" si="3"/>
        <v>0</v>
      </c>
      <c r="Y12" s="270"/>
      <c r="Z12" s="270"/>
      <c r="AA12" s="270"/>
      <c r="AB12" s="270"/>
      <c r="AC12" s="269">
        <f t="shared" si="4"/>
        <v>0</v>
      </c>
    </row>
    <row r="13" spans="3:29" x14ac:dyDescent="0.25">
      <c r="C13" s="271" t="s">
        <v>248</v>
      </c>
      <c r="D13" s="267" t="s">
        <v>46</v>
      </c>
      <c r="E13" s="270"/>
      <c r="F13" s="270"/>
      <c r="G13" s="270"/>
      <c r="H13" s="270"/>
      <c r="I13" s="269">
        <f t="shared" si="0"/>
        <v>0</v>
      </c>
      <c r="J13" s="270"/>
      <c r="K13" s="270"/>
      <c r="L13" s="270"/>
      <c r="M13" s="270"/>
      <c r="N13" s="269">
        <f t="shared" si="1"/>
        <v>0</v>
      </c>
      <c r="O13" s="270"/>
      <c r="P13" s="270"/>
      <c r="Q13" s="270"/>
      <c r="R13" s="270"/>
      <c r="S13" s="269">
        <f t="shared" si="2"/>
        <v>0</v>
      </c>
      <c r="T13" s="270"/>
      <c r="U13" s="270"/>
      <c r="V13" s="270"/>
      <c r="W13" s="270"/>
      <c r="X13" s="269">
        <f t="shared" si="3"/>
        <v>0</v>
      </c>
      <c r="Y13" s="270"/>
      <c r="Z13" s="270"/>
      <c r="AA13" s="270"/>
      <c r="AB13" s="270"/>
      <c r="AC13" s="269">
        <f t="shared" si="4"/>
        <v>0</v>
      </c>
    </row>
  </sheetData>
  <mergeCells count="5">
    <mergeCell ref="E3:I3"/>
    <mergeCell ref="J3:N3"/>
    <mergeCell ref="O3:S3"/>
    <mergeCell ref="T3:X3"/>
    <mergeCell ref="Y3:A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Summary</vt:lpstr>
      <vt:lpstr>Annual load test BOQ</vt:lpstr>
      <vt:lpstr>6 Monthly inspection BOQ</vt:lpstr>
      <vt:lpstr>3 Monthly Lifting tackles BOQ</vt:lpstr>
      <vt:lpstr>Rates</vt:lpstr>
      <vt:lpstr>Crane service</vt:lpstr>
    </vt:vector>
  </TitlesOfParts>
  <Manager/>
  <Company>CSIR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King Okello Oyoo Banda</dc:creator>
  <cp:keywords/>
  <dc:description/>
  <cp:lastModifiedBy>Chenera Phiri</cp:lastModifiedBy>
  <cp:revision/>
  <dcterms:created xsi:type="dcterms:W3CDTF">2018-10-08T14:14:10Z</dcterms:created>
  <dcterms:modified xsi:type="dcterms:W3CDTF">2026-08-20T12:10:27Z</dcterms:modified>
  <cp:category/>
  <cp:contentStatus/>
</cp:coreProperties>
</file>