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/>
  <mc:AlternateContent xmlns:mc="http://schemas.openxmlformats.org/markup-compatibility/2006">
    <mc:Choice Requires="x15">
      <x15ac:absPath xmlns:x15ac="http://schemas.microsoft.com/office/spreadsheetml/2010/11/ac" url="C:\Users\Athinin\AppData\Local\Microsoft\Windows\INetCache\Content.Outlook\32FP9J76\"/>
    </mc:Choice>
  </mc:AlternateContent>
  <xr:revisionPtr revIDLastSave="0" documentId="13_ncr:1_{24A41350-6020-49B8-83F1-16642F0C30DB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PRICING SCHEDULE" sheetId="6" r:id="rId1"/>
  </sheets>
  <definedNames>
    <definedName name="_xlnm.Print_Area" localSheetId="0">'PRICING SCHEDULE'!$A:$W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9" i="6" l="1"/>
  <c r="P18" i="6"/>
  <c r="P24" i="6" s="1"/>
  <c r="P20" i="6"/>
  <c r="P21" i="6"/>
  <c r="P22" i="6"/>
  <c r="P23" i="6"/>
  <c r="P19" i="6"/>
  <c r="M21" i="6"/>
  <c r="M22" i="6"/>
  <c r="M23" i="6"/>
  <c r="M20" i="6"/>
  <c r="M19" i="6"/>
  <c r="M18" i="6" s="1"/>
  <c r="M24" i="6" s="1"/>
  <c r="P25" i="6" l="1"/>
  <c r="P26" i="6" s="1"/>
  <c r="M25" i="6"/>
  <c r="M26" i="6" s="1"/>
  <c r="S23" i="6"/>
  <c r="J23" i="6"/>
  <c r="G23" i="6"/>
  <c r="T23" i="6" s="1"/>
  <c r="U23" i="6" l="1"/>
  <c r="J19" i="6" l="1"/>
  <c r="S22" i="6" l="1"/>
  <c r="J22" i="6"/>
  <c r="G22" i="6"/>
  <c r="J20" i="6"/>
  <c r="J21" i="6"/>
  <c r="S20" i="6"/>
  <c r="S21" i="6"/>
  <c r="G20" i="6"/>
  <c r="G21" i="6"/>
  <c r="T20" i="6" l="1"/>
  <c r="U20" i="6" s="1"/>
  <c r="T21" i="6"/>
  <c r="U21" i="6" s="1"/>
  <c r="T22" i="6"/>
  <c r="U22" i="6" s="1"/>
  <c r="S18" i="6"/>
  <c r="S24" i="6" s="1"/>
  <c r="J18" i="6"/>
  <c r="J24" i="6" s="1"/>
  <c r="J25" i="6" s="1"/>
  <c r="G19" i="6"/>
  <c r="G18" i="6" l="1"/>
  <c r="G24" i="6" s="1"/>
  <c r="T19" i="6"/>
  <c r="T18" i="6" s="1"/>
  <c r="T24" i="6" s="1"/>
  <c r="J26" i="6"/>
  <c r="G25" i="6" l="1"/>
  <c r="G26" i="6" s="1"/>
  <c r="S25" i="6"/>
  <c r="S26" i="6" s="1"/>
  <c r="U19" i="6"/>
  <c r="U18" i="6" s="1"/>
  <c r="U24" i="6" s="1"/>
  <c r="T25" i="6" l="1"/>
  <c r="T26" i="6" s="1"/>
</calcChain>
</file>

<file path=xl/sharedStrings.xml><?xml version="1.0" encoding="utf-8"?>
<sst xmlns="http://schemas.openxmlformats.org/spreadsheetml/2006/main" count="70" uniqueCount="60">
  <si>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</si>
  <si>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</si>
  <si>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</si>
  <si>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</si>
  <si>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</si>
  <si>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</si>
  <si>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</si>
  <si>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 Pound (UK)</t>
  </si>
  <si>
    <t>YEAR 1</t>
  </si>
  <si>
    <t>YEAR 2</t>
  </si>
  <si>
    <t xml:space="preserve">Qty </t>
  </si>
  <si>
    <t>TOTAL</t>
  </si>
  <si>
    <t>Qty</t>
  </si>
  <si>
    <t>1.1</t>
  </si>
  <si>
    <t>1.2</t>
  </si>
  <si>
    <t>1.3</t>
  </si>
  <si>
    <t>1.4</t>
  </si>
  <si>
    <t>Unit Price 
(Excl VAT)</t>
  </si>
  <si>
    <t>Line Price Term 
(Excl VAT)</t>
  </si>
  <si>
    <t>Forex %</t>
  </si>
  <si>
    <t>Forex Price portion</t>
  </si>
  <si>
    <t>SUPPLY CHAIN MANAGEMENT</t>
  </si>
  <si>
    <t xml:space="preserve">Bidder Name </t>
  </si>
  <si>
    <t>Goods/Service description</t>
  </si>
  <si>
    <t>TOTAL BID PRICE  (EXCL VAT)</t>
  </si>
  <si>
    <t>TOTAL  BID PRICE (INCL VAT)</t>
  </si>
  <si>
    <t>Name</t>
  </si>
  <si>
    <t>Date</t>
  </si>
  <si>
    <t>Capacity</t>
  </si>
  <si>
    <t>Mark with an X, which ROE is applicable</t>
  </si>
  <si>
    <t>Line Price Y2</t>
  </si>
  <si>
    <t>Line Price Y3</t>
  </si>
  <si>
    <t>Line Price Y1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</si>
  <si>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</si>
  <si>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</si>
  <si>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</si>
  <si>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</si>
  <si>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Pricing schedule</t>
  </si>
  <si>
    <t>item</t>
  </si>
  <si>
    <t>annually</t>
  </si>
  <si>
    <r>
      <t xml:space="preserve">(a)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</si>
  <si>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</si>
  <si>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</si>
  <si>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r>
      <t xml:space="preserve">(d)  Prices that are dependent on </t>
    </r>
    <r>
      <rPr>
        <b/>
        <sz val="12"/>
        <color theme="1"/>
        <rFont val="Calibri"/>
        <family val="2"/>
        <scheme val="minor"/>
      </rPr>
      <t xml:space="preserve">Rate of Exchange (ROE) </t>
    </r>
    <r>
      <rPr>
        <sz val="12"/>
        <color theme="1"/>
        <rFont val="Calibri"/>
        <family val="2"/>
        <scheme val="minor"/>
      </rPr>
      <t>must use ROE indicated below, then enter in Column "Forex %" the percentage of the price that is ROE dependent (0% means the price is not ROE dependent)</t>
    </r>
  </si>
  <si>
    <t>2.</t>
  </si>
  <si>
    <t xml:space="preserve">Supply, install and configure as per below </t>
  </si>
  <si>
    <t>Wifi Access Points</t>
  </si>
  <si>
    <t>Wireless Controller and associated licensing</t>
  </si>
  <si>
    <t>Network Monitoring Solution</t>
  </si>
  <si>
    <t>Installation</t>
  </si>
  <si>
    <t>Support and Maintanance for 5 years as per scope</t>
  </si>
  <si>
    <t>Year 3</t>
  </si>
  <si>
    <t>Year 4</t>
  </si>
  <si>
    <t>Line Price Y4</t>
  </si>
  <si>
    <t>Procurement of Wireless Access Points with on-prem Wireless Management Appliance for the Department of Public Works</t>
  </si>
  <si>
    <t>YEAR 5</t>
  </si>
  <si>
    <t>Line Price Y5</t>
  </si>
  <si>
    <t>RFB Title</t>
  </si>
  <si>
    <t>RFB No</t>
  </si>
  <si>
    <t>RFB 2835/2023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</si>
</sst>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R-1C09]* #,##0.00_-;\-[$R-1C09]* #,##0.00_-;_-[$R-1C09]* &quot;-&quot;??_-;_-@_-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34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medium">
        <color theme="4"/>
      </bottom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36">
    <xf numFmtId="0" fontId="0" fillId="0" borderId="0" xfId="0"/>
    <xf numFmtId="0" fontId="7" fillId="2" borderId="0" xfId="0" applyFont="1" applyFill="1"/>
    <xf numFmtId="0" fontId="8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7" fillId="2" borderId="0" xfId="0" applyFont="1" applyFill="1" applyAlignment="1">
      <alignment vertical="top"/>
    </xf>
    <xf numFmtId="0" fontId="2" fillId="3" borderId="0" xfId="0" applyFont="1" applyFill="1"/>
    <xf numFmtId="0" fontId="7" fillId="2" borderId="0" xfId="0" applyFont="1" applyFill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/>
    </xf>
    <xf numFmtId="0" fontId="3" fillId="5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right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44" fontId="2" fillId="5" borderId="1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164" fontId="6" fillId="5" borderId="1" xfId="0" applyNumberFormat="1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44" fontId="3" fillId="5" borderId="4" xfId="0" applyNumberFormat="1" applyFont="1" applyFill="1" applyBorder="1" applyAlignment="1">
      <alignment vertical="top" wrapText="1"/>
    </xf>
    <xf numFmtId="0" fontId="5" fillId="3" borderId="0" xfId="0" applyFont="1" applyFill="1" applyBorder="1" applyAlignment="1">
      <alignment wrapText="1"/>
    </xf>
    <xf numFmtId="0" fontId="5" fillId="3" borderId="0" xfId="0" applyFont="1" applyFill="1" applyBorder="1" applyAlignment="1"/>
    <xf numFmtId="0" fontId="6" fillId="3" borderId="0" xfId="0" applyFont="1" applyFill="1"/>
    <xf numFmtId="0" fontId="6" fillId="3" borderId="0" xfId="0" applyFont="1" applyFill="1" applyBorder="1" applyAlignment="1">
      <alignment vertical="top"/>
    </xf>
    <xf numFmtId="0" fontId="6" fillId="3" borderId="0" xfId="0" applyFont="1" applyFill="1" applyBorder="1" applyAlignment="1">
      <alignment horizontal="left" vertical="top"/>
    </xf>
    <xf numFmtId="0" fontId="6" fillId="5" borderId="1" xfId="0" applyFont="1" applyFill="1" applyBorder="1" applyAlignment="1">
      <alignment horizontal="right" vertical="top"/>
    </xf>
    <xf numFmtId="0" fontId="2" fillId="0" borderId="1" xfId="0" quotePrefix="1" applyFont="1" applyFill="1" applyBorder="1" applyAlignment="1">
      <alignment horizontal="left" vertical="top" wrapText="1"/>
    </xf>
    <xf numFmtId="0" fontId="2" fillId="0" borderId="1" xfId="1" applyNumberFormat="1" applyFont="1" applyFill="1" applyBorder="1" applyAlignment="1">
      <alignment horizontal="right" vertical="top" wrapText="1"/>
    </xf>
    <xf numFmtId="165" fontId="2" fillId="5" borderId="2" xfId="1" applyNumberFormat="1" applyFont="1" applyFill="1" applyBorder="1" applyAlignment="1">
      <alignment horizontal="right" vertical="top" wrapText="1"/>
    </xf>
    <xf numFmtId="165" fontId="2" fillId="5" borderId="7" xfId="1" applyNumberFormat="1" applyFont="1" applyFill="1" applyBorder="1" applyAlignment="1">
      <alignment horizontal="right" vertical="top" wrapText="1"/>
    </xf>
    <xf numFmtId="0" fontId="2" fillId="5" borderId="2" xfId="0" applyFont="1" applyFill="1" applyBorder="1" applyAlignment="1">
      <alignment horizontal="center" vertical="top" wrapText="1"/>
    </xf>
    <xf numFmtId="164" fontId="5" fillId="5" borderId="5" xfId="0" applyNumberFormat="1" applyFont="1" applyFill="1" applyBorder="1" applyAlignment="1">
      <alignment horizontal="left" vertical="top" wrapText="1"/>
    </xf>
    <xf numFmtId="164" fontId="5" fillId="5" borderId="6" xfId="0" applyNumberFormat="1" applyFont="1" applyFill="1" applyBorder="1" applyAlignment="1">
      <alignment horizontal="left" vertical="top" wrapText="1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5" fillId="3" borderId="0" xfId="0" applyFont="1" applyFill="1" applyBorder="1" applyAlignment="1">
      <alignment vertical="top"/>
    </xf>
    <xf numFmtId="0" fontId="5" fillId="3" borderId="0" xfId="0" applyFont="1" applyFill="1" applyBorder="1" applyAlignment="1">
      <alignment horizontal="center" vertical="top" wrapText="1"/>
    </xf>
    <xf numFmtId="44" fontId="3" fillId="5" borderId="2" xfId="0" applyNumberFormat="1" applyFont="1" applyFill="1" applyBorder="1" applyAlignment="1">
      <alignment vertical="top" wrapText="1"/>
    </xf>
    <xf numFmtId="0" fontId="9" fillId="2" borderId="0" xfId="0" applyFont="1" applyFill="1" applyAlignment="1">
      <alignment horizontal="left" vertical="top" wrapText="1"/>
    </xf>
    <xf numFmtId="0" fontId="5" fillId="3" borderId="0" xfId="0" applyFont="1" applyFill="1" applyBorder="1" applyAlignment="1">
      <alignment vertical="top" wrapText="1"/>
    </xf>
    <xf numFmtId="0" fontId="2" fillId="5" borderId="1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vertical="center" wrapText="1"/>
    </xf>
    <xf numFmtId="164" fontId="4" fillId="4" borderId="1" xfId="0" applyNumberFormat="1" applyFont="1" applyFill="1" applyBorder="1" applyAlignment="1">
      <alignment horizontal="center" vertical="top" wrapText="1"/>
    </xf>
    <xf numFmtId="164" fontId="5" fillId="4" borderId="1" xfId="0" applyNumberFormat="1" applyFont="1" applyFill="1" applyBorder="1" applyAlignment="1">
      <alignment horizontal="left" vertical="top" wrapText="1"/>
    </xf>
    <xf numFmtId="164" fontId="5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 wrapText="1"/>
    </xf>
    <xf numFmtId="0" fontId="7" fillId="0" borderId="0" xfId="0" applyFont="1" applyFill="1"/>
    <xf numFmtId="0" fontId="1" fillId="3" borderId="12" xfId="0" applyFont="1" applyFill="1" applyBorder="1" applyAlignment="1">
      <alignment vertical="top"/>
    </xf>
    <xf numFmtId="0" fontId="5" fillId="2" borderId="8" xfId="0" applyFont="1" applyFill="1" applyBorder="1" applyAlignment="1">
      <alignment horizontal="center" vertical="top" wrapText="1"/>
    </xf>
    <xf numFmtId="164" fontId="5" fillId="2" borderId="24" xfId="0" applyNumberFormat="1" applyFont="1" applyFill="1" applyBorder="1" applyAlignment="1">
      <alignment horizontal="center" vertical="top" wrapText="1"/>
    </xf>
    <xf numFmtId="164" fontId="5" fillId="2" borderId="8" xfId="0" applyNumberFormat="1" applyFont="1" applyFill="1" applyBorder="1" applyAlignment="1">
      <alignment horizontal="center" vertical="top" wrapText="1"/>
    </xf>
    <xf numFmtId="164" fontId="5" fillId="2" borderId="8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1" fillId="3" borderId="10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left" vertical="top"/>
    </xf>
    <xf numFmtId="0" fontId="0" fillId="2" borderId="0" xfId="0" applyFont="1" applyFill="1" applyAlignment="1">
      <alignment horizontal="left" vertical="top"/>
    </xf>
    <xf numFmtId="0" fontId="0" fillId="2" borderId="0" xfId="0" applyFont="1" applyFill="1"/>
    <xf numFmtId="0" fontId="0" fillId="2" borderId="0" xfId="0" applyFont="1" applyFill="1" applyAlignment="1">
      <alignment vertical="top"/>
    </xf>
    <xf numFmtId="0" fontId="0" fillId="0" borderId="0" xfId="0" applyFont="1" applyFill="1"/>
    <xf numFmtId="0" fontId="0" fillId="3" borderId="0" xfId="0" applyFont="1" applyFill="1"/>
    <xf numFmtId="0" fontId="0" fillId="0" borderId="0" xfId="0" applyFont="1"/>
    <xf numFmtId="0" fontId="0" fillId="3" borderId="0" xfId="0" applyFont="1" applyFill="1" applyBorder="1"/>
    <xf numFmtId="0" fontId="0" fillId="0" borderId="0" xfId="0" applyFont="1" applyAlignment="1">
      <alignment vertical="top"/>
    </xf>
    <xf numFmtId="44" fontId="0" fillId="5" borderId="2" xfId="0" applyNumberFormat="1" applyFont="1" applyFill="1" applyBorder="1" applyAlignment="1">
      <alignment vertical="top"/>
    </xf>
    <xf numFmtId="0" fontId="0" fillId="5" borderId="7" xfId="0" applyFont="1" applyFill="1" applyBorder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5" fillId="0" borderId="0" xfId="0" applyFont="1" applyFill="1" applyBorder="1" applyAlignment="1"/>
    <xf numFmtId="0" fontId="3" fillId="2" borderId="2" xfId="0" applyFont="1" applyFill="1" applyBorder="1" applyAlignment="1">
      <alignment vertical="center" wrapText="1"/>
    </xf>
    <xf numFmtId="0" fontId="6" fillId="5" borderId="3" xfId="0" applyFont="1" applyFill="1" applyBorder="1" applyAlignment="1">
      <alignment horizontal="right" vertical="top"/>
    </xf>
    <xf numFmtId="0" fontId="6" fillId="0" borderId="0" xfId="0" applyFont="1" applyFill="1" applyBorder="1" applyAlignment="1">
      <alignment horizontal="right" vertical="top"/>
    </xf>
    <xf numFmtId="0" fontId="5" fillId="0" borderId="0" xfId="0" applyFont="1" applyFill="1" applyBorder="1" applyAlignment="1">
      <alignment wrapText="1"/>
    </xf>
    <xf numFmtId="0" fontId="5" fillId="0" borderId="3" xfId="0" applyFont="1" applyFill="1" applyBorder="1" applyAlignment="1">
      <alignment horizontal="left" vertical="top" wrapText="1"/>
    </xf>
    <xf numFmtId="164" fontId="2" fillId="6" borderId="1" xfId="0" applyNumberFormat="1" applyFont="1" applyFill="1" applyBorder="1" applyAlignment="1">
      <alignment vertical="top" wrapText="1"/>
    </xf>
    <xf numFmtId="9" fontId="2" fillId="6" borderId="1" xfId="2" applyFont="1" applyFill="1" applyBorder="1" applyAlignment="1">
      <alignment horizontal="right" vertical="top" wrapText="1"/>
    </xf>
    <xf numFmtId="0" fontId="5" fillId="6" borderId="8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/>
    </xf>
    <xf numFmtId="0" fontId="12" fillId="6" borderId="23" xfId="0" applyFont="1" applyFill="1" applyBorder="1" applyAlignment="1">
      <alignment horizontal="left" vertical="top" wrapText="1"/>
    </xf>
    <xf numFmtId="0" fontId="12" fillId="6" borderId="1" xfId="0" applyFont="1" applyFill="1" applyBorder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0" fillId="3" borderId="0" xfId="0" applyFont="1" applyFill="1" applyAlignment="1">
      <alignment horizontal="right" vertical="top"/>
    </xf>
    <xf numFmtId="0" fontId="0" fillId="3" borderId="0" xfId="0" applyFont="1" applyFill="1" applyAlignment="1">
      <alignment horizontal="center" vertical="top"/>
    </xf>
    <xf numFmtId="0" fontId="0" fillId="3" borderId="0" xfId="0" applyFont="1" applyFill="1" applyAlignment="1">
      <alignment vertical="top"/>
    </xf>
    <xf numFmtId="0" fontId="6" fillId="5" borderId="8" xfId="0" applyFont="1" applyFill="1" applyBorder="1" applyAlignment="1">
      <alignment horizontal="right" vertical="top" wrapText="1"/>
    </xf>
    <xf numFmtId="44" fontId="3" fillId="5" borderId="26" xfId="0" applyNumberFormat="1" applyFont="1" applyFill="1" applyBorder="1" applyAlignment="1">
      <alignment vertical="top" wrapText="1"/>
    </xf>
    <xf numFmtId="0" fontId="12" fillId="6" borderId="7" xfId="0" applyFont="1" applyFill="1" applyBorder="1" applyAlignment="1">
      <alignment horizontal="left" vertical="top" wrapText="1"/>
    </xf>
    <xf numFmtId="0" fontId="0" fillId="5" borderId="27" xfId="0" applyFont="1" applyFill="1" applyBorder="1" applyAlignment="1">
      <alignment vertical="top"/>
    </xf>
    <xf numFmtId="44" fontId="3" fillId="5" borderId="28" xfId="0" applyNumberFormat="1" applyFont="1" applyFill="1" applyBorder="1" applyAlignment="1">
      <alignment vertical="top" wrapText="1"/>
    </xf>
    <xf numFmtId="0" fontId="14" fillId="0" borderId="0" xfId="0" applyFont="1"/>
    <xf numFmtId="0" fontId="2" fillId="3" borderId="0" xfId="0" applyFont="1" applyFill="1" applyAlignment="1">
      <alignment wrapText="1"/>
    </xf>
    <xf numFmtId="0" fontId="2" fillId="0" borderId="7" xfId="1" applyNumberFormat="1" applyFont="1" applyFill="1" applyBorder="1" applyAlignment="1">
      <alignment horizontal="right" vertical="top" wrapText="1"/>
    </xf>
    <xf numFmtId="44" fontId="0" fillId="5" borderId="29" xfId="0" applyNumberFormat="1" applyFont="1" applyFill="1" applyBorder="1" applyAlignment="1">
      <alignment vertical="top"/>
    </xf>
    <xf numFmtId="44" fontId="2" fillId="5" borderId="29" xfId="0" applyNumberFormat="1" applyFont="1" applyFill="1" applyBorder="1" applyAlignment="1">
      <alignment vertical="top" wrapText="1"/>
    </xf>
    <xf numFmtId="164" fontId="6" fillId="5" borderId="29" xfId="0" applyNumberFormat="1" applyFont="1" applyFill="1" applyBorder="1" applyAlignment="1">
      <alignment horizontal="left" vertical="top" wrapText="1"/>
    </xf>
    <xf numFmtId="0" fontId="3" fillId="0" borderId="1" xfId="0" quotePrefix="1" applyFont="1" applyFill="1" applyBorder="1" applyAlignment="1">
      <alignment horizontal="left" vertical="top" wrapText="1"/>
    </xf>
    <xf numFmtId="164" fontId="5" fillId="5" borderId="32" xfId="0" applyNumberFormat="1" applyFont="1" applyFill="1" applyBorder="1" applyAlignment="1">
      <alignment horizontal="left" vertical="top" wrapText="1"/>
    </xf>
    <xf numFmtId="164" fontId="5" fillId="5" borderId="33" xfId="0" applyNumberFormat="1" applyFont="1" applyFill="1" applyBorder="1" applyAlignment="1">
      <alignment horizontal="left" vertical="top" wrapText="1"/>
    </xf>
    <xf numFmtId="164" fontId="5" fillId="5" borderId="1" xfId="0" applyNumberFormat="1" applyFont="1" applyFill="1" applyBorder="1" applyAlignment="1">
      <alignment horizontal="left" vertical="top" wrapText="1"/>
    </xf>
    <xf numFmtId="44" fontId="3" fillId="5" borderId="1" xfId="0" applyNumberFormat="1" applyFont="1" applyFill="1" applyBorder="1" applyAlignment="1">
      <alignment vertical="top" wrapText="1"/>
    </xf>
    <xf numFmtId="164" fontId="5" fillId="5" borderId="2" xfId="0" applyNumberFormat="1" applyFont="1" applyFill="1" applyBorder="1" applyAlignment="1">
      <alignment horizontal="left" vertical="top" wrapText="1"/>
    </xf>
    <xf numFmtId="44" fontId="3" fillId="5" borderId="7" xfId="0" applyNumberFormat="1" applyFont="1" applyFill="1" applyBorder="1" applyAlignment="1">
      <alignment vertical="top" wrapText="1"/>
    </xf>
    <xf numFmtId="164" fontId="5" fillId="5" borderId="7" xfId="0" applyNumberFormat="1" applyFont="1" applyFill="1" applyBorder="1" applyAlignment="1">
      <alignment horizontal="left" vertical="top" wrapText="1"/>
    </xf>
    <xf numFmtId="44" fontId="2" fillId="6" borderId="30" xfId="0" applyNumberFormat="1" applyFont="1" applyFill="1" applyBorder="1" applyAlignment="1">
      <alignment vertical="top" wrapText="1"/>
    </xf>
    <xf numFmtId="0" fontId="2" fillId="5" borderId="1" xfId="0" applyNumberFormat="1" applyFont="1" applyFill="1" applyBorder="1" applyAlignment="1">
      <alignment vertical="top" wrapText="1"/>
    </xf>
    <xf numFmtId="0" fontId="2" fillId="5" borderId="30" xfId="0" applyNumberFormat="1" applyFont="1" applyFill="1" applyBorder="1" applyAlignment="1">
      <alignment vertical="top" wrapText="1"/>
    </xf>
    <xf numFmtId="44" fontId="2" fillId="5" borderId="3" xfId="0" applyNumberFormat="1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1" fillId="6" borderId="16" xfId="0" applyFont="1" applyFill="1" applyBorder="1" applyAlignment="1">
      <alignment horizontal="left" vertical="center" wrapText="1"/>
    </xf>
    <xf numFmtId="0" fontId="1" fillId="6" borderId="15" xfId="0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horizontal="left" vertical="top" wrapText="1"/>
    </xf>
    <xf numFmtId="0" fontId="2" fillId="3" borderId="21" xfId="0" applyFont="1" applyFill="1" applyBorder="1" applyAlignment="1">
      <alignment horizontal="left" vertical="top" wrapText="1"/>
    </xf>
    <xf numFmtId="0" fontId="2" fillId="3" borderId="22" xfId="0" applyFont="1" applyFill="1" applyBorder="1" applyAlignment="1">
      <alignment horizontal="left" vertical="top" wrapText="1"/>
    </xf>
    <xf numFmtId="14" fontId="1" fillId="6" borderId="10" xfId="0" applyNumberFormat="1" applyFont="1" applyFill="1" applyBorder="1" applyAlignment="1">
      <alignment horizontal="left" vertical="center"/>
    </xf>
    <xf numFmtId="14" fontId="1" fillId="6" borderId="18" xfId="0" applyNumberFormat="1" applyFont="1" applyFill="1" applyBorder="1" applyAlignment="1">
      <alignment horizontal="left" vertical="center"/>
    </xf>
    <xf numFmtId="0" fontId="1" fillId="6" borderId="14" xfId="0" applyFont="1" applyFill="1" applyBorder="1" applyAlignment="1">
      <alignment horizontal="left" vertical="center" wrapText="1"/>
    </xf>
    <xf numFmtId="0" fontId="1" fillId="6" borderId="19" xfId="0" applyFont="1" applyFill="1" applyBorder="1" applyAlignment="1">
      <alignment horizontal="left" vertical="center" wrapText="1"/>
    </xf>
    <xf numFmtId="0" fontId="1" fillId="3" borderId="10" xfId="0" applyFont="1" applyFill="1" applyBorder="1" applyAlignment="1">
      <alignment horizontal="left" vertical="top"/>
    </xf>
    <xf numFmtId="0" fontId="1" fillId="3" borderId="11" xfId="0" applyFont="1" applyFill="1" applyBorder="1" applyAlignment="1">
      <alignment horizontal="left" vertical="top"/>
    </xf>
    <xf numFmtId="0" fontId="1" fillId="3" borderId="10" xfId="0" applyFont="1" applyFill="1" applyBorder="1" applyAlignment="1">
      <alignment horizontal="center" vertical="top"/>
    </xf>
    <xf numFmtId="0" fontId="1" fillId="3" borderId="11" xfId="0" applyFont="1" applyFill="1" applyBorder="1" applyAlignment="1">
      <alignment horizontal="center" vertical="top"/>
    </xf>
    <xf numFmtId="0" fontId="1" fillId="6" borderId="17" xfId="0" applyFont="1" applyFill="1" applyBorder="1" applyAlignment="1">
      <alignment horizontal="left"/>
    </xf>
    <xf numFmtId="0" fontId="1" fillId="6" borderId="13" xfId="0" applyFont="1" applyFill="1" applyBorder="1" applyAlignment="1">
      <alignment horizontal="left"/>
    </xf>
    <xf numFmtId="0" fontId="1" fillId="3" borderId="25" xfId="0" applyFont="1" applyFill="1" applyBorder="1" applyAlignment="1">
      <alignment horizontal="left" vertical="top"/>
    </xf>
    <xf numFmtId="0" fontId="1" fillId="3" borderId="13" xfId="0" applyFont="1" applyFill="1" applyBorder="1" applyAlignment="1">
      <alignment horizontal="left" vertical="top"/>
    </xf>
    <xf numFmtId="0" fontId="5" fillId="2" borderId="31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center" wrapText="1"/>
    </xf>
    <xf numFmtId="44" fontId="13" fillId="3" borderId="23" xfId="0" applyNumberFormat="1" applyFont="1" applyFill="1" applyBorder="1" applyAlignment="1">
      <alignment horizontal="center" vertical="center" wrapText="1"/>
    </xf>
    <xf numFmtId="44" fontId="13" fillId="3" borderId="24" xfId="0" applyNumberFormat="1" applyFont="1" applyFill="1" applyBorder="1" applyAlignment="1">
      <alignment horizontal="center" vertical="center" wrapText="1"/>
    </xf>
    <xf numFmtId="44" fontId="13" fillId="3" borderId="1" xfId="0" applyNumberFormat="1" applyFont="1" applyFill="1" applyBorder="1" applyAlignment="1">
      <alignment horizontal="center" vertical="center" wrapText="1"/>
    </xf>
    <xf numFmtId="44" fontId="13" fillId="3" borderId="2" xfId="0" applyNumberFormat="1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left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278752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34"/>
  <sheetViews>
    <sheetView tabSelected="1" zoomScale="98" zoomScaleNormal="98" workbookViewId="0">
      <selection activeCell="G4" sqref="G4"/>
    </sheetView>
  </sheetViews>
  <sheetFormatPr defaultColWidth="9.109375" defaultRowHeight="14.4" x14ac:dyDescent="0.3"/>
  <cols>
    <col min="1" max="1" width="13.5546875" style="67" customWidth="1"/>
    <col min="2" max="2" width="63.33203125" style="64" customWidth="1"/>
    <col min="3" max="3" width="13.33203125" style="68" customWidth="1"/>
    <col min="4" max="4" width="9.6640625" style="68" customWidth="1"/>
    <col min="5" max="5" width="7.5546875" style="68" customWidth="1"/>
    <col min="6" max="7" width="19.5546875" style="64" customWidth="1"/>
    <col min="8" max="8" width="7.21875" style="64" customWidth="1"/>
    <col min="9" max="10" width="19.5546875" style="64" customWidth="1"/>
    <col min="11" max="11" width="10.21875" style="64" customWidth="1"/>
    <col min="12" max="12" width="19.88671875" style="64" customWidth="1"/>
    <col min="13" max="13" width="19.5546875" style="64" customWidth="1"/>
    <col min="14" max="14" width="6.44140625" style="64" customWidth="1"/>
    <col min="15" max="16" width="19.5546875" style="64" customWidth="1"/>
    <col min="17" max="17" width="7.44140625" style="64" customWidth="1"/>
    <col min="18" max="19" width="19.5546875" style="64" customWidth="1"/>
    <col min="20" max="20" width="21.33203125" style="64" customWidth="1"/>
    <col min="21" max="21" width="17.21875" style="64" customWidth="1"/>
    <col min="22" max="22" width="32.77734375" style="64" customWidth="1"/>
    <col min="23" max="23" width="36.77734375" style="64" customWidth="1"/>
    <col min="24" max="16384" width="9.109375" style="64"/>
  </cols>
  <sheetData>
    <row r="1" spans="1:28" s="48" customFormat="1" ht="31.2" x14ac:dyDescent="0.6">
      <c r="A1" s="7"/>
      <c r="B1" s="2" t="s">
        <v>21</v>
      </c>
      <c r="C1" s="3"/>
      <c r="D1" s="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5"/>
      <c r="T1" s="1"/>
      <c r="U1" s="1"/>
      <c r="V1" s="1"/>
      <c r="W1" s="1"/>
    </row>
    <row r="2" spans="1:28" s="60" customFormat="1" ht="28.8" customHeight="1" x14ac:dyDescent="0.3">
      <c r="A2" s="57"/>
      <c r="B2" s="39" t="s">
        <v>37</v>
      </c>
      <c r="C2" s="4"/>
      <c r="D2" s="4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9"/>
      <c r="T2" s="58"/>
      <c r="U2" s="58"/>
      <c r="V2" s="58"/>
      <c r="W2" s="58"/>
    </row>
    <row r="3" spans="1:28" s="62" customFormat="1" ht="15.6" x14ac:dyDescent="0.3">
      <c r="A3" s="26" t="s">
        <v>58</v>
      </c>
      <c r="B3" s="56" t="s">
        <v>59</v>
      </c>
      <c r="C3" s="37"/>
      <c r="D3" s="37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61"/>
      <c r="U3" s="61"/>
      <c r="V3" s="61"/>
      <c r="W3" s="61"/>
      <c r="X3" s="61"/>
      <c r="Y3" s="61"/>
      <c r="Z3" s="61"/>
      <c r="AA3" s="61"/>
      <c r="AB3" s="61"/>
    </row>
    <row r="4" spans="1:28" s="62" customFormat="1" ht="31.2" x14ac:dyDescent="0.3">
      <c r="A4" s="71" t="s">
        <v>57</v>
      </c>
      <c r="B4" s="74" t="s">
        <v>54</v>
      </c>
      <c r="C4" s="37"/>
      <c r="D4" s="37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36"/>
      <c r="T4" s="61"/>
      <c r="U4" s="61"/>
      <c r="V4" s="61"/>
      <c r="W4" s="61"/>
      <c r="X4" s="61"/>
      <c r="Y4" s="61"/>
      <c r="Z4" s="61"/>
      <c r="AA4" s="61"/>
      <c r="AB4" s="61"/>
    </row>
    <row r="5" spans="1:28" s="62" customFormat="1" ht="15" customHeight="1" x14ac:dyDescent="0.3">
      <c r="A5" s="86" t="s">
        <v>22</v>
      </c>
      <c r="B5" s="78"/>
      <c r="C5" s="37"/>
      <c r="D5" s="37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36"/>
      <c r="T5" s="61"/>
      <c r="U5" s="61"/>
      <c r="V5" s="61"/>
      <c r="W5" s="61"/>
      <c r="X5" s="61"/>
      <c r="Y5" s="61"/>
      <c r="Z5" s="61"/>
      <c r="AA5" s="61"/>
      <c r="AB5" s="61"/>
    </row>
    <row r="6" spans="1:28" s="60" customFormat="1" ht="15.6" x14ac:dyDescent="0.3">
      <c r="A6" s="72"/>
      <c r="B6" s="73"/>
      <c r="C6" s="37"/>
      <c r="D6" s="37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36"/>
      <c r="T6" s="61"/>
      <c r="U6" s="61"/>
      <c r="V6" s="61"/>
      <c r="W6" s="61"/>
      <c r="X6" s="61"/>
      <c r="Y6" s="61"/>
      <c r="Z6" s="61"/>
      <c r="AA6" s="61"/>
      <c r="AB6" s="61"/>
    </row>
    <row r="7" spans="1:28" s="61" customFormat="1" ht="15.6" x14ac:dyDescent="0.3">
      <c r="A7" s="79" t="s">
        <v>40</v>
      </c>
      <c r="B7" s="23"/>
      <c r="C7" s="24"/>
      <c r="D7" s="24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36"/>
    </row>
    <row r="8" spans="1:28" s="61" customFormat="1" ht="15.6" x14ac:dyDescent="0.3">
      <c r="A8" s="35" t="s">
        <v>41</v>
      </c>
      <c r="B8" s="6"/>
      <c r="C8" s="6"/>
      <c r="D8" s="6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36"/>
    </row>
    <row r="9" spans="1:28" s="61" customFormat="1" ht="15.6" x14ac:dyDescent="0.3">
      <c r="A9" s="35" t="s">
        <v>42</v>
      </c>
      <c r="B9" s="6"/>
      <c r="C9" s="6"/>
      <c r="D9" s="6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36"/>
    </row>
    <row r="10" spans="1:28" s="61" customFormat="1" ht="15.6" x14ac:dyDescent="0.3">
      <c r="A10" s="34" t="s">
        <v>43</v>
      </c>
      <c r="B10" s="6"/>
      <c r="C10" s="92"/>
      <c r="D10" s="6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36"/>
    </row>
    <row r="11" spans="1:28" s="61" customFormat="1" ht="15.6" x14ac:dyDescent="0.3">
      <c r="A11" s="6"/>
      <c r="B11" s="70" t="s">
        <v>3</v>
      </c>
      <c r="C11" s="130" t="s">
        <v>4</v>
      </c>
      <c r="D11" s="130"/>
      <c r="E11" s="69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36"/>
    </row>
    <row r="12" spans="1:28" s="61" customFormat="1" ht="15.6" x14ac:dyDescent="0.3">
      <c r="A12" s="6"/>
      <c r="B12" s="41" t="s">
        <v>5</v>
      </c>
      <c r="C12" s="131">
        <v>18.927399999999999</v>
      </c>
      <c r="D12" s="132"/>
      <c r="E12" s="77"/>
      <c r="F12" s="135" t="s">
        <v>29</v>
      </c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36"/>
    </row>
    <row r="13" spans="1:28" s="61" customFormat="1" ht="15.6" customHeight="1" x14ac:dyDescent="0.3">
      <c r="A13" s="6"/>
      <c r="B13" s="41" t="s">
        <v>6</v>
      </c>
      <c r="C13" s="133">
        <v>20.403700000000001</v>
      </c>
      <c r="D13" s="134"/>
      <c r="E13" s="77"/>
      <c r="F13" s="135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36"/>
    </row>
    <row r="14" spans="1:28" s="61" customFormat="1" ht="15.6" x14ac:dyDescent="0.3">
      <c r="A14" s="6"/>
      <c r="B14" s="42" t="s">
        <v>7</v>
      </c>
      <c r="C14" s="133">
        <v>23.854199999999999</v>
      </c>
      <c r="D14" s="134"/>
      <c r="E14" s="77"/>
      <c r="F14" s="135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36"/>
    </row>
    <row r="15" spans="1:28" s="61" customFormat="1" ht="15.6" x14ac:dyDescent="0.3">
      <c r="A15" s="25"/>
      <c r="B15" s="21"/>
      <c r="C15" s="37"/>
      <c r="D15" s="37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36"/>
    </row>
    <row r="16" spans="1:28" s="62" customFormat="1" ht="15.6" x14ac:dyDescent="0.3">
      <c r="A16" s="9"/>
      <c r="B16" s="10"/>
      <c r="C16" s="54"/>
      <c r="D16" s="54"/>
      <c r="E16" s="109" t="s">
        <v>8</v>
      </c>
      <c r="F16" s="109"/>
      <c r="G16" s="109"/>
      <c r="H16" s="109" t="s">
        <v>9</v>
      </c>
      <c r="I16" s="109"/>
      <c r="J16" s="109"/>
      <c r="K16" s="110" t="s">
        <v>51</v>
      </c>
      <c r="L16" s="128"/>
      <c r="M16" s="129"/>
      <c r="N16" s="110" t="s">
        <v>52</v>
      </c>
      <c r="O16" s="128"/>
      <c r="P16" s="129"/>
      <c r="Q16" s="109" t="s">
        <v>55</v>
      </c>
      <c r="R16" s="109"/>
      <c r="S16" s="110"/>
      <c r="T16" s="50" t="s">
        <v>11</v>
      </c>
      <c r="U16" s="63"/>
      <c r="V16" s="63"/>
    </row>
    <row r="17" spans="1:23" ht="31.2" x14ac:dyDescent="0.3">
      <c r="A17" s="9" t="s">
        <v>0</v>
      </c>
      <c r="B17" s="10" t="s">
        <v>23</v>
      </c>
      <c r="C17" s="54" t="s">
        <v>1</v>
      </c>
      <c r="D17" s="54" t="s">
        <v>19</v>
      </c>
      <c r="E17" s="54" t="s">
        <v>10</v>
      </c>
      <c r="F17" s="14" t="s">
        <v>17</v>
      </c>
      <c r="G17" s="14" t="s">
        <v>32</v>
      </c>
      <c r="H17" s="54" t="s">
        <v>12</v>
      </c>
      <c r="I17" s="14" t="s">
        <v>17</v>
      </c>
      <c r="J17" s="14" t="s">
        <v>30</v>
      </c>
      <c r="K17" s="14" t="s">
        <v>12</v>
      </c>
      <c r="L17" s="14" t="s">
        <v>17</v>
      </c>
      <c r="M17" s="14" t="s">
        <v>31</v>
      </c>
      <c r="N17" s="14" t="s">
        <v>12</v>
      </c>
      <c r="O17" s="14" t="s">
        <v>17</v>
      </c>
      <c r="P17" s="14" t="s">
        <v>53</v>
      </c>
      <c r="Q17" s="54" t="s">
        <v>12</v>
      </c>
      <c r="R17" s="14" t="s">
        <v>17</v>
      </c>
      <c r="S17" s="14" t="s">
        <v>56</v>
      </c>
      <c r="T17" s="51" t="s">
        <v>18</v>
      </c>
      <c r="U17" s="52" t="s">
        <v>20</v>
      </c>
      <c r="V17" s="53" t="s">
        <v>34</v>
      </c>
      <c r="W17" s="53" t="s">
        <v>35</v>
      </c>
    </row>
    <row r="18" spans="1:23" ht="15.6" x14ac:dyDescent="0.3">
      <c r="A18" s="8">
        <v>1</v>
      </c>
      <c r="B18" s="11" t="s">
        <v>45</v>
      </c>
      <c r="C18" s="46"/>
      <c r="D18" s="46"/>
      <c r="E18" s="47"/>
      <c r="F18" s="43"/>
      <c r="G18" s="44">
        <f>SUBTOTAL(9,G19:G22)</f>
        <v>0</v>
      </c>
      <c r="H18" s="43"/>
      <c r="I18" s="45"/>
      <c r="J18" s="44">
        <f>SUBTOTAL(9,J19:J22)</f>
        <v>0</v>
      </c>
      <c r="K18" s="44"/>
      <c r="L18" s="44"/>
      <c r="M18" s="44">
        <f>SUBTOTAL(9,M19:M22)</f>
        <v>0</v>
      </c>
      <c r="N18" s="44"/>
      <c r="O18" s="44"/>
      <c r="P18" s="44">
        <f>SUBTOTAL(9,P19:P22)</f>
        <v>0</v>
      </c>
      <c r="Q18" s="43"/>
      <c r="R18" s="43"/>
      <c r="S18" s="44">
        <f>SUBTOTAL(9,S19:S22)</f>
        <v>0</v>
      </c>
      <c r="T18" s="44">
        <f>SUBTOTAL(9,T19:T22)</f>
        <v>0</v>
      </c>
      <c r="U18" s="44">
        <f>SUBTOTAL(9,U19:U22)</f>
        <v>0</v>
      </c>
      <c r="V18" s="80"/>
      <c r="W18" s="80"/>
    </row>
    <row r="19" spans="1:23" ht="15.6" x14ac:dyDescent="0.3">
      <c r="A19" s="27" t="s">
        <v>13</v>
      </c>
      <c r="B19" s="91" t="s">
        <v>46</v>
      </c>
      <c r="C19" s="16" t="s">
        <v>38</v>
      </c>
      <c r="D19" s="76">
        <v>0</v>
      </c>
      <c r="E19" s="28">
        <v>128</v>
      </c>
      <c r="F19" s="75">
        <v>0</v>
      </c>
      <c r="G19" s="17">
        <f>E19*F19</f>
        <v>0</v>
      </c>
      <c r="H19" s="28">
        <v>0</v>
      </c>
      <c r="I19" s="30"/>
      <c r="J19" s="15">
        <f>H19*I19</f>
        <v>0</v>
      </c>
      <c r="K19" s="106">
        <v>0</v>
      </c>
      <c r="L19" s="30"/>
      <c r="M19" s="15">
        <f>K19*L19</f>
        <v>0</v>
      </c>
      <c r="N19" s="106">
        <v>0</v>
      </c>
      <c r="O19" s="30"/>
      <c r="P19" s="15">
        <f>N19*O19</f>
        <v>0</v>
      </c>
      <c r="Q19" s="28">
        <v>0</v>
      </c>
      <c r="R19" s="30"/>
      <c r="S19" s="15">
        <f>Q19*R19</f>
        <v>0</v>
      </c>
      <c r="T19" s="38">
        <f>SUM(G19,J19,M19,P19,S19)</f>
        <v>0</v>
      </c>
      <c r="U19" s="65">
        <f>D19*T19</f>
        <v>0</v>
      </c>
      <c r="V19" s="81"/>
      <c r="W19" s="80"/>
    </row>
    <row r="20" spans="1:23" ht="15.6" x14ac:dyDescent="0.3">
      <c r="A20" s="27" t="s">
        <v>14</v>
      </c>
      <c r="B20" s="91" t="s">
        <v>47</v>
      </c>
      <c r="C20" s="16" t="s">
        <v>38</v>
      </c>
      <c r="D20" s="76">
        <v>0</v>
      </c>
      <c r="E20" s="28">
        <v>1</v>
      </c>
      <c r="F20" s="75">
        <v>0</v>
      </c>
      <c r="G20" s="17">
        <f t="shared" ref="G20:G22" si="0">E20*F20</f>
        <v>0</v>
      </c>
      <c r="H20" s="28">
        <v>0</v>
      </c>
      <c r="I20" s="30"/>
      <c r="J20" s="15">
        <f t="shared" ref="J20:J22" si="1">H20*I20</f>
        <v>0</v>
      </c>
      <c r="K20" s="106">
        <v>0</v>
      </c>
      <c r="L20" s="30"/>
      <c r="M20" s="15">
        <f t="shared" ref="M20:M23" si="2">K20*L20</f>
        <v>0</v>
      </c>
      <c r="N20" s="106">
        <v>0</v>
      </c>
      <c r="O20" s="30"/>
      <c r="P20" s="15">
        <f t="shared" ref="P20:P23" si="3">N20*O20</f>
        <v>0</v>
      </c>
      <c r="Q20" s="28">
        <v>0</v>
      </c>
      <c r="R20" s="30"/>
      <c r="S20" s="15">
        <f t="shared" ref="S20:S22" si="4">Q20*R20</f>
        <v>0</v>
      </c>
      <c r="T20" s="38">
        <f t="shared" ref="T20:T23" si="5">SUM(G20,J20,M20,P20,S20)</f>
        <v>0</v>
      </c>
      <c r="U20" s="65">
        <f t="shared" ref="U20:U23" si="6">D20*T20</f>
        <v>0</v>
      </c>
      <c r="V20" s="81"/>
      <c r="W20" s="80"/>
    </row>
    <row r="21" spans="1:23" ht="15.6" x14ac:dyDescent="0.3">
      <c r="A21" s="27" t="s">
        <v>15</v>
      </c>
      <c r="B21" s="91" t="s">
        <v>48</v>
      </c>
      <c r="C21" s="16" t="s">
        <v>38</v>
      </c>
      <c r="D21" s="76">
        <v>0</v>
      </c>
      <c r="E21" s="28">
        <v>1</v>
      </c>
      <c r="F21" s="75">
        <v>0</v>
      </c>
      <c r="G21" s="17">
        <f t="shared" si="0"/>
        <v>0</v>
      </c>
      <c r="H21" s="28">
        <v>0</v>
      </c>
      <c r="I21" s="30"/>
      <c r="J21" s="15">
        <f t="shared" si="1"/>
        <v>0</v>
      </c>
      <c r="K21" s="106">
        <v>0</v>
      </c>
      <c r="L21" s="30"/>
      <c r="M21" s="15">
        <f t="shared" si="2"/>
        <v>0</v>
      </c>
      <c r="N21" s="106">
        <v>0</v>
      </c>
      <c r="O21" s="30"/>
      <c r="P21" s="15">
        <f t="shared" si="3"/>
        <v>0</v>
      </c>
      <c r="Q21" s="28">
        <v>0</v>
      </c>
      <c r="R21" s="30"/>
      <c r="S21" s="15">
        <f t="shared" si="4"/>
        <v>0</v>
      </c>
      <c r="T21" s="38">
        <f t="shared" si="5"/>
        <v>0</v>
      </c>
      <c r="U21" s="65">
        <f t="shared" si="6"/>
        <v>0</v>
      </c>
      <c r="V21" s="81"/>
      <c r="W21" s="80"/>
    </row>
    <row r="22" spans="1:23" ht="15.6" x14ac:dyDescent="0.3">
      <c r="A22" s="27" t="s">
        <v>16</v>
      </c>
      <c r="B22" s="91" t="s">
        <v>49</v>
      </c>
      <c r="C22" s="16" t="s">
        <v>38</v>
      </c>
      <c r="D22" s="76">
        <v>0</v>
      </c>
      <c r="E22" s="28">
        <v>128</v>
      </c>
      <c r="F22" s="75">
        <v>0</v>
      </c>
      <c r="G22" s="17">
        <f t="shared" si="0"/>
        <v>0</v>
      </c>
      <c r="H22" s="28">
        <v>0</v>
      </c>
      <c r="I22" s="30"/>
      <c r="J22" s="15">
        <f t="shared" si="1"/>
        <v>0</v>
      </c>
      <c r="K22" s="106">
        <v>0</v>
      </c>
      <c r="L22" s="30"/>
      <c r="M22" s="15">
        <f t="shared" si="2"/>
        <v>0</v>
      </c>
      <c r="N22" s="106">
        <v>0</v>
      </c>
      <c r="O22" s="30"/>
      <c r="P22" s="15">
        <f t="shared" si="3"/>
        <v>0</v>
      </c>
      <c r="Q22" s="28">
        <v>0</v>
      </c>
      <c r="R22" s="30"/>
      <c r="S22" s="15">
        <f t="shared" si="4"/>
        <v>0</v>
      </c>
      <c r="T22" s="38">
        <f t="shared" si="5"/>
        <v>0</v>
      </c>
      <c r="U22" s="65">
        <f t="shared" si="6"/>
        <v>0</v>
      </c>
      <c r="V22" s="81"/>
      <c r="W22" s="80"/>
    </row>
    <row r="23" spans="1:23" ht="16.2" thickBot="1" x14ac:dyDescent="0.35">
      <c r="A23" s="97" t="s">
        <v>44</v>
      </c>
      <c r="B23" s="91" t="s">
        <v>50</v>
      </c>
      <c r="C23" s="16" t="s">
        <v>39</v>
      </c>
      <c r="D23" s="76">
        <v>0</v>
      </c>
      <c r="E23" s="28">
        <v>1</v>
      </c>
      <c r="F23" s="75">
        <v>0</v>
      </c>
      <c r="G23" s="96">
        <f>E23*F23</f>
        <v>0</v>
      </c>
      <c r="H23" s="93">
        <v>1</v>
      </c>
      <c r="I23" s="75">
        <v>0</v>
      </c>
      <c r="J23" s="95">
        <f>H23*I23</f>
        <v>0</v>
      </c>
      <c r="K23" s="107">
        <v>1</v>
      </c>
      <c r="L23" s="105">
        <v>0</v>
      </c>
      <c r="M23" s="108">
        <f t="shared" si="2"/>
        <v>0</v>
      </c>
      <c r="N23" s="107">
        <v>1</v>
      </c>
      <c r="O23" s="105">
        <v>0</v>
      </c>
      <c r="P23" s="15">
        <f t="shared" si="3"/>
        <v>0</v>
      </c>
      <c r="Q23" s="93">
        <v>1</v>
      </c>
      <c r="R23" s="75">
        <v>0</v>
      </c>
      <c r="S23" s="95">
        <f>Q23*R23</f>
        <v>0</v>
      </c>
      <c r="T23" s="38">
        <f t="shared" si="5"/>
        <v>0</v>
      </c>
      <c r="U23" s="94">
        <f t="shared" si="6"/>
        <v>0</v>
      </c>
      <c r="V23" s="88"/>
      <c r="W23" s="80"/>
    </row>
    <row r="24" spans="1:23" ht="16.2" thickBot="1" x14ac:dyDescent="0.35">
      <c r="A24" s="12"/>
      <c r="B24" s="13" t="s">
        <v>24</v>
      </c>
      <c r="C24" s="18"/>
      <c r="D24" s="18"/>
      <c r="E24" s="19"/>
      <c r="F24" s="31"/>
      <c r="G24" s="20">
        <f>SUBTOTAL(9,G18:G23)</f>
        <v>0</v>
      </c>
      <c r="H24" s="30"/>
      <c r="I24" s="30"/>
      <c r="J24" s="87">
        <f>SUBTOTAL(9,J18:J23)</f>
        <v>0</v>
      </c>
      <c r="K24" s="101"/>
      <c r="L24" s="38"/>
      <c r="M24" s="20">
        <f>SUBTOTAL(9,M18:M23)</f>
        <v>0</v>
      </c>
      <c r="N24" s="103"/>
      <c r="O24" s="38"/>
      <c r="P24" s="20">
        <f>SUBTOTAL(9,P18:P23)</f>
        <v>0</v>
      </c>
      <c r="Q24" s="30"/>
      <c r="R24" s="29"/>
      <c r="S24" s="20">
        <f>SUBTOTAL(9,S18:S23)</f>
        <v>0</v>
      </c>
      <c r="T24" s="87">
        <f>SUBTOTAL(9,T18:T23)</f>
        <v>0</v>
      </c>
      <c r="U24" s="90">
        <f>SUBTOTAL(9,U18:U23)</f>
        <v>0</v>
      </c>
      <c r="V24" s="88"/>
      <c r="W24" s="80"/>
    </row>
    <row r="25" spans="1:23" ht="15.6" x14ac:dyDescent="0.3">
      <c r="A25" s="12"/>
      <c r="B25" s="13" t="s">
        <v>2</v>
      </c>
      <c r="C25" s="18"/>
      <c r="D25" s="18"/>
      <c r="E25" s="19"/>
      <c r="F25" s="31"/>
      <c r="G25" s="32">
        <f>G24*0.15</f>
        <v>0</v>
      </c>
      <c r="H25" s="30"/>
      <c r="I25" s="29"/>
      <c r="J25" s="98">
        <f>J24*0.15</f>
        <v>0</v>
      </c>
      <c r="K25" s="100"/>
      <c r="L25" s="102"/>
      <c r="M25" s="32">
        <f>M24*0.15</f>
        <v>0</v>
      </c>
      <c r="N25" s="104"/>
      <c r="O25" s="102"/>
      <c r="P25" s="32">
        <f>P24*0.15</f>
        <v>0</v>
      </c>
      <c r="Q25" s="30"/>
      <c r="R25" s="29"/>
      <c r="S25" s="32">
        <f>S24*0.15</f>
        <v>0</v>
      </c>
      <c r="T25" s="32">
        <f>T24*0.15</f>
        <v>0</v>
      </c>
      <c r="U25" s="89"/>
      <c r="V25" s="81"/>
      <c r="W25" s="80"/>
    </row>
    <row r="26" spans="1:23" ht="16.2" thickBot="1" x14ac:dyDescent="0.35">
      <c r="A26" s="12"/>
      <c r="B26" s="13" t="s">
        <v>25</v>
      </c>
      <c r="C26" s="18"/>
      <c r="D26" s="18"/>
      <c r="E26" s="19"/>
      <c r="F26" s="31"/>
      <c r="G26" s="33">
        <f>G24+G25</f>
        <v>0</v>
      </c>
      <c r="H26" s="30"/>
      <c r="I26" s="29"/>
      <c r="J26" s="99">
        <f>J24+J25</f>
        <v>0</v>
      </c>
      <c r="K26" s="100"/>
      <c r="L26" s="102"/>
      <c r="M26" s="33">
        <f>M24+M25</f>
        <v>0</v>
      </c>
      <c r="N26" s="104"/>
      <c r="O26" s="102"/>
      <c r="P26" s="33">
        <f>P24+P25</f>
        <v>0</v>
      </c>
      <c r="Q26" s="30"/>
      <c r="R26" s="29"/>
      <c r="S26" s="33">
        <f>S24+S25</f>
        <v>0</v>
      </c>
      <c r="T26" s="33">
        <f>T24+T25</f>
        <v>0</v>
      </c>
      <c r="U26" s="66"/>
      <c r="V26" s="81"/>
      <c r="W26" s="80"/>
    </row>
    <row r="27" spans="1:23" x14ac:dyDescent="0.3">
      <c r="A27" s="82"/>
      <c r="B27" s="83"/>
      <c r="C27" s="84"/>
      <c r="D27" s="84"/>
      <c r="E27" s="84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</row>
    <row r="28" spans="1:23" ht="15" thickBot="1" x14ac:dyDescent="0.35">
      <c r="A28" s="82"/>
      <c r="B28" s="85"/>
      <c r="C28" s="84"/>
      <c r="D28" s="84"/>
      <c r="E28" s="84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</row>
    <row r="29" spans="1:23" ht="25.8" customHeight="1" x14ac:dyDescent="0.3">
      <c r="A29" s="82"/>
      <c r="B29" s="113" t="s">
        <v>33</v>
      </c>
      <c r="C29" s="111"/>
      <c r="D29" s="112"/>
      <c r="E29" s="118"/>
      <c r="F29" s="119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</row>
    <row r="30" spans="1:23" ht="17.399999999999999" customHeight="1" x14ac:dyDescent="0.3">
      <c r="A30" s="82"/>
      <c r="B30" s="114"/>
      <c r="C30" s="120" t="s">
        <v>26</v>
      </c>
      <c r="D30" s="121"/>
      <c r="E30" s="55" t="s">
        <v>28</v>
      </c>
      <c r="F30" s="49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</row>
    <row r="31" spans="1:23" ht="34.799999999999997" customHeight="1" x14ac:dyDescent="0.3">
      <c r="A31" s="82"/>
      <c r="B31" s="114"/>
      <c r="C31" s="122"/>
      <c r="D31" s="123"/>
      <c r="E31" s="116"/>
      <c r="F31" s="117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</row>
    <row r="32" spans="1:23" ht="19.2" customHeight="1" thickBot="1" x14ac:dyDescent="0.35">
      <c r="A32" s="82"/>
      <c r="B32" s="115"/>
      <c r="C32" s="124" t="s">
        <v>36</v>
      </c>
      <c r="D32" s="125"/>
      <c r="E32" s="126" t="s">
        <v>27</v>
      </c>
      <c r="F32" s="127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</row>
    <row r="33" spans="1:23" x14ac:dyDescent="0.3">
      <c r="A33" s="82"/>
      <c r="B33" s="85"/>
      <c r="C33" s="84"/>
      <c r="D33" s="84"/>
      <c r="E33" s="84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</row>
    <row r="34" spans="1:23" x14ac:dyDescent="0.3">
      <c r="A34" s="82"/>
      <c r="B34" s="85"/>
      <c r="C34" s="84"/>
      <c r="D34" s="84"/>
      <c r="E34" s="84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</row>
  </sheetData>
  <sheetProtection formatCells="0" formatColumns="0" formatRows="0" insertRows="0" deleteRows="0"/>
  <protectedRanges>
    <protectedRange sqref="C29:F31" name="Range7"/>
    <protectedRange sqref="V18:W26" name="Range6"/>
    <protectedRange sqref="Q19:R23" name="Range5"/>
    <protectedRange sqref="H19:I23" name="Range4"/>
    <protectedRange sqref="A18:F23" name="Range3"/>
    <protectedRange sqref="C12:E14" name="Range2"/>
    <protectedRange sqref="B3:B5" name="Range1"/>
  </protectedRanges>
  <mergeCells count="18">
    <mergeCell ref="C11:D11"/>
    <mergeCell ref="C12:D12"/>
    <mergeCell ref="C13:D13"/>
    <mergeCell ref="C14:D14"/>
    <mergeCell ref="E16:G16"/>
    <mergeCell ref="F12:F14"/>
    <mergeCell ref="H16:J16"/>
    <mergeCell ref="Q16:S16"/>
    <mergeCell ref="C29:D29"/>
    <mergeCell ref="B29:B32"/>
    <mergeCell ref="E31:F31"/>
    <mergeCell ref="E29:F29"/>
    <mergeCell ref="C30:D30"/>
    <mergeCell ref="C31:D31"/>
    <mergeCell ref="C32:D32"/>
    <mergeCell ref="E32:F32"/>
    <mergeCell ref="K16:M16"/>
    <mergeCell ref="N16:P16"/>
  </mergeCells>
  <phoneticPr fontId="11" type="noConversion"/>
  <dataValidations count="2">
    <dataValidation type="decimal" operator="greaterThanOrEqual" allowBlank="1" showInputMessage="1" showErrorMessage="1" sqref="C12:D14 E19:F23 H19:I23 Q19:R23" xr:uid="{8C15FC5A-F30C-4ABB-9E84-56D0A532AF68}">
      <formula1>0</formula1>
    </dataValidation>
    <dataValidation type="list" allowBlank="1" showInputMessage="1" showErrorMessage="1" sqref="E12:E14" xr:uid="{A2253CC2-115D-4BD6-BBDF-A56F3784C27D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ignoredErrors>
    <ignoredError sqref="A19:A2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Athini Ndungane</cp:lastModifiedBy>
  <cp:lastPrinted>2020-07-02T18:44:36Z</cp:lastPrinted>
  <dcterms:created xsi:type="dcterms:W3CDTF">2017-06-15T23:28:53Z</dcterms:created>
  <dcterms:modified xsi:type="dcterms:W3CDTF">2023-12-07T08:56:01Z</dcterms:modified>
</cp:coreProperties>
</file>