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eisijm\Desktop\ERI Contracts\Mobile Plant Components\"/>
    </mc:Choice>
  </mc:AlternateContent>
  <xr:revisionPtr revIDLastSave="0" documentId="8_{5F057F7C-50B0-427F-939F-144CC6589064}" xr6:coauthVersionLast="47" xr6:coauthVersionMax="47" xr10:uidLastSave="{00000000-0000-0000-0000-000000000000}"/>
  <bookViews>
    <workbookView xWindow="-110" yWindow="-110" windowWidth="19420" windowHeight="10420" xr2:uid="{C1BAD86A-42BF-4840-B8FF-629D10BEACF2}"/>
  </bookViews>
  <sheets>
    <sheet name="Component Repai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98" i="1" l="1"/>
  <c r="I87" i="1"/>
  <c r="I68" i="1"/>
  <c r="I52" i="1"/>
  <c r="I36" i="1"/>
  <c r="I8" i="1"/>
  <c r="I43" i="1" l="1"/>
  <c r="I25" i="1"/>
  <c r="D106" i="1"/>
  <c r="D105" i="1"/>
  <c r="D104" i="1"/>
  <c r="I99" i="1"/>
  <c r="I100" i="1" s="1"/>
  <c r="G106" i="1" l="1"/>
  <c r="G105" i="1"/>
  <c r="I105" i="1" s="1"/>
  <c r="G104" i="1"/>
  <c r="I104" i="1" s="1"/>
  <c r="I106" i="1" l="1"/>
  <c r="I107" i="1" s="1"/>
  <c r="I90" i="1" l="1"/>
  <c r="I89" i="1"/>
  <c r="I88" i="1"/>
  <c r="I40" i="1"/>
  <c r="I39" i="1"/>
  <c r="I38" i="1"/>
  <c r="I16" i="1"/>
  <c r="I15" i="1"/>
  <c r="I17" i="1"/>
  <c r="I14" i="1"/>
  <c r="I13" i="1"/>
  <c r="I12" i="1"/>
  <c r="I30" i="1"/>
  <c r="I29" i="1"/>
  <c r="I28" i="1"/>
  <c r="I27" i="1"/>
  <c r="I26" i="1"/>
  <c r="I56" i="1"/>
  <c r="I60" i="1"/>
  <c r="I59" i="1"/>
  <c r="I58" i="1"/>
  <c r="I57" i="1"/>
  <c r="I55" i="1"/>
  <c r="I79" i="1"/>
  <c r="I80" i="1"/>
  <c r="I81" i="1"/>
  <c r="I82" i="1"/>
  <c r="I74" i="1"/>
  <c r="I75" i="1"/>
  <c r="I76" i="1"/>
  <c r="I77" i="1"/>
  <c r="I73" i="1"/>
  <c r="I63" i="1" l="1"/>
  <c r="I53" i="1"/>
  <c r="I54" i="1"/>
  <c r="I61" i="1"/>
  <c r="I62" i="1"/>
  <c r="I31" i="1"/>
  <c r="I47" i="1"/>
  <c r="I11" i="1"/>
  <c r="I18" i="1"/>
  <c r="I19" i="1"/>
  <c r="I20" i="1"/>
  <c r="I21" i="1"/>
  <c r="I22" i="1"/>
  <c r="I23" i="1"/>
  <c r="I24" i="1"/>
  <c r="I69" i="1"/>
  <c r="I70" i="1"/>
  <c r="I71" i="1"/>
  <c r="I72" i="1"/>
  <c r="I78" i="1"/>
  <c r="I83" i="1"/>
  <c r="I46" i="1"/>
  <c r="I45" i="1"/>
  <c r="I64" i="1"/>
  <c r="I44" i="1"/>
  <c r="I84" i="1" l="1"/>
  <c r="I94" i="1"/>
  <c r="I93" i="1"/>
  <c r="I92" i="1"/>
  <c r="I91" i="1"/>
  <c r="I65" i="1"/>
  <c r="I48" i="1"/>
  <c r="I42" i="1"/>
  <c r="I41" i="1"/>
  <c r="I37" i="1"/>
  <c r="I32" i="1"/>
  <c r="I10" i="1"/>
  <c r="I9" i="1"/>
  <c r="I49" i="1" l="1"/>
  <c r="I33" i="1"/>
  <c r="I95" i="1"/>
</calcChain>
</file>

<file path=xl/sharedStrings.xml><?xml version="1.0" encoding="utf-8"?>
<sst xmlns="http://schemas.openxmlformats.org/spreadsheetml/2006/main" count="274" uniqueCount="195">
  <si>
    <t>Item No.</t>
  </si>
  <si>
    <t>Description</t>
  </si>
  <si>
    <t>Quantities</t>
  </si>
  <si>
    <t>Rate</t>
  </si>
  <si>
    <t>Turbo Charger</t>
  </si>
  <si>
    <t>Starter</t>
  </si>
  <si>
    <t>Alternator</t>
  </si>
  <si>
    <t>Water Pump</t>
  </si>
  <si>
    <t>Engine</t>
  </si>
  <si>
    <t>Axle Front</t>
  </si>
  <si>
    <t>Main Pump</t>
  </si>
  <si>
    <t>Blade</t>
  </si>
  <si>
    <t>Catch Door Left Hand</t>
  </si>
  <si>
    <t>Catch Door Right Hand</t>
  </si>
  <si>
    <t>Transmission Control Valve</t>
  </si>
  <si>
    <t xml:space="preserve">Torque Converter </t>
  </si>
  <si>
    <t>Main hydraulic valve</t>
  </si>
  <si>
    <t xml:space="preserve">Starter motor </t>
  </si>
  <si>
    <t xml:space="preserve">Wiper motor </t>
  </si>
  <si>
    <t>ECU</t>
  </si>
  <si>
    <t>TCU</t>
  </si>
  <si>
    <t>Blade tilt cylinder</t>
  </si>
  <si>
    <t>Blade lift cylinder</t>
  </si>
  <si>
    <t>Steering cyliders</t>
  </si>
  <si>
    <t>Fan pump</t>
  </si>
  <si>
    <t xml:space="preserve">Fan motor </t>
  </si>
  <si>
    <t xml:space="preserve">Air conditioner compressor </t>
  </si>
  <si>
    <t xml:space="preserve">Air conditioner condensor  </t>
  </si>
  <si>
    <t>Engine oil pump</t>
  </si>
  <si>
    <t>Cylinder head</t>
  </si>
  <si>
    <t xml:space="preserve">Cyinder head gasket set </t>
  </si>
  <si>
    <t xml:space="preserve">Injectors </t>
  </si>
  <si>
    <t>Fuel lift pump</t>
  </si>
  <si>
    <t>Fuel injector pump</t>
  </si>
  <si>
    <t>Fuel filter housing</t>
  </si>
  <si>
    <t>Dropbox</t>
  </si>
  <si>
    <t>Sensor gp</t>
  </si>
  <si>
    <t>Gear shift lever</t>
  </si>
  <si>
    <t>Indicator lever</t>
  </si>
  <si>
    <t>Accelarator pedal</t>
  </si>
  <si>
    <t>Module</t>
  </si>
  <si>
    <t>Starter motor 730 ADT</t>
  </si>
  <si>
    <t>Starter motor 140H Grader</t>
  </si>
  <si>
    <t>Starter motor EX CAT</t>
  </si>
  <si>
    <t>Starter motor 966H FEL</t>
  </si>
  <si>
    <t>Starter motor SDR</t>
  </si>
  <si>
    <t>Bin Lift Cylinders ADT (730C)</t>
  </si>
  <si>
    <t>Steering Cylinders ADT(730C)</t>
  </si>
  <si>
    <t>Steering Cylinders FEL</t>
  </si>
  <si>
    <t>Main Hyd Valve D8R</t>
  </si>
  <si>
    <t>Main Hyd Valve FEL</t>
  </si>
  <si>
    <t>Boom Cylinders EX</t>
  </si>
  <si>
    <t>Engine Cat D8R</t>
  </si>
  <si>
    <t>Engine Cat FEL 966</t>
  </si>
  <si>
    <t>Engine Cat ADT 730c</t>
  </si>
  <si>
    <t>Engine Cat TLB</t>
  </si>
  <si>
    <t>Engine Cat Grader 140H</t>
  </si>
  <si>
    <t>Transmission Cat D8R</t>
  </si>
  <si>
    <t>Engine SDR</t>
  </si>
  <si>
    <t>Radiators Cat D8R</t>
  </si>
  <si>
    <t>Radiators Cat 966H</t>
  </si>
  <si>
    <t>Radiators Cat 730C</t>
  </si>
  <si>
    <t>Radiators Cat 140H</t>
  </si>
  <si>
    <t>Radiator Cat TLB</t>
  </si>
  <si>
    <t>Radiator Cat EX</t>
  </si>
  <si>
    <t>Center Bearing 966H</t>
  </si>
  <si>
    <t>Shaft Propeller Rear ADT 730C</t>
  </si>
  <si>
    <t>Shaft Propeller Front ADT 730C</t>
  </si>
  <si>
    <t>Shaft Propeller Rear FEL 966H</t>
  </si>
  <si>
    <t>Shaft Propeller Front FEL 966H</t>
  </si>
  <si>
    <t>Transmission Cat 730C</t>
  </si>
  <si>
    <t xml:space="preserve">Transmission Cat 140H </t>
  </si>
  <si>
    <t>Brake Callipers 730C</t>
  </si>
  <si>
    <t>H-Frame 966H</t>
  </si>
  <si>
    <t>Transmission</t>
  </si>
  <si>
    <t xml:space="preserve">Item No. </t>
  </si>
  <si>
    <t>A1</t>
  </si>
  <si>
    <t xml:space="preserve">Description </t>
  </si>
  <si>
    <t xml:space="preserve">Unit of Measure </t>
  </si>
  <si>
    <t>A2</t>
  </si>
  <si>
    <t>A3</t>
  </si>
  <si>
    <t>A4</t>
  </si>
  <si>
    <t>A5</t>
  </si>
  <si>
    <t>A6</t>
  </si>
  <si>
    <t>A7</t>
  </si>
  <si>
    <t>Total Amount</t>
  </si>
  <si>
    <t>Each</t>
  </si>
  <si>
    <t>B</t>
  </si>
  <si>
    <t>B1</t>
  </si>
  <si>
    <t>B2</t>
  </si>
  <si>
    <t>A</t>
  </si>
  <si>
    <t>A8</t>
  </si>
  <si>
    <t>A9</t>
  </si>
  <si>
    <t>A10</t>
  </si>
  <si>
    <t>A11</t>
  </si>
  <si>
    <t>A12</t>
  </si>
  <si>
    <t>A13</t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</si>
  <si>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</si>
  <si>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</si>
  <si>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</si>
  <si>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</si>
  <si>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</si>
  <si>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</si>
  <si>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</si>
  <si>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</si>
  <si>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</si>
  <si>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</si>
  <si>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</si>
  <si>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B3</t>
  </si>
  <si>
    <t>B4</t>
  </si>
  <si>
    <t>B5</t>
  </si>
  <si>
    <t>B6</t>
  </si>
  <si>
    <t>B7</t>
  </si>
  <si>
    <t>B8</t>
  </si>
  <si>
    <t>B9</t>
  </si>
  <si>
    <t>B10</t>
  </si>
  <si>
    <t>B11</t>
  </si>
  <si>
    <t>Axle Rear - 81LK-20010</t>
  </si>
  <si>
    <t>B12</t>
  </si>
  <si>
    <t>C</t>
  </si>
  <si>
    <t>C1</t>
  </si>
  <si>
    <t>C2</t>
  </si>
  <si>
    <t>C3</t>
  </si>
  <si>
    <t>C4</t>
  </si>
  <si>
    <t>C5</t>
  </si>
  <si>
    <t>C6</t>
  </si>
  <si>
    <t>C7</t>
  </si>
  <si>
    <t>C8</t>
  </si>
  <si>
    <t>C9</t>
  </si>
  <si>
    <t>C10</t>
  </si>
  <si>
    <t>C11</t>
  </si>
  <si>
    <t>C12</t>
  </si>
  <si>
    <t>C13</t>
  </si>
  <si>
    <t>D</t>
  </si>
  <si>
    <t>D1</t>
  </si>
  <si>
    <t>D2</t>
  </si>
  <si>
    <t>D3</t>
  </si>
  <si>
    <t>D4</t>
  </si>
  <si>
    <t>D5</t>
  </si>
  <si>
    <t>D6</t>
  </si>
  <si>
    <t>D7</t>
  </si>
  <si>
    <t>D8</t>
  </si>
  <si>
    <t>D9</t>
  </si>
  <si>
    <t>D10</t>
  </si>
  <si>
    <t>D11</t>
  </si>
  <si>
    <t>D12</t>
  </si>
  <si>
    <t>D13</t>
  </si>
  <si>
    <t>D14</t>
  </si>
  <si>
    <t>D15</t>
  </si>
  <si>
    <t>D16</t>
  </si>
  <si>
    <t>E</t>
  </si>
  <si>
    <t>E1</t>
  </si>
  <si>
    <t>E3</t>
  </si>
  <si>
    <t>E2</t>
  </si>
  <si>
    <t>E4</t>
  </si>
  <si>
    <t>E8</t>
  </si>
  <si>
    <t>E5</t>
  </si>
  <si>
    <t>E6</t>
  </si>
  <si>
    <t>E7</t>
  </si>
  <si>
    <t>F</t>
  </si>
  <si>
    <t>F1</t>
  </si>
  <si>
    <t xml:space="preserve">MAINTENANCE LABOUR </t>
  </si>
  <si>
    <t>Unit of measure</t>
  </si>
  <si>
    <t xml:space="preserve">Quantity </t>
  </si>
  <si>
    <t>Number</t>
  </si>
  <si>
    <t>km</t>
  </si>
  <si>
    <t xml:space="preserve">Total Month </t>
  </si>
  <si>
    <t>Travel allowance for artisans</t>
  </si>
  <si>
    <t xml:space="preserve">Hours </t>
  </si>
  <si>
    <t xml:space="preserve">Artisans NT </t>
  </si>
  <si>
    <t>Artisans OT x1.5</t>
  </si>
  <si>
    <t>SUB-TOTAL MAINTENANCE LABOUR</t>
  </si>
  <si>
    <t xml:space="preserve">Duration </t>
  </si>
  <si>
    <t>DYNO TESTING</t>
  </si>
  <si>
    <t>F2</t>
  </si>
  <si>
    <t>Door Assembly Right Hand</t>
  </si>
  <si>
    <t>Door Assembly Left Hand</t>
  </si>
  <si>
    <t>Engine Cat D10G</t>
  </si>
  <si>
    <t>A25</t>
  </si>
  <si>
    <t>B13</t>
  </si>
  <si>
    <t>Transmission Cat D10G</t>
  </si>
  <si>
    <t>Lamp assembly</t>
  </si>
  <si>
    <t xml:space="preserve">PROJECT: </t>
  </si>
  <si>
    <t>YELLOW PLANT COMPONENT REPAIRS &amp; INSTALLATION</t>
  </si>
  <si>
    <t>ENGINE REPAIR SECTION</t>
  </si>
  <si>
    <t>SUB-TOTAL ENGINE REPAIR SECTION</t>
  </si>
  <si>
    <t>POWERTRAIN REPAIR SECTION</t>
  </si>
  <si>
    <t>SUB-TOTAL POWERTRAIN REPAIR SECTION</t>
  </si>
  <si>
    <t>HYDRAULIC REPAIR SECTION</t>
  </si>
  <si>
    <t>SUB-TOTAL HYDRAULIC REPAIR SECTION</t>
  </si>
  <si>
    <t>SUB-TOTAL ELECTRICAL REPAIR SECTION</t>
  </si>
  <si>
    <t>ELECTRICAL REPAIR SECTION</t>
  </si>
  <si>
    <t>GENERAL REPAIR SECTION</t>
  </si>
  <si>
    <t>SUB-TOTAL GENERAL REPAIR SECTION</t>
  </si>
  <si>
    <t>DYNO TESTING SECTION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</si>
</sst>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4" formatCode="_-&quot;R&quot;* #,##0.00_-;\-&quot;R&quot;* #,##0.00_-;_-&quot;R&quot;* &quot;-&quot;??_-;_-@_-"/>
    <numFmt numFmtId="43" formatCode="_-* #,##0.00_-;\-* #,##0.00_-;_-* &quot;-&quot;??_-;_-@_-"/>
    <numFmt numFmtId="164" formatCode="_ [$R-1C09]\ * #,##0.00_ ;_ [$R-1C09]\ * \-#,##0.00_ ;_ [$R-1C09]\ * &quot;-&quot;??_ ;_ @_ "/>
    <numFmt numFmtId="165" formatCode="&quot;R&quot;#,##0.00"/>
    <numFmt numFmtId="166" formatCode="_-[$R-1C09]* #,##0.00_-;\-[$R-1C09]* #,##0.00_-;_-[$R-1C09]* &quot;-&quot;??_-;_-@_-"/>
    <numFmt numFmtId="167" formatCode="_-* #,##0.0_-;\-* #,##0.0_-;_-* &quot;-&quot;??_-;_-@_-"/>
    <numFmt numFmtId="168" formatCode="0.0000%"/>
    <numFmt numFmtId="169" formatCode="0.00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rgb="FFFF0000"/>
      <name val="Arial"/>
      <family val="2"/>
    </font>
    <font>
      <sz val="11"/>
      <name val="Arial"/>
      <family val="2"/>
    </font>
    <font>
      <b/>
      <sz val="11"/>
      <name val="Arial"/>
      <family val="2"/>
    </font>
    <font>
      <b/>
      <sz val="11"/>
      <color rgb="FFFF0000"/>
      <name val="Arial"/>
      <family val="2"/>
    </font>
    <font>
      <b/>
      <sz val="11"/>
      <color theme="1"/>
      <name val="Calibri"/>
      <family val="2"/>
      <scheme val="minor"/>
    </font>
    <font>
      <sz val="11"/>
      <color theme="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43" fontId="3" fillId="0" borderId="0" applyFont="0" applyFill="0" applyBorder="0" applyAlignment="0" applyProtection="0"/>
  </cellStyleXfs>
  <cellXfs count="96">
    <xf numFmtId="0" fontId="0" fillId="0" borderId="0" xfId="0"/>
    <xf numFmtId="0" fontId="1" fillId="0" borderId="0" xfId="0" applyFont="1"/>
    <xf numFmtId="0" fontId="6" fillId="0" borderId="0" xfId="0" applyFont="1" applyFill="1" applyBorder="1" applyAlignment="1">
      <alignment horizontal="left"/>
    </xf>
    <xf numFmtId="0" fontId="1" fillId="0" borderId="0" xfId="0" applyFont="1" applyFill="1" applyBorder="1"/>
    <xf numFmtId="0" fontId="6" fillId="0" borderId="1" xfId="0" applyFont="1" applyBorder="1" applyAlignment="1">
      <alignment vertical="center" wrapText="1"/>
    </xf>
    <xf numFmtId="1" fontId="6" fillId="3" borderId="1" xfId="0" applyNumberFormat="1" applyFont="1" applyFill="1" applyBorder="1" applyAlignment="1">
      <alignment horizontal="center"/>
    </xf>
    <xf numFmtId="164" fontId="6" fillId="3" borderId="1" xfId="0" applyNumberFormat="1" applyFont="1" applyFill="1" applyBorder="1" applyAlignment="1">
      <alignment horizontal="left" vertical="center" wrapText="1"/>
    </xf>
    <xf numFmtId="0" fontId="1" fillId="0" borderId="0" xfId="0" applyFont="1" applyBorder="1"/>
    <xf numFmtId="0" fontId="6" fillId="0" borderId="1" xfId="0" applyFont="1" applyFill="1" applyBorder="1" applyAlignment="1">
      <alignment horizontal="left"/>
    </xf>
    <xf numFmtId="0" fontId="7" fillId="0" borderId="1" xfId="0" applyFont="1" applyFill="1" applyBorder="1" applyAlignment="1">
      <alignment horizontal="center"/>
    </xf>
    <xf numFmtId="0" fontId="7" fillId="0" borderId="1" xfId="0" applyFont="1" applyFill="1" applyBorder="1" applyAlignment="1">
      <alignment horizontal="center" wrapText="1"/>
    </xf>
    <xf numFmtId="0" fontId="1" fillId="0" borderId="0" xfId="0" applyFont="1" applyFill="1"/>
    <xf numFmtId="164" fontId="7" fillId="0" borderId="3" xfId="0" applyNumberFormat="1" applyFont="1" applyBorder="1" applyAlignment="1">
      <alignment vertical="center" wrapText="1"/>
    </xf>
    <xf numFmtId="0" fontId="1" fillId="0" borderId="0" xfId="0" applyFont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7" fillId="0" borderId="0" xfId="0" applyFont="1" applyFill="1" applyBorder="1" applyAlignment="1"/>
    <xf numFmtId="0" fontId="7" fillId="0" borderId="2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1" fontId="6" fillId="4" borderId="1" xfId="0" applyNumberFormat="1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6" fillId="0" borderId="1" xfId="0" applyFont="1" applyFill="1" applyBorder="1" applyAlignment="1">
      <alignment horizontal="center" wrapText="1"/>
    </xf>
    <xf numFmtId="164" fontId="6" fillId="4" borderId="1" xfId="0" applyNumberFormat="1" applyFont="1" applyFill="1" applyBorder="1" applyAlignment="1">
      <alignment horizontal="left" vertical="center" wrapText="1"/>
    </xf>
    <xf numFmtId="44" fontId="6" fillId="0" borderId="1" xfId="1" applyFont="1" applyFill="1" applyBorder="1" applyAlignment="1">
      <alignment horizontal="center"/>
    </xf>
    <xf numFmtId="0" fontId="2" fillId="0" borderId="0" xfId="0" applyFont="1"/>
    <xf numFmtId="10" fontId="1" fillId="0" borderId="0" xfId="0" applyNumberFormat="1" applyFont="1" applyBorder="1"/>
    <xf numFmtId="0" fontId="0" fillId="0" borderId="0" xfId="0" applyFont="1"/>
    <xf numFmtId="44" fontId="6" fillId="0" borderId="1" xfId="0" applyNumberFormat="1" applyFont="1" applyFill="1" applyBorder="1" applyAlignment="1">
      <alignment horizontal="center" wrapText="1"/>
    </xf>
    <xf numFmtId="9" fontId="1" fillId="0" borderId="0" xfId="0" applyNumberFormat="1" applyFont="1" applyBorder="1"/>
    <xf numFmtId="44" fontId="1" fillId="0" borderId="0" xfId="1" applyFont="1"/>
    <xf numFmtId="44" fontId="8" fillId="0" borderId="0" xfId="1" applyFont="1"/>
    <xf numFmtId="1" fontId="6" fillId="0" borderId="1" xfId="1" applyNumberFormat="1" applyFont="1" applyFill="1" applyBorder="1" applyAlignment="1">
      <alignment horizontal="center"/>
    </xf>
    <xf numFmtId="167" fontId="1" fillId="0" borderId="0" xfId="2" applyNumberFormat="1" applyFont="1" applyFill="1" applyBorder="1" applyAlignment="1">
      <alignment horizontal="right" vertical="center" wrapText="1"/>
    </xf>
    <xf numFmtId="44" fontId="2" fillId="0" borderId="0" xfId="0" applyNumberFormat="1" applyFont="1" applyBorder="1" applyAlignment="1">
      <alignment vertical="center"/>
    </xf>
    <xf numFmtId="44" fontId="1" fillId="0" borderId="0" xfId="0" applyNumberFormat="1" applyFont="1" applyBorder="1" applyAlignment="1">
      <alignment vertical="center"/>
    </xf>
    <xf numFmtId="0" fontId="9" fillId="0" borderId="0" xfId="0" applyFont="1" applyBorder="1"/>
    <xf numFmtId="164" fontId="9" fillId="0" borderId="0" xfId="0" applyNumberFormat="1" applyFont="1" applyBorder="1"/>
    <xf numFmtId="168" fontId="9" fillId="0" borderId="0" xfId="0" applyNumberFormat="1" applyFont="1" applyBorder="1"/>
    <xf numFmtId="10" fontId="9" fillId="0" borderId="0" xfId="0" applyNumberFormat="1" applyFont="1" applyBorder="1"/>
    <xf numFmtId="166" fontId="9" fillId="0" borderId="0" xfId="0" applyNumberFormat="1" applyFont="1" applyBorder="1"/>
    <xf numFmtId="0" fontId="10" fillId="0" borderId="0" xfId="0" applyFont="1" applyBorder="1"/>
    <xf numFmtId="164" fontId="7" fillId="0" borderId="1" xfId="0" applyNumberFormat="1" applyFont="1" applyBorder="1" applyAlignment="1">
      <alignment vertical="center" wrapText="1"/>
    </xf>
    <xf numFmtId="0" fontId="5" fillId="0" borderId="0" xfId="0" applyFont="1" applyAlignment="1">
      <alignment wrapText="1"/>
    </xf>
    <xf numFmtId="0" fontId="2" fillId="0" borderId="0" xfId="0" applyFont="1" applyAlignment="1">
      <alignment horizontal="center"/>
    </xf>
    <xf numFmtId="0" fontId="8" fillId="0" borderId="0" xfId="0" applyFont="1" applyAlignment="1">
      <alignment wrapText="1"/>
    </xf>
    <xf numFmtId="0" fontId="5" fillId="0" borderId="0" xfId="0" applyFont="1" applyFill="1" applyBorder="1" applyAlignment="1">
      <alignment wrapText="1"/>
    </xf>
    <xf numFmtId="0" fontId="7" fillId="2" borderId="1" xfId="0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166" fontId="5" fillId="0" borderId="0" xfId="0" applyNumberFormat="1" applyFont="1" applyAlignment="1">
      <alignment wrapText="1"/>
    </xf>
    <xf numFmtId="0" fontId="7" fillId="4" borderId="1" xfId="0" applyFont="1" applyFill="1" applyBorder="1" applyAlignment="1">
      <alignment horizontal="center"/>
    </xf>
    <xf numFmtId="0" fontId="5" fillId="0" borderId="0" xfId="0" applyFont="1" applyFill="1" applyAlignment="1">
      <alignment wrapText="1"/>
    </xf>
    <xf numFmtId="0" fontId="5" fillId="0" borderId="0" xfId="0" applyFont="1" applyFill="1" applyAlignment="1">
      <alignment horizontal="left" wrapText="1"/>
    </xf>
    <xf numFmtId="0" fontId="5" fillId="0" borderId="0" xfId="0" applyFont="1" applyFill="1"/>
    <xf numFmtId="0" fontId="7" fillId="0" borderId="1" xfId="0" applyFont="1" applyBorder="1" applyAlignment="1">
      <alignment horizontal="right" vertical="center" wrapText="1"/>
    </xf>
    <xf numFmtId="1" fontId="7" fillId="0" borderId="3" xfId="0" applyNumberFormat="1" applyFont="1" applyBorder="1" applyAlignment="1">
      <alignment horizontal="right" vertical="center" wrapText="1"/>
    </xf>
    <xf numFmtId="165" fontId="5" fillId="3" borderId="0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/>
    </xf>
    <xf numFmtId="0" fontId="5" fillId="0" borderId="0" xfId="0" applyFont="1" applyBorder="1" applyAlignment="1">
      <alignment wrapText="1"/>
    </xf>
    <xf numFmtId="165" fontId="5" fillId="0" borderId="0" xfId="0" applyNumberFormat="1" applyFont="1" applyBorder="1" applyAlignment="1">
      <alignment wrapText="1"/>
    </xf>
    <xf numFmtId="164" fontId="0" fillId="0" borderId="0" xfId="0" applyNumberFormat="1" applyFont="1" applyBorder="1" applyAlignment="1">
      <alignment horizontal="center"/>
    </xf>
    <xf numFmtId="166" fontId="0" fillId="0" borderId="0" xfId="0" applyNumberFormat="1" applyFont="1" applyBorder="1"/>
    <xf numFmtId="0" fontId="0" fillId="0" borderId="0" xfId="0" applyFont="1" applyBorder="1"/>
    <xf numFmtId="0" fontId="9" fillId="0" borderId="0" xfId="0" applyFont="1" applyBorder="1" applyAlignment="1">
      <alignment horizontal="center" wrapText="1"/>
    </xf>
    <xf numFmtId="0" fontId="0" fillId="0" borderId="0" xfId="0" applyFont="1" applyBorder="1" applyAlignment="1">
      <alignment wrapText="1"/>
    </xf>
    <xf numFmtId="44" fontId="0" fillId="0" borderId="0" xfId="1" applyFont="1" applyFill="1" applyBorder="1" applyAlignment="1">
      <alignment wrapText="1"/>
    </xf>
    <xf numFmtId="44" fontId="0" fillId="0" borderId="0" xfId="0" applyNumberFormat="1" applyFont="1" applyBorder="1" applyAlignment="1">
      <alignment wrapText="1"/>
    </xf>
    <xf numFmtId="0" fontId="8" fillId="0" borderId="0" xfId="0" applyFont="1" applyFill="1" applyBorder="1" applyAlignment="1">
      <alignment wrapText="1"/>
    </xf>
    <xf numFmtId="44" fontId="1" fillId="0" borderId="0" xfId="1" applyFont="1" applyFill="1" applyBorder="1"/>
    <xf numFmtId="164" fontId="7" fillId="0" borderId="0" xfId="0" applyNumberFormat="1" applyFont="1" applyBorder="1" applyAlignment="1">
      <alignment vertical="center" wrapText="1"/>
    </xf>
    <xf numFmtId="44" fontId="2" fillId="0" borderId="0" xfId="0" applyNumberFormat="1" applyFont="1" applyFill="1" applyBorder="1"/>
    <xf numFmtId="0" fontId="1" fillId="0" borderId="0" xfId="0" applyFont="1" applyBorder="1" applyAlignment="1"/>
    <xf numFmtId="44" fontId="1" fillId="0" borderId="0" xfId="0" applyNumberFormat="1" applyFont="1" applyFill="1" applyBorder="1"/>
    <xf numFmtId="168" fontId="1" fillId="0" borderId="0" xfId="0" applyNumberFormat="1" applyFont="1" applyBorder="1" applyAlignment="1">
      <alignment horizontal="left"/>
    </xf>
    <xf numFmtId="0" fontId="7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/>
    </xf>
    <xf numFmtId="165" fontId="0" fillId="0" borderId="0" xfId="0" applyNumberFormat="1" applyFont="1" applyBorder="1" applyAlignment="1">
      <alignment wrapText="1"/>
    </xf>
    <xf numFmtId="165" fontId="0" fillId="0" borderId="0" xfId="1" applyNumberFormat="1" applyFont="1" applyFill="1" applyBorder="1" applyAlignment="1">
      <alignment wrapText="1"/>
    </xf>
    <xf numFmtId="169" fontId="0" fillId="0" borderId="0" xfId="0" applyNumberFormat="1" applyFont="1" applyBorder="1" applyAlignment="1">
      <alignment wrapText="1"/>
    </xf>
    <xf numFmtId="0" fontId="1" fillId="0" borderId="0" xfId="0" applyFont="1" applyBorder="1" applyAlignment="1">
      <alignment horizontal="center"/>
    </xf>
    <xf numFmtId="165" fontId="1" fillId="0" borderId="0" xfId="0" applyNumberFormat="1" applyFont="1" applyBorder="1"/>
    <xf numFmtId="0" fontId="5" fillId="0" borderId="0" xfId="0" applyFont="1" applyFill="1" applyBorder="1"/>
    <xf numFmtId="10" fontId="1" fillId="0" borderId="0" xfId="0" applyNumberFormat="1" applyFont="1" applyFill="1" applyBorder="1"/>
    <xf numFmtId="164" fontId="9" fillId="0" borderId="0" xfId="0" applyNumberFormat="1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167" fontId="2" fillId="0" borderId="0" xfId="2" quotePrefix="1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/>
    </xf>
    <xf numFmtId="0" fontId="7" fillId="0" borderId="2" xfId="0" applyFont="1" applyBorder="1" applyAlignment="1">
      <alignment horizontal="right" vertical="center" wrapText="1"/>
    </xf>
    <xf numFmtId="0" fontId="7" fillId="0" borderId="4" xfId="0" applyFont="1" applyBorder="1" applyAlignment="1">
      <alignment horizontal="right" vertical="center" wrapText="1"/>
    </xf>
    <xf numFmtId="0" fontId="7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/>
    </xf>
    <xf numFmtId="0" fontId="2" fillId="0" borderId="0" xfId="0" applyFont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0" xfId="0" applyFont="1" applyBorder="1" applyAlignment="1">
      <alignment horizontal="left"/>
    </xf>
    <xf numFmtId="164" fontId="2" fillId="0" borderId="0" xfId="0" applyNumberFormat="1" applyFont="1" applyBorder="1" applyAlignment="1">
      <alignment horizontal="left"/>
    </xf>
  </cellXfs>
  <cellStyles count="3">
    <cellStyle name="Comma" xfId="2" builtinId="3"/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36AEB-6137-43E8-B1D9-2333A55F6CCF}">
  <sheetPr>
    <pageSetUpPr fitToPage="1"/>
  </sheetPr>
  <dimension ref="A2:T143"/>
  <sheetViews>
    <sheetView tabSelected="1" zoomScale="90" zoomScaleNormal="90" workbookViewId="0">
      <selection activeCell="F10" sqref="F10"/>
    </sheetView>
  </sheetViews>
  <sheetFormatPr defaultColWidth="8.7265625" defaultRowHeight="14" x14ac:dyDescent="0.3"/>
  <cols>
    <col min="1" max="1" width="8.1796875" style="13" customWidth="1"/>
    <col min="2" max="2" width="28" style="1" customWidth="1"/>
    <col min="3" max="3" width="17.26953125" style="1" customWidth="1"/>
    <col min="4" max="4" width="18.54296875" style="1" customWidth="1"/>
    <col min="5" max="5" width="16.453125" style="1" customWidth="1"/>
    <col min="6" max="6" width="19.1796875" style="1" customWidth="1"/>
    <col min="7" max="7" width="32" style="1" bestFit="1" customWidth="1"/>
    <col min="8" max="8" width="14.81640625" style="1" customWidth="1"/>
    <col min="9" max="9" width="23.81640625" style="1" bestFit="1" customWidth="1"/>
    <col min="10" max="10" width="36" style="42" bestFit="1" customWidth="1"/>
    <col min="11" max="11" width="17.26953125" style="1" bestFit="1" customWidth="1"/>
    <col min="12" max="12" width="17.7265625" style="1" bestFit="1" customWidth="1"/>
    <col min="13" max="13" width="16.7265625" style="1" bestFit="1" customWidth="1"/>
    <col min="14" max="14" width="21.81640625" style="1" bestFit="1" customWidth="1"/>
    <col min="15" max="15" width="20.81640625" style="1" customWidth="1"/>
    <col min="16" max="16" width="8.7265625" style="1"/>
    <col min="17" max="17" width="23.26953125" style="1" customWidth="1"/>
    <col min="18" max="18" width="20.81640625" style="1" customWidth="1"/>
    <col min="19" max="19" width="8.7265625" style="1"/>
    <col min="20" max="20" width="23.26953125" style="1" customWidth="1"/>
    <col min="21" max="16384" width="8.7265625" style="1"/>
  </cols>
  <sheetData>
    <row r="2" spans="1:13" x14ac:dyDescent="0.3">
      <c r="B2" s="24" t="s">
        <v>182</v>
      </c>
      <c r="C2" s="24" t="s">
        <v>183</v>
      </c>
    </row>
    <row r="4" spans="1:13" s="24" customFormat="1" x14ac:dyDescent="0.3">
      <c r="A4" s="43"/>
      <c r="J4" s="44"/>
    </row>
    <row r="5" spans="1:13" s="3" customFormat="1" x14ac:dyDescent="0.3">
      <c r="A5" s="14"/>
      <c r="B5" s="2"/>
      <c r="C5" s="2"/>
      <c r="D5" s="16"/>
      <c r="E5" s="16"/>
      <c r="F5" s="16"/>
      <c r="G5" s="16"/>
      <c r="H5" s="16"/>
      <c r="I5" s="16"/>
      <c r="J5" s="45"/>
    </row>
    <row r="6" spans="1:13" ht="28" x14ac:dyDescent="0.3">
      <c r="A6" s="46" t="s">
        <v>0</v>
      </c>
      <c r="B6" s="46" t="s">
        <v>1</v>
      </c>
      <c r="C6" s="46" t="s">
        <v>78</v>
      </c>
      <c r="D6" s="46" t="s">
        <v>2</v>
      </c>
      <c r="E6" s="46"/>
      <c r="F6" s="47" t="s">
        <v>3</v>
      </c>
      <c r="G6" s="47"/>
      <c r="H6" s="47"/>
      <c r="I6" s="47" t="s">
        <v>85</v>
      </c>
    </row>
    <row r="7" spans="1:13" x14ac:dyDescent="0.3">
      <c r="A7" s="48" t="s">
        <v>90</v>
      </c>
      <c r="B7" s="86" t="s">
        <v>184</v>
      </c>
      <c r="C7" s="86"/>
      <c r="D7" s="86"/>
      <c r="E7" s="86"/>
      <c r="F7" s="86"/>
      <c r="G7" s="86"/>
      <c r="H7" s="86"/>
      <c r="I7" s="86"/>
    </row>
    <row r="8" spans="1:13" ht="28.5" customHeight="1" x14ac:dyDescent="0.3">
      <c r="A8" s="15" t="s">
        <v>76</v>
      </c>
      <c r="B8" s="4" t="s">
        <v>4</v>
      </c>
      <c r="C8" s="4" t="s">
        <v>86</v>
      </c>
      <c r="D8" s="5">
        <v>13</v>
      </c>
      <c r="E8" s="19"/>
      <c r="F8" s="6"/>
      <c r="G8" s="22"/>
      <c r="H8" s="22"/>
      <c r="I8" s="6">
        <f>F8*D8</f>
        <v>0</v>
      </c>
    </row>
    <row r="9" spans="1:13" ht="28.5" customHeight="1" x14ac:dyDescent="0.3">
      <c r="A9" s="15" t="s">
        <v>79</v>
      </c>
      <c r="B9" s="4" t="s">
        <v>5</v>
      </c>
      <c r="C9" s="4" t="s">
        <v>86</v>
      </c>
      <c r="D9" s="5">
        <v>5</v>
      </c>
      <c r="E9" s="19"/>
      <c r="F9" s="6"/>
      <c r="G9" s="22"/>
      <c r="H9" s="22"/>
      <c r="I9" s="6">
        <f t="shared" ref="I9:I32" si="0">F9*D9</f>
        <v>0</v>
      </c>
    </row>
    <row r="10" spans="1:13" ht="28.5" customHeight="1" x14ac:dyDescent="0.3">
      <c r="A10" s="15" t="s">
        <v>80</v>
      </c>
      <c r="B10" s="4" t="s">
        <v>26</v>
      </c>
      <c r="C10" s="4" t="s">
        <v>86</v>
      </c>
      <c r="D10" s="5">
        <v>5</v>
      </c>
      <c r="E10" s="19"/>
      <c r="F10" s="6"/>
      <c r="G10" s="22"/>
      <c r="H10" s="22"/>
      <c r="I10" s="6">
        <f t="shared" si="0"/>
        <v>0</v>
      </c>
    </row>
    <row r="11" spans="1:13" ht="28.5" customHeight="1" x14ac:dyDescent="0.3">
      <c r="A11" s="15" t="s">
        <v>81</v>
      </c>
      <c r="B11" s="4" t="s">
        <v>27</v>
      </c>
      <c r="C11" s="4" t="s">
        <v>86</v>
      </c>
      <c r="D11" s="5">
        <v>5</v>
      </c>
      <c r="E11" s="19"/>
      <c r="F11" s="6"/>
      <c r="G11" s="22"/>
      <c r="H11" s="22"/>
      <c r="I11" s="6">
        <f t="shared" ref="I11:I31" si="1">F11*D11</f>
        <v>0</v>
      </c>
    </row>
    <row r="12" spans="1:13" ht="28.5" customHeight="1" x14ac:dyDescent="0.3">
      <c r="A12" s="15" t="s">
        <v>82</v>
      </c>
      <c r="B12" s="4" t="s">
        <v>59</v>
      </c>
      <c r="C12" s="4" t="s">
        <v>86</v>
      </c>
      <c r="D12" s="5">
        <v>130</v>
      </c>
      <c r="E12" s="19"/>
      <c r="F12" s="6"/>
      <c r="G12" s="22"/>
      <c r="H12" s="22"/>
      <c r="I12" s="6">
        <f t="shared" ref="I12:I17" si="2">F12*D12</f>
        <v>0</v>
      </c>
    </row>
    <row r="13" spans="1:13" ht="28.5" customHeight="1" x14ac:dyDescent="0.3">
      <c r="A13" s="15" t="s">
        <v>83</v>
      </c>
      <c r="B13" s="4" t="s">
        <v>60</v>
      </c>
      <c r="C13" s="4" t="s">
        <v>86</v>
      </c>
      <c r="D13" s="5">
        <v>10</v>
      </c>
      <c r="E13" s="19"/>
      <c r="F13" s="6"/>
      <c r="G13" s="22"/>
      <c r="H13" s="22"/>
      <c r="I13" s="6">
        <f t="shared" si="2"/>
        <v>0</v>
      </c>
      <c r="L13" s="29"/>
      <c r="M13" s="29"/>
    </row>
    <row r="14" spans="1:13" ht="28.5" customHeight="1" x14ac:dyDescent="0.3">
      <c r="A14" s="15" t="s">
        <v>84</v>
      </c>
      <c r="B14" s="4" t="s">
        <v>61</v>
      </c>
      <c r="C14" s="4" t="s">
        <v>86</v>
      </c>
      <c r="D14" s="5">
        <v>10</v>
      </c>
      <c r="E14" s="19"/>
      <c r="F14" s="6"/>
      <c r="G14" s="22"/>
      <c r="H14" s="22"/>
      <c r="I14" s="6">
        <f t="shared" si="2"/>
        <v>0</v>
      </c>
      <c r="L14" s="29"/>
      <c r="M14" s="29"/>
    </row>
    <row r="15" spans="1:13" ht="28.5" customHeight="1" x14ac:dyDescent="0.3">
      <c r="A15" s="15" t="s">
        <v>91</v>
      </c>
      <c r="B15" s="4" t="s">
        <v>62</v>
      </c>
      <c r="C15" s="4" t="s">
        <v>86</v>
      </c>
      <c r="D15" s="5">
        <v>10</v>
      </c>
      <c r="E15" s="19"/>
      <c r="F15" s="6"/>
      <c r="G15" s="22"/>
      <c r="H15" s="22"/>
      <c r="I15" s="6">
        <f t="shared" ref="I15:I16" si="3">F15*D15</f>
        <v>0</v>
      </c>
      <c r="L15" s="29"/>
      <c r="M15" s="29"/>
    </row>
    <row r="16" spans="1:13" ht="28.5" customHeight="1" x14ac:dyDescent="0.3">
      <c r="A16" s="15" t="s">
        <v>92</v>
      </c>
      <c r="B16" s="4" t="s">
        <v>63</v>
      </c>
      <c r="C16" s="4" t="s">
        <v>86</v>
      </c>
      <c r="D16" s="5">
        <v>8</v>
      </c>
      <c r="E16" s="19"/>
      <c r="F16" s="6"/>
      <c r="G16" s="22"/>
      <c r="H16" s="22"/>
      <c r="I16" s="6">
        <f t="shared" si="3"/>
        <v>0</v>
      </c>
    </row>
    <row r="17" spans="1:12" ht="28.5" customHeight="1" x14ac:dyDescent="0.3">
      <c r="A17" s="15" t="s">
        <v>93</v>
      </c>
      <c r="B17" s="4" t="s">
        <v>64</v>
      </c>
      <c r="C17" s="4" t="s">
        <v>86</v>
      </c>
      <c r="D17" s="5">
        <v>8</v>
      </c>
      <c r="E17" s="19"/>
      <c r="F17" s="6"/>
      <c r="G17" s="22"/>
      <c r="H17" s="22"/>
      <c r="I17" s="6">
        <f t="shared" si="2"/>
        <v>0</v>
      </c>
      <c r="L17" s="30"/>
    </row>
    <row r="18" spans="1:12" ht="28.5" customHeight="1" x14ac:dyDescent="0.3">
      <c r="A18" s="15" t="s">
        <v>94</v>
      </c>
      <c r="B18" s="4" t="s">
        <v>28</v>
      </c>
      <c r="C18" s="4" t="s">
        <v>86</v>
      </c>
      <c r="D18" s="5">
        <v>5</v>
      </c>
      <c r="E18" s="19"/>
      <c r="F18" s="6"/>
      <c r="G18" s="22"/>
      <c r="H18" s="22"/>
      <c r="I18" s="6">
        <f t="shared" si="1"/>
        <v>0</v>
      </c>
    </row>
    <row r="19" spans="1:12" ht="28.5" customHeight="1" x14ac:dyDescent="0.3">
      <c r="A19" s="15" t="s">
        <v>95</v>
      </c>
      <c r="B19" s="4" t="s">
        <v>29</v>
      </c>
      <c r="C19" s="4" t="s">
        <v>86</v>
      </c>
      <c r="D19" s="5">
        <v>8</v>
      </c>
      <c r="E19" s="19"/>
      <c r="F19" s="6"/>
      <c r="G19" s="22"/>
      <c r="H19" s="22"/>
      <c r="I19" s="6">
        <f t="shared" si="1"/>
        <v>0</v>
      </c>
    </row>
    <row r="20" spans="1:12" ht="28.5" customHeight="1" x14ac:dyDescent="0.3">
      <c r="A20" s="15" t="s">
        <v>96</v>
      </c>
      <c r="B20" s="4" t="s">
        <v>30</v>
      </c>
      <c r="C20" s="4" t="s">
        <v>86</v>
      </c>
      <c r="D20" s="5">
        <v>6</v>
      </c>
      <c r="E20" s="19"/>
      <c r="F20" s="6"/>
      <c r="G20" s="22"/>
      <c r="H20" s="22"/>
      <c r="I20" s="6">
        <f t="shared" si="1"/>
        <v>0</v>
      </c>
    </row>
    <row r="21" spans="1:12" ht="28.5" customHeight="1" x14ac:dyDescent="0.3">
      <c r="A21" s="15" t="s">
        <v>97</v>
      </c>
      <c r="B21" s="4" t="s">
        <v>31</v>
      </c>
      <c r="C21" s="4" t="s">
        <v>86</v>
      </c>
      <c r="D21" s="5">
        <v>8</v>
      </c>
      <c r="E21" s="19"/>
      <c r="F21" s="6"/>
      <c r="G21" s="22"/>
      <c r="H21" s="22"/>
      <c r="I21" s="6">
        <f t="shared" si="1"/>
        <v>0</v>
      </c>
    </row>
    <row r="22" spans="1:12" ht="28.5" customHeight="1" x14ac:dyDescent="0.3">
      <c r="A22" s="15" t="s">
        <v>98</v>
      </c>
      <c r="B22" s="4" t="s">
        <v>32</v>
      </c>
      <c r="C22" s="4" t="s">
        <v>86</v>
      </c>
      <c r="D22" s="5">
        <v>7</v>
      </c>
      <c r="E22" s="19"/>
      <c r="F22" s="6"/>
      <c r="G22" s="22"/>
      <c r="H22" s="22"/>
      <c r="I22" s="6">
        <f t="shared" si="1"/>
        <v>0</v>
      </c>
    </row>
    <row r="23" spans="1:12" ht="28.5" customHeight="1" x14ac:dyDescent="0.3">
      <c r="A23" s="15" t="s">
        <v>99</v>
      </c>
      <c r="B23" s="4" t="s">
        <v>33</v>
      </c>
      <c r="C23" s="4" t="s">
        <v>86</v>
      </c>
      <c r="D23" s="5">
        <v>8</v>
      </c>
      <c r="E23" s="19"/>
      <c r="F23" s="6"/>
      <c r="G23" s="22"/>
      <c r="H23" s="22"/>
      <c r="I23" s="6">
        <f t="shared" si="1"/>
        <v>0</v>
      </c>
    </row>
    <row r="24" spans="1:12" ht="28.5" customHeight="1" x14ac:dyDescent="0.3">
      <c r="A24" s="15" t="s">
        <v>100</v>
      </c>
      <c r="B24" s="4" t="s">
        <v>34</v>
      </c>
      <c r="C24" s="4" t="s">
        <v>86</v>
      </c>
      <c r="D24" s="5">
        <v>8</v>
      </c>
      <c r="E24" s="19"/>
      <c r="F24" s="6"/>
      <c r="G24" s="22"/>
      <c r="H24" s="22"/>
      <c r="I24" s="6">
        <f>F24*D24</f>
        <v>0</v>
      </c>
    </row>
    <row r="25" spans="1:12" ht="28.5" customHeight="1" x14ac:dyDescent="0.3">
      <c r="A25" s="15" t="s">
        <v>101</v>
      </c>
      <c r="B25" s="4" t="s">
        <v>177</v>
      </c>
      <c r="C25" s="4" t="s">
        <v>86</v>
      </c>
      <c r="D25" s="5">
        <v>4</v>
      </c>
      <c r="E25" s="19"/>
      <c r="F25" s="6"/>
      <c r="G25" s="22"/>
      <c r="H25" s="22"/>
      <c r="I25" s="6">
        <f>F25*D25</f>
        <v>0</v>
      </c>
    </row>
    <row r="26" spans="1:12" ht="28.5" customHeight="1" x14ac:dyDescent="0.3">
      <c r="A26" s="15" t="s">
        <v>102</v>
      </c>
      <c r="B26" s="4" t="s">
        <v>52</v>
      </c>
      <c r="C26" s="4" t="s">
        <v>86</v>
      </c>
      <c r="D26" s="5">
        <v>6</v>
      </c>
      <c r="E26" s="19"/>
      <c r="F26" s="6"/>
      <c r="G26" s="22"/>
      <c r="H26" s="22"/>
      <c r="I26" s="6">
        <f t="shared" ref="I26:I30" si="4">F26*D26</f>
        <v>0</v>
      </c>
    </row>
    <row r="27" spans="1:12" ht="28.5" customHeight="1" x14ac:dyDescent="0.3">
      <c r="A27" s="15" t="s">
        <v>103</v>
      </c>
      <c r="B27" s="4" t="s">
        <v>53</v>
      </c>
      <c r="C27" s="4" t="s">
        <v>86</v>
      </c>
      <c r="D27" s="5">
        <v>8</v>
      </c>
      <c r="E27" s="19"/>
      <c r="F27" s="6"/>
      <c r="G27" s="22"/>
      <c r="H27" s="22"/>
      <c r="I27" s="6">
        <f t="shared" si="4"/>
        <v>0</v>
      </c>
    </row>
    <row r="28" spans="1:12" ht="28.5" customHeight="1" x14ac:dyDescent="0.3">
      <c r="A28" s="15" t="s">
        <v>104</v>
      </c>
      <c r="B28" s="4" t="s">
        <v>54</v>
      </c>
      <c r="C28" s="4" t="s">
        <v>86</v>
      </c>
      <c r="D28" s="5">
        <v>7</v>
      </c>
      <c r="E28" s="19"/>
      <c r="F28" s="6"/>
      <c r="G28" s="22"/>
      <c r="H28" s="22"/>
      <c r="I28" s="6">
        <f t="shared" si="4"/>
        <v>0</v>
      </c>
    </row>
    <row r="29" spans="1:12" ht="28.5" customHeight="1" x14ac:dyDescent="0.3">
      <c r="A29" s="15" t="s">
        <v>105</v>
      </c>
      <c r="B29" s="4" t="s">
        <v>56</v>
      </c>
      <c r="C29" s="4" t="s">
        <v>86</v>
      </c>
      <c r="D29" s="5">
        <v>6</v>
      </c>
      <c r="E29" s="19"/>
      <c r="F29" s="6"/>
      <c r="G29" s="22"/>
      <c r="H29" s="22"/>
      <c r="I29" s="6">
        <f t="shared" si="4"/>
        <v>0</v>
      </c>
    </row>
    <row r="30" spans="1:12" ht="28.5" customHeight="1" x14ac:dyDescent="0.3">
      <c r="A30" s="15" t="s">
        <v>106</v>
      </c>
      <c r="B30" s="4" t="s">
        <v>55</v>
      </c>
      <c r="C30" s="4" t="s">
        <v>86</v>
      </c>
      <c r="D30" s="5">
        <v>4</v>
      </c>
      <c r="E30" s="19"/>
      <c r="F30" s="6"/>
      <c r="G30" s="22"/>
      <c r="H30" s="22"/>
      <c r="I30" s="6">
        <f t="shared" si="4"/>
        <v>0</v>
      </c>
    </row>
    <row r="31" spans="1:12" ht="28.5" customHeight="1" x14ac:dyDescent="0.3">
      <c r="A31" s="15" t="s">
        <v>107</v>
      </c>
      <c r="B31" s="4" t="s">
        <v>58</v>
      </c>
      <c r="C31" s="4" t="s">
        <v>86</v>
      </c>
      <c r="D31" s="5">
        <v>4</v>
      </c>
      <c r="E31" s="19"/>
      <c r="F31" s="6"/>
      <c r="G31" s="22"/>
      <c r="H31" s="22"/>
      <c r="I31" s="6">
        <f t="shared" si="1"/>
        <v>0</v>
      </c>
    </row>
    <row r="32" spans="1:12" ht="28.5" customHeight="1" x14ac:dyDescent="0.3">
      <c r="A32" s="15" t="s">
        <v>178</v>
      </c>
      <c r="B32" s="4" t="s">
        <v>7</v>
      </c>
      <c r="C32" s="4" t="s">
        <v>86</v>
      </c>
      <c r="D32" s="5">
        <v>4</v>
      </c>
      <c r="E32" s="19"/>
      <c r="F32" s="6"/>
      <c r="G32" s="22"/>
      <c r="H32" s="22"/>
      <c r="I32" s="6">
        <f t="shared" si="0"/>
        <v>0</v>
      </c>
    </row>
    <row r="33" spans="1:10" ht="37.5" customHeight="1" x14ac:dyDescent="0.3">
      <c r="A33" s="15"/>
      <c r="B33" s="88" t="s">
        <v>185</v>
      </c>
      <c r="C33" s="89"/>
      <c r="D33" s="89"/>
      <c r="E33" s="89"/>
      <c r="F33" s="89"/>
      <c r="G33" s="18"/>
      <c r="H33" s="18"/>
      <c r="I33" s="41">
        <f>SUM(I8:I32)</f>
        <v>0</v>
      </c>
      <c r="J33" s="49"/>
    </row>
    <row r="34" spans="1:10" ht="14.15" customHeight="1" x14ac:dyDescent="0.3">
      <c r="A34" s="15"/>
      <c r="B34" s="17"/>
      <c r="C34" s="18"/>
      <c r="D34" s="18"/>
      <c r="E34" s="18"/>
      <c r="F34" s="18"/>
      <c r="G34" s="18"/>
      <c r="H34" s="18"/>
      <c r="I34" s="12"/>
      <c r="J34" s="49"/>
    </row>
    <row r="35" spans="1:10" x14ac:dyDescent="0.3">
      <c r="A35" s="48" t="s">
        <v>87</v>
      </c>
      <c r="B35" s="86" t="s">
        <v>186</v>
      </c>
      <c r="C35" s="86"/>
      <c r="D35" s="86"/>
      <c r="E35" s="86"/>
      <c r="F35" s="86"/>
      <c r="G35" s="86"/>
      <c r="H35" s="86"/>
      <c r="I35" s="86"/>
    </row>
    <row r="36" spans="1:10" ht="28.5" customHeight="1" x14ac:dyDescent="0.3">
      <c r="A36" s="15" t="s">
        <v>88</v>
      </c>
      <c r="B36" s="4" t="s">
        <v>67</v>
      </c>
      <c r="C36" s="4" t="s">
        <v>86</v>
      </c>
      <c r="D36" s="5">
        <v>3</v>
      </c>
      <c r="E36" s="19"/>
      <c r="F36" s="6"/>
      <c r="G36" s="22"/>
      <c r="H36" s="22"/>
      <c r="I36" s="6">
        <f>F36*D36</f>
        <v>0</v>
      </c>
    </row>
    <row r="37" spans="1:10" ht="28.5" customHeight="1" x14ac:dyDescent="0.3">
      <c r="A37" s="15" t="s">
        <v>89</v>
      </c>
      <c r="B37" s="4" t="s">
        <v>66</v>
      </c>
      <c r="C37" s="4" t="s">
        <v>86</v>
      </c>
      <c r="D37" s="5">
        <v>3</v>
      </c>
      <c r="E37" s="19"/>
      <c r="F37" s="6"/>
      <c r="G37" s="22"/>
      <c r="H37" s="22"/>
      <c r="I37" s="6">
        <f t="shared" ref="I37:I48" si="5">F37*D37</f>
        <v>0</v>
      </c>
    </row>
    <row r="38" spans="1:10" ht="28.5" customHeight="1" x14ac:dyDescent="0.3">
      <c r="A38" s="15" t="s">
        <v>108</v>
      </c>
      <c r="B38" s="4" t="s">
        <v>69</v>
      </c>
      <c r="C38" s="4" t="s">
        <v>86</v>
      </c>
      <c r="D38" s="5">
        <v>6</v>
      </c>
      <c r="E38" s="19"/>
      <c r="F38" s="6"/>
      <c r="G38" s="22"/>
      <c r="H38" s="22"/>
      <c r="I38" s="6">
        <f t="shared" ref="I38:I40" si="6">F38*D38</f>
        <v>0</v>
      </c>
    </row>
    <row r="39" spans="1:10" ht="28.5" customHeight="1" x14ac:dyDescent="0.3">
      <c r="A39" s="15" t="s">
        <v>109</v>
      </c>
      <c r="B39" s="4" t="s">
        <v>68</v>
      </c>
      <c r="C39" s="4" t="s">
        <v>86</v>
      </c>
      <c r="D39" s="5">
        <v>6</v>
      </c>
      <c r="E39" s="19"/>
      <c r="F39" s="6"/>
      <c r="G39" s="22"/>
      <c r="H39" s="22"/>
      <c r="I39" s="6">
        <f t="shared" si="6"/>
        <v>0</v>
      </c>
    </row>
    <row r="40" spans="1:10" ht="28.5" customHeight="1" x14ac:dyDescent="0.3">
      <c r="A40" s="15" t="s">
        <v>110</v>
      </c>
      <c r="B40" s="4" t="s">
        <v>71</v>
      </c>
      <c r="C40" s="4" t="s">
        <v>86</v>
      </c>
      <c r="D40" s="5">
        <v>3</v>
      </c>
      <c r="E40" s="19"/>
      <c r="F40" s="6"/>
      <c r="G40" s="22"/>
      <c r="H40" s="22"/>
      <c r="I40" s="6">
        <f t="shared" si="6"/>
        <v>0</v>
      </c>
    </row>
    <row r="41" spans="1:10" ht="28.5" customHeight="1" x14ac:dyDescent="0.3">
      <c r="A41" s="15" t="s">
        <v>111</v>
      </c>
      <c r="B41" s="4" t="s">
        <v>70</v>
      </c>
      <c r="C41" s="4" t="s">
        <v>86</v>
      </c>
      <c r="D41" s="5">
        <v>3</v>
      </c>
      <c r="E41" s="19"/>
      <c r="F41" s="6"/>
      <c r="G41" s="22"/>
      <c r="H41" s="22"/>
      <c r="I41" s="6">
        <f t="shared" si="5"/>
        <v>0</v>
      </c>
    </row>
    <row r="42" spans="1:10" ht="28.5" customHeight="1" x14ac:dyDescent="0.3">
      <c r="A42" s="15" t="s">
        <v>112</v>
      </c>
      <c r="B42" s="4" t="s">
        <v>9</v>
      </c>
      <c r="C42" s="4" t="s">
        <v>86</v>
      </c>
      <c r="D42" s="5">
        <v>4</v>
      </c>
      <c r="E42" s="19"/>
      <c r="F42" s="6"/>
      <c r="G42" s="22"/>
      <c r="H42" s="22"/>
      <c r="I42" s="6">
        <f t="shared" si="5"/>
        <v>0</v>
      </c>
    </row>
    <row r="43" spans="1:10" ht="28.5" customHeight="1" x14ac:dyDescent="0.3">
      <c r="A43" s="15" t="s">
        <v>113</v>
      </c>
      <c r="B43" s="4" t="s">
        <v>180</v>
      </c>
      <c r="C43" s="4" t="s">
        <v>86</v>
      </c>
      <c r="D43" s="5">
        <v>4</v>
      </c>
      <c r="E43" s="19"/>
      <c r="F43" s="6"/>
      <c r="G43" s="22"/>
      <c r="H43" s="22"/>
      <c r="I43" s="6">
        <f t="shared" si="5"/>
        <v>0</v>
      </c>
    </row>
    <row r="44" spans="1:10" ht="28.5" customHeight="1" x14ac:dyDescent="0.3">
      <c r="A44" s="15" t="s">
        <v>114</v>
      </c>
      <c r="B44" s="4" t="s">
        <v>57</v>
      </c>
      <c r="C44" s="4" t="s">
        <v>86</v>
      </c>
      <c r="D44" s="5">
        <v>5</v>
      </c>
      <c r="E44" s="19"/>
      <c r="F44" s="6"/>
      <c r="G44" s="22"/>
      <c r="H44" s="22"/>
      <c r="I44" s="6">
        <f t="shared" ref="I44" si="7">F44*D44</f>
        <v>0</v>
      </c>
    </row>
    <row r="45" spans="1:10" ht="28.5" customHeight="1" x14ac:dyDescent="0.3">
      <c r="A45" s="15" t="s">
        <v>115</v>
      </c>
      <c r="B45" s="4" t="s">
        <v>14</v>
      </c>
      <c r="C45" s="4" t="s">
        <v>86</v>
      </c>
      <c r="D45" s="5">
        <v>4</v>
      </c>
      <c r="E45" s="19"/>
      <c r="F45" s="6"/>
      <c r="G45" s="22"/>
      <c r="H45" s="22"/>
      <c r="I45" s="6">
        <f t="shared" ref="I45" si="8">F45*D45</f>
        <v>0</v>
      </c>
    </row>
    <row r="46" spans="1:10" ht="28.5" customHeight="1" x14ac:dyDescent="0.3">
      <c r="A46" s="15" t="s">
        <v>116</v>
      </c>
      <c r="B46" s="4" t="s">
        <v>15</v>
      </c>
      <c r="C46" s="4" t="s">
        <v>86</v>
      </c>
      <c r="D46" s="5">
        <v>13</v>
      </c>
      <c r="E46" s="19"/>
      <c r="F46" s="6"/>
      <c r="G46" s="22"/>
      <c r="H46" s="22"/>
      <c r="I46" s="6">
        <f t="shared" ref="I46:I47" si="9">F46*D46</f>
        <v>0</v>
      </c>
    </row>
    <row r="47" spans="1:10" ht="28.5" customHeight="1" x14ac:dyDescent="0.3">
      <c r="A47" s="15" t="s">
        <v>118</v>
      </c>
      <c r="B47" s="4" t="s">
        <v>35</v>
      </c>
      <c r="C47" s="4" t="s">
        <v>86</v>
      </c>
      <c r="D47" s="5">
        <v>5</v>
      </c>
      <c r="E47" s="19"/>
      <c r="F47" s="6"/>
      <c r="G47" s="22"/>
      <c r="H47" s="22"/>
      <c r="I47" s="6">
        <f t="shared" si="9"/>
        <v>0</v>
      </c>
    </row>
    <row r="48" spans="1:10" ht="28.5" customHeight="1" x14ac:dyDescent="0.3">
      <c r="A48" s="15" t="s">
        <v>179</v>
      </c>
      <c r="B48" s="4" t="s">
        <v>117</v>
      </c>
      <c r="C48" s="4" t="s">
        <v>86</v>
      </c>
      <c r="D48" s="5">
        <v>5</v>
      </c>
      <c r="E48" s="19"/>
      <c r="F48" s="6"/>
      <c r="G48" s="22"/>
      <c r="H48" s="22"/>
      <c r="I48" s="6">
        <f t="shared" si="5"/>
        <v>0</v>
      </c>
    </row>
    <row r="49" spans="1:10" ht="20.5" customHeight="1" x14ac:dyDescent="0.3">
      <c r="A49" s="15"/>
      <c r="B49" s="88" t="s">
        <v>187</v>
      </c>
      <c r="C49" s="89"/>
      <c r="D49" s="89"/>
      <c r="E49" s="89"/>
      <c r="F49" s="89"/>
      <c r="G49" s="18"/>
      <c r="H49" s="18"/>
      <c r="I49" s="41">
        <f>SUM(I36:I48)</f>
        <v>0</v>
      </c>
      <c r="J49" s="49"/>
    </row>
    <row r="50" spans="1:10" ht="14.15" customHeight="1" x14ac:dyDescent="0.3">
      <c r="A50" s="15"/>
      <c r="B50" s="17"/>
      <c r="C50" s="18"/>
      <c r="D50" s="18"/>
      <c r="E50" s="18"/>
      <c r="F50" s="18"/>
      <c r="G50" s="18"/>
      <c r="H50" s="18"/>
      <c r="I50" s="12"/>
      <c r="J50" s="49"/>
    </row>
    <row r="51" spans="1:10" x14ac:dyDescent="0.3">
      <c r="A51" s="48" t="s">
        <v>119</v>
      </c>
      <c r="B51" s="86" t="s">
        <v>188</v>
      </c>
      <c r="C51" s="86"/>
      <c r="D51" s="86"/>
      <c r="E51" s="86"/>
      <c r="F51" s="86"/>
      <c r="G51" s="86"/>
      <c r="H51" s="86"/>
      <c r="I51" s="86"/>
    </row>
    <row r="52" spans="1:10" ht="28.5" customHeight="1" x14ac:dyDescent="0.3">
      <c r="A52" s="15" t="s">
        <v>120</v>
      </c>
      <c r="B52" s="4" t="s">
        <v>10</v>
      </c>
      <c r="C52" s="4" t="s">
        <v>86</v>
      </c>
      <c r="D52" s="5">
        <v>5</v>
      </c>
      <c r="E52" s="19"/>
      <c r="F52" s="6"/>
      <c r="G52" s="22"/>
      <c r="H52" s="22"/>
      <c r="I52" s="6">
        <f>F52*D52</f>
        <v>0</v>
      </c>
    </row>
    <row r="53" spans="1:10" ht="28.5" customHeight="1" x14ac:dyDescent="0.3">
      <c r="A53" s="15" t="s">
        <v>121</v>
      </c>
      <c r="B53" s="4" t="s">
        <v>22</v>
      </c>
      <c r="C53" s="4" t="s">
        <v>86</v>
      </c>
      <c r="D53" s="5">
        <v>8</v>
      </c>
      <c r="E53" s="19"/>
      <c r="F53" s="6"/>
      <c r="G53" s="22"/>
      <c r="H53" s="22"/>
      <c r="I53" s="6">
        <f t="shared" ref="I53:I54" si="10">F53*D53</f>
        <v>0</v>
      </c>
    </row>
    <row r="54" spans="1:10" ht="28.5" customHeight="1" x14ac:dyDescent="0.3">
      <c r="A54" s="15" t="s">
        <v>122</v>
      </c>
      <c r="B54" s="4" t="s">
        <v>21</v>
      </c>
      <c r="C54" s="4" t="s">
        <v>86</v>
      </c>
      <c r="D54" s="5">
        <v>8</v>
      </c>
      <c r="E54" s="19"/>
      <c r="F54" s="6"/>
      <c r="G54" s="22"/>
      <c r="H54" s="22"/>
      <c r="I54" s="6">
        <f t="shared" si="10"/>
        <v>0</v>
      </c>
    </row>
    <row r="55" spans="1:10" ht="28.5" customHeight="1" x14ac:dyDescent="0.3">
      <c r="A55" s="15" t="s">
        <v>123</v>
      </c>
      <c r="B55" s="4" t="s">
        <v>46</v>
      </c>
      <c r="C55" s="4" t="s">
        <v>86</v>
      </c>
      <c r="D55" s="5">
        <v>2</v>
      </c>
      <c r="E55" s="19"/>
      <c r="F55" s="6"/>
      <c r="G55" s="22"/>
      <c r="H55" s="22"/>
      <c r="I55" s="6">
        <f t="shared" ref="I55:I56" si="11">F55*D55</f>
        <v>0</v>
      </c>
    </row>
    <row r="56" spans="1:10" ht="28.5" customHeight="1" x14ac:dyDescent="0.3">
      <c r="A56" s="15" t="s">
        <v>124</v>
      </c>
      <c r="B56" s="4" t="s">
        <v>47</v>
      </c>
      <c r="C56" s="4" t="s">
        <v>86</v>
      </c>
      <c r="D56" s="5">
        <v>5</v>
      </c>
      <c r="E56" s="19"/>
      <c r="F56" s="6"/>
      <c r="G56" s="22"/>
      <c r="H56" s="22"/>
      <c r="I56" s="6">
        <f t="shared" si="11"/>
        <v>0</v>
      </c>
    </row>
    <row r="57" spans="1:10" ht="28.5" customHeight="1" x14ac:dyDescent="0.3">
      <c r="A57" s="15" t="s">
        <v>125</v>
      </c>
      <c r="B57" s="4" t="s">
        <v>48</v>
      </c>
      <c r="C57" s="4" t="s">
        <v>86</v>
      </c>
      <c r="D57" s="5">
        <v>5</v>
      </c>
      <c r="E57" s="19"/>
      <c r="F57" s="6"/>
      <c r="G57" s="22"/>
      <c r="H57" s="22"/>
      <c r="I57" s="6">
        <f t="shared" ref="I57:I60" si="12">F57*D57</f>
        <v>0</v>
      </c>
    </row>
    <row r="58" spans="1:10" ht="28.5" customHeight="1" x14ac:dyDescent="0.3">
      <c r="A58" s="15" t="s">
        <v>126</v>
      </c>
      <c r="B58" s="4" t="s">
        <v>49</v>
      </c>
      <c r="C58" s="4" t="s">
        <v>86</v>
      </c>
      <c r="D58" s="5">
        <v>5</v>
      </c>
      <c r="E58" s="19"/>
      <c r="F58" s="6"/>
      <c r="G58" s="22"/>
      <c r="H58" s="22"/>
      <c r="I58" s="6">
        <f t="shared" si="12"/>
        <v>0</v>
      </c>
    </row>
    <row r="59" spans="1:10" ht="28.5" customHeight="1" x14ac:dyDescent="0.3">
      <c r="A59" s="15" t="s">
        <v>127</v>
      </c>
      <c r="B59" s="4" t="s">
        <v>50</v>
      </c>
      <c r="C59" s="4" t="s">
        <v>86</v>
      </c>
      <c r="D59" s="5">
        <v>5</v>
      </c>
      <c r="E59" s="19"/>
      <c r="F59" s="6"/>
      <c r="G59" s="22"/>
      <c r="H59" s="22"/>
      <c r="I59" s="6">
        <f t="shared" si="12"/>
        <v>0</v>
      </c>
    </row>
    <row r="60" spans="1:10" ht="28.5" customHeight="1" x14ac:dyDescent="0.3">
      <c r="A60" s="15" t="s">
        <v>128</v>
      </c>
      <c r="B60" s="4" t="s">
        <v>51</v>
      </c>
      <c r="C60" s="4" t="s">
        <v>86</v>
      </c>
      <c r="D60" s="5">
        <v>5</v>
      </c>
      <c r="E60" s="19"/>
      <c r="F60" s="6"/>
      <c r="G60" s="22"/>
      <c r="H60" s="22"/>
      <c r="I60" s="6">
        <f t="shared" si="12"/>
        <v>0</v>
      </c>
    </row>
    <row r="61" spans="1:10" ht="28.5" customHeight="1" x14ac:dyDescent="0.3">
      <c r="A61" s="15" t="s">
        <v>129</v>
      </c>
      <c r="B61" s="4" t="s">
        <v>24</v>
      </c>
      <c r="C61" s="4" t="s">
        <v>86</v>
      </c>
      <c r="D61" s="5">
        <v>7</v>
      </c>
      <c r="E61" s="19"/>
      <c r="F61" s="6"/>
      <c r="G61" s="22"/>
      <c r="H61" s="22"/>
      <c r="I61" s="6">
        <f>F61*D61</f>
        <v>0</v>
      </c>
    </row>
    <row r="62" spans="1:10" ht="28.5" customHeight="1" x14ac:dyDescent="0.3">
      <c r="A62" s="15" t="s">
        <v>130</v>
      </c>
      <c r="B62" s="4" t="s">
        <v>25</v>
      </c>
      <c r="C62" s="4" t="s">
        <v>86</v>
      </c>
      <c r="D62" s="5">
        <v>8</v>
      </c>
      <c r="E62" s="19"/>
      <c r="F62" s="6"/>
      <c r="G62" s="22"/>
      <c r="H62" s="22"/>
      <c r="I62" s="6">
        <f>F62*D62</f>
        <v>0</v>
      </c>
    </row>
    <row r="63" spans="1:10" ht="28.5" customHeight="1" x14ac:dyDescent="0.3">
      <c r="A63" s="15" t="s">
        <v>131</v>
      </c>
      <c r="B63" s="4" t="s">
        <v>23</v>
      </c>
      <c r="C63" s="4" t="s">
        <v>86</v>
      </c>
      <c r="D63" s="5">
        <v>8</v>
      </c>
      <c r="E63" s="19"/>
      <c r="F63" s="6"/>
      <c r="G63" s="22"/>
      <c r="H63" s="22"/>
      <c r="I63" s="6">
        <f>F63*D63</f>
        <v>0</v>
      </c>
    </row>
    <row r="64" spans="1:10" ht="28.5" customHeight="1" x14ac:dyDescent="0.3">
      <c r="A64" s="15" t="s">
        <v>132</v>
      </c>
      <c r="B64" s="4" t="s">
        <v>16</v>
      </c>
      <c r="C64" s="4" t="s">
        <v>86</v>
      </c>
      <c r="D64" s="5">
        <v>8</v>
      </c>
      <c r="E64" s="19"/>
      <c r="F64" s="6"/>
      <c r="G64" s="22"/>
      <c r="H64" s="22"/>
      <c r="I64" s="6">
        <f>F64*D64</f>
        <v>0</v>
      </c>
    </row>
    <row r="65" spans="1:10" ht="25.5" customHeight="1" x14ac:dyDescent="0.3">
      <c r="A65" s="15"/>
      <c r="B65" s="88" t="s">
        <v>189</v>
      </c>
      <c r="C65" s="89"/>
      <c r="D65" s="89"/>
      <c r="E65" s="89"/>
      <c r="F65" s="89"/>
      <c r="G65" s="18"/>
      <c r="H65" s="18"/>
      <c r="I65" s="41">
        <f>SUM(I52:I64)</f>
        <v>0</v>
      </c>
      <c r="J65" s="49"/>
    </row>
    <row r="66" spans="1:10" ht="14.15" customHeight="1" x14ac:dyDescent="0.3">
      <c r="A66" s="15"/>
      <c r="B66" s="17"/>
      <c r="C66" s="18"/>
      <c r="D66" s="18"/>
      <c r="E66" s="18"/>
      <c r="F66" s="18"/>
      <c r="G66" s="18"/>
      <c r="H66" s="18"/>
      <c r="I66" s="12"/>
      <c r="J66" s="49"/>
    </row>
    <row r="67" spans="1:10" x14ac:dyDescent="0.3">
      <c r="A67" s="50" t="s">
        <v>133</v>
      </c>
      <c r="B67" s="87" t="s">
        <v>191</v>
      </c>
      <c r="C67" s="87"/>
      <c r="D67" s="87"/>
      <c r="E67" s="87"/>
      <c r="F67" s="87"/>
      <c r="G67" s="87"/>
      <c r="H67" s="87"/>
      <c r="I67" s="87"/>
    </row>
    <row r="68" spans="1:10" ht="28.5" customHeight="1" x14ac:dyDescent="0.3">
      <c r="A68" s="15" t="s">
        <v>134</v>
      </c>
      <c r="B68" s="4" t="s">
        <v>17</v>
      </c>
      <c r="C68" s="4" t="s">
        <v>86</v>
      </c>
      <c r="D68" s="5">
        <v>13</v>
      </c>
      <c r="E68" s="19"/>
      <c r="F68" s="6"/>
      <c r="G68" s="22"/>
      <c r="H68" s="22"/>
      <c r="I68" s="6">
        <f>F68*D68</f>
        <v>0</v>
      </c>
    </row>
    <row r="69" spans="1:10" ht="28.5" customHeight="1" x14ac:dyDescent="0.3">
      <c r="A69" s="15" t="s">
        <v>135</v>
      </c>
      <c r="B69" s="4" t="s">
        <v>6</v>
      </c>
      <c r="C69" s="4" t="s">
        <v>86</v>
      </c>
      <c r="D69" s="5">
        <v>13</v>
      </c>
      <c r="E69" s="19"/>
      <c r="F69" s="6"/>
      <c r="G69" s="22"/>
      <c r="H69" s="22"/>
      <c r="I69" s="6">
        <f t="shared" ref="I69" si="13">F69*D69</f>
        <v>0</v>
      </c>
    </row>
    <row r="70" spans="1:10" ht="28.5" customHeight="1" x14ac:dyDescent="0.3">
      <c r="A70" s="15" t="s">
        <v>136</v>
      </c>
      <c r="B70" s="4" t="s">
        <v>18</v>
      </c>
      <c r="C70" s="4" t="s">
        <v>86</v>
      </c>
      <c r="D70" s="5">
        <v>13</v>
      </c>
      <c r="E70" s="19"/>
      <c r="F70" s="6"/>
      <c r="G70" s="22"/>
      <c r="H70" s="22"/>
      <c r="I70" s="6">
        <f t="shared" ref="I70:I83" si="14">F70*D70</f>
        <v>0</v>
      </c>
    </row>
    <row r="71" spans="1:10" ht="28.5" customHeight="1" x14ac:dyDescent="0.3">
      <c r="A71" s="15" t="s">
        <v>137</v>
      </c>
      <c r="B71" s="4" t="s">
        <v>19</v>
      </c>
      <c r="C71" s="4" t="s">
        <v>86</v>
      </c>
      <c r="D71" s="5">
        <v>3</v>
      </c>
      <c r="E71" s="19"/>
      <c r="F71" s="6"/>
      <c r="G71" s="22"/>
      <c r="H71" s="22"/>
      <c r="I71" s="6">
        <f t="shared" si="14"/>
        <v>0</v>
      </c>
    </row>
    <row r="72" spans="1:10" ht="28.5" customHeight="1" x14ac:dyDescent="0.3">
      <c r="A72" s="15" t="s">
        <v>138</v>
      </c>
      <c r="B72" s="4" t="s">
        <v>20</v>
      </c>
      <c r="C72" s="4" t="s">
        <v>86</v>
      </c>
      <c r="D72" s="5">
        <v>3</v>
      </c>
      <c r="E72" s="19"/>
      <c r="F72" s="6"/>
      <c r="G72" s="22"/>
      <c r="H72" s="22"/>
      <c r="I72" s="6">
        <f t="shared" si="14"/>
        <v>0</v>
      </c>
    </row>
    <row r="73" spans="1:10" ht="28.5" customHeight="1" x14ac:dyDescent="0.3">
      <c r="A73" s="15" t="s">
        <v>139</v>
      </c>
      <c r="B73" s="4" t="s">
        <v>40</v>
      </c>
      <c r="C73" s="4" t="s">
        <v>86</v>
      </c>
      <c r="D73" s="5">
        <v>4</v>
      </c>
      <c r="E73" s="19"/>
      <c r="F73" s="6"/>
      <c r="G73" s="22"/>
      <c r="H73" s="22"/>
      <c r="I73" s="6">
        <f t="shared" ref="I73" si="15">F73*D73</f>
        <v>0</v>
      </c>
    </row>
    <row r="74" spans="1:10" ht="28.5" customHeight="1" x14ac:dyDescent="0.3">
      <c r="A74" s="15" t="s">
        <v>140</v>
      </c>
      <c r="B74" s="4" t="s">
        <v>36</v>
      </c>
      <c r="C74" s="4" t="s">
        <v>86</v>
      </c>
      <c r="D74" s="5">
        <v>3</v>
      </c>
      <c r="E74" s="19"/>
      <c r="F74" s="6"/>
      <c r="G74" s="22"/>
      <c r="H74" s="22"/>
      <c r="I74" s="6">
        <f t="shared" ref="I74:I77" si="16">F74*D74</f>
        <v>0</v>
      </c>
    </row>
    <row r="75" spans="1:10" ht="28.5" customHeight="1" x14ac:dyDescent="0.3">
      <c r="A75" s="15" t="s">
        <v>141</v>
      </c>
      <c r="B75" s="4" t="s">
        <v>37</v>
      </c>
      <c r="C75" s="4" t="s">
        <v>86</v>
      </c>
      <c r="D75" s="5">
        <v>3</v>
      </c>
      <c r="E75" s="19"/>
      <c r="F75" s="6"/>
      <c r="G75" s="22"/>
      <c r="H75" s="22"/>
      <c r="I75" s="6">
        <f t="shared" si="16"/>
        <v>0</v>
      </c>
    </row>
    <row r="76" spans="1:10" ht="28.5" customHeight="1" x14ac:dyDescent="0.3">
      <c r="A76" s="15" t="s">
        <v>142</v>
      </c>
      <c r="B76" s="4" t="s">
        <v>38</v>
      </c>
      <c r="C76" s="4" t="s">
        <v>86</v>
      </c>
      <c r="D76" s="5">
        <v>4</v>
      </c>
      <c r="E76" s="19"/>
      <c r="F76" s="6"/>
      <c r="G76" s="22"/>
      <c r="H76" s="22"/>
      <c r="I76" s="6">
        <f t="shared" si="16"/>
        <v>0</v>
      </c>
    </row>
    <row r="77" spans="1:10" ht="28.5" customHeight="1" x14ac:dyDescent="0.3">
      <c r="A77" s="15" t="s">
        <v>143</v>
      </c>
      <c r="B77" s="4" t="s">
        <v>39</v>
      </c>
      <c r="C77" s="4" t="s">
        <v>86</v>
      </c>
      <c r="D77" s="5">
        <v>4</v>
      </c>
      <c r="E77" s="19"/>
      <c r="F77" s="6"/>
      <c r="G77" s="22"/>
      <c r="H77" s="22"/>
      <c r="I77" s="6">
        <f t="shared" si="16"/>
        <v>0</v>
      </c>
    </row>
    <row r="78" spans="1:10" ht="28.5" customHeight="1" x14ac:dyDescent="0.3">
      <c r="A78" s="15" t="s">
        <v>144</v>
      </c>
      <c r="B78" s="4" t="s">
        <v>181</v>
      </c>
      <c r="C78" s="4" t="s">
        <v>86</v>
      </c>
      <c r="D78" s="5">
        <v>20</v>
      </c>
      <c r="E78" s="19"/>
      <c r="F78" s="6"/>
      <c r="G78" s="22"/>
      <c r="H78" s="22"/>
      <c r="I78" s="6">
        <f t="shared" si="14"/>
        <v>0</v>
      </c>
    </row>
    <row r="79" spans="1:10" ht="28.5" customHeight="1" x14ac:dyDescent="0.3">
      <c r="A79" s="15" t="s">
        <v>145</v>
      </c>
      <c r="B79" s="4" t="s">
        <v>41</v>
      </c>
      <c r="C79" s="4" t="s">
        <v>86</v>
      </c>
      <c r="D79" s="5">
        <v>11</v>
      </c>
      <c r="E79" s="19"/>
      <c r="F79" s="6"/>
      <c r="G79" s="22"/>
      <c r="H79" s="22"/>
      <c r="I79" s="6">
        <f t="shared" ref="I79:I82" si="17">F79*D79</f>
        <v>0</v>
      </c>
    </row>
    <row r="80" spans="1:10" ht="28.5" customHeight="1" x14ac:dyDescent="0.3">
      <c r="A80" s="15" t="s">
        <v>146</v>
      </c>
      <c r="B80" s="4" t="s">
        <v>42</v>
      </c>
      <c r="C80" s="4" t="s">
        <v>86</v>
      </c>
      <c r="D80" s="5">
        <v>12</v>
      </c>
      <c r="E80" s="19"/>
      <c r="F80" s="6"/>
      <c r="G80" s="22"/>
      <c r="H80" s="22"/>
      <c r="I80" s="6">
        <f t="shared" si="17"/>
        <v>0</v>
      </c>
    </row>
    <row r="81" spans="1:10" ht="28.5" customHeight="1" x14ac:dyDescent="0.3">
      <c r="A81" s="15" t="s">
        <v>147</v>
      </c>
      <c r="B81" s="4" t="s">
        <v>43</v>
      </c>
      <c r="C81" s="4" t="s">
        <v>86</v>
      </c>
      <c r="D81" s="5">
        <v>12</v>
      </c>
      <c r="E81" s="19"/>
      <c r="F81" s="6"/>
      <c r="G81" s="22"/>
      <c r="H81" s="22"/>
      <c r="I81" s="6">
        <f t="shared" si="17"/>
        <v>0</v>
      </c>
    </row>
    <row r="82" spans="1:10" ht="28.5" customHeight="1" x14ac:dyDescent="0.3">
      <c r="A82" s="15" t="s">
        <v>148</v>
      </c>
      <c r="B82" s="4" t="s">
        <v>44</v>
      </c>
      <c r="C82" s="4" t="s">
        <v>86</v>
      </c>
      <c r="D82" s="5">
        <v>12</v>
      </c>
      <c r="E82" s="19"/>
      <c r="F82" s="6"/>
      <c r="G82" s="22"/>
      <c r="H82" s="22"/>
      <c r="I82" s="6">
        <f t="shared" si="17"/>
        <v>0</v>
      </c>
    </row>
    <row r="83" spans="1:10" ht="28.5" customHeight="1" x14ac:dyDescent="0.3">
      <c r="A83" s="15" t="s">
        <v>149</v>
      </c>
      <c r="B83" s="4" t="s">
        <v>45</v>
      </c>
      <c r="C83" s="4" t="s">
        <v>86</v>
      </c>
      <c r="D83" s="5">
        <v>11</v>
      </c>
      <c r="E83" s="19"/>
      <c r="F83" s="6"/>
      <c r="G83" s="22"/>
      <c r="H83" s="22"/>
      <c r="I83" s="6">
        <f t="shared" si="14"/>
        <v>0</v>
      </c>
    </row>
    <row r="84" spans="1:10" ht="23.5" customHeight="1" x14ac:dyDescent="0.3">
      <c r="A84" s="15"/>
      <c r="B84" s="88" t="s">
        <v>190</v>
      </c>
      <c r="C84" s="89"/>
      <c r="D84" s="89"/>
      <c r="E84" s="89"/>
      <c r="F84" s="89"/>
      <c r="G84" s="18"/>
      <c r="H84" s="18"/>
      <c r="I84" s="41">
        <f>SUM(I68:I83)</f>
        <v>0</v>
      </c>
      <c r="J84" s="49"/>
    </row>
    <row r="85" spans="1:10" ht="14.15" customHeight="1" x14ac:dyDescent="0.3">
      <c r="A85" s="15"/>
      <c r="B85" s="17"/>
      <c r="C85" s="18"/>
      <c r="D85" s="18"/>
      <c r="E85" s="18"/>
      <c r="F85" s="18"/>
      <c r="G85" s="18"/>
      <c r="H85" s="18"/>
      <c r="I85" s="12"/>
      <c r="J85" s="49"/>
    </row>
    <row r="86" spans="1:10" x14ac:dyDescent="0.3">
      <c r="A86" s="50" t="s">
        <v>150</v>
      </c>
      <c r="B86" s="87" t="s">
        <v>192</v>
      </c>
      <c r="C86" s="87"/>
      <c r="D86" s="87"/>
      <c r="E86" s="87"/>
      <c r="F86" s="87"/>
      <c r="G86" s="87"/>
      <c r="H86" s="87"/>
      <c r="I86" s="87"/>
    </row>
    <row r="87" spans="1:10" ht="28.5" customHeight="1" x14ac:dyDescent="0.3">
      <c r="A87" s="15" t="s">
        <v>151</v>
      </c>
      <c r="B87" s="4" t="s">
        <v>11</v>
      </c>
      <c r="C87" s="4" t="s">
        <v>86</v>
      </c>
      <c r="D87" s="5">
        <v>15</v>
      </c>
      <c r="E87" s="19"/>
      <c r="F87" s="6"/>
      <c r="G87" s="22"/>
      <c r="H87" s="22"/>
      <c r="I87" s="6">
        <f>F87*D87</f>
        <v>0</v>
      </c>
    </row>
    <row r="88" spans="1:10" ht="28.5" customHeight="1" x14ac:dyDescent="0.3">
      <c r="A88" s="15" t="s">
        <v>153</v>
      </c>
      <c r="B88" s="4" t="s">
        <v>73</v>
      </c>
      <c r="C88" s="4" t="s">
        <v>86</v>
      </c>
      <c r="D88" s="5">
        <v>4</v>
      </c>
      <c r="E88" s="19"/>
      <c r="F88" s="6"/>
      <c r="G88" s="22"/>
      <c r="H88" s="22"/>
      <c r="I88" s="6">
        <f t="shared" ref="I88:I90" si="18">F88*D88</f>
        <v>0</v>
      </c>
    </row>
    <row r="89" spans="1:10" ht="28.5" customHeight="1" x14ac:dyDescent="0.3">
      <c r="A89" s="15" t="s">
        <v>152</v>
      </c>
      <c r="B89" s="4" t="s">
        <v>65</v>
      </c>
      <c r="C89" s="4" t="s">
        <v>86</v>
      </c>
      <c r="D89" s="5">
        <v>6</v>
      </c>
      <c r="E89" s="19"/>
      <c r="F89" s="6"/>
      <c r="G89" s="22"/>
      <c r="H89" s="22"/>
      <c r="I89" s="6">
        <f t="shared" si="18"/>
        <v>0</v>
      </c>
    </row>
    <row r="90" spans="1:10" ht="28.5" customHeight="1" x14ac:dyDescent="0.3">
      <c r="A90" s="15" t="s">
        <v>154</v>
      </c>
      <c r="B90" s="4" t="s">
        <v>72</v>
      </c>
      <c r="C90" s="4" t="s">
        <v>86</v>
      </c>
      <c r="D90" s="5">
        <v>15</v>
      </c>
      <c r="E90" s="19"/>
      <c r="F90" s="6"/>
      <c r="G90" s="22"/>
      <c r="H90" s="22"/>
      <c r="I90" s="6">
        <f t="shared" si="18"/>
        <v>0</v>
      </c>
    </row>
    <row r="91" spans="1:10" ht="28.5" customHeight="1" x14ac:dyDescent="0.3">
      <c r="A91" s="15" t="s">
        <v>156</v>
      </c>
      <c r="B91" s="4" t="s">
        <v>175</v>
      </c>
      <c r="C91" s="4" t="s">
        <v>86</v>
      </c>
      <c r="D91" s="5">
        <v>8</v>
      </c>
      <c r="E91" s="19"/>
      <c r="F91" s="6"/>
      <c r="G91" s="22"/>
      <c r="H91" s="22"/>
      <c r="I91" s="6">
        <f t="shared" ref="I91:I99" si="19">F91*D91</f>
        <v>0</v>
      </c>
    </row>
    <row r="92" spans="1:10" ht="28.5" customHeight="1" x14ac:dyDescent="0.3">
      <c r="A92" s="15" t="s">
        <v>157</v>
      </c>
      <c r="B92" s="4" t="s">
        <v>176</v>
      </c>
      <c r="C92" s="4" t="s">
        <v>86</v>
      </c>
      <c r="D92" s="5">
        <v>6</v>
      </c>
      <c r="E92" s="19"/>
      <c r="F92" s="6"/>
      <c r="G92" s="22"/>
      <c r="H92" s="22"/>
      <c r="I92" s="6">
        <f t="shared" si="19"/>
        <v>0</v>
      </c>
    </row>
    <row r="93" spans="1:10" ht="28.5" customHeight="1" x14ac:dyDescent="0.3">
      <c r="A93" s="15" t="s">
        <v>158</v>
      </c>
      <c r="B93" s="4" t="s">
        <v>12</v>
      </c>
      <c r="C93" s="4" t="s">
        <v>86</v>
      </c>
      <c r="D93" s="5">
        <v>6</v>
      </c>
      <c r="E93" s="19"/>
      <c r="F93" s="6"/>
      <c r="G93" s="22"/>
      <c r="H93" s="22"/>
      <c r="I93" s="6">
        <f t="shared" si="19"/>
        <v>0</v>
      </c>
    </row>
    <row r="94" spans="1:10" ht="28.5" customHeight="1" x14ac:dyDescent="0.3">
      <c r="A94" s="15" t="s">
        <v>155</v>
      </c>
      <c r="B94" s="4" t="s">
        <v>13</v>
      </c>
      <c r="C94" s="4" t="s">
        <v>86</v>
      </c>
      <c r="D94" s="5">
        <v>6</v>
      </c>
      <c r="E94" s="19"/>
      <c r="F94" s="6"/>
      <c r="G94" s="22"/>
      <c r="H94" s="22"/>
      <c r="I94" s="6">
        <f t="shared" si="19"/>
        <v>0</v>
      </c>
    </row>
    <row r="95" spans="1:10" ht="18" customHeight="1" x14ac:dyDescent="0.3">
      <c r="A95" s="15"/>
      <c r="B95" s="88" t="s">
        <v>193</v>
      </c>
      <c r="C95" s="89"/>
      <c r="D95" s="89"/>
      <c r="E95" s="89"/>
      <c r="F95" s="89"/>
      <c r="G95" s="18"/>
      <c r="H95" s="18"/>
      <c r="I95" s="41">
        <f>SUM(I87:I94)</f>
        <v>0</v>
      </c>
      <c r="J95" s="49"/>
    </row>
    <row r="96" spans="1:10" ht="14.15" customHeight="1" x14ac:dyDescent="0.3">
      <c r="A96" s="15"/>
      <c r="B96" s="17"/>
      <c r="C96" s="18"/>
      <c r="D96" s="18"/>
      <c r="E96" s="18"/>
      <c r="F96" s="18"/>
      <c r="G96" s="18"/>
      <c r="H96" s="18"/>
      <c r="I96" s="12"/>
      <c r="J96" s="49"/>
    </row>
    <row r="97" spans="1:20" x14ac:dyDescent="0.3">
      <c r="A97" s="50" t="s">
        <v>159</v>
      </c>
      <c r="B97" s="87" t="s">
        <v>173</v>
      </c>
      <c r="C97" s="87"/>
      <c r="D97" s="87"/>
      <c r="E97" s="87"/>
      <c r="F97" s="87"/>
      <c r="G97" s="87"/>
      <c r="H97" s="87"/>
      <c r="I97" s="87"/>
    </row>
    <row r="98" spans="1:20" ht="28.5" customHeight="1" x14ac:dyDescent="0.3">
      <c r="A98" s="15" t="s">
        <v>160</v>
      </c>
      <c r="B98" s="4" t="s">
        <v>8</v>
      </c>
      <c r="C98" s="4" t="s">
        <v>86</v>
      </c>
      <c r="D98" s="5">
        <v>75</v>
      </c>
      <c r="E98" s="19"/>
      <c r="F98" s="6"/>
      <c r="G98" s="22"/>
      <c r="H98" s="22"/>
      <c r="I98" s="6">
        <f>F98*D98</f>
        <v>0</v>
      </c>
    </row>
    <row r="99" spans="1:20" ht="28.5" customHeight="1" x14ac:dyDescent="0.3">
      <c r="A99" s="15" t="s">
        <v>174</v>
      </c>
      <c r="B99" s="4" t="s">
        <v>74</v>
      </c>
      <c r="C99" s="4" t="s">
        <v>86</v>
      </c>
      <c r="D99" s="5">
        <v>75</v>
      </c>
      <c r="E99" s="19"/>
      <c r="F99" s="6"/>
      <c r="G99" s="22"/>
      <c r="H99" s="22"/>
      <c r="I99" s="6">
        <f t="shared" si="19"/>
        <v>0</v>
      </c>
    </row>
    <row r="100" spans="1:20" ht="19.5" customHeight="1" x14ac:dyDescent="0.3">
      <c r="A100" s="15"/>
      <c r="B100" s="88" t="s">
        <v>194</v>
      </c>
      <c r="C100" s="89"/>
      <c r="D100" s="89"/>
      <c r="E100" s="89"/>
      <c r="F100" s="89"/>
      <c r="G100" s="18"/>
      <c r="H100" s="18"/>
      <c r="I100" s="41">
        <f>SUM(I98:I99)</f>
        <v>0</v>
      </c>
      <c r="J100" s="49"/>
      <c r="L100" s="7"/>
      <c r="M100" s="7"/>
      <c r="N100" s="7"/>
      <c r="O100" s="7"/>
      <c r="P100" s="7"/>
      <c r="Q100" s="7"/>
      <c r="R100" s="7"/>
      <c r="S100" s="7"/>
      <c r="T100" s="7"/>
    </row>
    <row r="101" spans="1:20" ht="14.15" customHeight="1" x14ac:dyDescent="0.3">
      <c r="A101" s="15"/>
      <c r="B101" s="17"/>
      <c r="C101" s="18"/>
      <c r="D101" s="18"/>
      <c r="E101" s="18"/>
      <c r="F101" s="18"/>
      <c r="G101" s="18"/>
      <c r="H101" s="18"/>
      <c r="I101" s="12"/>
      <c r="J101" s="49"/>
      <c r="L101" s="7"/>
      <c r="M101" s="7"/>
      <c r="N101" s="7"/>
      <c r="O101" s="7"/>
      <c r="P101" s="7"/>
      <c r="Q101" s="7"/>
      <c r="R101" s="7"/>
      <c r="S101" s="7"/>
      <c r="T101" s="7"/>
    </row>
    <row r="102" spans="1:20" ht="14.5" x14ac:dyDescent="0.35">
      <c r="A102" s="50"/>
      <c r="B102" s="87" t="s">
        <v>161</v>
      </c>
      <c r="C102" s="87"/>
      <c r="D102" s="87"/>
      <c r="E102" s="87"/>
      <c r="F102" s="87"/>
      <c r="G102" s="87"/>
      <c r="H102" s="87"/>
      <c r="I102" s="87"/>
      <c r="K102" s="26"/>
      <c r="L102" s="92"/>
      <c r="M102" s="92"/>
      <c r="N102" s="92"/>
      <c r="O102" s="92"/>
      <c r="P102" s="92"/>
      <c r="Q102" s="92"/>
      <c r="R102" s="92"/>
      <c r="S102" s="92"/>
      <c r="T102" s="92"/>
    </row>
    <row r="103" spans="1:20" s="11" customFormat="1" ht="14.5" x14ac:dyDescent="0.35">
      <c r="A103" s="9" t="s">
        <v>75</v>
      </c>
      <c r="B103" s="9" t="s">
        <v>77</v>
      </c>
      <c r="C103" s="10" t="s">
        <v>162</v>
      </c>
      <c r="D103" s="10" t="s">
        <v>163</v>
      </c>
      <c r="E103" s="10" t="s">
        <v>164</v>
      </c>
      <c r="F103" s="9" t="s">
        <v>3</v>
      </c>
      <c r="G103" s="9" t="s">
        <v>166</v>
      </c>
      <c r="H103" s="9" t="s">
        <v>172</v>
      </c>
      <c r="I103" s="10" t="s">
        <v>85</v>
      </c>
      <c r="K103" s="26"/>
      <c r="L103" s="67"/>
      <c r="M103" s="81"/>
      <c r="N103" s="81"/>
      <c r="O103" s="67"/>
      <c r="P103" s="81"/>
      <c r="Q103" s="81"/>
      <c r="R103" s="67"/>
      <c r="S103" s="81"/>
      <c r="T103" s="81"/>
    </row>
    <row r="104" spans="1:20" s="11" customFormat="1" ht="14.5" x14ac:dyDescent="0.35">
      <c r="A104" s="20">
        <v>1</v>
      </c>
      <c r="B104" s="8" t="s">
        <v>167</v>
      </c>
      <c r="C104" s="20" t="s">
        <v>165</v>
      </c>
      <c r="D104" s="21">
        <f>100*2</f>
        <v>200</v>
      </c>
      <c r="E104" s="21">
        <v>16</v>
      </c>
      <c r="F104" s="23"/>
      <c r="G104" s="23">
        <f>D104*E104*F104</f>
        <v>0</v>
      </c>
      <c r="H104" s="31">
        <v>36</v>
      </c>
      <c r="I104" s="27">
        <f>G104*H104</f>
        <v>0</v>
      </c>
      <c r="J104" s="51"/>
      <c r="K104" s="26"/>
      <c r="L104" s="45"/>
      <c r="M104" s="3"/>
      <c r="N104" s="3"/>
      <c r="O104" s="45"/>
      <c r="P104" s="3"/>
      <c r="Q104" s="3"/>
      <c r="R104" s="45"/>
      <c r="S104" s="3"/>
      <c r="T104" s="3"/>
    </row>
    <row r="105" spans="1:20" s="11" customFormat="1" ht="14.5" x14ac:dyDescent="0.35">
      <c r="A105" s="20">
        <v>2</v>
      </c>
      <c r="B105" s="8" t="s">
        <v>169</v>
      </c>
      <c r="C105" s="20" t="s">
        <v>168</v>
      </c>
      <c r="D105" s="20">
        <f>8*16</f>
        <v>128</v>
      </c>
      <c r="E105" s="20">
        <v>2</v>
      </c>
      <c r="F105" s="23"/>
      <c r="G105" s="23">
        <f>D105*E105*F105</f>
        <v>0</v>
      </c>
      <c r="H105" s="31">
        <v>36</v>
      </c>
      <c r="I105" s="27">
        <f t="shared" ref="I105:I106" si="20">G105*H105</f>
        <v>0</v>
      </c>
      <c r="J105" s="52"/>
      <c r="K105" s="26"/>
      <c r="L105" s="67"/>
      <c r="M105" s="3"/>
      <c r="N105" s="68"/>
      <c r="O105" s="67"/>
      <c r="P105" s="3"/>
      <c r="Q105" s="68"/>
      <c r="R105" s="67"/>
      <c r="S105" s="3"/>
      <c r="T105" s="68"/>
    </row>
    <row r="106" spans="1:20" s="11" customFormat="1" ht="27.65" customHeight="1" x14ac:dyDescent="0.35">
      <c r="A106" s="21">
        <v>3</v>
      </c>
      <c r="B106" s="8" t="s">
        <v>170</v>
      </c>
      <c r="C106" s="20" t="s">
        <v>168</v>
      </c>
      <c r="D106" s="20">
        <f>8*2</f>
        <v>16</v>
      </c>
      <c r="E106" s="20">
        <v>2</v>
      </c>
      <c r="F106" s="23"/>
      <c r="G106" s="23">
        <f>D106*E106*F106</f>
        <v>0</v>
      </c>
      <c r="H106" s="31">
        <v>36</v>
      </c>
      <c r="I106" s="27">
        <f t="shared" si="20"/>
        <v>0</v>
      </c>
      <c r="J106" s="53"/>
      <c r="K106" s="26"/>
      <c r="L106" s="45"/>
      <c r="M106" s="82"/>
      <c r="N106" s="68"/>
      <c r="O106" s="45"/>
      <c r="P106" s="82"/>
      <c r="Q106" s="68"/>
      <c r="R106" s="45"/>
      <c r="S106" s="82"/>
      <c r="T106" s="68"/>
    </row>
    <row r="107" spans="1:20" s="11" customFormat="1" ht="34.5" customHeight="1" x14ac:dyDescent="0.35">
      <c r="A107" s="15"/>
      <c r="B107" s="88" t="s">
        <v>171</v>
      </c>
      <c r="C107" s="89"/>
      <c r="D107" s="89"/>
      <c r="E107" s="89"/>
      <c r="F107" s="89"/>
      <c r="G107" s="54"/>
      <c r="H107" s="55"/>
      <c r="I107" s="12">
        <f>SUM(I104:I106)</f>
        <v>0</v>
      </c>
      <c r="K107" s="26"/>
      <c r="L107" s="67"/>
      <c r="M107" s="82"/>
      <c r="N107" s="68"/>
      <c r="O107" s="67"/>
      <c r="P107" s="82"/>
      <c r="Q107" s="68"/>
      <c r="R107" s="67"/>
      <c r="S107" s="82"/>
      <c r="T107" s="68"/>
    </row>
    <row r="108" spans="1:20" s="11" customFormat="1" ht="34.5" customHeight="1" x14ac:dyDescent="0.35">
      <c r="A108" s="15"/>
      <c r="B108" s="93"/>
      <c r="C108" s="93"/>
      <c r="D108" s="93"/>
      <c r="E108" s="93"/>
      <c r="F108" s="93"/>
      <c r="G108" s="93"/>
      <c r="H108" s="93"/>
      <c r="I108" s="93"/>
      <c r="J108" s="26"/>
      <c r="K108" s="26"/>
      <c r="L108" s="67"/>
      <c r="M108" s="3"/>
      <c r="N108" s="68"/>
      <c r="O108" s="67"/>
      <c r="P108" s="3"/>
      <c r="Q108" s="68"/>
      <c r="R108" s="67"/>
      <c r="S108" s="3"/>
      <c r="T108" s="68"/>
    </row>
    <row r="109" spans="1:20" s="3" customFormat="1" ht="34.5" customHeight="1" x14ac:dyDescent="0.35">
      <c r="A109" s="62"/>
      <c r="B109" s="90"/>
      <c r="C109" s="90"/>
      <c r="D109" s="90"/>
      <c r="E109" s="90"/>
      <c r="F109" s="90"/>
      <c r="G109" s="90"/>
      <c r="H109" s="90"/>
      <c r="I109" s="69"/>
      <c r="J109" s="62"/>
      <c r="K109" s="62"/>
      <c r="L109" s="62"/>
      <c r="M109" s="62"/>
      <c r="N109" s="62"/>
      <c r="O109" s="62"/>
      <c r="R109" s="62"/>
    </row>
    <row r="110" spans="1:20" s="3" customFormat="1" ht="34.5" customHeight="1" x14ac:dyDescent="0.35">
      <c r="A110" s="57"/>
      <c r="B110" s="90"/>
      <c r="C110" s="90"/>
      <c r="D110" s="90"/>
      <c r="E110" s="90"/>
      <c r="F110" s="90"/>
      <c r="G110" s="90"/>
      <c r="H110" s="90"/>
      <c r="I110" s="70"/>
      <c r="J110" s="56"/>
      <c r="K110" s="7"/>
      <c r="L110" s="7"/>
      <c r="M110" s="62"/>
      <c r="N110" s="62"/>
      <c r="O110" s="62"/>
      <c r="P110" s="62"/>
      <c r="Q110" s="62"/>
    </row>
    <row r="111" spans="1:20" s="3" customFormat="1" ht="26.15" customHeight="1" x14ac:dyDescent="0.35">
      <c r="A111" s="57"/>
      <c r="B111" s="90"/>
      <c r="C111" s="90"/>
      <c r="D111" s="90"/>
      <c r="E111" s="90"/>
      <c r="F111" s="90"/>
      <c r="G111" s="90"/>
      <c r="H111" s="90"/>
      <c r="I111" s="70"/>
      <c r="J111" s="56"/>
      <c r="K111" s="7"/>
      <c r="L111" s="7"/>
      <c r="M111" s="62"/>
      <c r="N111" s="62"/>
      <c r="O111" s="62"/>
      <c r="P111" s="62"/>
      <c r="Q111" s="62"/>
    </row>
    <row r="112" spans="1:20" s="3" customFormat="1" ht="26.15" customHeight="1" x14ac:dyDescent="0.35">
      <c r="A112" s="57"/>
      <c r="B112" s="90"/>
      <c r="C112" s="90"/>
      <c r="D112" s="90"/>
      <c r="E112" s="90"/>
      <c r="F112" s="90"/>
      <c r="G112" s="90"/>
      <c r="H112" s="90"/>
      <c r="I112" s="70"/>
      <c r="J112" s="56"/>
      <c r="K112" s="7"/>
      <c r="L112" s="7"/>
      <c r="M112" s="62"/>
      <c r="N112" s="62"/>
      <c r="O112" s="62"/>
      <c r="P112" s="62"/>
      <c r="Q112" s="62"/>
    </row>
    <row r="113" spans="1:18" s="3" customFormat="1" ht="26.15" customHeight="1" x14ac:dyDescent="0.35">
      <c r="A113" s="57"/>
      <c r="B113" s="94"/>
      <c r="C113" s="94"/>
      <c r="D113" s="94"/>
      <c r="E113" s="94"/>
      <c r="F113" s="94"/>
      <c r="G113" s="94"/>
      <c r="H113" s="71"/>
      <c r="I113" s="72"/>
      <c r="J113" s="56"/>
      <c r="K113" s="7"/>
      <c r="L113" s="7"/>
      <c r="M113" s="62"/>
      <c r="N113" s="62"/>
      <c r="O113" s="62"/>
      <c r="P113" s="62"/>
      <c r="Q113" s="62"/>
    </row>
    <row r="114" spans="1:18" s="3" customFormat="1" ht="26.15" customHeight="1" x14ac:dyDescent="0.35">
      <c r="A114" s="57"/>
      <c r="B114" s="94"/>
      <c r="C114" s="94"/>
      <c r="D114" s="94"/>
      <c r="E114" s="94"/>
      <c r="F114" s="94"/>
      <c r="G114" s="94"/>
      <c r="H114" s="73"/>
      <c r="I114" s="72"/>
      <c r="J114" s="56"/>
      <c r="K114" s="7"/>
      <c r="L114" s="7"/>
      <c r="M114" s="62"/>
      <c r="N114" s="62"/>
      <c r="O114" s="62"/>
      <c r="P114" s="62"/>
      <c r="Q114" s="62"/>
    </row>
    <row r="115" spans="1:18" s="3" customFormat="1" ht="26.15" customHeight="1" x14ac:dyDescent="0.35">
      <c r="A115" s="57"/>
      <c r="B115" s="94"/>
      <c r="C115" s="94"/>
      <c r="D115" s="94"/>
      <c r="E115" s="94"/>
      <c r="F115" s="94"/>
      <c r="G115" s="94"/>
      <c r="H115" s="73"/>
      <c r="I115" s="72"/>
      <c r="J115" s="56"/>
      <c r="K115" s="7"/>
      <c r="L115" s="7"/>
      <c r="M115" s="62"/>
      <c r="N115" s="62"/>
      <c r="O115" s="62"/>
      <c r="P115" s="62"/>
      <c r="Q115" s="62"/>
    </row>
    <row r="116" spans="1:18" s="3" customFormat="1" ht="26.15" customHeight="1" x14ac:dyDescent="0.35">
      <c r="A116" s="57"/>
      <c r="B116" s="95"/>
      <c r="C116" s="95"/>
      <c r="D116" s="95"/>
      <c r="E116" s="95"/>
      <c r="F116" s="95"/>
      <c r="G116" s="95"/>
      <c r="H116" s="74"/>
      <c r="I116" s="70"/>
      <c r="J116" s="56"/>
      <c r="K116" s="7"/>
      <c r="L116" s="7"/>
      <c r="M116" s="62"/>
      <c r="N116" s="62"/>
      <c r="O116" s="62"/>
      <c r="P116" s="62"/>
      <c r="Q116" s="62"/>
    </row>
    <row r="117" spans="1:18" s="3" customFormat="1" ht="14.5" x14ac:dyDescent="0.35">
      <c r="A117" s="62"/>
      <c r="B117" s="95"/>
      <c r="C117" s="95"/>
      <c r="D117" s="95"/>
      <c r="E117" s="95"/>
      <c r="F117" s="95"/>
      <c r="G117" s="95"/>
      <c r="H117" s="75"/>
      <c r="I117" s="70"/>
      <c r="J117" s="62"/>
      <c r="K117" s="62"/>
      <c r="L117" s="62"/>
      <c r="M117" s="62"/>
      <c r="N117" s="62"/>
      <c r="O117" s="62"/>
      <c r="R117" s="62"/>
    </row>
    <row r="118" spans="1:18" s="7" customFormat="1" ht="18" customHeight="1" x14ac:dyDescent="0.35">
      <c r="A118" s="62"/>
      <c r="B118" s="91"/>
      <c r="C118" s="91"/>
      <c r="D118" s="91"/>
      <c r="E118" s="91"/>
      <c r="F118" s="91"/>
      <c r="G118" s="91"/>
      <c r="H118" s="75"/>
      <c r="I118" s="70"/>
      <c r="J118" s="62"/>
      <c r="K118" s="62"/>
    </row>
    <row r="119" spans="1:18" s="7" customFormat="1" x14ac:dyDescent="0.3">
      <c r="A119" s="85"/>
      <c r="B119" s="85"/>
      <c r="C119" s="85"/>
      <c r="D119" s="85"/>
      <c r="E119" s="85"/>
      <c r="F119" s="85"/>
      <c r="G119" s="33"/>
      <c r="H119" s="32"/>
      <c r="I119" s="40"/>
      <c r="J119" s="58"/>
    </row>
    <row r="120" spans="1:18" s="7" customFormat="1" x14ac:dyDescent="0.3">
      <c r="A120" s="85"/>
      <c r="B120" s="85"/>
      <c r="C120" s="85"/>
      <c r="D120" s="85"/>
      <c r="E120" s="85"/>
      <c r="F120" s="34"/>
      <c r="G120" s="34"/>
      <c r="H120" s="32"/>
      <c r="I120" s="25"/>
      <c r="J120" s="59"/>
    </row>
    <row r="121" spans="1:18" s="7" customFormat="1" ht="14.5" x14ac:dyDescent="0.35">
      <c r="A121" s="84"/>
      <c r="B121" s="84"/>
      <c r="C121" s="84"/>
      <c r="D121" s="84"/>
      <c r="E121" s="84"/>
      <c r="F121" s="35"/>
      <c r="G121" s="36"/>
      <c r="H121" s="60"/>
      <c r="I121" s="25"/>
      <c r="J121" s="59"/>
    </row>
    <row r="122" spans="1:18" s="7" customFormat="1" ht="14.5" x14ac:dyDescent="0.35">
      <c r="A122" s="84"/>
      <c r="B122" s="84"/>
      <c r="C122" s="84"/>
      <c r="D122" s="84"/>
      <c r="E122" s="84"/>
      <c r="F122" s="37"/>
      <c r="G122" s="36"/>
      <c r="H122" s="61"/>
      <c r="J122" s="59"/>
    </row>
    <row r="123" spans="1:18" s="7" customFormat="1" ht="14.5" x14ac:dyDescent="0.35">
      <c r="A123" s="84"/>
      <c r="B123" s="84"/>
      <c r="C123" s="84"/>
      <c r="D123" s="84"/>
      <c r="E123" s="84"/>
      <c r="F123" s="37"/>
      <c r="G123" s="36"/>
      <c r="H123" s="61"/>
      <c r="I123" s="28"/>
      <c r="J123" s="58"/>
    </row>
    <row r="124" spans="1:18" s="7" customFormat="1" ht="14.5" x14ac:dyDescent="0.35">
      <c r="A124" s="83"/>
      <c r="B124" s="83"/>
      <c r="C124" s="83"/>
      <c r="D124" s="83"/>
      <c r="E124" s="83"/>
      <c r="F124" s="38"/>
      <c r="G124" s="36"/>
      <c r="H124" s="61"/>
      <c r="J124" s="58"/>
    </row>
    <row r="125" spans="1:18" s="7" customFormat="1" ht="14.5" x14ac:dyDescent="0.35">
      <c r="A125" s="83"/>
      <c r="B125" s="83"/>
      <c r="C125" s="83"/>
      <c r="D125" s="83"/>
      <c r="E125" s="83"/>
      <c r="F125" s="35"/>
      <c r="G125" s="39"/>
      <c r="H125" s="62"/>
      <c r="J125" s="58"/>
    </row>
    <row r="126" spans="1:18" s="7" customFormat="1" ht="14.5" x14ac:dyDescent="0.35">
      <c r="A126" s="84"/>
      <c r="B126" s="84"/>
      <c r="C126" s="84"/>
      <c r="D126" s="84"/>
      <c r="E126" s="84"/>
      <c r="F126" s="35"/>
      <c r="G126" s="39"/>
      <c r="H126" s="62"/>
      <c r="J126" s="58"/>
    </row>
    <row r="127" spans="1:18" s="7" customFormat="1" ht="14.5" x14ac:dyDescent="0.35">
      <c r="A127" s="63"/>
      <c r="B127" s="64"/>
      <c r="C127" s="64"/>
      <c r="D127" s="64"/>
      <c r="E127" s="64"/>
      <c r="F127" s="65"/>
      <c r="G127" s="66"/>
      <c r="H127" s="64"/>
      <c r="J127" s="58"/>
    </row>
    <row r="128" spans="1:18" s="7" customFormat="1" ht="14.5" x14ac:dyDescent="0.35">
      <c r="A128" s="63"/>
      <c r="B128" s="64"/>
      <c r="C128" s="64"/>
      <c r="D128" s="64"/>
      <c r="E128" s="64"/>
      <c r="F128" s="65"/>
      <c r="G128" s="66"/>
      <c r="H128" s="64"/>
      <c r="J128" s="58"/>
    </row>
    <row r="129" spans="1:10" s="7" customFormat="1" ht="14.5" x14ac:dyDescent="0.35">
      <c r="A129" s="63"/>
      <c r="C129" s="76"/>
      <c r="D129" s="76"/>
      <c r="E129" s="76"/>
      <c r="F129" s="77"/>
      <c r="G129" s="78"/>
      <c r="H129" s="64"/>
      <c r="J129" s="58"/>
    </row>
    <row r="130" spans="1:10" s="7" customFormat="1" ht="14.5" x14ac:dyDescent="0.35">
      <c r="A130" s="63"/>
      <c r="C130" s="76"/>
      <c r="D130" s="76"/>
      <c r="E130" s="76"/>
      <c r="F130" s="77"/>
      <c r="G130" s="78"/>
      <c r="H130" s="64"/>
      <c r="J130" s="58"/>
    </row>
    <row r="131" spans="1:10" s="7" customFormat="1" ht="14.5" x14ac:dyDescent="0.35">
      <c r="A131" s="63"/>
      <c r="C131" s="76"/>
      <c r="D131" s="76"/>
      <c r="E131" s="76"/>
      <c r="F131" s="77"/>
      <c r="G131" s="78"/>
      <c r="H131" s="64"/>
      <c r="J131" s="58"/>
    </row>
    <row r="132" spans="1:10" s="7" customFormat="1" x14ac:dyDescent="0.3">
      <c r="A132" s="79"/>
      <c r="C132" s="80"/>
      <c r="D132" s="80"/>
      <c r="E132" s="80"/>
      <c r="J132" s="58"/>
    </row>
    <row r="133" spans="1:10" s="7" customFormat="1" x14ac:dyDescent="0.3">
      <c r="A133" s="79"/>
      <c r="J133" s="58"/>
    </row>
    <row r="134" spans="1:10" s="7" customFormat="1" x14ac:dyDescent="0.3">
      <c r="A134" s="79"/>
      <c r="J134" s="58"/>
    </row>
    <row r="135" spans="1:10" s="7" customFormat="1" x14ac:dyDescent="0.3">
      <c r="A135" s="79"/>
      <c r="J135" s="58"/>
    </row>
    <row r="136" spans="1:10" s="7" customFormat="1" x14ac:dyDescent="0.3">
      <c r="A136" s="79"/>
      <c r="J136" s="58"/>
    </row>
    <row r="137" spans="1:10" s="7" customFormat="1" x14ac:dyDescent="0.3">
      <c r="A137" s="79"/>
      <c r="J137" s="58"/>
    </row>
    <row r="138" spans="1:10" s="7" customFormat="1" x14ac:dyDescent="0.3">
      <c r="A138" s="79"/>
      <c r="J138" s="58"/>
    </row>
    <row r="139" spans="1:10" s="7" customFormat="1" x14ac:dyDescent="0.3">
      <c r="A139" s="79"/>
      <c r="J139" s="58"/>
    </row>
    <row r="140" spans="1:10" s="7" customFormat="1" x14ac:dyDescent="0.3">
      <c r="A140" s="79"/>
      <c r="J140" s="58"/>
    </row>
    <row r="141" spans="1:10" s="7" customFormat="1" x14ac:dyDescent="0.3">
      <c r="A141" s="79"/>
      <c r="J141" s="58"/>
    </row>
    <row r="142" spans="1:10" s="7" customFormat="1" x14ac:dyDescent="0.3">
      <c r="A142" s="79"/>
      <c r="J142" s="58"/>
    </row>
    <row r="143" spans="1:10" s="7" customFormat="1" x14ac:dyDescent="0.3">
      <c r="A143" s="79"/>
      <c r="J143" s="58"/>
    </row>
  </sheetData>
  <mergeCells count="36">
    <mergeCell ref="B110:H110"/>
    <mergeCell ref="B118:G118"/>
    <mergeCell ref="O102:Q102"/>
    <mergeCell ref="R102:T102"/>
    <mergeCell ref="B107:F107"/>
    <mergeCell ref="L102:N102"/>
    <mergeCell ref="B108:I108"/>
    <mergeCell ref="B109:H109"/>
    <mergeCell ref="B112:H112"/>
    <mergeCell ref="B111:H111"/>
    <mergeCell ref="B113:G113"/>
    <mergeCell ref="B114:G114"/>
    <mergeCell ref="B115:G115"/>
    <mergeCell ref="B116:G116"/>
    <mergeCell ref="B117:G117"/>
    <mergeCell ref="B7:I7"/>
    <mergeCell ref="B102:I102"/>
    <mergeCell ref="B97:I97"/>
    <mergeCell ref="B33:F33"/>
    <mergeCell ref="B49:F49"/>
    <mergeCell ref="B35:I35"/>
    <mergeCell ref="B51:I51"/>
    <mergeCell ref="B67:I67"/>
    <mergeCell ref="B86:I86"/>
    <mergeCell ref="B65:F65"/>
    <mergeCell ref="B84:F84"/>
    <mergeCell ref="B95:F95"/>
    <mergeCell ref="B100:F100"/>
    <mergeCell ref="A124:E124"/>
    <mergeCell ref="A125:E125"/>
    <mergeCell ref="A126:E126"/>
    <mergeCell ref="A119:F119"/>
    <mergeCell ref="A120:E120"/>
    <mergeCell ref="A121:E121"/>
    <mergeCell ref="A122:E122"/>
    <mergeCell ref="A123:E123"/>
  </mergeCells>
  <phoneticPr fontId="4" type="noConversion"/>
  <pageMargins left="0.7" right="0.7" top="0.75" bottom="0.75" header="0.3" footer="0.3"/>
  <pageSetup scale="2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Component Repairs</vt:lpstr>
    </vt:vector>
  </TitlesOfParts>
  <Company>Eskom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Vumani Masondo</dc:creator>
  <cp:lastModifiedBy>Johanna Heisi</cp:lastModifiedBy>
  <cp:lastPrinted>2024-03-13T11:01:22Z</cp:lastPrinted>
  <dcterms:created xsi:type="dcterms:W3CDTF">2023-07-20T09:19:08Z</dcterms:created>
  <dcterms:modified xsi:type="dcterms:W3CDTF">2024-03-13T11:25:39Z</dcterms:modified>
</cp:coreProperties>
</file>