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toria.Selepe\Desktop\70763\"/>
    </mc:Choice>
  </mc:AlternateContent>
  <xr:revisionPtr revIDLastSave="0" documentId="8_{4CD45794-A54B-4ABE-A31B-CD03C00580B1}" xr6:coauthVersionLast="47" xr6:coauthVersionMax="47" xr10:uidLastSave="{00000000-0000-0000-0000-000000000000}"/>
  <bookViews>
    <workbookView xWindow="-120" yWindow="-120" windowWidth="20730" windowHeight="11160" xr2:uid="{4C4553DB-0F7A-4C60-B23E-B75B59A67833}"/>
  </bookViews>
  <sheets>
    <sheet name="Pit Details" sheetId="1" r:id="rId1"/>
    <sheet name="Sheet3" sheetId="3" r:id="rId2"/>
    <sheet name="Sheet2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8" i="1" l="1"/>
  <c r="G38" i="1"/>
  <c r="H38" i="1"/>
  <c r="F39" i="1"/>
  <c r="G39" i="1"/>
  <c r="H39" i="1"/>
  <c r="F40" i="1"/>
  <c r="G40" i="1"/>
  <c r="H40" i="1"/>
  <c r="F41" i="1"/>
  <c r="G41" i="1"/>
  <c r="H41" i="1"/>
  <c r="F42" i="1"/>
  <c r="G42" i="1"/>
  <c r="H42" i="1"/>
  <c r="F43" i="1"/>
  <c r="G43" i="1"/>
  <c r="H43" i="1"/>
  <c r="F44" i="1"/>
  <c r="G44" i="1"/>
  <c r="H44" i="1"/>
  <c r="F45" i="1"/>
  <c r="G45" i="1"/>
  <c r="H45" i="1"/>
  <c r="F46" i="1"/>
  <c r="G46" i="1"/>
  <c r="H46" i="1"/>
  <c r="F47" i="1"/>
  <c r="G47" i="1"/>
  <c r="H47" i="1"/>
  <c r="F48" i="1"/>
  <c r="G48" i="1"/>
  <c r="H48" i="1"/>
  <c r="F49" i="1"/>
  <c r="G49" i="1"/>
  <c r="H49" i="1"/>
  <c r="F50" i="1"/>
  <c r="G50" i="1"/>
  <c r="H50" i="1"/>
  <c r="F51" i="1"/>
  <c r="G51" i="1"/>
  <c r="H51" i="1"/>
  <c r="F52" i="1"/>
  <c r="G52" i="1"/>
  <c r="H52" i="1"/>
  <c r="F53" i="1"/>
  <c r="G53" i="1"/>
  <c r="H53" i="1"/>
  <c r="F54" i="1"/>
  <c r="G54" i="1"/>
  <c r="H54" i="1"/>
  <c r="F55" i="1"/>
  <c r="G55" i="1"/>
  <c r="H55" i="1"/>
  <c r="F56" i="1"/>
  <c r="G56" i="1"/>
  <c r="H56" i="1"/>
  <c r="F57" i="1"/>
  <c r="G57" i="1"/>
  <c r="H57" i="1"/>
  <c r="F58" i="1"/>
  <c r="G58" i="1"/>
  <c r="H58" i="1"/>
  <c r="F59" i="1"/>
  <c r="G59" i="1"/>
  <c r="H59" i="1"/>
  <c r="F60" i="1"/>
  <c r="G60" i="1"/>
  <c r="H60" i="1"/>
  <c r="F61" i="1"/>
  <c r="G61" i="1"/>
  <c r="H61" i="1"/>
  <c r="F62" i="1"/>
  <c r="G62" i="1"/>
  <c r="H62" i="1"/>
  <c r="F63" i="1"/>
  <c r="G63" i="1"/>
  <c r="H63" i="1"/>
  <c r="F64" i="1"/>
  <c r="G64" i="1"/>
  <c r="H64" i="1"/>
  <c r="F65" i="1"/>
  <c r="G65" i="1"/>
  <c r="H65" i="1"/>
  <c r="F66" i="1"/>
  <c r="G66" i="1"/>
  <c r="H66" i="1"/>
  <c r="F67" i="1"/>
  <c r="G67" i="1"/>
  <c r="H67" i="1"/>
  <c r="F68" i="1"/>
  <c r="G68" i="1"/>
  <c r="H68" i="1"/>
  <c r="F69" i="1"/>
  <c r="G69" i="1"/>
  <c r="H69" i="1"/>
  <c r="F70" i="1"/>
  <c r="G70" i="1"/>
  <c r="H70" i="1"/>
  <c r="F71" i="1"/>
  <c r="G71" i="1"/>
  <c r="H71" i="1"/>
  <c r="F72" i="1"/>
  <c r="G72" i="1"/>
  <c r="H72" i="1"/>
  <c r="F73" i="1"/>
  <c r="G73" i="1"/>
  <c r="H73" i="1"/>
  <c r="F74" i="1"/>
  <c r="G74" i="1"/>
  <c r="H74" i="1"/>
  <c r="F75" i="1"/>
  <c r="G75" i="1"/>
  <c r="H75" i="1"/>
  <c r="F76" i="1"/>
  <c r="G76" i="1"/>
  <c r="H76" i="1"/>
  <c r="F77" i="1"/>
  <c r="G77" i="1"/>
  <c r="H77" i="1"/>
  <c r="F78" i="1"/>
  <c r="G78" i="1"/>
  <c r="H78" i="1"/>
  <c r="F79" i="1"/>
  <c r="G79" i="1"/>
  <c r="H79" i="1"/>
  <c r="F80" i="1"/>
  <c r="G80" i="1"/>
  <c r="H80" i="1"/>
  <c r="F81" i="1"/>
  <c r="G81" i="1"/>
  <c r="H81" i="1"/>
  <c r="F82" i="1"/>
  <c r="G82" i="1"/>
  <c r="H82" i="1"/>
  <c r="F83" i="1"/>
  <c r="G83" i="1"/>
  <c r="H83" i="1"/>
  <c r="F84" i="1"/>
  <c r="G84" i="1"/>
  <c r="H84" i="1"/>
  <c r="F85" i="1"/>
  <c r="G85" i="1"/>
  <c r="H85" i="1"/>
  <c r="F86" i="1"/>
  <c r="G86" i="1"/>
  <c r="H86" i="1"/>
  <c r="F87" i="1"/>
  <c r="G87" i="1"/>
  <c r="H87" i="1"/>
  <c r="F88" i="1"/>
  <c r="G88" i="1"/>
  <c r="H88" i="1"/>
  <c r="F89" i="1"/>
  <c r="G89" i="1"/>
  <c r="H89" i="1"/>
  <c r="F90" i="1"/>
  <c r="G90" i="1"/>
  <c r="H90" i="1"/>
  <c r="F91" i="1"/>
  <c r="G91" i="1"/>
  <c r="H91" i="1"/>
  <c r="F92" i="1"/>
  <c r="G92" i="1"/>
  <c r="H92" i="1"/>
  <c r="F93" i="1"/>
  <c r="G93" i="1"/>
  <c r="H93" i="1"/>
  <c r="F94" i="1"/>
  <c r="G94" i="1"/>
  <c r="H94" i="1"/>
  <c r="F95" i="1"/>
  <c r="G95" i="1"/>
  <c r="H95" i="1"/>
  <c r="F96" i="1"/>
  <c r="G96" i="1"/>
  <c r="H96" i="1"/>
  <c r="F97" i="1"/>
  <c r="G97" i="1"/>
  <c r="H97" i="1"/>
  <c r="F98" i="1"/>
  <c r="G98" i="1"/>
  <c r="H98" i="1"/>
  <c r="F99" i="1"/>
  <c r="G99" i="1"/>
  <c r="H99" i="1"/>
  <c r="F100" i="1"/>
  <c r="G100" i="1"/>
  <c r="H100" i="1"/>
  <c r="F101" i="1"/>
  <c r="G101" i="1"/>
  <c r="H101" i="1"/>
  <c r="F102" i="1"/>
  <c r="G102" i="1"/>
  <c r="H102" i="1"/>
  <c r="F103" i="1"/>
  <c r="G103" i="1"/>
  <c r="H103" i="1"/>
  <c r="F104" i="1"/>
  <c r="G104" i="1"/>
  <c r="H104" i="1"/>
  <c r="G4" i="1"/>
  <c r="F6" i="1"/>
  <c r="G6" i="1"/>
  <c r="H6" i="1"/>
  <c r="G8" i="1"/>
  <c r="F10" i="1"/>
  <c r="G10" i="1"/>
  <c r="H10" i="1"/>
  <c r="H12" i="1"/>
  <c r="F13" i="1"/>
  <c r="G13" i="1"/>
  <c r="H13" i="1"/>
  <c r="F18" i="1"/>
  <c r="G18" i="1"/>
  <c r="H18" i="1"/>
  <c r="H20" i="1"/>
  <c r="G24" i="1"/>
  <c r="F26" i="1"/>
  <c r="G26" i="1"/>
  <c r="H26" i="1"/>
  <c r="H28" i="1"/>
  <c r="H36" i="1"/>
  <c r="I10" i="1"/>
  <c r="I26" i="1"/>
  <c r="I28" i="1"/>
  <c r="E3" i="1"/>
  <c r="I3" i="1" s="1"/>
  <c r="E5" i="1"/>
  <c r="I5" i="1" s="1"/>
  <c r="I6" i="1"/>
  <c r="E7" i="1"/>
  <c r="I7" i="1" s="1"/>
  <c r="I8" i="1"/>
  <c r="E9" i="1"/>
  <c r="I9" i="1" s="1"/>
  <c r="E11" i="1"/>
  <c r="G11" i="1" s="1"/>
  <c r="I12" i="1"/>
  <c r="I13" i="1"/>
  <c r="E14" i="1"/>
  <c r="I14" i="1" s="1"/>
  <c r="I15" i="1"/>
  <c r="E16" i="1"/>
  <c r="I16" i="1" s="1"/>
  <c r="E17" i="1"/>
  <c r="I17" i="1" s="1"/>
  <c r="I18" i="1"/>
  <c r="E19" i="1"/>
  <c r="G19" i="1" s="1"/>
  <c r="F20" i="1"/>
  <c r="E21" i="1"/>
  <c r="I21" i="1" s="1"/>
  <c r="I22" i="1"/>
  <c r="E23" i="1"/>
  <c r="I23" i="1" s="1"/>
  <c r="I24" i="1"/>
  <c r="E25" i="1"/>
  <c r="I25" i="1" s="1"/>
  <c r="E27" i="1"/>
  <c r="G27" i="1" s="1"/>
  <c r="F28" i="1"/>
  <c r="E29" i="1"/>
  <c r="I29" i="1" s="1"/>
  <c r="E30" i="1"/>
  <c r="I30" i="1" s="1"/>
  <c r="E31" i="1"/>
  <c r="I31" i="1" s="1"/>
  <c r="E32" i="1"/>
  <c r="I32" i="1" s="1"/>
  <c r="I33" i="1"/>
  <c r="E34" i="1"/>
  <c r="F34" i="1" s="1"/>
  <c r="E35" i="1"/>
  <c r="G35" i="1" s="1"/>
  <c r="I36" i="1"/>
  <c r="E37" i="1"/>
  <c r="I37" i="1" s="1"/>
  <c r="A12" i="3"/>
  <c r="A19" i="3"/>
  <c r="A5" i="3"/>
  <c r="F19" i="1" l="1"/>
  <c r="I19" i="1"/>
  <c r="I11" i="1"/>
  <c r="H21" i="1"/>
  <c r="H37" i="1"/>
  <c r="G37" i="1"/>
  <c r="G29" i="1"/>
  <c r="F37" i="1"/>
  <c r="H29" i="1"/>
  <c r="I27" i="1"/>
  <c r="G16" i="1"/>
  <c r="F29" i="1"/>
  <c r="G21" i="1"/>
  <c r="F35" i="1"/>
  <c r="F21" i="1"/>
  <c r="F27" i="1"/>
  <c r="G3" i="1"/>
  <c r="F3" i="1"/>
  <c r="H34" i="1"/>
  <c r="I34" i="1"/>
  <c r="G34" i="1"/>
  <c r="H5" i="1"/>
  <c r="F11" i="1"/>
  <c r="G32" i="1"/>
  <c r="H31" i="1"/>
  <c r="I20" i="1"/>
  <c r="H3" i="1"/>
  <c r="G36" i="1"/>
  <c r="H33" i="1"/>
  <c r="F31" i="1"/>
  <c r="G28" i="1"/>
  <c r="H25" i="1"/>
  <c r="F23" i="1"/>
  <c r="G20" i="1"/>
  <c r="H17" i="1"/>
  <c r="F15" i="1"/>
  <c r="G12" i="1"/>
  <c r="H9" i="1"/>
  <c r="F7" i="1"/>
  <c r="F32" i="1"/>
  <c r="F24" i="1"/>
  <c r="G7" i="1"/>
  <c r="F36" i="1"/>
  <c r="G25" i="1"/>
  <c r="G9" i="1"/>
  <c r="G15" i="1"/>
  <c r="H30" i="1"/>
  <c r="H22" i="1"/>
  <c r="G17" i="1"/>
  <c r="F12" i="1"/>
  <c r="G5" i="1"/>
  <c r="H35" i="1"/>
  <c r="F33" i="1"/>
  <c r="G30" i="1"/>
  <c r="H27" i="1"/>
  <c r="F25" i="1"/>
  <c r="G22" i="1"/>
  <c r="H19" i="1"/>
  <c r="F17" i="1"/>
  <c r="G14" i="1"/>
  <c r="H11" i="1"/>
  <c r="F9" i="1"/>
  <c r="G31" i="1"/>
  <c r="G23" i="1"/>
  <c r="G33" i="1"/>
  <c r="H14" i="1"/>
  <c r="I35" i="1"/>
  <c r="F5" i="1"/>
  <c r="H32" i="1"/>
  <c r="F30" i="1"/>
  <c r="H24" i="1"/>
  <c r="F22" i="1"/>
  <c r="H16" i="1"/>
  <c r="F14" i="1"/>
  <c r="H8" i="1"/>
  <c r="F16" i="1"/>
  <c r="F8" i="1"/>
  <c r="H23" i="1"/>
  <c r="H15" i="1"/>
  <c r="H7" i="1"/>
  <c r="F4" i="1"/>
  <c r="H4" i="1"/>
  <c r="I4" i="1"/>
  <c r="I38" i="1"/>
  <c r="G105" i="1" l="1"/>
  <c r="E21" i="3" s="1"/>
  <c r="H105" i="1"/>
  <c r="E19" i="3" s="1"/>
  <c r="F105" i="1"/>
  <c r="E22" i="3" s="1"/>
</calcChain>
</file>

<file path=xl/sharedStrings.xml><?xml version="1.0" encoding="utf-8"?>
<sst xmlns="http://schemas.openxmlformats.org/spreadsheetml/2006/main" count="268" uniqueCount="90">
  <si>
    <t>C1</t>
  </si>
  <si>
    <t>Stand</t>
  </si>
  <si>
    <t>Pit Number</t>
  </si>
  <si>
    <t>C2</t>
  </si>
  <si>
    <t>C3</t>
  </si>
  <si>
    <t>C4</t>
  </si>
  <si>
    <t>Bravo Apron</t>
  </si>
  <si>
    <t>Alpha Apron</t>
  </si>
  <si>
    <t>B1</t>
  </si>
  <si>
    <t>B2</t>
  </si>
  <si>
    <t>B3</t>
  </si>
  <si>
    <t>B4</t>
  </si>
  <si>
    <t>LP 1</t>
  </si>
  <si>
    <t>B5</t>
  </si>
  <si>
    <t>Charlie Apron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</si>
  <si>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</si>
  <si>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</si>
  <si>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</si>
  <si>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</si>
  <si>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</si>
  <si>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</si>
  <si>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</si>
  <si>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</si>
  <si>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</si>
  <si>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</si>
  <si>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</si>
  <si>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</si>
  <si>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</si>
  <si>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A16</t>
  </si>
  <si>
    <t>A17</t>
  </si>
  <si>
    <t>New Lid Type</t>
  </si>
  <si>
    <t>In Scope (Y/N)</t>
  </si>
  <si>
    <t>B6</t>
  </si>
  <si>
    <t>B7</t>
  </si>
  <si>
    <t>B8</t>
  </si>
  <si>
    <t>LP2</t>
  </si>
  <si>
    <t>B9</t>
  </si>
  <si>
    <t>B10</t>
  </si>
  <si>
    <t>B11</t>
  </si>
  <si>
    <t>B12</t>
  </si>
  <si>
    <t>B13</t>
  </si>
  <si>
    <t>B14</t>
  </si>
  <si>
    <t>B15</t>
  </si>
  <si>
    <t>B16</t>
  </si>
  <si>
    <t>B17</t>
  </si>
  <si>
    <t>B18</t>
  </si>
  <si>
    <t>B19</t>
  </si>
  <si>
    <t>B20</t>
  </si>
  <si>
    <t>B21</t>
  </si>
  <si>
    <t>B22</t>
  </si>
  <si>
    <t>B23</t>
  </si>
  <si>
    <t>B24</t>
  </si>
  <si>
    <t>B25</t>
  </si>
  <si>
    <t>B26</t>
  </si>
  <si>
    <t>B27</t>
  </si>
  <si>
    <t>B28</t>
  </si>
  <si>
    <t>B29</t>
  </si>
  <si>
    <t>B30</t>
  </si>
  <si>
    <t>B31</t>
  </si>
  <si>
    <t>Pit valve type</t>
  </si>
  <si>
    <t>Valve Compliant? Y/N</t>
  </si>
  <si>
    <t>Current Lid Type</t>
  </si>
  <si>
    <t>Dabico (559-05)</t>
  </si>
  <si>
    <t>Avery Hardoll  (GB3064)</t>
  </si>
  <si>
    <t>Steel Cover</t>
  </si>
  <si>
    <t>Avery Hardoll (GBA 5011)</t>
  </si>
  <si>
    <t>Dabico (040114-09)</t>
  </si>
  <si>
    <t>Avery Hadoll (GBA 5011)</t>
  </si>
  <si>
    <t>Steel Covers</t>
  </si>
  <si>
    <t>Alpha</t>
  </si>
  <si>
    <t>Total for Alpha</t>
  </si>
  <si>
    <t>Bravo</t>
  </si>
  <si>
    <t>Old Bravo</t>
  </si>
  <si>
    <t>2 LP pits</t>
  </si>
  <si>
    <t>New Bravo</t>
  </si>
  <si>
    <t>Total for Bravo</t>
  </si>
  <si>
    <t>Charlie</t>
  </si>
  <si>
    <t>OB and Charlie</t>
  </si>
  <si>
    <t>Lids totals</t>
  </si>
  <si>
    <t>Type B1</t>
  </si>
  <si>
    <t>Type A</t>
  </si>
  <si>
    <t>Type B</t>
  </si>
  <si>
    <t>B</t>
  </si>
  <si>
    <t>A</t>
  </si>
  <si>
    <t>Type B1( Decommisioned)</t>
  </si>
  <si>
    <t>Type B1 (Decommisioned)</t>
  </si>
  <si>
    <t>Service Road</t>
  </si>
  <si>
    <t>Type B1 (Decommisioned)Sealed with Concrete_ Can't Open</t>
  </si>
  <si>
    <t>Decomissioned_ No Design available</t>
  </si>
  <si>
    <t>No Design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</si>
</sst>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right"/>
    </xf>
    <xf numFmtId="0" fontId="0" fillId="0" borderId="0" xfId="0" applyAlignment="1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266699</xdr:colOff>
      <xdr:row>99</xdr:row>
      <xdr:rowOff>28574</xdr:rowOff>
    </xdr:from>
    <xdr:to>
      <xdr:col>10</xdr:col>
      <xdr:colOff>752474</xdr:colOff>
      <xdr:row>107</xdr:row>
      <xdr:rowOff>152399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2B7427AA-3BE4-AA63-7C94-3D303030C3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2501" t="15179" r="7143" b="24553"/>
        <a:stretch/>
      </xdr:blipFill>
      <xdr:spPr>
        <a:xfrm>
          <a:off x="6543674" y="18888074"/>
          <a:ext cx="1647825" cy="1647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A0FCB-CBB6-487D-BA45-09C2DBC8D45D}">
  <dimension ref="A1:K105"/>
  <sheetViews>
    <sheetView tabSelected="1" topLeftCell="A22" workbookViewId="0">
      <selection activeCell="B68" sqref="B68:B69"/>
    </sheetView>
  </sheetViews>
  <sheetFormatPr defaultRowHeight="15" x14ac:dyDescent="0.25"/>
  <cols>
    <col min="1" max="1" width="12.28515625" bestFit="1" customWidth="1"/>
    <col min="3" max="3" width="15.85546875" customWidth="1"/>
    <col min="4" max="4" width="24.42578125" customWidth="1"/>
    <col min="5" max="5" width="24.5703125" bestFit="1" customWidth="1"/>
    <col min="6" max="8" width="20.140625" customWidth="1"/>
    <col min="9" max="9" width="15.42578125" customWidth="1"/>
    <col min="10" max="10" width="17.42578125" customWidth="1"/>
    <col min="11" max="11" width="21" customWidth="1"/>
    <col min="13" max="13" width="22.140625" bestFit="1" customWidth="1"/>
  </cols>
  <sheetData>
    <row r="1" spans="2:11" x14ac:dyDescent="0.25">
      <c r="B1" s="3" t="s">
        <v>1</v>
      </c>
      <c r="C1" s="3" t="s">
        <v>2</v>
      </c>
      <c r="D1" s="3" t="s">
        <v>61</v>
      </c>
      <c r="E1" s="3" t="s">
        <v>30</v>
      </c>
      <c r="F1" s="3" t="s">
        <v>80</v>
      </c>
      <c r="G1" s="3" t="s">
        <v>81</v>
      </c>
      <c r="H1" s="3" t="s">
        <v>79</v>
      </c>
      <c r="I1" s="3" t="s">
        <v>31</v>
      </c>
      <c r="J1" s="3" t="s">
        <v>59</v>
      </c>
      <c r="K1" s="3" t="s">
        <v>60</v>
      </c>
    </row>
    <row r="2" spans="2:11" x14ac:dyDescent="0.25">
      <c r="B2" s="6" t="s">
        <v>7</v>
      </c>
      <c r="C2" s="6"/>
    </row>
    <row r="3" spans="2:11" x14ac:dyDescent="0.25">
      <c r="B3" s="6" t="s">
        <v>15</v>
      </c>
      <c r="C3">
        <v>109</v>
      </c>
      <c r="D3" t="s">
        <v>62</v>
      </c>
      <c r="E3" t="str">
        <f>IF(D3="Dabico (559-05)","Type B","")</f>
        <v>Type B</v>
      </c>
      <c r="F3" t="str">
        <f>IF($E3=F$1,1,"")</f>
        <v/>
      </c>
      <c r="G3">
        <f>IF($E3=G$1,1,"")</f>
        <v>1</v>
      </c>
      <c r="H3" t="str">
        <f>IF($E3=H$1,1,"")</f>
        <v/>
      </c>
      <c r="I3" t="str">
        <f t="shared" ref="I3:I38" si="0">IF(E3="Type B","Y","")</f>
        <v>Y</v>
      </c>
    </row>
    <row r="4" spans="2:11" x14ac:dyDescent="0.25">
      <c r="B4" s="6"/>
      <c r="C4" s="5">
        <v>110</v>
      </c>
      <c r="D4" t="s">
        <v>63</v>
      </c>
      <c r="E4" t="s">
        <v>84</v>
      </c>
      <c r="F4" t="str">
        <f t="shared" ref="F4:H19" si="1">IF($E4=F$1,1,"")</f>
        <v/>
      </c>
      <c r="G4" t="str">
        <f t="shared" si="1"/>
        <v/>
      </c>
      <c r="H4" t="str">
        <f t="shared" si="1"/>
        <v/>
      </c>
      <c r="I4" t="str">
        <f t="shared" si="0"/>
        <v/>
      </c>
    </row>
    <row r="5" spans="2:11" x14ac:dyDescent="0.25">
      <c r="B5" s="6"/>
      <c r="C5">
        <v>111</v>
      </c>
      <c r="D5" t="s">
        <v>62</v>
      </c>
      <c r="E5" t="str">
        <f t="shared" ref="E5:E37" si="2">IF(D5="Dabico (559-05)","Type B","")</f>
        <v>Type B</v>
      </c>
      <c r="F5" t="str">
        <f t="shared" si="1"/>
        <v/>
      </c>
      <c r="G5">
        <f t="shared" si="1"/>
        <v>1</v>
      </c>
      <c r="H5" t="str">
        <f t="shared" si="1"/>
        <v/>
      </c>
      <c r="I5" t="str">
        <f t="shared" si="0"/>
        <v>Y</v>
      </c>
    </row>
    <row r="6" spans="2:11" x14ac:dyDescent="0.25">
      <c r="B6" s="6" t="s">
        <v>16</v>
      </c>
      <c r="C6" s="5">
        <v>112</v>
      </c>
      <c r="D6" t="s">
        <v>63</v>
      </c>
      <c r="E6" t="s">
        <v>85</v>
      </c>
      <c r="F6" t="str">
        <f t="shared" si="1"/>
        <v/>
      </c>
      <c r="G6" t="str">
        <f t="shared" si="1"/>
        <v/>
      </c>
      <c r="H6" t="str">
        <f t="shared" si="1"/>
        <v/>
      </c>
      <c r="I6" t="str">
        <f t="shared" si="0"/>
        <v/>
      </c>
    </row>
    <row r="7" spans="2:11" x14ac:dyDescent="0.25">
      <c r="B7" s="6"/>
      <c r="C7">
        <v>113</v>
      </c>
      <c r="D7" t="s">
        <v>62</v>
      </c>
      <c r="E7" t="str">
        <f t="shared" si="2"/>
        <v>Type B</v>
      </c>
      <c r="F7" t="str">
        <f t="shared" si="1"/>
        <v/>
      </c>
      <c r="G7">
        <f t="shared" si="1"/>
        <v>1</v>
      </c>
      <c r="H7" t="str">
        <f t="shared" si="1"/>
        <v/>
      </c>
      <c r="I7" t="str">
        <f t="shared" si="0"/>
        <v>Y</v>
      </c>
    </row>
    <row r="8" spans="2:11" x14ac:dyDescent="0.25">
      <c r="B8" s="6"/>
      <c r="C8" s="5">
        <v>114</v>
      </c>
      <c r="D8" t="s">
        <v>63</v>
      </c>
      <c r="E8" t="s">
        <v>87</v>
      </c>
      <c r="F8" t="str">
        <f t="shared" si="1"/>
        <v/>
      </c>
      <c r="G8" t="str">
        <f t="shared" si="1"/>
        <v/>
      </c>
      <c r="H8" t="str">
        <f t="shared" si="1"/>
        <v/>
      </c>
      <c r="I8" t="str">
        <f t="shared" si="0"/>
        <v/>
      </c>
    </row>
    <row r="9" spans="2:11" x14ac:dyDescent="0.25">
      <c r="B9" s="6"/>
      <c r="C9">
        <v>115</v>
      </c>
      <c r="D9" t="s">
        <v>62</v>
      </c>
      <c r="E9" t="str">
        <f t="shared" si="2"/>
        <v>Type B</v>
      </c>
      <c r="F9" t="str">
        <f t="shared" si="1"/>
        <v/>
      </c>
      <c r="G9">
        <f t="shared" si="1"/>
        <v>1</v>
      </c>
      <c r="H9" t="str">
        <f t="shared" si="1"/>
        <v/>
      </c>
      <c r="I9" t="str">
        <f t="shared" si="0"/>
        <v>Y</v>
      </c>
    </row>
    <row r="10" spans="2:11" x14ac:dyDescent="0.25">
      <c r="B10" s="6"/>
      <c r="C10" s="5">
        <v>116</v>
      </c>
      <c r="D10" t="s">
        <v>63</v>
      </c>
      <c r="E10" t="s">
        <v>84</v>
      </c>
      <c r="F10" t="str">
        <f t="shared" si="1"/>
        <v/>
      </c>
      <c r="G10" t="str">
        <f t="shared" si="1"/>
        <v/>
      </c>
      <c r="H10" t="str">
        <f t="shared" si="1"/>
        <v/>
      </c>
      <c r="I10" t="str">
        <f t="shared" si="0"/>
        <v/>
      </c>
    </row>
    <row r="11" spans="2:11" x14ac:dyDescent="0.25">
      <c r="B11" s="6" t="s">
        <v>17</v>
      </c>
      <c r="C11">
        <v>117</v>
      </c>
      <c r="D11" t="s">
        <v>62</v>
      </c>
      <c r="E11" t="str">
        <f t="shared" si="2"/>
        <v>Type B</v>
      </c>
      <c r="F11" t="str">
        <f t="shared" si="1"/>
        <v/>
      </c>
      <c r="G11">
        <f t="shared" si="1"/>
        <v>1</v>
      </c>
      <c r="H11" t="str">
        <f t="shared" si="1"/>
        <v/>
      </c>
      <c r="I11" t="str">
        <f t="shared" si="0"/>
        <v>Y</v>
      </c>
    </row>
    <row r="12" spans="2:11" x14ac:dyDescent="0.25">
      <c r="B12" s="6"/>
      <c r="C12" s="5">
        <v>118</v>
      </c>
      <c r="D12" t="s">
        <v>63</v>
      </c>
      <c r="E12" t="s">
        <v>84</v>
      </c>
      <c r="F12" t="str">
        <f t="shared" si="1"/>
        <v/>
      </c>
      <c r="G12" t="str">
        <f t="shared" si="1"/>
        <v/>
      </c>
      <c r="H12" t="str">
        <f t="shared" si="1"/>
        <v/>
      </c>
      <c r="I12" t="str">
        <f t="shared" si="0"/>
        <v/>
      </c>
    </row>
    <row r="13" spans="2:11" x14ac:dyDescent="0.25">
      <c r="B13" s="6"/>
      <c r="C13" s="5">
        <v>119</v>
      </c>
      <c r="D13" t="s">
        <v>63</v>
      </c>
      <c r="E13" t="s">
        <v>84</v>
      </c>
      <c r="F13" t="str">
        <f t="shared" si="1"/>
        <v/>
      </c>
      <c r="G13" t="str">
        <f t="shared" si="1"/>
        <v/>
      </c>
      <c r="H13" t="str">
        <f t="shared" si="1"/>
        <v/>
      </c>
      <c r="I13" t="str">
        <f t="shared" si="0"/>
        <v/>
      </c>
    </row>
    <row r="14" spans="2:11" x14ac:dyDescent="0.25">
      <c r="B14" s="6"/>
      <c r="C14">
        <v>120</v>
      </c>
      <c r="D14" t="s">
        <v>62</v>
      </c>
      <c r="E14" t="str">
        <f t="shared" si="2"/>
        <v>Type B</v>
      </c>
      <c r="F14" t="str">
        <f t="shared" si="1"/>
        <v/>
      </c>
      <c r="G14">
        <f t="shared" si="1"/>
        <v>1</v>
      </c>
      <c r="H14" t="str">
        <f t="shared" si="1"/>
        <v/>
      </c>
      <c r="I14" t="str">
        <f t="shared" si="0"/>
        <v>Y</v>
      </c>
    </row>
    <row r="15" spans="2:11" x14ac:dyDescent="0.25">
      <c r="B15" s="6" t="s">
        <v>18</v>
      </c>
      <c r="C15" s="5">
        <v>121</v>
      </c>
      <c r="D15" t="s">
        <v>63</v>
      </c>
      <c r="E15" t="s">
        <v>84</v>
      </c>
      <c r="F15" t="str">
        <f t="shared" si="1"/>
        <v/>
      </c>
      <c r="G15" t="str">
        <f t="shared" si="1"/>
        <v/>
      </c>
      <c r="H15" t="str">
        <f t="shared" si="1"/>
        <v/>
      </c>
      <c r="I15" t="str">
        <f t="shared" si="0"/>
        <v/>
      </c>
    </row>
    <row r="16" spans="2:11" x14ac:dyDescent="0.25">
      <c r="B16" s="6"/>
      <c r="C16">
        <v>122</v>
      </c>
      <c r="D16" t="s">
        <v>62</v>
      </c>
      <c r="E16" t="str">
        <f t="shared" si="2"/>
        <v>Type B</v>
      </c>
      <c r="F16" t="str">
        <f t="shared" si="1"/>
        <v/>
      </c>
      <c r="G16">
        <f t="shared" si="1"/>
        <v>1</v>
      </c>
      <c r="H16" t="str">
        <f t="shared" si="1"/>
        <v/>
      </c>
      <c r="I16" t="str">
        <f t="shared" si="0"/>
        <v>Y</v>
      </c>
    </row>
    <row r="17" spans="2:9" x14ac:dyDescent="0.25">
      <c r="B17" s="6"/>
      <c r="C17">
        <v>123</v>
      </c>
      <c r="D17" t="s">
        <v>62</v>
      </c>
      <c r="E17" t="str">
        <f t="shared" si="2"/>
        <v>Type B</v>
      </c>
      <c r="F17" t="str">
        <f t="shared" si="1"/>
        <v/>
      </c>
      <c r="G17">
        <f t="shared" si="1"/>
        <v>1</v>
      </c>
      <c r="H17" t="str">
        <f t="shared" si="1"/>
        <v/>
      </c>
      <c r="I17" t="str">
        <f t="shared" si="0"/>
        <v>Y</v>
      </c>
    </row>
    <row r="18" spans="2:9" x14ac:dyDescent="0.25">
      <c r="B18" s="6"/>
      <c r="C18">
        <v>124</v>
      </c>
      <c r="D18" t="s">
        <v>63</v>
      </c>
      <c r="E18" t="s">
        <v>88</v>
      </c>
      <c r="F18" t="str">
        <f t="shared" si="1"/>
        <v/>
      </c>
      <c r="G18" t="str">
        <f t="shared" si="1"/>
        <v/>
      </c>
      <c r="H18" t="str">
        <f t="shared" si="1"/>
        <v/>
      </c>
      <c r="I18" t="str">
        <f t="shared" si="0"/>
        <v/>
      </c>
    </row>
    <row r="19" spans="2:9" x14ac:dyDescent="0.25">
      <c r="B19" s="6" t="s">
        <v>19</v>
      </c>
      <c r="C19">
        <v>125</v>
      </c>
      <c r="D19" t="s">
        <v>62</v>
      </c>
      <c r="E19" t="str">
        <f t="shared" si="2"/>
        <v>Type B</v>
      </c>
      <c r="F19" t="str">
        <f t="shared" si="1"/>
        <v/>
      </c>
      <c r="G19">
        <f t="shared" si="1"/>
        <v>1</v>
      </c>
      <c r="H19" t="str">
        <f t="shared" si="1"/>
        <v/>
      </c>
      <c r="I19" t="str">
        <f t="shared" si="0"/>
        <v>Y</v>
      </c>
    </row>
    <row r="20" spans="2:9" x14ac:dyDescent="0.25">
      <c r="B20" s="6"/>
      <c r="C20">
        <v>126</v>
      </c>
      <c r="D20" t="s">
        <v>63</v>
      </c>
      <c r="E20" t="s">
        <v>88</v>
      </c>
      <c r="F20" t="str">
        <f t="shared" ref="F20:H38" si="3">IF($E20=F$1,1,"")</f>
        <v/>
      </c>
      <c r="G20" t="str">
        <f t="shared" si="3"/>
        <v/>
      </c>
      <c r="H20" t="str">
        <f t="shared" si="3"/>
        <v/>
      </c>
      <c r="I20" t="str">
        <f t="shared" si="0"/>
        <v/>
      </c>
    </row>
    <row r="21" spans="2:9" x14ac:dyDescent="0.25">
      <c r="B21" s="6"/>
      <c r="C21">
        <v>127</v>
      </c>
      <c r="D21" t="s">
        <v>62</v>
      </c>
      <c r="E21" t="str">
        <f t="shared" si="2"/>
        <v>Type B</v>
      </c>
      <c r="F21" t="str">
        <f t="shared" si="3"/>
        <v/>
      </c>
      <c r="G21">
        <f t="shared" si="3"/>
        <v>1</v>
      </c>
      <c r="H21" t="str">
        <f t="shared" si="3"/>
        <v/>
      </c>
      <c r="I21" t="str">
        <f t="shared" si="0"/>
        <v>Y</v>
      </c>
    </row>
    <row r="22" spans="2:9" x14ac:dyDescent="0.25">
      <c r="B22" s="6" t="s">
        <v>20</v>
      </c>
      <c r="C22">
        <v>128</v>
      </c>
      <c r="D22" t="s">
        <v>64</v>
      </c>
      <c r="E22" t="s">
        <v>89</v>
      </c>
      <c r="F22" t="str">
        <f t="shared" si="3"/>
        <v/>
      </c>
      <c r="G22" t="str">
        <f t="shared" si="3"/>
        <v/>
      </c>
      <c r="H22" t="str">
        <f t="shared" si="3"/>
        <v/>
      </c>
      <c r="I22" t="str">
        <f t="shared" si="0"/>
        <v/>
      </c>
    </row>
    <row r="23" spans="2:9" x14ac:dyDescent="0.25">
      <c r="B23" s="6"/>
      <c r="C23">
        <v>129</v>
      </c>
      <c r="D23" t="s">
        <v>62</v>
      </c>
      <c r="E23" t="str">
        <f t="shared" si="2"/>
        <v>Type B</v>
      </c>
      <c r="F23" t="str">
        <f t="shared" si="3"/>
        <v/>
      </c>
      <c r="G23">
        <f t="shared" si="3"/>
        <v>1</v>
      </c>
      <c r="H23" t="str">
        <f t="shared" si="3"/>
        <v/>
      </c>
      <c r="I23" t="str">
        <f t="shared" si="0"/>
        <v>Y</v>
      </c>
    </row>
    <row r="24" spans="2:9" x14ac:dyDescent="0.25">
      <c r="B24" s="6"/>
      <c r="C24">
        <v>130</v>
      </c>
      <c r="D24" t="s">
        <v>64</v>
      </c>
      <c r="E24" t="s">
        <v>89</v>
      </c>
      <c r="F24" t="str">
        <f t="shared" si="3"/>
        <v/>
      </c>
      <c r="G24" t="str">
        <f t="shared" si="3"/>
        <v/>
      </c>
      <c r="H24" t="str">
        <f t="shared" si="3"/>
        <v/>
      </c>
      <c r="I24" t="str">
        <f t="shared" si="0"/>
        <v/>
      </c>
    </row>
    <row r="25" spans="2:9" x14ac:dyDescent="0.25">
      <c r="B25" s="6" t="s">
        <v>21</v>
      </c>
      <c r="C25">
        <v>131</v>
      </c>
      <c r="D25" t="s">
        <v>62</v>
      </c>
      <c r="E25" t="str">
        <f t="shared" si="2"/>
        <v>Type B</v>
      </c>
      <c r="F25" t="str">
        <f t="shared" si="3"/>
        <v/>
      </c>
      <c r="G25">
        <f t="shared" si="3"/>
        <v>1</v>
      </c>
      <c r="H25" t="str">
        <f t="shared" si="3"/>
        <v/>
      </c>
      <c r="I25" t="str">
        <f t="shared" si="0"/>
        <v>Y</v>
      </c>
    </row>
    <row r="26" spans="2:9" x14ac:dyDescent="0.25">
      <c r="B26" s="6"/>
      <c r="C26">
        <v>132</v>
      </c>
      <c r="D26" t="s">
        <v>64</v>
      </c>
      <c r="E26" t="s">
        <v>89</v>
      </c>
      <c r="F26" t="str">
        <f t="shared" si="3"/>
        <v/>
      </c>
      <c r="G26" t="str">
        <f t="shared" si="3"/>
        <v/>
      </c>
      <c r="H26" t="str">
        <f t="shared" si="3"/>
        <v/>
      </c>
      <c r="I26" t="str">
        <f t="shared" si="0"/>
        <v/>
      </c>
    </row>
    <row r="27" spans="2:9" x14ac:dyDescent="0.25">
      <c r="B27" s="2" t="s">
        <v>22</v>
      </c>
      <c r="C27">
        <v>133</v>
      </c>
      <c r="D27" t="s">
        <v>62</v>
      </c>
      <c r="E27" t="str">
        <f t="shared" si="2"/>
        <v>Type B</v>
      </c>
      <c r="F27" t="str">
        <f t="shared" si="3"/>
        <v/>
      </c>
      <c r="G27">
        <f t="shared" si="3"/>
        <v>1</v>
      </c>
      <c r="H27" t="str">
        <f t="shared" si="3"/>
        <v/>
      </c>
      <c r="I27" t="str">
        <f t="shared" si="0"/>
        <v>Y</v>
      </c>
    </row>
    <row r="28" spans="2:9" x14ac:dyDescent="0.25">
      <c r="B28" t="s">
        <v>23</v>
      </c>
      <c r="C28">
        <v>134</v>
      </c>
      <c r="D28" t="s">
        <v>64</v>
      </c>
      <c r="E28" t="s">
        <v>89</v>
      </c>
      <c r="F28" t="str">
        <f t="shared" si="3"/>
        <v/>
      </c>
      <c r="G28" t="str">
        <f t="shared" si="3"/>
        <v/>
      </c>
      <c r="H28" t="str">
        <f t="shared" si="3"/>
        <v/>
      </c>
      <c r="I28" t="str">
        <f t="shared" si="0"/>
        <v/>
      </c>
    </row>
    <row r="29" spans="2:9" x14ac:dyDescent="0.25">
      <c r="B29" s="6" t="s">
        <v>24</v>
      </c>
      <c r="C29">
        <v>135</v>
      </c>
      <c r="D29" t="s">
        <v>62</v>
      </c>
      <c r="E29" t="str">
        <f t="shared" si="2"/>
        <v>Type B</v>
      </c>
      <c r="F29" t="str">
        <f t="shared" si="3"/>
        <v/>
      </c>
      <c r="G29">
        <f t="shared" si="3"/>
        <v>1</v>
      </c>
      <c r="H29" t="str">
        <f t="shared" si="3"/>
        <v/>
      </c>
      <c r="I29" t="str">
        <f t="shared" si="0"/>
        <v>Y</v>
      </c>
    </row>
    <row r="30" spans="2:9" x14ac:dyDescent="0.25">
      <c r="B30" s="6"/>
      <c r="C30">
        <v>136</v>
      </c>
      <c r="D30" t="s">
        <v>62</v>
      </c>
      <c r="E30" t="str">
        <f t="shared" si="2"/>
        <v>Type B</v>
      </c>
      <c r="F30" t="str">
        <f t="shared" si="3"/>
        <v/>
      </c>
      <c r="G30">
        <f t="shared" si="3"/>
        <v>1</v>
      </c>
      <c r="H30" t="str">
        <f t="shared" si="3"/>
        <v/>
      </c>
      <c r="I30" t="str">
        <f t="shared" si="0"/>
        <v>Y</v>
      </c>
    </row>
    <row r="31" spans="2:9" x14ac:dyDescent="0.25">
      <c r="B31" s="2" t="s">
        <v>25</v>
      </c>
      <c r="C31">
        <v>137</v>
      </c>
      <c r="D31" t="s">
        <v>62</v>
      </c>
      <c r="E31" t="str">
        <f t="shared" si="2"/>
        <v>Type B</v>
      </c>
      <c r="F31" t="str">
        <f t="shared" si="3"/>
        <v/>
      </c>
      <c r="G31">
        <f t="shared" si="3"/>
        <v>1</v>
      </c>
      <c r="H31" t="str">
        <f t="shared" si="3"/>
        <v/>
      </c>
      <c r="I31" t="str">
        <f t="shared" si="0"/>
        <v>Y</v>
      </c>
    </row>
    <row r="32" spans="2:9" x14ac:dyDescent="0.25">
      <c r="B32" s="6" t="s">
        <v>26</v>
      </c>
      <c r="C32">
        <v>138</v>
      </c>
      <c r="D32" t="s">
        <v>62</v>
      </c>
      <c r="E32" t="str">
        <f t="shared" si="2"/>
        <v>Type B</v>
      </c>
      <c r="F32" t="str">
        <f t="shared" si="3"/>
        <v/>
      </c>
      <c r="G32">
        <f t="shared" si="3"/>
        <v>1</v>
      </c>
      <c r="H32" t="str">
        <f t="shared" si="3"/>
        <v/>
      </c>
      <c r="I32" t="str">
        <f t="shared" si="0"/>
        <v>Y</v>
      </c>
    </row>
    <row r="33" spans="2:9" x14ac:dyDescent="0.25">
      <c r="B33" s="6"/>
      <c r="C33">
        <v>139</v>
      </c>
      <c r="D33" t="s">
        <v>63</v>
      </c>
      <c r="E33" t="s">
        <v>79</v>
      </c>
      <c r="F33" t="str">
        <f t="shared" si="3"/>
        <v/>
      </c>
      <c r="G33" t="str">
        <f t="shared" si="3"/>
        <v/>
      </c>
      <c r="H33">
        <f t="shared" si="3"/>
        <v>1</v>
      </c>
      <c r="I33" t="str">
        <f t="shared" si="0"/>
        <v/>
      </c>
    </row>
    <row r="34" spans="2:9" x14ac:dyDescent="0.25">
      <c r="B34" s="6" t="s">
        <v>27</v>
      </c>
      <c r="C34">
        <v>140</v>
      </c>
      <c r="D34" t="s">
        <v>62</v>
      </c>
      <c r="E34" t="str">
        <f t="shared" si="2"/>
        <v>Type B</v>
      </c>
      <c r="F34" t="str">
        <f t="shared" si="3"/>
        <v/>
      </c>
      <c r="G34">
        <f t="shared" si="3"/>
        <v>1</v>
      </c>
      <c r="H34" t="str">
        <f t="shared" si="3"/>
        <v/>
      </c>
      <c r="I34" t="str">
        <f t="shared" si="0"/>
        <v>Y</v>
      </c>
    </row>
    <row r="35" spans="2:9" x14ac:dyDescent="0.25">
      <c r="B35" s="6"/>
      <c r="C35">
        <v>141</v>
      </c>
      <c r="D35" t="s">
        <v>62</v>
      </c>
      <c r="E35" t="str">
        <f t="shared" si="2"/>
        <v>Type B</v>
      </c>
      <c r="F35" t="str">
        <f t="shared" si="3"/>
        <v/>
      </c>
      <c r="G35">
        <f t="shared" si="3"/>
        <v>1</v>
      </c>
      <c r="H35" t="str">
        <f t="shared" si="3"/>
        <v/>
      </c>
      <c r="I35" t="str">
        <f t="shared" si="0"/>
        <v>Y</v>
      </c>
    </row>
    <row r="36" spans="2:9" x14ac:dyDescent="0.25">
      <c r="B36" t="s">
        <v>28</v>
      </c>
      <c r="C36">
        <v>142</v>
      </c>
      <c r="D36" t="s">
        <v>63</v>
      </c>
      <c r="E36" t="s">
        <v>79</v>
      </c>
      <c r="F36" t="str">
        <f t="shared" si="3"/>
        <v/>
      </c>
      <c r="G36" t="str">
        <f t="shared" si="3"/>
        <v/>
      </c>
      <c r="H36">
        <f t="shared" si="3"/>
        <v>1</v>
      </c>
      <c r="I36" t="str">
        <f t="shared" si="0"/>
        <v/>
      </c>
    </row>
    <row r="37" spans="2:9" x14ac:dyDescent="0.25">
      <c r="B37" s="2" t="s">
        <v>29</v>
      </c>
      <c r="C37">
        <v>143</v>
      </c>
      <c r="D37" t="s">
        <v>62</v>
      </c>
      <c r="E37" t="str">
        <f t="shared" si="2"/>
        <v>Type B</v>
      </c>
      <c r="F37" t="str">
        <f t="shared" si="3"/>
        <v/>
      </c>
      <c r="G37">
        <f t="shared" si="3"/>
        <v>1</v>
      </c>
      <c r="H37" t="str">
        <f t="shared" si="3"/>
        <v/>
      </c>
      <c r="I37" t="str">
        <f t="shared" si="0"/>
        <v>Y</v>
      </c>
    </row>
    <row r="38" spans="2:9" x14ac:dyDescent="0.25">
      <c r="B38" s="2"/>
      <c r="F38" t="str">
        <f t="shared" si="3"/>
        <v/>
      </c>
      <c r="G38" t="str">
        <f t="shared" si="3"/>
        <v/>
      </c>
      <c r="H38" t="str">
        <f t="shared" si="3"/>
        <v/>
      </c>
      <c r="I38" t="str">
        <f t="shared" si="0"/>
        <v/>
      </c>
    </row>
    <row r="39" spans="2:9" x14ac:dyDescent="0.25">
      <c r="B39" s="6" t="s">
        <v>6</v>
      </c>
      <c r="C39" s="6"/>
      <c r="F39" t="str">
        <f t="shared" ref="F39:H102" si="4">IF($E39=F$1,1,"")</f>
        <v/>
      </c>
      <c r="G39" t="str">
        <f t="shared" si="4"/>
        <v/>
      </c>
      <c r="H39" t="str">
        <f t="shared" si="4"/>
        <v/>
      </c>
    </row>
    <row r="40" spans="2:9" x14ac:dyDescent="0.25">
      <c r="F40" t="str">
        <f t="shared" si="4"/>
        <v/>
      </c>
      <c r="G40" t="str">
        <f t="shared" si="4"/>
        <v/>
      </c>
      <c r="H40" t="str">
        <f t="shared" si="4"/>
        <v/>
      </c>
    </row>
    <row r="41" spans="2:9" x14ac:dyDescent="0.25">
      <c r="B41" s="6" t="s">
        <v>8</v>
      </c>
      <c r="C41">
        <v>201</v>
      </c>
      <c r="D41" t="s">
        <v>65</v>
      </c>
      <c r="E41" t="s">
        <v>79</v>
      </c>
      <c r="F41" t="str">
        <f t="shared" si="4"/>
        <v/>
      </c>
      <c r="G41" t="str">
        <f t="shared" si="4"/>
        <v/>
      </c>
      <c r="H41">
        <f t="shared" si="4"/>
        <v>1</v>
      </c>
    </row>
    <row r="42" spans="2:9" x14ac:dyDescent="0.25">
      <c r="B42" s="6"/>
      <c r="C42">
        <v>202</v>
      </c>
      <c r="D42" t="s">
        <v>65</v>
      </c>
      <c r="E42" t="s">
        <v>79</v>
      </c>
      <c r="F42" t="str">
        <f t="shared" si="4"/>
        <v/>
      </c>
      <c r="G42" t="str">
        <f t="shared" si="4"/>
        <v/>
      </c>
      <c r="H42">
        <f t="shared" si="4"/>
        <v>1</v>
      </c>
    </row>
    <row r="43" spans="2:9" x14ac:dyDescent="0.25">
      <c r="B43" s="6" t="s">
        <v>9</v>
      </c>
      <c r="C43">
        <v>203</v>
      </c>
      <c r="D43" t="s">
        <v>65</v>
      </c>
      <c r="E43" t="s">
        <v>79</v>
      </c>
      <c r="F43" t="str">
        <f t="shared" si="4"/>
        <v/>
      </c>
      <c r="G43" t="str">
        <f t="shared" si="4"/>
        <v/>
      </c>
      <c r="H43">
        <f t="shared" si="4"/>
        <v>1</v>
      </c>
    </row>
    <row r="44" spans="2:9" x14ac:dyDescent="0.25">
      <c r="B44" s="6"/>
      <c r="C44">
        <v>204</v>
      </c>
      <c r="D44" t="s">
        <v>65</v>
      </c>
      <c r="E44" t="s">
        <v>79</v>
      </c>
      <c r="F44" t="str">
        <f t="shared" si="4"/>
        <v/>
      </c>
      <c r="G44" t="str">
        <f t="shared" si="4"/>
        <v/>
      </c>
      <c r="H44">
        <f t="shared" si="4"/>
        <v>1</v>
      </c>
    </row>
    <row r="45" spans="2:9" x14ac:dyDescent="0.25">
      <c r="B45" s="6" t="s">
        <v>10</v>
      </c>
      <c r="C45">
        <v>205</v>
      </c>
      <c r="D45" t="s">
        <v>65</v>
      </c>
      <c r="E45" t="s">
        <v>79</v>
      </c>
      <c r="F45" t="str">
        <f t="shared" si="4"/>
        <v/>
      </c>
      <c r="G45" t="str">
        <f t="shared" si="4"/>
        <v/>
      </c>
      <c r="H45">
        <f t="shared" si="4"/>
        <v>1</v>
      </c>
    </row>
    <row r="46" spans="2:9" x14ac:dyDescent="0.25">
      <c r="B46" s="6"/>
      <c r="C46">
        <v>206</v>
      </c>
      <c r="D46" t="s">
        <v>65</v>
      </c>
      <c r="E46" t="s">
        <v>79</v>
      </c>
      <c r="F46" t="str">
        <f t="shared" si="4"/>
        <v/>
      </c>
      <c r="G46" t="str">
        <f t="shared" si="4"/>
        <v/>
      </c>
      <c r="H46">
        <f t="shared" si="4"/>
        <v>1</v>
      </c>
    </row>
    <row r="47" spans="2:9" x14ac:dyDescent="0.25">
      <c r="B47" s="6" t="s">
        <v>11</v>
      </c>
      <c r="C47">
        <v>207</v>
      </c>
      <c r="D47" t="s">
        <v>65</v>
      </c>
      <c r="E47" t="s">
        <v>79</v>
      </c>
      <c r="F47" t="str">
        <f t="shared" si="4"/>
        <v/>
      </c>
      <c r="G47" t="str">
        <f t="shared" si="4"/>
        <v/>
      </c>
      <c r="H47">
        <f t="shared" si="4"/>
        <v>1</v>
      </c>
    </row>
    <row r="48" spans="2:9" x14ac:dyDescent="0.25">
      <c r="B48" s="6"/>
      <c r="C48" s="1" t="s">
        <v>12</v>
      </c>
      <c r="D48" t="s">
        <v>65</v>
      </c>
      <c r="E48" t="s">
        <v>79</v>
      </c>
      <c r="F48" t="str">
        <f t="shared" si="4"/>
        <v/>
      </c>
      <c r="G48" t="str">
        <f t="shared" si="4"/>
        <v/>
      </c>
      <c r="H48">
        <f t="shared" si="4"/>
        <v>1</v>
      </c>
    </row>
    <row r="49" spans="1:8" x14ac:dyDescent="0.25">
      <c r="B49" s="6"/>
      <c r="C49">
        <v>208</v>
      </c>
      <c r="D49" t="s">
        <v>65</v>
      </c>
      <c r="E49" t="s">
        <v>79</v>
      </c>
      <c r="F49" t="str">
        <f t="shared" si="4"/>
        <v/>
      </c>
      <c r="G49" t="str">
        <f t="shared" si="4"/>
        <v/>
      </c>
      <c r="H49">
        <f t="shared" si="4"/>
        <v>1</v>
      </c>
    </row>
    <row r="50" spans="1:8" x14ac:dyDescent="0.25">
      <c r="B50" s="6" t="s">
        <v>13</v>
      </c>
      <c r="C50">
        <v>209</v>
      </c>
      <c r="D50" t="s">
        <v>65</v>
      </c>
      <c r="E50" t="s">
        <v>79</v>
      </c>
      <c r="F50" t="str">
        <f t="shared" si="4"/>
        <v/>
      </c>
      <c r="G50" t="str">
        <f t="shared" si="4"/>
        <v/>
      </c>
      <c r="H50">
        <f t="shared" si="4"/>
        <v>1</v>
      </c>
    </row>
    <row r="51" spans="1:8" x14ac:dyDescent="0.25">
      <c r="B51" s="6"/>
      <c r="C51">
        <v>210</v>
      </c>
      <c r="D51" t="s">
        <v>65</v>
      </c>
      <c r="E51" t="s">
        <v>79</v>
      </c>
      <c r="F51" t="str">
        <f t="shared" si="4"/>
        <v/>
      </c>
      <c r="G51" t="str">
        <f t="shared" si="4"/>
        <v/>
      </c>
      <c r="H51">
        <f t="shared" si="4"/>
        <v>1</v>
      </c>
    </row>
    <row r="52" spans="1:8" x14ac:dyDescent="0.25">
      <c r="B52" s="6" t="s">
        <v>32</v>
      </c>
      <c r="C52">
        <v>211</v>
      </c>
      <c r="D52" t="s">
        <v>65</v>
      </c>
      <c r="E52" t="s">
        <v>79</v>
      </c>
      <c r="F52" t="str">
        <f t="shared" si="4"/>
        <v/>
      </c>
      <c r="G52" t="str">
        <f t="shared" si="4"/>
        <v/>
      </c>
      <c r="H52">
        <f t="shared" si="4"/>
        <v>1</v>
      </c>
    </row>
    <row r="53" spans="1:8" x14ac:dyDescent="0.25">
      <c r="B53" s="6"/>
      <c r="C53">
        <v>212</v>
      </c>
      <c r="D53" t="s">
        <v>65</v>
      </c>
      <c r="E53" t="s">
        <v>79</v>
      </c>
      <c r="F53" t="str">
        <f t="shared" si="4"/>
        <v/>
      </c>
      <c r="G53" t="str">
        <f t="shared" si="4"/>
        <v/>
      </c>
      <c r="H53">
        <f t="shared" si="4"/>
        <v>1</v>
      </c>
    </row>
    <row r="54" spans="1:8" x14ac:dyDescent="0.25">
      <c r="B54" s="6" t="s">
        <v>33</v>
      </c>
      <c r="C54">
        <v>213</v>
      </c>
      <c r="D54" t="s">
        <v>65</v>
      </c>
      <c r="E54" t="s">
        <v>79</v>
      </c>
      <c r="F54" t="str">
        <f t="shared" si="4"/>
        <v/>
      </c>
      <c r="G54" t="str">
        <f t="shared" si="4"/>
        <v/>
      </c>
      <c r="H54">
        <f t="shared" si="4"/>
        <v>1</v>
      </c>
    </row>
    <row r="55" spans="1:8" x14ac:dyDescent="0.25">
      <c r="B55" s="6"/>
      <c r="C55">
        <v>214</v>
      </c>
      <c r="D55" t="s">
        <v>65</v>
      </c>
      <c r="E55" t="s">
        <v>79</v>
      </c>
      <c r="F55" t="str">
        <f t="shared" si="4"/>
        <v/>
      </c>
      <c r="G55" t="str">
        <f t="shared" si="4"/>
        <v/>
      </c>
      <c r="H55">
        <f t="shared" si="4"/>
        <v>1</v>
      </c>
    </row>
    <row r="56" spans="1:8" x14ac:dyDescent="0.25">
      <c r="B56" s="6" t="s">
        <v>34</v>
      </c>
      <c r="C56">
        <v>215</v>
      </c>
      <c r="D56" t="s">
        <v>65</v>
      </c>
      <c r="E56" t="s">
        <v>79</v>
      </c>
      <c r="F56" t="str">
        <f t="shared" si="4"/>
        <v/>
      </c>
      <c r="G56" t="str">
        <f t="shared" si="4"/>
        <v/>
      </c>
      <c r="H56">
        <f t="shared" si="4"/>
        <v>1</v>
      </c>
    </row>
    <row r="57" spans="1:8" x14ac:dyDescent="0.25">
      <c r="B57" s="6"/>
      <c r="C57">
        <v>216</v>
      </c>
      <c r="D57" t="s">
        <v>65</v>
      </c>
      <c r="E57" t="s">
        <v>79</v>
      </c>
      <c r="F57" t="str">
        <f t="shared" si="4"/>
        <v/>
      </c>
      <c r="G57" t="str">
        <f t="shared" si="4"/>
        <v/>
      </c>
      <c r="H57">
        <f t="shared" si="4"/>
        <v>1</v>
      </c>
    </row>
    <row r="58" spans="1:8" x14ac:dyDescent="0.25">
      <c r="B58" s="6"/>
      <c r="C58" s="1" t="s">
        <v>35</v>
      </c>
      <c r="D58" t="s">
        <v>65</v>
      </c>
      <c r="E58" t="s">
        <v>79</v>
      </c>
      <c r="F58" t="str">
        <f t="shared" si="4"/>
        <v/>
      </c>
      <c r="G58" t="str">
        <f t="shared" si="4"/>
        <v/>
      </c>
      <c r="H58">
        <f t="shared" si="4"/>
        <v>1</v>
      </c>
    </row>
    <row r="59" spans="1:8" x14ac:dyDescent="0.25">
      <c r="B59" s="6" t="s">
        <v>36</v>
      </c>
      <c r="C59">
        <v>217</v>
      </c>
      <c r="D59" t="s">
        <v>65</v>
      </c>
      <c r="E59" t="s">
        <v>79</v>
      </c>
      <c r="F59" t="str">
        <f t="shared" si="4"/>
        <v/>
      </c>
      <c r="G59" t="str">
        <f t="shared" si="4"/>
        <v/>
      </c>
      <c r="H59">
        <f t="shared" si="4"/>
        <v>1</v>
      </c>
    </row>
    <row r="60" spans="1:8" x14ac:dyDescent="0.25">
      <c r="B60" s="6"/>
      <c r="C60">
        <v>218</v>
      </c>
      <c r="D60" t="s">
        <v>65</v>
      </c>
      <c r="E60" t="s">
        <v>79</v>
      </c>
      <c r="F60" t="str">
        <f t="shared" si="4"/>
        <v/>
      </c>
      <c r="G60" t="str">
        <f t="shared" si="4"/>
        <v/>
      </c>
      <c r="H60">
        <f t="shared" si="4"/>
        <v>1</v>
      </c>
    </row>
    <row r="61" spans="1:8" x14ac:dyDescent="0.25">
      <c r="A61" t="s">
        <v>86</v>
      </c>
      <c r="B61" s="2"/>
      <c r="C61">
        <v>219</v>
      </c>
      <c r="D61" t="s">
        <v>65</v>
      </c>
      <c r="E61" t="s">
        <v>79</v>
      </c>
      <c r="F61" t="str">
        <f t="shared" si="4"/>
        <v/>
      </c>
      <c r="G61" t="str">
        <f t="shared" si="4"/>
        <v/>
      </c>
      <c r="H61">
        <f t="shared" si="4"/>
        <v>1</v>
      </c>
    </row>
    <row r="62" spans="1:8" x14ac:dyDescent="0.25">
      <c r="B62" s="6" t="s">
        <v>37</v>
      </c>
      <c r="C62">
        <v>220</v>
      </c>
      <c r="D62" t="s">
        <v>65</v>
      </c>
      <c r="E62" t="s">
        <v>79</v>
      </c>
      <c r="F62" t="str">
        <f t="shared" si="4"/>
        <v/>
      </c>
      <c r="G62" t="str">
        <f t="shared" si="4"/>
        <v/>
      </c>
      <c r="H62">
        <f t="shared" si="4"/>
        <v>1</v>
      </c>
    </row>
    <row r="63" spans="1:8" x14ac:dyDescent="0.25">
      <c r="B63" s="6"/>
      <c r="C63">
        <v>221</v>
      </c>
      <c r="D63" t="s">
        <v>65</v>
      </c>
      <c r="E63" t="s">
        <v>79</v>
      </c>
      <c r="F63" t="str">
        <f t="shared" si="4"/>
        <v/>
      </c>
      <c r="G63" t="str">
        <f t="shared" si="4"/>
        <v/>
      </c>
      <c r="H63">
        <f t="shared" si="4"/>
        <v>1</v>
      </c>
    </row>
    <row r="64" spans="1:8" x14ac:dyDescent="0.25">
      <c r="B64" s="6" t="s">
        <v>38</v>
      </c>
      <c r="C64">
        <v>222</v>
      </c>
      <c r="D64" t="s">
        <v>65</v>
      </c>
      <c r="E64" t="s">
        <v>79</v>
      </c>
      <c r="F64" t="str">
        <f t="shared" si="4"/>
        <v/>
      </c>
      <c r="G64" t="str">
        <f t="shared" si="4"/>
        <v/>
      </c>
      <c r="H64">
        <f t="shared" si="4"/>
        <v>1</v>
      </c>
    </row>
    <row r="65" spans="2:8" x14ac:dyDescent="0.25">
      <c r="B65" s="6"/>
      <c r="C65">
        <v>223</v>
      </c>
      <c r="D65" t="s">
        <v>65</v>
      </c>
      <c r="E65" t="s">
        <v>79</v>
      </c>
      <c r="F65" t="str">
        <f t="shared" si="4"/>
        <v/>
      </c>
      <c r="G65" t="str">
        <f t="shared" si="4"/>
        <v/>
      </c>
      <c r="H65">
        <f t="shared" si="4"/>
        <v>1</v>
      </c>
    </row>
    <row r="66" spans="2:8" x14ac:dyDescent="0.25">
      <c r="B66" s="6" t="s">
        <v>39</v>
      </c>
      <c r="C66">
        <v>224</v>
      </c>
      <c r="D66" t="s">
        <v>65</v>
      </c>
      <c r="E66" t="s">
        <v>79</v>
      </c>
      <c r="F66" t="str">
        <f t="shared" si="4"/>
        <v/>
      </c>
      <c r="G66" t="str">
        <f t="shared" si="4"/>
        <v/>
      </c>
      <c r="H66">
        <f t="shared" si="4"/>
        <v>1</v>
      </c>
    </row>
    <row r="67" spans="2:8" x14ac:dyDescent="0.25">
      <c r="B67" s="6"/>
      <c r="C67">
        <v>225</v>
      </c>
      <c r="D67" t="s">
        <v>65</v>
      </c>
      <c r="E67" t="s">
        <v>79</v>
      </c>
      <c r="F67" t="str">
        <f t="shared" si="4"/>
        <v/>
      </c>
      <c r="G67" t="str">
        <f t="shared" si="4"/>
        <v/>
      </c>
      <c r="H67">
        <f t="shared" si="4"/>
        <v>1</v>
      </c>
    </row>
    <row r="68" spans="2:8" x14ac:dyDescent="0.25">
      <c r="B68" s="6" t="s">
        <v>40</v>
      </c>
      <c r="C68">
        <v>226</v>
      </c>
      <c r="D68" t="s">
        <v>65</v>
      </c>
      <c r="E68" t="s">
        <v>79</v>
      </c>
      <c r="F68" t="str">
        <f t="shared" si="4"/>
        <v/>
      </c>
      <c r="G68" t="str">
        <f t="shared" si="4"/>
        <v/>
      </c>
      <c r="H68">
        <f t="shared" si="4"/>
        <v>1</v>
      </c>
    </row>
    <row r="69" spans="2:8" x14ac:dyDescent="0.25">
      <c r="B69" s="6"/>
      <c r="C69">
        <v>227</v>
      </c>
      <c r="D69" t="s">
        <v>65</v>
      </c>
      <c r="E69" t="s">
        <v>79</v>
      </c>
      <c r="F69" t="str">
        <f t="shared" si="4"/>
        <v/>
      </c>
      <c r="G69" t="str">
        <f t="shared" si="4"/>
        <v/>
      </c>
      <c r="H69">
        <f t="shared" si="4"/>
        <v>1</v>
      </c>
    </row>
    <row r="70" spans="2:8" x14ac:dyDescent="0.25">
      <c r="B70" s="6" t="s">
        <v>41</v>
      </c>
      <c r="C70">
        <v>228</v>
      </c>
      <c r="D70" t="s">
        <v>65</v>
      </c>
      <c r="E70" t="s">
        <v>79</v>
      </c>
      <c r="F70" t="str">
        <f t="shared" si="4"/>
        <v/>
      </c>
      <c r="G70" t="str">
        <f t="shared" si="4"/>
        <v/>
      </c>
      <c r="H70">
        <f t="shared" si="4"/>
        <v>1</v>
      </c>
    </row>
    <row r="71" spans="2:8" x14ac:dyDescent="0.25">
      <c r="B71" s="6"/>
      <c r="C71">
        <v>229</v>
      </c>
      <c r="D71" t="s">
        <v>65</v>
      </c>
      <c r="E71" t="s">
        <v>79</v>
      </c>
      <c r="F71" t="str">
        <f t="shared" si="4"/>
        <v/>
      </c>
      <c r="G71" t="str">
        <f t="shared" si="4"/>
        <v/>
      </c>
      <c r="H71">
        <f t="shared" si="4"/>
        <v>1</v>
      </c>
    </row>
    <row r="72" spans="2:8" x14ac:dyDescent="0.25">
      <c r="B72" t="s">
        <v>42</v>
      </c>
      <c r="C72">
        <v>230</v>
      </c>
      <c r="D72" t="s">
        <v>65</v>
      </c>
      <c r="E72" t="s">
        <v>79</v>
      </c>
      <c r="F72" t="str">
        <f t="shared" si="4"/>
        <v/>
      </c>
      <c r="G72" t="str">
        <f t="shared" si="4"/>
        <v/>
      </c>
      <c r="H72">
        <f t="shared" si="4"/>
        <v>1</v>
      </c>
    </row>
    <row r="73" spans="2:8" x14ac:dyDescent="0.25">
      <c r="B73" s="2" t="s">
        <v>43</v>
      </c>
      <c r="C73">
        <v>231</v>
      </c>
      <c r="D73" t="s">
        <v>66</v>
      </c>
      <c r="E73" t="s">
        <v>80</v>
      </c>
      <c r="F73">
        <f t="shared" si="4"/>
        <v>1</v>
      </c>
      <c r="G73" t="str">
        <f t="shared" si="4"/>
        <v/>
      </c>
      <c r="H73" t="str">
        <f t="shared" si="4"/>
        <v/>
      </c>
    </row>
    <row r="74" spans="2:8" x14ac:dyDescent="0.25">
      <c r="B74" t="s">
        <v>44</v>
      </c>
      <c r="C74">
        <v>232</v>
      </c>
      <c r="D74" t="s">
        <v>66</v>
      </c>
      <c r="E74" t="s">
        <v>80</v>
      </c>
      <c r="F74">
        <f t="shared" si="4"/>
        <v>1</v>
      </c>
      <c r="G74" t="str">
        <f t="shared" si="4"/>
        <v/>
      </c>
      <c r="H74" t="str">
        <f t="shared" si="4"/>
        <v/>
      </c>
    </row>
    <row r="75" spans="2:8" x14ac:dyDescent="0.25">
      <c r="B75" s="6" t="s">
        <v>45</v>
      </c>
      <c r="C75">
        <v>233</v>
      </c>
      <c r="D75" t="s">
        <v>66</v>
      </c>
      <c r="E75" t="s">
        <v>80</v>
      </c>
      <c r="F75">
        <f t="shared" si="4"/>
        <v>1</v>
      </c>
      <c r="G75" t="str">
        <f t="shared" si="4"/>
        <v/>
      </c>
      <c r="H75" t="str">
        <f t="shared" si="4"/>
        <v/>
      </c>
    </row>
    <row r="76" spans="2:8" x14ac:dyDescent="0.25">
      <c r="B76" s="6"/>
      <c r="C76">
        <v>234</v>
      </c>
      <c r="D76" t="s">
        <v>66</v>
      </c>
      <c r="E76" t="s">
        <v>80</v>
      </c>
      <c r="F76">
        <f t="shared" si="4"/>
        <v>1</v>
      </c>
      <c r="G76" t="str">
        <f t="shared" si="4"/>
        <v/>
      </c>
      <c r="H76" t="str">
        <f t="shared" si="4"/>
        <v/>
      </c>
    </row>
    <row r="77" spans="2:8" x14ac:dyDescent="0.25">
      <c r="B77" s="2" t="s">
        <v>46</v>
      </c>
      <c r="C77">
        <v>235</v>
      </c>
      <c r="D77" t="s">
        <v>66</v>
      </c>
      <c r="E77" t="s">
        <v>80</v>
      </c>
      <c r="F77">
        <f t="shared" si="4"/>
        <v>1</v>
      </c>
      <c r="G77" t="str">
        <f t="shared" si="4"/>
        <v/>
      </c>
      <c r="H77" t="str">
        <f t="shared" si="4"/>
        <v/>
      </c>
    </row>
    <row r="78" spans="2:8" x14ac:dyDescent="0.25">
      <c r="B78" t="s">
        <v>47</v>
      </c>
      <c r="C78">
        <v>236</v>
      </c>
      <c r="D78" t="s">
        <v>66</v>
      </c>
      <c r="E78" t="s">
        <v>80</v>
      </c>
      <c r="F78">
        <f t="shared" si="4"/>
        <v>1</v>
      </c>
      <c r="G78" t="str">
        <f t="shared" si="4"/>
        <v/>
      </c>
      <c r="H78" t="str">
        <f t="shared" si="4"/>
        <v/>
      </c>
    </row>
    <row r="79" spans="2:8" x14ac:dyDescent="0.25">
      <c r="B79" s="6" t="s">
        <v>48</v>
      </c>
      <c r="C79">
        <v>237</v>
      </c>
      <c r="D79" t="s">
        <v>66</v>
      </c>
      <c r="E79" t="s">
        <v>80</v>
      </c>
      <c r="F79">
        <f t="shared" si="4"/>
        <v>1</v>
      </c>
      <c r="G79" t="str">
        <f t="shared" si="4"/>
        <v/>
      </c>
      <c r="H79" t="str">
        <f t="shared" si="4"/>
        <v/>
      </c>
    </row>
    <row r="80" spans="2:8" x14ac:dyDescent="0.25">
      <c r="B80" s="6"/>
      <c r="C80">
        <v>238</v>
      </c>
      <c r="D80" t="s">
        <v>66</v>
      </c>
      <c r="E80" t="s">
        <v>80</v>
      </c>
      <c r="F80">
        <f t="shared" si="4"/>
        <v>1</v>
      </c>
      <c r="G80" t="str">
        <f t="shared" si="4"/>
        <v/>
      </c>
      <c r="H80" t="str">
        <f t="shared" si="4"/>
        <v/>
      </c>
    </row>
    <row r="81" spans="2:8" x14ac:dyDescent="0.25">
      <c r="B81" t="s">
        <v>49</v>
      </c>
      <c r="C81">
        <v>239</v>
      </c>
      <c r="D81" t="s">
        <v>66</v>
      </c>
      <c r="E81" t="s">
        <v>80</v>
      </c>
      <c r="F81">
        <f t="shared" si="4"/>
        <v>1</v>
      </c>
      <c r="G81" t="str">
        <f t="shared" si="4"/>
        <v/>
      </c>
      <c r="H81" t="str">
        <f t="shared" si="4"/>
        <v/>
      </c>
    </row>
    <row r="82" spans="2:8" x14ac:dyDescent="0.25">
      <c r="B82" t="s">
        <v>50</v>
      </c>
      <c r="C82">
        <v>240</v>
      </c>
      <c r="D82" t="s">
        <v>66</v>
      </c>
      <c r="E82" t="s">
        <v>80</v>
      </c>
      <c r="F82">
        <f t="shared" si="4"/>
        <v>1</v>
      </c>
      <c r="G82" t="str">
        <f t="shared" si="4"/>
        <v/>
      </c>
      <c r="H82" t="str">
        <f t="shared" si="4"/>
        <v/>
      </c>
    </row>
    <row r="83" spans="2:8" x14ac:dyDescent="0.25">
      <c r="B83" s="6" t="s">
        <v>51</v>
      </c>
      <c r="C83">
        <v>241</v>
      </c>
      <c r="D83" t="s">
        <v>66</v>
      </c>
      <c r="E83" t="s">
        <v>80</v>
      </c>
      <c r="F83">
        <f t="shared" si="4"/>
        <v>1</v>
      </c>
      <c r="G83" t="str">
        <f t="shared" si="4"/>
        <v/>
      </c>
      <c r="H83" t="str">
        <f t="shared" si="4"/>
        <v/>
      </c>
    </row>
    <row r="84" spans="2:8" x14ac:dyDescent="0.25">
      <c r="B84" s="6"/>
      <c r="C84">
        <v>242</v>
      </c>
      <c r="D84" t="s">
        <v>66</v>
      </c>
      <c r="E84" t="s">
        <v>80</v>
      </c>
      <c r="F84">
        <f t="shared" si="4"/>
        <v>1</v>
      </c>
      <c r="G84" t="str">
        <f t="shared" si="4"/>
        <v/>
      </c>
      <c r="H84" t="str">
        <f t="shared" si="4"/>
        <v/>
      </c>
    </row>
    <row r="85" spans="2:8" x14ac:dyDescent="0.25">
      <c r="B85" s="2" t="s">
        <v>52</v>
      </c>
      <c r="C85">
        <v>243</v>
      </c>
      <c r="D85" t="s">
        <v>66</v>
      </c>
      <c r="E85" t="s">
        <v>80</v>
      </c>
      <c r="F85">
        <f t="shared" si="4"/>
        <v>1</v>
      </c>
      <c r="G85" t="str">
        <f t="shared" si="4"/>
        <v/>
      </c>
      <c r="H85" t="str">
        <f t="shared" si="4"/>
        <v/>
      </c>
    </row>
    <row r="86" spans="2:8" x14ac:dyDescent="0.25">
      <c r="B86" s="2" t="s">
        <v>53</v>
      </c>
      <c r="C86">
        <v>244</v>
      </c>
      <c r="D86" t="s">
        <v>66</v>
      </c>
      <c r="E86" t="s">
        <v>80</v>
      </c>
      <c r="F86">
        <f t="shared" si="4"/>
        <v>1</v>
      </c>
      <c r="G86" t="str">
        <f t="shared" si="4"/>
        <v/>
      </c>
      <c r="H86" t="str">
        <f t="shared" si="4"/>
        <v/>
      </c>
    </row>
    <row r="87" spans="2:8" x14ac:dyDescent="0.25">
      <c r="B87" s="6" t="s">
        <v>54</v>
      </c>
      <c r="C87">
        <v>245</v>
      </c>
      <c r="D87" t="s">
        <v>66</v>
      </c>
      <c r="E87" t="s">
        <v>80</v>
      </c>
      <c r="F87">
        <f t="shared" si="4"/>
        <v>1</v>
      </c>
      <c r="G87" t="str">
        <f t="shared" si="4"/>
        <v/>
      </c>
      <c r="H87" t="str">
        <f t="shared" si="4"/>
        <v/>
      </c>
    </row>
    <row r="88" spans="2:8" x14ac:dyDescent="0.25">
      <c r="B88" s="6"/>
      <c r="C88">
        <v>246</v>
      </c>
      <c r="D88" t="s">
        <v>66</v>
      </c>
      <c r="E88" t="s">
        <v>80</v>
      </c>
      <c r="F88">
        <f t="shared" si="4"/>
        <v>1</v>
      </c>
      <c r="G88" t="str">
        <f t="shared" si="4"/>
        <v/>
      </c>
      <c r="H88" t="str">
        <f t="shared" si="4"/>
        <v/>
      </c>
    </row>
    <row r="89" spans="2:8" x14ac:dyDescent="0.25">
      <c r="B89" t="s">
        <v>55</v>
      </c>
      <c r="C89">
        <v>247</v>
      </c>
      <c r="D89" t="s">
        <v>66</v>
      </c>
      <c r="E89" t="s">
        <v>80</v>
      </c>
      <c r="F89">
        <f t="shared" si="4"/>
        <v>1</v>
      </c>
      <c r="G89" t="str">
        <f t="shared" si="4"/>
        <v/>
      </c>
      <c r="H89" t="str">
        <f t="shared" si="4"/>
        <v/>
      </c>
    </row>
    <row r="90" spans="2:8" x14ac:dyDescent="0.25">
      <c r="B90" t="s">
        <v>56</v>
      </c>
      <c r="C90">
        <v>248</v>
      </c>
      <c r="D90" t="s">
        <v>66</v>
      </c>
      <c r="E90" t="s">
        <v>80</v>
      </c>
      <c r="F90">
        <f t="shared" si="4"/>
        <v>1</v>
      </c>
      <c r="G90" t="str">
        <f t="shared" si="4"/>
        <v/>
      </c>
      <c r="H90" t="str">
        <f t="shared" si="4"/>
        <v/>
      </c>
    </row>
    <row r="91" spans="2:8" x14ac:dyDescent="0.25">
      <c r="B91" s="6" t="s">
        <v>57</v>
      </c>
      <c r="C91">
        <v>249</v>
      </c>
      <c r="D91" t="s">
        <v>66</v>
      </c>
      <c r="E91" t="s">
        <v>80</v>
      </c>
      <c r="F91">
        <f t="shared" si="4"/>
        <v>1</v>
      </c>
      <c r="G91" t="str">
        <f t="shared" si="4"/>
        <v/>
      </c>
      <c r="H91" t="str">
        <f t="shared" si="4"/>
        <v/>
      </c>
    </row>
    <row r="92" spans="2:8" x14ac:dyDescent="0.25">
      <c r="B92" s="6"/>
      <c r="C92">
        <v>250</v>
      </c>
      <c r="D92" t="s">
        <v>66</v>
      </c>
      <c r="E92" t="s">
        <v>80</v>
      </c>
      <c r="F92">
        <f t="shared" si="4"/>
        <v>1</v>
      </c>
      <c r="G92" t="str">
        <f t="shared" si="4"/>
        <v/>
      </c>
      <c r="H92" t="str">
        <f t="shared" si="4"/>
        <v/>
      </c>
    </row>
    <row r="93" spans="2:8" x14ac:dyDescent="0.25">
      <c r="B93" s="6" t="s">
        <v>58</v>
      </c>
      <c r="C93">
        <v>251</v>
      </c>
      <c r="D93" t="s">
        <v>66</v>
      </c>
      <c r="E93" t="s">
        <v>80</v>
      </c>
      <c r="F93">
        <f t="shared" si="4"/>
        <v>1</v>
      </c>
      <c r="G93" t="str">
        <f t="shared" si="4"/>
        <v/>
      </c>
      <c r="H93" t="str">
        <f t="shared" si="4"/>
        <v/>
      </c>
    </row>
    <row r="94" spans="2:8" x14ac:dyDescent="0.25">
      <c r="B94" s="6"/>
      <c r="C94">
        <v>252</v>
      </c>
      <c r="D94" t="s">
        <v>66</v>
      </c>
      <c r="E94" t="s">
        <v>80</v>
      </c>
      <c r="F94">
        <f t="shared" si="4"/>
        <v>1</v>
      </c>
      <c r="G94" t="str">
        <f t="shared" si="4"/>
        <v/>
      </c>
      <c r="H94" t="str">
        <f t="shared" si="4"/>
        <v/>
      </c>
    </row>
    <row r="95" spans="2:8" x14ac:dyDescent="0.25">
      <c r="F95" t="str">
        <f t="shared" si="4"/>
        <v/>
      </c>
      <c r="G95" t="str">
        <f t="shared" si="4"/>
        <v/>
      </c>
      <c r="H95" t="str">
        <f t="shared" si="4"/>
        <v/>
      </c>
    </row>
    <row r="96" spans="2:8" x14ac:dyDescent="0.25">
      <c r="B96" s="6" t="s">
        <v>14</v>
      </c>
      <c r="C96" s="6"/>
      <c r="F96" t="str">
        <f t="shared" si="4"/>
        <v/>
      </c>
      <c r="G96" t="str">
        <f t="shared" si="4"/>
        <v/>
      </c>
      <c r="H96" t="str">
        <f t="shared" si="4"/>
        <v/>
      </c>
    </row>
    <row r="97" spans="2:8" x14ac:dyDescent="0.25">
      <c r="B97" s="6" t="s">
        <v>0</v>
      </c>
      <c r="C97">
        <v>301</v>
      </c>
      <c r="D97" t="s">
        <v>67</v>
      </c>
      <c r="E97" t="s">
        <v>79</v>
      </c>
      <c r="F97" t="str">
        <f t="shared" si="4"/>
        <v/>
      </c>
      <c r="G97" t="str">
        <f t="shared" si="4"/>
        <v/>
      </c>
      <c r="H97">
        <f t="shared" si="4"/>
        <v>1</v>
      </c>
    </row>
    <row r="98" spans="2:8" x14ac:dyDescent="0.25">
      <c r="B98" s="6"/>
      <c r="C98">
        <v>302</v>
      </c>
      <c r="D98" t="s">
        <v>67</v>
      </c>
      <c r="E98" t="s">
        <v>79</v>
      </c>
      <c r="F98" t="str">
        <f t="shared" si="4"/>
        <v/>
      </c>
      <c r="G98" t="str">
        <f t="shared" si="4"/>
        <v/>
      </c>
      <c r="H98">
        <f t="shared" si="4"/>
        <v>1</v>
      </c>
    </row>
    <row r="99" spans="2:8" x14ac:dyDescent="0.25">
      <c r="B99" s="6" t="s">
        <v>3</v>
      </c>
      <c r="C99">
        <v>303</v>
      </c>
      <c r="D99" t="s">
        <v>67</v>
      </c>
      <c r="E99" t="s">
        <v>79</v>
      </c>
      <c r="F99" t="str">
        <f t="shared" si="4"/>
        <v/>
      </c>
      <c r="G99" t="str">
        <f t="shared" si="4"/>
        <v/>
      </c>
      <c r="H99">
        <f t="shared" si="4"/>
        <v>1</v>
      </c>
    </row>
    <row r="100" spans="2:8" x14ac:dyDescent="0.25">
      <c r="B100" s="6"/>
      <c r="C100">
        <v>304</v>
      </c>
      <c r="D100" t="s">
        <v>67</v>
      </c>
      <c r="E100" t="s">
        <v>79</v>
      </c>
      <c r="F100" t="str">
        <f t="shared" si="4"/>
        <v/>
      </c>
      <c r="G100" t="str">
        <f t="shared" si="4"/>
        <v/>
      </c>
      <c r="H100">
        <f t="shared" si="4"/>
        <v>1</v>
      </c>
    </row>
    <row r="101" spans="2:8" x14ac:dyDescent="0.25">
      <c r="B101" s="6" t="s">
        <v>4</v>
      </c>
      <c r="C101">
        <v>305</v>
      </c>
      <c r="D101" t="s">
        <v>67</v>
      </c>
      <c r="E101" t="s">
        <v>79</v>
      </c>
      <c r="F101" t="str">
        <f t="shared" si="4"/>
        <v/>
      </c>
      <c r="G101" t="str">
        <f t="shared" si="4"/>
        <v/>
      </c>
      <c r="H101">
        <f t="shared" si="4"/>
        <v>1</v>
      </c>
    </row>
    <row r="102" spans="2:8" x14ac:dyDescent="0.25">
      <c r="B102" s="6"/>
      <c r="C102">
        <v>306</v>
      </c>
      <c r="D102" t="s">
        <v>67</v>
      </c>
      <c r="E102" t="s">
        <v>79</v>
      </c>
      <c r="F102" t="str">
        <f t="shared" si="4"/>
        <v/>
      </c>
      <c r="G102" t="str">
        <f t="shared" si="4"/>
        <v/>
      </c>
      <c r="H102">
        <f t="shared" si="4"/>
        <v>1</v>
      </c>
    </row>
    <row r="103" spans="2:8" x14ac:dyDescent="0.25">
      <c r="B103" s="6" t="s">
        <v>5</v>
      </c>
      <c r="C103">
        <v>307</v>
      </c>
      <c r="D103" t="s">
        <v>67</v>
      </c>
      <c r="E103" t="s">
        <v>79</v>
      </c>
      <c r="F103" t="str">
        <f t="shared" ref="F103:H104" si="5">IF($E103=F$1,1,"")</f>
        <v/>
      </c>
      <c r="G103" t="str">
        <f t="shared" si="5"/>
        <v/>
      </c>
      <c r="H103">
        <f t="shared" si="5"/>
        <v>1</v>
      </c>
    </row>
    <row r="104" spans="2:8" x14ac:dyDescent="0.25">
      <c r="B104" s="6"/>
      <c r="C104">
        <v>308</v>
      </c>
      <c r="D104" t="s">
        <v>67</v>
      </c>
      <c r="E104" t="s">
        <v>79</v>
      </c>
      <c r="F104" t="str">
        <f t="shared" si="5"/>
        <v/>
      </c>
      <c r="G104" t="str">
        <f t="shared" si="5"/>
        <v/>
      </c>
      <c r="H104">
        <f t="shared" si="5"/>
        <v>1</v>
      </c>
    </row>
    <row r="105" spans="2:8" x14ac:dyDescent="0.25">
      <c r="F105" s="3">
        <f>SUM(F2:F104)</f>
        <v>22</v>
      </c>
      <c r="G105" s="3">
        <f t="shared" ref="G105:H105" si="6">SUM(G2:G104)</f>
        <v>20</v>
      </c>
      <c r="H105" s="3">
        <f t="shared" si="6"/>
        <v>42</v>
      </c>
    </row>
  </sheetData>
  <mergeCells count="37">
    <mergeCell ref="B2:C2"/>
    <mergeCell ref="B97:B98"/>
    <mergeCell ref="B99:B100"/>
    <mergeCell ref="B83:B84"/>
    <mergeCell ref="B70:B71"/>
    <mergeCell ref="B101:B102"/>
    <mergeCell ref="B103:B104"/>
    <mergeCell ref="B93:B94"/>
    <mergeCell ref="B91:B92"/>
    <mergeCell ref="B39:C39"/>
    <mergeCell ref="B96:C96"/>
    <mergeCell ref="B45:B46"/>
    <mergeCell ref="B47:B49"/>
    <mergeCell ref="B50:B51"/>
    <mergeCell ref="B34:B35"/>
    <mergeCell ref="B41:B42"/>
    <mergeCell ref="B22:B24"/>
    <mergeCell ref="B25:B26"/>
    <mergeCell ref="B29:B30"/>
    <mergeCell ref="B32:B33"/>
    <mergeCell ref="B43:B44"/>
    <mergeCell ref="B3:B5"/>
    <mergeCell ref="B6:B10"/>
    <mergeCell ref="B11:B14"/>
    <mergeCell ref="B15:B18"/>
    <mergeCell ref="B19:B21"/>
    <mergeCell ref="B75:B76"/>
    <mergeCell ref="B79:B80"/>
    <mergeCell ref="B87:B88"/>
    <mergeCell ref="B52:B53"/>
    <mergeCell ref="B54:B55"/>
    <mergeCell ref="B56:B58"/>
    <mergeCell ref="B59:B60"/>
    <mergeCell ref="B62:B63"/>
    <mergeCell ref="B66:B67"/>
    <mergeCell ref="B68:B69"/>
    <mergeCell ref="B64:B65"/>
  </mergeCells>
  <phoneticPr fontId="2" type="noConversion"/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8E428-1ABB-4D81-8730-26ED96706809}">
  <dimension ref="A1:E22"/>
  <sheetViews>
    <sheetView topLeftCell="A2" workbookViewId="0">
      <selection activeCell="D19" sqref="D19:E22"/>
    </sheetView>
  </sheetViews>
  <sheetFormatPr defaultRowHeight="15" x14ac:dyDescent="0.25"/>
  <cols>
    <col min="1" max="1" width="10.5703125" bestFit="1" customWidth="1"/>
    <col min="2" max="2" width="27.42578125" customWidth="1"/>
    <col min="3" max="3" width="14.140625" bestFit="1" customWidth="1"/>
  </cols>
  <sheetData>
    <row r="1" spans="1:3" x14ac:dyDescent="0.25">
      <c r="A1" t="s">
        <v>69</v>
      </c>
    </row>
    <row r="2" spans="1:3" x14ac:dyDescent="0.25">
      <c r="A2">
        <v>20</v>
      </c>
      <c r="B2" t="s">
        <v>62</v>
      </c>
    </row>
    <row r="3" spans="1:3" x14ac:dyDescent="0.25">
      <c r="A3">
        <v>11</v>
      </c>
      <c r="B3" t="s">
        <v>63</v>
      </c>
    </row>
    <row r="4" spans="1:3" x14ac:dyDescent="0.25">
      <c r="A4">
        <v>4</v>
      </c>
      <c r="B4" t="s">
        <v>68</v>
      </c>
    </row>
    <row r="5" spans="1:3" x14ac:dyDescent="0.25">
      <c r="A5" s="4">
        <f>SUM(A2:A4)</f>
        <v>35</v>
      </c>
      <c r="B5" t="s">
        <v>70</v>
      </c>
    </row>
    <row r="7" spans="1:3" x14ac:dyDescent="0.25">
      <c r="A7" t="s">
        <v>71</v>
      </c>
    </row>
    <row r="8" spans="1:3" x14ac:dyDescent="0.25">
      <c r="A8" t="s">
        <v>72</v>
      </c>
    </row>
    <row r="9" spans="1:3" x14ac:dyDescent="0.25">
      <c r="A9">
        <v>32</v>
      </c>
      <c r="B9" t="s">
        <v>65</v>
      </c>
      <c r="C9" t="s">
        <v>73</v>
      </c>
    </row>
    <row r="10" spans="1:3" x14ac:dyDescent="0.25">
      <c r="A10" t="s">
        <v>74</v>
      </c>
    </row>
    <row r="11" spans="1:3" x14ac:dyDescent="0.25">
      <c r="A11">
        <v>22</v>
      </c>
      <c r="B11" t="s">
        <v>66</v>
      </c>
    </row>
    <row r="12" spans="1:3" x14ac:dyDescent="0.25">
      <c r="A12" s="4">
        <f>A9+A11</f>
        <v>54</v>
      </c>
      <c r="B12" t="s">
        <v>75</v>
      </c>
    </row>
    <row r="14" spans="1:3" x14ac:dyDescent="0.25">
      <c r="A14" t="s">
        <v>76</v>
      </c>
    </row>
    <row r="15" spans="1:3" x14ac:dyDescent="0.25">
      <c r="A15" s="4">
        <v>8</v>
      </c>
      <c r="B15" t="s">
        <v>67</v>
      </c>
    </row>
    <row r="18" spans="1:5" x14ac:dyDescent="0.25">
      <c r="A18" t="s">
        <v>78</v>
      </c>
    </row>
    <row r="19" spans="1:5" x14ac:dyDescent="0.25">
      <c r="A19">
        <f>A15+A9</f>
        <v>40</v>
      </c>
      <c r="B19" t="s">
        <v>67</v>
      </c>
      <c r="C19" t="s">
        <v>77</v>
      </c>
      <c r="D19" t="s">
        <v>8</v>
      </c>
      <c r="E19">
        <f>'Pit Details'!H105</f>
        <v>42</v>
      </c>
    </row>
    <row r="20" spans="1:5" x14ac:dyDescent="0.25">
      <c r="A20">
        <v>11</v>
      </c>
      <c r="B20" t="s">
        <v>63</v>
      </c>
      <c r="C20" t="s">
        <v>69</v>
      </c>
    </row>
    <row r="21" spans="1:5" x14ac:dyDescent="0.25">
      <c r="A21">
        <v>20</v>
      </c>
      <c r="B21" t="s">
        <v>62</v>
      </c>
      <c r="C21" t="s">
        <v>69</v>
      </c>
      <c r="D21" t="s">
        <v>82</v>
      </c>
      <c r="E21">
        <f>'Pit Details'!G105</f>
        <v>20</v>
      </c>
    </row>
    <row r="22" spans="1:5" x14ac:dyDescent="0.25">
      <c r="A22">
        <v>22</v>
      </c>
      <c r="B22" t="s">
        <v>66</v>
      </c>
      <c r="C22" t="s">
        <v>74</v>
      </c>
      <c r="D22" t="s">
        <v>83</v>
      </c>
      <c r="E22">
        <f>'Pit Details'!F105</f>
        <v>22</v>
      </c>
    </row>
  </sheetData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C6F164-0A81-4D2B-9DCD-503CB5CDEE2B}">
  <dimension ref="B3:B4"/>
  <sheetViews>
    <sheetView workbookViewId="0">
      <selection activeCell="A3" sqref="A3"/>
    </sheetView>
  </sheetViews>
  <sheetFormatPr defaultRowHeight="15" x14ac:dyDescent="0.25"/>
  <cols>
    <col min="2" max="2" width="22.140625" bestFit="1" customWidth="1"/>
  </cols>
  <sheetData>
    <row r="3" spans="2:2" x14ac:dyDescent="0.25">
      <c r="B3" t="s">
        <v>62</v>
      </c>
    </row>
    <row r="4" spans="2:2" x14ac:dyDescent="0.25">
      <c r="B4" t="s">
        <v>63</v>
      </c>
    </row>
  </sheetData>
  <pageMargins left="0.7" right="0.7" top="0.75" bottom="0.75" header="0.3" footer="0.3"/>
  <pageSetup paperSize="9" orientation="portrait" r:id="rId1"/>
  <headerFooter>
    <oddHeader>&amp;C&amp;"Calibri"&amp;10&amp;K000000Confidential&amp;1#</oddHeader>
    <oddFooter>&amp;R&amp;1#&amp;"Calibri"&amp;10&amp;K000000Confidential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Pit Details</vt:lpstr>
      <vt:lpstr>Sheet3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Awelani Netshivhangoni</dc:creator>
  <cp:lastModifiedBy>Victoria Selepe</cp:lastModifiedBy>
  <dcterms:created xsi:type="dcterms:W3CDTF">2022-07-28T12:35:55Z</dcterms:created>
  <dcterms:modified xsi:type="dcterms:W3CDTF">2022-09-06T20:17:02Z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a11864d1-c16a-45ad-949f-bdea3b8c9e66_Enabled">
    <vt:lpwstr>true</vt:lpwstr>
  </property>
  <property fmtid="{D5CDD505-2E9C-101B-9397-08002B2CF9AE}" pid="5" name="MSIP_Label_a11864d1-c16a-45ad-949f-bdea3b8c9e66_SetDate">
    <vt:lpwstr>2022-09-06T20:16:52Z</vt:lpwstr>
  </property>
  <property fmtid="{D5CDD505-2E9C-101B-9397-08002B2CF9AE}" pid="6" name="MSIP_Label_a11864d1-c16a-45ad-949f-bdea3b8c9e66_Method">
    <vt:lpwstr>Standard</vt:lpwstr>
  </property>
  <property fmtid="{D5CDD505-2E9C-101B-9397-08002B2CF9AE}" pid="7" name="MSIP_Label_a11864d1-c16a-45ad-949f-bdea3b8c9e66_Name">
    <vt:lpwstr>Confidential</vt:lpwstr>
  </property>
  <property fmtid="{D5CDD505-2E9C-101B-9397-08002B2CF9AE}" pid="8" name="MSIP_Label_a11864d1-c16a-45ad-949f-bdea3b8c9e66_SiteId">
    <vt:lpwstr>fb62d46e-e86e-4673-ba82-b27b61d8202b</vt:lpwstr>
  </property>
  <property fmtid="{D5CDD505-2E9C-101B-9397-08002B2CF9AE}" pid="9" name="MSIP_Label_a11864d1-c16a-45ad-949f-bdea3b8c9e66_ActionId">
    <vt:lpwstr>f2aa3238-ba34-43b6-bf50-b0aa1bb491c8</vt:lpwstr>
  </property>
  <property fmtid="{D5CDD505-2E9C-101B-9397-08002B2CF9AE}" pid="10" name="MSIP_Label_a11864d1-c16a-45ad-949f-bdea3b8c9e66_ContentBits">
    <vt:lpwstr>3</vt:lpwstr>
  </property>
</Properties>
</file>