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Athinin\Desktop\Bids &amp; RFQ'S Sole Suppliers 2022\2023 Transactions\INC24913328-RFB2839-2023- Bandwidth Mnagement Solution- COGTA KZN\Tender Office\"/>
    </mc:Choice>
  </mc:AlternateContent>
  <xr:revisionPtr revIDLastSave="0" documentId="13_ncr:1_{6847C082-2383-4BA0-BA75-7EA222B669D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G20" i="6"/>
  <c r="G21" i="6"/>
  <c r="G43" i="6" s="1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9" i="6" l="1"/>
  <c r="M37" i="6"/>
  <c r="N37" i="6" s="1"/>
  <c r="O37" i="6" s="1"/>
  <c r="M38" i="6"/>
  <c r="N38" i="6" s="1"/>
  <c r="O38" i="6" s="1"/>
  <c r="M39" i="6"/>
  <c r="N39" i="6" s="1"/>
  <c r="O39" i="6" s="1"/>
  <c r="M40" i="6"/>
  <c r="N40" i="6" s="1"/>
  <c r="O40" i="6" s="1"/>
  <c r="M41" i="6"/>
  <c r="N41" i="6" s="1"/>
  <c r="O41" i="6" s="1"/>
  <c r="M42" i="6"/>
  <c r="N42" i="6" s="1"/>
  <c r="O42" i="6" s="1"/>
  <c r="M22" i="6"/>
  <c r="N22" i="6" s="1"/>
  <c r="O22" i="6" s="1"/>
  <c r="M23" i="6"/>
  <c r="N23" i="6" s="1"/>
  <c r="O23" i="6" s="1"/>
  <c r="M24" i="6"/>
  <c r="N24" i="6" s="1"/>
  <c r="O24" i="6" s="1"/>
  <c r="M25" i="6"/>
  <c r="N25" i="6" s="1"/>
  <c r="O25" i="6" s="1"/>
  <c r="M26" i="6"/>
  <c r="N26" i="6" s="1"/>
  <c r="O26" i="6" s="1"/>
  <c r="M27" i="6"/>
  <c r="N27" i="6" s="1"/>
  <c r="O27" i="6" s="1"/>
  <c r="M28" i="6"/>
  <c r="N28" i="6" s="1"/>
  <c r="O28" i="6" s="1"/>
  <c r="M29" i="6"/>
  <c r="N29" i="6" s="1"/>
  <c r="O29" i="6" s="1"/>
  <c r="M30" i="6"/>
  <c r="N30" i="6" s="1"/>
  <c r="O30" i="6" s="1"/>
  <c r="M31" i="6"/>
  <c r="N31" i="6" s="1"/>
  <c r="O31" i="6" s="1"/>
  <c r="M32" i="6"/>
  <c r="N32" i="6" s="1"/>
  <c r="O32" i="6" s="1"/>
  <c r="M33" i="6"/>
  <c r="N33" i="6" s="1"/>
  <c r="O33" i="6" s="1"/>
  <c r="M34" i="6"/>
  <c r="N34" i="6" s="1"/>
  <c r="O34" i="6" s="1"/>
  <c r="M35" i="6"/>
  <c r="N35" i="6" s="1"/>
  <c r="O35" i="6" s="1"/>
  <c r="M36" i="6"/>
  <c r="N36" i="6" s="1"/>
  <c r="O36" i="6" s="1"/>
  <c r="M21" i="6" l="1"/>
  <c r="J21" i="6"/>
  <c r="J20" i="6"/>
  <c r="N21" i="6" l="1"/>
  <c r="O21" i="6" s="1"/>
  <c r="J19" i="6"/>
  <c r="J43" i="6"/>
  <c r="M20" i="6"/>
  <c r="M43" i="6" l="1"/>
  <c r="M19" i="6"/>
  <c r="N20" i="6"/>
  <c r="J44" i="6"/>
  <c r="J45" i="6" s="1"/>
  <c r="N19" i="6" l="1"/>
  <c r="O20" i="6"/>
  <c r="N43" i="6"/>
  <c r="G44" i="6"/>
  <c r="G45" i="6" s="1"/>
  <c r="M44" i="6"/>
  <c r="M45" i="6" s="1"/>
  <c r="O19" i="6" l="1"/>
  <c r="O43" i="6"/>
  <c r="N44" i="6"/>
  <c r="N45" i="6" s="1"/>
</calcChain>
</file>

<file path=xl/sharedStrings.xml><?xml version="1.0" encoding="utf-8"?>
<sst xmlns="http://schemas.openxmlformats.org/spreadsheetml/2006/main" count="111" uniqueCount="93">
  <si>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</si>
  <si>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</si>
  <si>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</si>
  <si>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</si>
  <si>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</si>
  <si>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</si>
  <si>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</si>
  <si>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</si>
  <si>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</si>
  <si>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</si>
  <si>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</si>
  <si>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</si>
  <si>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</si>
  <si>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</si>
  <si>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</si>
  <si>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</si>
  <si>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</si>
  <si>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Item 1.6</t>
  </si>
  <si>
    <t>Item 1.7</t>
  </si>
  <si>
    <t>Item 1.8</t>
  </si>
  <si>
    <t>Item 1.9</t>
  </si>
  <si>
    <t>1.1</t>
  </si>
  <si>
    <t>1.6</t>
  </si>
  <si>
    <t>1.7</t>
  </si>
  <si>
    <t>1.8</t>
  </si>
  <si>
    <t>1.9</t>
  </si>
  <si>
    <t>1.10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</si>
  <si>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</si>
  <si>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</si>
  <si>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</si>
  <si>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</si>
  <si>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</si>
  <si>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</si>
  <si>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</si>
  <si>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</si>
  <si>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</si>
  <si>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</si>
  <si>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</si>
  <si>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</si>
  <si>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</si>
  <si>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</si>
  <si>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</si>
  <si>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</si>
  <si>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</si>
  <si>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</si>
  <si>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</si>
  <si>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Item x - use this row to insert more items to above package</t>
  </si>
  <si>
    <t>Signature (above)</t>
  </si>
  <si>
    <t>[GOODS/SERVICE PACKAGE 1]</t>
  </si>
  <si>
    <t>Pricing schedule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</si>
  <si>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</si>
  <si>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</si>
  <si>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</si>
  <si>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</si>
  <si>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Procurement of a Bandwidth Management Solution, including equipment and support for a period of three (3) years for the KZN Department of COGTA</t>
  </si>
  <si>
    <t>1.2</t>
  </si>
  <si>
    <t>Annually</t>
  </si>
  <si>
    <t>Once off</t>
  </si>
  <si>
    <t>Maintentance and Support for the period of three (3) years</t>
  </si>
  <si>
    <r>
      <t xml:space="preserve">Procurement of a Bandwidth Management Solution, including equipment and licencing </t>
    </r>
    <r>
      <rPr>
        <b/>
        <sz val="11"/>
        <color theme="1"/>
        <rFont val="Calibri"/>
        <family val="2"/>
        <scheme val="minor"/>
      </rPr>
      <t>as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per scope of work.</t>
    </r>
  </si>
  <si>
    <t>330 Langalibalele Street, PMB - 250Mb (Core Site)</t>
  </si>
  <si>
    <t>271 Church Street, PMB - 30Mb</t>
  </si>
  <si>
    <t>115 Jabu Ndlovu Street, PMB - 20Mb</t>
  </si>
  <si>
    <t>7 Buro Crescent Street, Durban - 20Mb</t>
  </si>
  <si>
    <t>9 Norfolk Rd, Durban - 30Mb</t>
  </si>
  <si>
    <t>1 Natalia Rd, Durban - 10Mb</t>
  </si>
  <si>
    <t>66 Short Retreat Rd, PMB - 10Mb</t>
  </si>
  <si>
    <t>No.12 Stewards town, FNB Building, Ixopo - 10Mb</t>
  </si>
  <si>
    <t>46 Bissett Street, Port Shepstone - 10Mb</t>
  </si>
  <si>
    <t>C/O 57 Fair Clough Road, Ladysmith - 10Mb</t>
  </si>
  <si>
    <t>37 Murchison Street, Newcastle CBD, Newcastle, 2940 - 10Mb</t>
  </si>
  <si>
    <t>7 Aloe Loop street, lot No 11637 Veldenvlei, Richards Bay - 10Mb</t>
  </si>
  <si>
    <t>Mzolozolo Avenue, Mkuze (next to Mthwazi Primary School &amp; DPT of Education) - 10Mb</t>
  </si>
  <si>
    <t>Alberton house Cnr link &amp; 1 Eramus Road, Ilembe, Kwadukuza - 10Mb</t>
  </si>
  <si>
    <t>24 Old Acre street, Dundee - 10Mb</t>
  </si>
  <si>
    <t>King Dingiswayo LA Building - 10Mb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</si>
  <si>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</si>
  <si>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</si>
  <si>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</si>
  <si>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</si>
  <si>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</si>
  <si>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</si>
  <si>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</si>
  <si>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</si>
  <si>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</si>
  <si>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</si>
  <si>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</si>
  <si>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</si>
  <si>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</si>
  <si>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</si>
  <si>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</si>
  <si>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</si>
  <si>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RFB2839-2023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</si>
</sst>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2" fillId="0" borderId="7" xfId="1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zoomScale="98" zoomScaleNormal="98" workbookViewId="0">
      <selection activeCell="B14" sqref="B14"/>
    </sheetView>
  </sheetViews>
  <sheetFormatPr defaultColWidth="9.109375" defaultRowHeight="14.4" x14ac:dyDescent="0.3"/>
  <cols>
    <col min="1" max="1" width="13.5546875" style="70" customWidth="1"/>
    <col min="2" max="2" width="103.44140625" style="67" bestFit="1" customWidth="1"/>
    <col min="3" max="3" width="13.33203125" style="71" customWidth="1"/>
    <col min="4" max="4" width="9.6640625" style="71" customWidth="1"/>
    <col min="5" max="5" width="7.5546875" style="71" customWidth="1"/>
    <col min="6" max="7" width="19.5546875" style="67" customWidth="1"/>
    <col min="8" max="8" width="7.33203125" style="67" customWidth="1"/>
    <col min="9" max="10" width="19.5546875" style="67" customWidth="1"/>
    <col min="11" max="11" width="7.44140625" style="67" customWidth="1"/>
    <col min="12" max="13" width="19.5546875" style="67" customWidth="1"/>
    <col min="14" max="14" width="21.33203125" style="67" customWidth="1"/>
    <col min="15" max="15" width="17.33203125" style="67" customWidth="1"/>
    <col min="16" max="16" width="32.6640625" style="67" customWidth="1"/>
    <col min="17" max="17" width="36.6640625" style="67" customWidth="1"/>
    <col min="18" max="16384" width="9.109375" style="67"/>
  </cols>
  <sheetData>
    <row r="1" spans="1:22" s="51" customFormat="1" ht="31.2" x14ac:dyDescent="0.6">
      <c r="A1" s="7"/>
      <c r="B1" s="2" t="s">
        <v>31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3" customFormat="1" ht="28.95" customHeight="1" x14ac:dyDescent="0.3">
      <c r="A2" s="60"/>
      <c r="B2" s="42" t="s">
        <v>49</v>
      </c>
      <c r="C2" s="4"/>
      <c r="D2" s="4"/>
      <c r="E2" s="61"/>
      <c r="F2" s="61"/>
      <c r="G2" s="61"/>
      <c r="H2" s="61"/>
      <c r="I2" s="61"/>
      <c r="J2" s="61"/>
      <c r="K2" s="61"/>
      <c r="L2" s="61"/>
      <c r="M2" s="62"/>
      <c r="N2" s="61"/>
      <c r="O2" s="61"/>
      <c r="P2" s="61"/>
      <c r="Q2" s="61"/>
    </row>
    <row r="3" spans="1:22" s="65" customFormat="1" ht="15.6" x14ac:dyDescent="0.3">
      <c r="A3" s="29" t="s">
        <v>15</v>
      </c>
      <c r="B3" s="93" t="s">
        <v>92</v>
      </c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64"/>
      <c r="O3" s="64"/>
      <c r="P3" s="64"/>
      <c r="Q3" s="64"/>
      <c r="R3" s="64"/>
      <c r="S3" s="64"/>
      <c r="T3" s="64"/>
      <c r="U3" s="64"/>
      <c r="V3" s="64"/>
    </row>
    <row r="4" spans="1:22" s="65" customFormat="1" ht="31.2" x14ac:dyDescent="0.3">
      <c r="A4" s="74" t="s">
        <v>16</v>
      </c>
      <c r="B4" s="94" t="s">
        <v>54</v>
      </c>
      <c r="C4" s="40"/>
      <c r="D4" s="40"/>
      <c r="E4" s="43"/>
      <c r="F4" s="43"/>
      <c r="G4" s="43"/>
      <c r="H4" s="43"/>
      <c r="I4" s="43"/>
      <c r="J4" s="43"/>
      <c r="K4" s="43"/>
      <c r="L4" s="43"/>
      <c r="M4" s="39"/>
      <c r="N4" s="64"/>
      <c r="O4" s="64"/>
      <c r="P4" s="64"/>
      <c r="Q4" s="64"/>
      <c r="R4" s="64"/>
      <c r="S4" s="64"/>
      <c r="T4" s="64"/>
      <c r="U4" s="64"/>
      <c r="V4" s="64"/>
    </row>
    <row r="5" spans="1:22" s="65" customFormat="1" ht="15.6" x14ac:dyDescent="0.3">
      <c r="A5" s="88" t="s">
        <v>32</v>
      </c>
      <c r="B5" s="80"/>
      <c r="C5" s="40"/>
      <c r="D5" s="40"/>
      <c r="E5" s="22"/>
      <c r="F5" s="22"/>
      <c r="G5" s="22"/>
      <c r="H5" s="22"/>
      <c r="I5" s="22"/>
      <c r="J5" s="22"/>
      <c r="K5" s="22"/>
      <c r="L5" s="22"/>
      <c r="M5" s="39"/>
      <c r="N5" s="64"/>
      <c r="O5" s="64"/>
      <c r="P5" s="64"/>
      <c r="Q5" s="64"/>
      <c r="R5" s="64"/>
      <c r="S5" s="64"/>
      <c r="T5" s="64"/>
      <c r="U5" s="64"/>
      <c r="V5" s="64"/>
    </row>
    <row r="6" spans="1:22" s="63" customFormat="1" ht="15.6" x14ac:dyDescent="0.3">
      <c r="A6" s="75"/>
      <c r="B6" s="76"/>
      <c r="C6" s="40"/>
      <c r="D6" s="40"/>
      <c r="E6" s="22"/>
      <c r="F6" s="22"/>
      <c r="G6" s="22"/>
      <c r="H6" s="22"/>
      <c r="I6" s="22"/>
      <c r="J6" s="22"/>
      <c r="K6" s="22"/>
      <c r="L6" s="22"/>
      <c r="M6" s="39"/>
      <c r="N6" s="64"/>
      <c r="O6" s="64"/>
      <c r="P6" s="64"/>
      <c r="Q6" s="64"/>
      <c r="R6" s="64"/>
      <c r="S6" s="64"/>
      <c r="T6" s="64"/>
      <c r="U6" s="64"/>
      <c r="V6" s="64"/>
    </row>
    <row r="7" spans="1:22" s="64" customFormat="1" ht="15.6" x14ac:dyDescent="0.3">
      <c r="A7" s="23" t="s">
        <v>7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  <c r="M7" s="39"/>
    </row>
    <row r="8" spans="1:22" s="64" customFormat="1" ht="15.6" x14ac:dyDescent="0.3">
      <c r="A8" s="81" t="s">
        <v>50</v>
      </c>
      <c r="B8" s="26"/>
      <c r="C8" s="27"/>
      <c r="D8" s="27"/>
      <c r="E8" s="22"/>
      <c r="F8" s="22"/>
      <c r="G8" s="22"/>
      <c r="H8" s="22"/>
      <c r="I8" s="22"/>
      <c r="J8" s="22"/>
      <c r="K8" s="22"/>
      <c r="L8" s="22"/>
      <c r="M8" s="39"/>
    </row>
    <row r="9" spans="1:22" s="64" customFormat="1" ht="15.6" x14ac:dyDescent="0.3">
      <c r="A9" s="38" t="s">
        <v>51</v>
      </c>
      <c r="B9" s="6"/>
      <c r="C9" s="6"/>
      <c r="D9" s="6"/>
      <c r="E9" s="22"/>
      <c r="F9" s="22"/>
      <c r="G9" s="22"/>
      <c r="H9" s="22"/>
      <c r="I9" s="22"/>
      <c r="J9" s="22"/>
      <c r="K9" s="22"/>
      <c r="L9" s="22"/>
      <c r="M9" s="39"/>
    </row>
    <row r="10" spans="1:22" s="64" customFormat="1" ht="15.6" x14ac:dyDescent="0.3">
      <c r="A10" s="38" t="s">
        <v>52</v>
      </c>
      <c r="B10" s="6"/>
      <c r="C10" s="6"/>
      <c r="D10" s="6"/>
      <c r="E10" s="22"/>
      <c r="F10" s="22"/>
      <c r="G10" s="22"/>
      <c r="H10" s="22"/>
      <c r="I10" s="22"/>
      <c r="J10" s="22"/>
      <c r="K10" s="22"/>
      <c r="L10" s="22"/>
      <c r="M10" s="39"/>
    </row>
    <row r="11" spans="1:22" s="64" customFormat="1" ht="15.6" x14ac:dyDescent="0.3">
      <c r="A11" s="37" t="s">
        <v>53</v>
      </c>
      <c r="B11" s="6"/>
      <c r="C11" s="6"/>
      <c r="D11" s="6"/>
      <c r="E11" s="22"/>
      <c r="F11" s="22"/>
      <c r="G11" s="22"/>
      <c r="H11" s="22"/>
      <c r="I11" s="22"/>
      <c r="J11" s="22"/>
      <c r="K11" s="22"/>
      <c r="L11" s="22"/>
      <c r="M11" s="39"/>
    </row>
    <row r="12" spans="1:22" s="64" customFormat="1" ht="15.6" x14ac:dyDescent="0.3">
      <c r="A12" s="6"/>
      <c r="B12" s="73" t="s">
        <v>3</v>
      </c>
      <c r="C12" s="116" t="s">
        <v>4</v>
      </c>
      <c r="D12" s="116"/>
      <c r="E12" s="72"/>
      <c r="F12" s="22"/>
      <c r="G12" s="22"/>
      <c r="H12" s="22"/>
      <c r="I12" s="22"/>
      <c r="J12" s="22"/>
      <c r="K12" s="22"/>
      <c r="L12" s="22"/>
      <c r="M12" s="39"/>
    </row>
    <row r="13" spans="1:22" s="64" customFormat="1" ht="15.6" x14ac:dyDescent="0.3">
      <c r="A13" s="6"/>
      <c r="B13" s="44" t="s">
        <v>5</v>
      </c>
      <c r="C13" s="117">
        <v>18.946200000000001</v>
      </c>
      <c r="D13" s="118"/>
      <c r="E13" s="79"/>
      <c r="F13" s="121" t="s">
        <v>39</v>
      </c>
      <c r="G13" s="22"/>
      <c r="H13" s="22"/>
      <c r="I13" s="22"/>
      <c r="J13" s="22"/>
      <c r="K13" s="22"/>
      <c r="L13" s="22"/>
      <c r="M13" s="39"/>
    </row>
    <row r="14" spans="1:22" s="64" customFormat="1" ht="15.6" customHeight="1" x14ac:dyDescent="0.3">
      <c r="A14" s="6"/>
      <c r="B14" s="44" t="s">
        <v>6</v>
      </c>
      <c r="C14" s="119">
        <v>20.425999999999998</v>
      </c>
      <c r="D14" s="120"/>
      <c r="E14" s="79"/>
      <c r="F14" s="121"/>
      <c r="G14" s="22"/>
      <c r="H14" s="22"/>
      <c r="I14" s="22"/>
      <c r="J14" s="22"/>
      <c r="K14" s="22"/>
      <c r="L14" s="22"/>
      <c r="M14" s="39"/>
    </row>
    <row r="15" spans="1:22" s="64" customFormat="1" ht="15.6" x14ac:dyDescent="0.3">
      <c r="A15" s="6"/>
      <c r="B15" s="45" t="s">
        <v>8</v>
      </c>
      <c r="C15" s="119">
        <v>23.817299999999999</v>
      </c>
      <c r="D15" s="120"/>
      <c r="E15" s="79"/>
      <c r="F15" s="121"/>
      <c r="G15" s="22"/>
      <c r="H15" s="22"/>
      <c r="I15" s="22"/>
      <c r="J15" s="22"/>
      <c r="K15" s="22"/>
      <c r="L15" s="22"/>
      <c r="M15" s="39"/>
    </row>
    <row r="16" spans="1:22" s="64" customFormat="1" ht="15.6" x14ac:dyDescent="0.3">
      <c r="A16" s="28"/>
      <c r="B16" s="21"/>
      <c r="C16" s="40"/>
      <c r="D16" s="40"/>
      <c r="E16" s="22"/>
      <c r="F16" s="22"/>
      <c r="G16" s="22"/>
      <c r="H16" s="22"/>
      <c r="I16" s="22"/>
      <c r="J16" s="22"/>
      <c r="K16" s="22"/>
      <c r="L16" s="22"/>
      <c r="M16" s="39"/>
    </row>
    <row r="17" spans="1:17" s="65" customFormat="1" ht="15.6" x14ac:dyDescent="0.3">
      <c r="A17" s="9"/>
      <c r="B17" s="10"/>
      <c r="C17" s="57"/>
      <c r="D17" s="57"/>
      <c r="E17" s="97" t="s">
        <v>9</v>
      </c>
      <c r="F17" s="97"/>
      <c r="G17" s="97"/>
      <c r="H17" s="97" t="s">
        <v>10</v>
      </c>
      <c r="I17" s="97"/>
      <c r="J17" s="97"/>
      <c r="K17" s="97" t="s">
        <v>11</v>
      </c>
      <c r="L17" s="97"/>
      <c r="M17" s="98"/>
      <c r="N17" s="53" t="s">
        <v>13</v>
      </c>
      <c r="O17" s="66"/>
      <c r="P17" s="66"/>
    </row>
    <row r="18" spans="1:17" ht="31.2" x14ac:dyDescent="0.3">
      <c r="A18" s="9" t="s">
        <v>0</v>
      </c>
      <c r="B18" s="10" t="s">
        <v>33</v>
      </c>
      <c r="C18" s="57" t="s">
        <v>1</v>
      </c>
      <c r="D18" s="57" t="s">
        <v>29</v>
      </c>
      <c r="E18" s="57" t="s">
        <v>12</v>
      </c>
      <c r="F18" s="15" t="s">
        <v>27</v>
      </c>
      <c r="G18" s="15" t="s">
        <v>42</v>
      </c>
      <c r="H18" s="57" t="s">
        <v>14</v>
      </c>
      <c r="I18" s="15" t="s">
        <v>27</v>
      </c>
      <c r="J18" s="15" t="s">
        <v>40</v>
      </c>
      <c r="K18" s="57" t="s">
        <v>14</v>
      </c>
      <c r="L18" s="15" t="s">
        <v>27</v>
      </c>
      <c r="M18" s="15" t="s">
        <v>41</v>
      </c>
      <c r="N18" s="54" t="s">
        <v>28</v>
      </c>
      <c r="O18" s="55" t="s">
        <v>30</v>
      </c>
      <c r="P18" s="56" t="s">
        <v>44</v>
      </c>
      <c r="Q18" s="56" t="s">
        <v>45</v>
      </c>
    </row>
    <row r="19" spans="1:17" ht="15.6" x14ac:dyDescent="0.3">
      <c r="A19" s="8">
        <v>1</v>
      </c>
      <c r="B19" s="12" t="s">
        <v>48</v>
      </c>
      <c r="C19" s="49"/>
      <c r="D19" s="49"/>
      <c r="E19" s="50"/>
      <c r="F19" s="46"/>
      <c r="G19" s="47">
        <f>SUBTOTAL(9,G20:G42)</f>
        <v>0</v>
      </c>
      <c r="H19" s="46"/>
      <c r="I19" s="48"/>
      <c r="J19" s="47">
        <f>SUBTOTAL(9,J20:J42)</f>
        <v>0</v>
      </c>
      <c r="K19" s="46"/>
      <c r="L19" s="46"/>
      <c r="M19" s="47">
        <f>SUBTOTAL(9,M20:M42)</f>
        <v>0</v>
      </c>
      <c r="N19" s="47">
        <f>SUBTOTAL(9,N20:N42)</f>
        <v>0</v>
      </c>
      <c r="O19" s="47">
        <f>SUBTOTAL(9,O20:O42)</f>
        <v>0</v>
      </c>
      <c r="P19" s="82"/>
      <c r="Q19" s="82"/>
    </row>
    <row r="20" spans="1:17" ht="22.2" customHeight="1" x14ac:dyDescent="0.3">
      <c r="A20" s="30" t="s">
        <v>21</v>
      </c>
      <c r="B20" s="59" t="s">
        <v>59</v>
      </c>
      <c r="C20" s="16"/>
      <c r="D20" s="78">
        <v>0</v>
      </c>
      <c r="E20" s="31"/>
      <c r="F20" s="77"/>
      <c r="G20" s="17">
        <f>E20*F20</f>
        <v>0</v>
      </c>
      <c r="H20" s="31">
        <v>0</v>
      </c>
      <c r="I20" s="77"/>
      <c r="J20" s="17">
        <f>H20*I20</f>
        <v>0</v>
      </c>
      <c r="K20" s="31"/>
      <c r="L20" s="77"/>
      <c r="M20" s="17">
        <f>K20*L20</f>
        <v>0</v>
      </c>
      <c r="N20" s="41">
        <f>SUM(G20,J20,M20)</f>
        <v>0</v>
      </c>
      <c r="O20" s="68">
        <f>D20*N20</f>
        <v>0</v>
      </c>
      <c r="P20" s="83"/>
      <c r="Q20" s="82"/>
    </row>
    <row r="21" spans="1:17" ht="22.2" customHeight="1" x14ac:dyDescent="0.3">
      <c r="A21" s="30" t="s">
        <v>76</v>
      </c>
      <c r="B21" s="96" t="s">
        <v>60</v>
      </c>
      <c r="C21" s="16" t="s">
        <v>57</v>
      </c>
      <c r="D21" s="78">
        <v>0</v>
      </c>
      <c r="E21" s="31">
        <v>1</v>
      </c>
      <c r="F21" s="77"/>
      <c r="G21" s="17">
        <f t="shared" ref="G21:G42" si="0">E21*F21</f>
        <v>0</v>
      </c>
      <c r="H21" s="31">
        <v>0</v>
      </c>
      <c r="I21" s="77"/>
      <c r="J21" s="17">
        <f t="shared" ref="J21:J42" si="1">H21*I21</f>
        <v>0</v>
      </c>
      <c r="K21" s="31"/>
      <c r="L21" s="77"/>
      <c r="M21" s="17">
        <f t="shared" ref="M21:M42" si="2">K21*L21</f>
        <v>0</v>
      </c>
      <c r="N21" s="41">
        <f t="shared" ref="N21:N42" si="3">SUM(G21,J21,M21)</f>
        <v>0</v>
      </c>
      <c r="O21" s="68">
        <f t="shared" ref="O21:O42" si="4">D21*N21</f>
        <v>0</v>
      </c>
      <c r="P21" s="83"/>
      <c r="Q21" s="82"/>
    </row>
    <row r="22" spans="1:17" ht="22.2" customHeight="1" x14ac:dyDescent="0.3">
      <c r="A22" s="30" t="s">
        <v>77</v>
      </c>
      <c r="B22" s="96" t="s">
        <v>61</v>
      </c>
      <c r="C22" s="16" t="s">
        <v>57</v>
      </c>
      <c r="D22" s="78">
        <v>0</v>
      </c>
      <c r="E22" s="31">
        <v>1</v>
      </c>
      <c r="F22" s="77"/>
      <c r="G22" s="17">
        <f t="shared" si="0"/>
        <v>0</v>
      </c>
      <c r="H22" s="31">
        <v>0</v>
      </c>
      <c r="I22" s="77"/>
      <c r="J22" s="17">
        <f t="shared" si="1"/>
        <v>0</v>
      </c>
      <c r="K22" s="31"/>
      <c r="L22" s="77"/>
      <c r="M22" s="17">
        <f t="shared" si="2"/>
        <v>0</v>
      </c>
      <c r="N22" s="41">
        <f t="shared" si="3"/>
        <v>0</v>
      </c>
      <c r="O22" s="68">
        <f t="shared" si="4"/>
        <v>0</v>
      </c>
      <c r="P22" s="83"/>
      <c r="Q22" s="82"/>
    </row>
    <row r="23" spans="1:17" ht="22.2" customHeight="1" x14ac:dyDescent="0.3">
      <c r="A23" s="30" t="s">
        <v>78</v>
      </c>
      <c r="B23" s="96" t="s">
        <v>62</v>
      </c>
      <c r="C23" s="16" t="s">
        <v>57</v>
      </c>
      <c r="D23" s="78">
        <v>0</v>
      </c>
      <c r="E23" s="31">
        <v>1</v>
      </c>
      <c r="F23" s="77"/>
      <c r="G23" s="17">
        <f t="shared" si="0"/>
        <v>0</v>
      </c>
      <c r="H23" s="31">
        <v>0</v>
      </c>
      <c r="I23" s="77"/>
      <c r="J23" s="17">
        <f t="shared" si="1"/>
        <v>0</v>
      </c>
      <c r="K23" s="31"/>
      <c r="L23" s="77"/>
      <c r="M23" s="17">
        <f t="shared" si="2"/>
        <v>0</v>
      </c>
      <c r="N23" s="41">
        <f t="shared" si="3"/>
        <v>0</v>
      </c>
      <c r="O23" s="68">
        <f t="shared" si="4"/>
        <v>0</v>
      </c>
      <c r="P23" s="83"/>
      <c r="Q23" s="82"/>
    </row>
    <row r="24" spans="1:17" ht="22.2" customHeight="1" x14ac:dyDescent="0.3">
      <c r="A24" s="30" t="s">
        <v>79</v>
      </c>
      <c r="B24" s="96" t="s">
        <v>63</v>
      </c>
      <c r="C24" s="16" t="s">
        <v>57</v>
      </c>
      <c r="D24" s="78">
        <v>0</v>
      </c>
      <c r="E24" s="31">
        <v>1</v>
      </c>
      <c r="F24" s="77"/>
      <c r="G24" s="17">
        <f t="shared" si="0"/>
        <v>0</v>
      </c>
      <c r="H24" s="31">
        <v>0</v>
      </c>
      <c r="I24" s="77"/>
      <c r="J24" s="17">
        <f t="shared" si="1"/>
        <v>0</v>
      </c>
      <c r="K24" s="31"/>
      <c r="L24" s="77"/>
      <c r="M24" s="17">
        <f t="shared" si="2"/>
        <v>0</v>
      </c>
      <c r="N24" s="41">
        <f t="shared" si="3"/>
        <v>0</v>
      </c>
      <c r="O24" s="68">
        <f t="shared" si="4"/>
        <v>0</v>
      </c>
      <c r="P24" s="83"/>
      <c r="Q24" s="82"/>
    </row>
    <row r="25" spans="1:17" ht="22.2" customHeight="1" x14ac:dyDescent="0.3">
      <c r="A25" s="30" t="s">
        <v>80</v>
      </c>
      <c r="B25" s="96" t="s">
        <v>64</v>
      </c>
      <c r="C25" s="16" t="s">
        <v>57</v>
      </c>
      <c r="D25" s="78">
        <v>0</v>
      </c>
      <c r="E25" s="31">
        <v>1</v>
      </c>
      <c r="F25" s="77"/>
      <c r="G25" s="17">
        <f t="shared" si="0"/>
        <v>0</v>
      </c>
      <c r="H25" s="31">
        <v>0</v>
      </c>
      <c r="I25" s="77"/>
      <c r="J25" s="17">
        <f t="shared" si="1"/>
        <v>0</v>
      </c>
      <c r="K25" s="31"/>
      <c r="L25" s="77"/>
      <c r="M25" s="17">
        <f t="shared" si="2"/>
        <v>0</v>
      </c>
      <c r="N25" s="41">
        <f t="shared" si="3"/>
        <v>0</v>
      </c>
      <c r="O25" s="68">
        <f t="shared" si="4"/>
        <v>0</v>
      </c>
      <c r="P25" s="83"/>
      <c r="Q25" s="82"/>
    </row>
    <row r="26" spans="1:17" ht="22.2" customHeight="1" x14ac:dyDescent="0.3">
      <c r="A26" s="30" t="s">
        <v>81</v>
      </c>
      <c r="B26" s="96" t="s">
        <v>65</v>
      </c>
      <c r="C26" s="16" t="s">
        <v>57</v>
      </c>
      <c r="D26" s="78">
        <v>0</v>
      </c>
      <c r="E26" s="31">
        <v>1</v>
      </c>
      <c r="F26" s="77"/>
      <c r="G26" s="17">
        <f t="shared" si="0"/>
        <v>0</v>
      </c>
      <c r="H26" s="31">
        <v>0</v>
      </c>
      <c r="I26" s="77"/>
      <c r="J26" s="17">
        <f t="shared" si="1"/>
        <v>0</v>
      </c>
      <c r="K26" s="31"/>
      <c r="L26" s="77"/>
      <c r="M26" s="17">
        <f t="shared" si="2"/>
        <v>0</v>
      </c>
      <c r="N26" s="41">
        <f t="shared" si="3"/>
        <v>0</v>
      </c>
      <c r="O26" s="68">
        <f t="shared" si="4"/>
        <v>0</v>
      </c>
      <c r="P26" s="83"/>
      <c r="Q26" s="82"/>
    </row>
    <row r="27" spans="1:17" ht="22.2" customHeight="1" x14ac:dyDescent="0.3">
      <c r="A27" s="30" t="s">
        <v>82</v>
      </c>
      <c r="B27" s="96" t="s">
        <v>66</v>
      </c>
      <c r="C27" s="16" t="s">
        <v>57</v>
      </c>
      <c r="D27" s="78">
        <v>0</v>
      </c>
      <c r="E27" s="31">
        <v>1</v>
      </c>
      <c r="F27" s="77"/>
      <c r="G27" s="17">
        <f t="shared" si="0"/>
        <v>0</v>
      </c>
      <c r="H27" s="31">
        <v>0</v>
      </c>
      <c r="I27" s="77"/>
      <c r="J27" s="17">
        <f t="shared" si="1"/>
        <v>0</v>
      </c>
      <c r="K27" s="31"/>
      <c r="L27" s="77"/>
      <c r="M27" s="17">
        <f t="shared" si="2"/>
        <v>0</v>
      </c>
      <c r="N27" s="41">
        <f t="shared" si="3"/>
        <v>0</v>
      </c>
      <c r="O27" s="68">
        <f t="shared" si="4"/>
        <v>0</v>
      </c>
      <c r="P27" s="83"/>
      <c r="Q27" s="82"/>
    </row>
    <row r="28" spans="1:17" ht="22.2" customHeight="1" x14ac:dyDescent="0.3">
      <c r="A28" s="30" t="s">
        <v>83</v>
      </c>
      <c r="B28" s="96" t="s">
        <v>67</v>
      </c>
      <c r="C28" s="16" t="s">
        <v>57</v>
      </c>
      <c r="D28" s="78">
        <v>0</v>
      </c>
      <c r="E28" s="31">
        <v>1</v>
      </c>
      <c r="F28" s="77"/>
      <c r="G28" s="17">
        <f t="shared" si="0"/>
        <v>0</v>
      </c>
      <c r="H28" s="31">
        <v>0</v>
      </c>
      <c r="I28" s="77"/>
      <c r="J28" s="17">
        <f t="shared" si="1"/>
        <v>0</v>
      </c>
      <c r="K28" s="31"/>
      <c r="L28" s="77"/>
      <c r="M28" s="17">
        <f t="shared" si="2"/>
        <v>0</v>
      </c>
      <c r="N28" s="41">
        <f t="shared" si="3"/>
        <v>0</v>
      </c>
      <c r="O28" s="68">
        <f t="shared" si="4"/>
        <v>0</v>
      </c>
      <c r="P28" s="83"/>
      <c r="Q28" s="82"/>
    </row>
    <row r="29" spans="1:17" ht="22.2" customHeight="1" x14ac:dyDescent="0.3">
      <c r="A29" s="30" t="s">
        <v>84</v>
      </c>
      <c r="B29" s="96" t="s">
        <v>68</v>
      </c>
      <c r="C29" s="16" t="s">
        <v>57</v>
      </c>
      <c r="D29" s="78">
        <v>0</v>
      </c>
      <c r="E29" s="31">
        <v>1</v>
      </c>
      <c r="F29" s="77"/>
      <c r="G29" s="17">
        <f t="shared" si="0"/>
        <v>0</v>
      </c>
      <c r="H29" s="31">
        <v>0</v>
      </c>
      <c r="I29" s="77"/>
      <c r="J29" s="17">
        <f t="shared" si="1"/>
        <v>0</v>
      </c>
      <c r="K29" s="31"/>
      <c r="L29" s="77"/>
      <c r="M29" s="17">
        <f t="shared" si="2"/>
        <v>0</v>
      </c>
      <c r="N29" s="41">
        <f t="shared" si="3"/>
        <v>0</v>
      </c>
      <c r="O29" s="68">
        <f t="shared" si="4"/>
        <v>0</v>
      </c>
      <c r="P29" s="83"/>
      <c r="Q29" s="82"/>
    </row>
    <row r="30" spans="1:17" ht="22.2" customHeight="1" x14ac:dyDescent="0.3">
      <c r="A30" s="30" t="s">
        <v>85</v>
      </c>
      <c r="B30" s="96" t="s">
        <v>69</v>
      </c>
      <c r="C30" s="16" t="s">
        <v>57</v>
      </c>
      <c r="D30" s="78">
        <v>0</v>
      </c>
      <c r="E30" s="31">
        <v>1</v>
      </c>
      <c r="F30" s="77"/>
      <c r="G30" s="17">
        <f t="shared" si="0"/>
        <v>0</v>
      </c>
      <c r="H30" s="31">
        <v>0</v>
      </c>
      <c r="I30" s="77"/>
      <c r="J30" s="17">
        <f t="shared" si="1"/>
        <v>0</v>
      </c>
      <c r="K30" s="31"/>
      <c r="L30" s="77"/>
      <c r="M30" s="17">
        <f t="shared" si="2"/>
        <v>0</v>
      </c>
      <c r="N30" s="41">
        <f t="shared" si="3"/>
        <v>0</v>
      </c>
      <c r="O30" s="68">
        <f t="shared" si="4"/>
        <v>0</v>
      </c>
      <c r="P30" s="83"/>
      <c r="Q30" s="82"/>
    </row>
    <row r="31" spans="1:17" ht="22.2" customHeight="1" x14ac:dyDescent="0.3">
      <c r="A31" s="30" t="s">
        <v>86</v>
      </c>
      <c r="B31" s="96" t="s">
        <v>70</v>
      </c>
      <c r="C31" s="16" t="s">
        <v>57</v>
      </c>
      <c r="D31" s="78">
        <v>0</v>
      </c>
      <c r="E31" s="31">
        <v>1</v>
      </c>
      <c r="F31" s="77"/>
      <c r="G31" s="17">
        <f t="shared" si="0"/>
        <v>0</v>
      </c>
      <c r="H31" s="31">
        <v>0</v>
      </c>
      <c r="I31" s="77"/>
      <c r="J31" s="17">
        <f t="shared" si="1"/>
        <v>0</v>
      </c>
      <c r="K31" s="31"/>
      <c r="L31" s="77"/>
      <c r="M31" s="17">
        <f t="shared" si="2"/>
        <v>0</v>
      </c>
      <c r="N31" s="41">
        <f t="shared" si="3"/>
        <v>0</v>
      </c>
      <c r="O31" s="68">
        <f t="shared" si="4"/>
        <v>0</v>
      </c>
      <c r="P31" s="83"/>
      <c r="Q31" s="82"/>
    </row>
    <row r="32" spans="1:17" ht="22.2" customHeight="1" x14ac:dyDescent="0.3">
      <c r="A32" s="30" t="s">
        <v>87</v>
      </c>
      <c r="B32" s="96" t="s">
        <v>71</v>
      </c>
      <c r="C32" s="16" t="s">
        <v>57</v>
      </c>
      <c r="D32" s="78">
        <v>0</v>
      </c>
      <c r="E32" s="31">
        <v>1</v>
      </c>
      <c r="F32" s="77"/>
      <c r="G32" s="17">
        <f t="shared" si="0"/>
        <v>0</v>
      </c>
      <c r="H32" s="31">
        <v>0</v>
      </c>
      <c r="I32" s="77"/>
      <c r="J32" s="17">
        <f t="shared" si="1"/>
        <v>0</v>
      </c>
      <c r="K32" s="31"/>
      <c r="L32" s="77"/>
      <c r="M32" s="17">
        <f t="shared" si="2"/>
        <v>0</v>
      </c>
      <c r="N32" s="41">
        <f t="shared" si="3"/>
        <v>0</v>
      </c>
      <c r="O32" s="68">
        <f t="shared" si="4"/>
        <v>0</v>
      </c>
      <c r="P32" s="83"/>
      <c r="Q32" s="82"/>
    </row>
    <row r="33" spans="1:17" ht="22.2" customHeight="1" x14ac:dyDescent="0.3">
      <c r="A33" s="30" t="s">
        <v>88</v>
      </c>
      <c r="B33" s="96" t="s">
        <v>72</v>
      </c>
      <c r="C33" s="16" t="s">
        <v>57</v>
      </c>
      <c r="D33" s="78">
        <v>0</v>
      </c>
      <c r="E33" s="31">
        <v>1</v>
      </c>
      <c r="F33" s="77"/>
      <c r="G33" s="17">
        <f t="shared" si="0"/>
        <v>0</v>
      </c>
      <c r="H33" s="31">
        <v>0</v>
      </c>
      <c r="I33" s="77"/>
      <c r="J33" s="17">
        <f t="shared" si="1"/>
        <v>0</v>
      </c>
      <c r="K33" s="31"/>
      <c r="L33" s="77"/>
      <c r="M33" s="17">
        <f t="shared" si="2"/>
        <v>0</v>
      </c>
      <c r="N33" s="41">
        <f t="shared" si="3"/>
        <v>0</v>
      </c>
      <c r="O33" s="68">
        <f t="shared" si="4"/>
        <v>0</v>
      </c>
      <c r="P33" s="83"/>
      <c r="Q33" s="82"/>
    </row>
    <row r="34" spans="1:17" ht="22.2" customHeight="1" x14ac:dyDescent="0.3">
      <c r="A34" s="30" t="s">
        <v>89</v>
      </c>
      <c r="B34" s="96" t="s">
        <v>73</v>
      </c>
      <c r="C34" s="16" t="s">
        <v>57</v>
      </c>
      <c r="D34" s="78">
        <v>0</v>
      </c>
      <c r="E34" s="31">
        <v>1</v>
      </c>
      <c r="F34" s="77"/>
      <c r="G34" s="17">
        <f t="shared" si="0"/>
        <v>0</v>
      </c>
      <c r="H34" s="31">
        <v>0</v>
      </c>
      <c r="I34" s="77"/>
      <c r="J34" s="17">
        <f t="shared" si="1"/>
        <v>0</v>
      </c>
      <c r="K34" s="31"/>
      <c r="L34" s="77"/>
      <c r="M34" s="17">
        <f t="shared" si="2"/>
        <v>0</v>
      </c>
      <c r="N34" s="41">
        <f t="shared" si="3"/>
        <v>0</v>
      </c>
      <c r="O34" s="68">
        <f t="shared" si="4"/>
        <v>0</v>
      </c>
      <c r="P34" s="83"/>
      <c r="Q34" s="82"/>
    </row>
    <row r="35" spans="1:17" ht="22.2" customHeight="1" x14ac:dyDescent="0.3">
      <c r="A35" s="30" t="s">
        <v>90</v>
      </c>
      <c r="B35" s="96" t="s">
        <v>74</v>
      </c>
      <c r="C35" s="16" t="s">
        <v>57</v>
      </c>
      <c r="D35" s="78">
        <v>0</v>
      </c>
      <c r="E35" s="31">
        <v>1</v>
      </c>
      <c r="F35" s="77"/>
      <c r="G35" s="17">
        <f t="shared" si="0"/>
        <v>0</v>
      </c>
      <c r="H35" s="31">
        <v>0</v>
      </c>
      <c r="I35" s="77"/>
      <c r="J35" s="17">
        <f t="shared" si="1"/>
        <v>0</v>
      </c>
      <c r="K35" s="31"/>
      <c r="L35" s="77"/>
      <c r="M35" s="17">
        <f t="shared" si="2"/>
        <v>0</v>
      </c>
      <c r="N35" s="41">
        <f t="shared" si="3"/>
        <v>0</v>
      </c>
      <c r="O35" s="68">
        <f t="shared" si="4"/>
        <v>0</v>
      </c>
      <c r="P35" s="83"/>
      <c r="Q35" s="82"/>
    </row>
    <row r="36" spans="1:17" ht="22.2" customHeight="1" x14ac:dyDescent="0.3">
      <c r="A36" s="30" t="s">
        <v>91</v>
      </c>
      <c r="B36" s="96" t="s">
        <v>75</v>
      </c>
      <c r="C36" s="16" t="s">
        <v>57</v>
      </c>
      <c r="D36" s="78">
        <v>0</v>
      </c>
      <c r="E36" s="31">
        <v>1</v>
      </c>
      <c r="F36" s="77"/>
      <c r="G36" s="17">
        <f t="shared" si="0"/>
        <v>0</v>
      </c>
      <c r="H36" s="31">
        <v>0</v>
      </c>
      <c r="I36" s="77"/>
      <c r="J36" s="17">
        <f t="shared" si="1"/>
        <v>0</v>
      </c>
      <c r="K36" s="31"/>
      <c r="L36" s="77"/>
      <c r="M36" s="17">
        <f t="shared" si="2"/>
        <v>0</v>
      </c>
      <c r="N36" s="41">
        <f t="shared" si="3"/>
        <v>0</v>
      </c>
      <c r="O36" s="68">
        <f t="shared" si="4"/>
        <v>0</v>
      </c>
      <c r="P36" s="83"/>
      <c r="Q36" s="82"/>
    </row>
    <row r="37" spans="1:17" ht="15.6" hidden="1" x14ac:dyDescent="0.3">
      <c r="A37" s="30" t="s">
        <v>22</v>
      </c>
      <c r="B37" s="11" t="s">
        <v>17</v>
      </c>
      <c r="C37" s="16"/>
      <c r="D37" s="78">
        <v>0</v>
      </c>
      <c r="E37" s="31">
        <v>1</v>
      </c>
      <c r="F37" s="77"/>
      <c r="G37" s="17">
        <f t="shared" si="0"/>
        <v>0</v>
      </c>
      <c r="H37" s="31">
        <v>0</v>
      </c>
      <c r="I37" s="77"/>
      <c r="J37" s="17">
        <f t="shared" si="1"/>
        <v>0</v>
      </c>
      <c r="K37" s="31">
        <v>0</v>
      </c>
      <c r="L37" s="77"/>
      <c r="M37" s="17">
        <f t="shared" si="2"/>
        <v>0</v>
      </c>
      <c r="N37" s="41">
        <f t="shared" si="3"/>
        <v>0</v>
      </c>
      <c r="O37" s="68">
        <f t="shared" si="4"/>
        <v>0</v>
      </c>
      <c r="P37" s="83"/>
      <c r="Q37" s="82"/>
    </row>
    <row r="38" spans="1:17" ht="15.6" hidden="1" x14ac:dyDescent="0.3">
      <c r="A38" s="30" t="s">
        <v>23</v>
      </c>
      <c r="B38" s="11" t="s">
        <v>18</v>
      </c>
      <c r="C38" s="16"/>
      <c r="D38" s="78">
        <v>0</v>
      </c>
      <c r="E38" s="31">
        <v>1</v>
      </c>
      <c r="F38" s="77"/>
      <c r="G38" s="17">
        <f t="shared" si="0"/>
        <v>0</v>
      </c>
      <c r="H38" s="31">
        <v>0</v>
      </c>
      <c r="I38" s="77"/>
      <c r="J38" s="17">
        <f t="shared" si="1"/>
        <v>0</v>
      </c>
      <c r="K38" s="31">
        <v>0</v>
      </c>
      <c r="L38" s="77"/>
      <c r="M38" s="17">
        <f t="shared" si="2"/>
        <v>0</v>
      </c>
      <c r="N38" s="41">
        <f t="shared" si="3"/>
        <v>0</v>
      </c>
      <c r="O38" s="68">
        <f t="shared" si="4"/>
        <v>0</v>
      </c>
      <c r="P38" s="83"/>
      <c r="Q38" s="82"/>
    </row>
    <row r="39" spans="1:17" ht="15.6" hidden="1" x14ac:dyDescent="0.3">
      <c r="A39" s="30" t="s">
        <v>24</v>
      </c>
      <c r="B39" s="11" t="s">
        <v>19</v>
      </c>
      <c r="C39" s="16"/>
      <c r="D39" s="78">
        <v>0</v>
      </c>
      <c r="E39" s="31">
        <v>1</v>
      </c>
      <c r="F39" s="77"/>
      <c r="G39" s="17">
        <f t="shared" si="0"/>
        <v>0</v>
      </c>
      <c r="H39" s="31">
        <v>0</v>
      </c>
      <c r="I39" s="77"/>
      <c r="J39" s="17">
        <f t="shared" si="1"/>
        <v>0</v>
      </c>
      <c r="K39" s="31">
        <v>0</v>
      </c>
      <c r="L39" s="77"/>
      <c r="M39" s="17">
        <f t="shared" si="2"/>
        <v>0</v>
      </c>
      <c r="N39" s="41">
        <f t="shared" si="3"/>
        <v>0</v>
      </c>
      <c r="O39" s="68">
        <f t="shared" si="4"/>
        <v>0</v>
      </c>
      <c r="P39" s="83"/>
      <c r="Q39" s="82"/>
    </row>
    <row r="40" spans="1:17" ht="15.6" hidden="1" x14ac:dyDescent="0.3">
      <c r="A40" s="30" t="s">
        <v>25</v>
      </c>
      <c r="B40" s="11" t="s">
        <v>20</v>
      </c>
      <c r="C40" s="16"/>
      <c r="D40" s="78">
        <v>0</v>
      </c>
      <c r="E40" s="31">
        <v>1</v>
      </c>
      <c r="F40" s="77"/>
      <c r="G40" s="17">
        <f t="shared" si="0"/>
        <v>0</v>
      </c>
      <c r="H40" s="31">
        <v>0</v>
      </c>
      <c r="I40" s="77"/>
      <c r="J40" s="17">
        <f t="shared" si="1"/>
        <v>0</v>
      </c>
      <c r="K40" s="31">
        <v>0</v>
      </c>
      <c r="L40" s="77"/>
      <c r="M40" s="17">
        <f t="shared" si="2"/>
        <v>0</v>
      </c>
      <c r="N40" s="41">
        <f t="shared" si="3"/>
        <v>0</v>
      </c>
      <c r="O40" s="68">
        <f t="shared" si="4"/>
        <v>0</v>
      </c>
      <c r="P40" s="83"/>
      <c r="Q40" s="82"/>
    </row>
    <row r="41" spans="1:17" ht="15.6" hidden="1" x14ac:dyDescent="0.3">
      <c r="A41" s="30" t="s">
        <v>26</v>
      </c>
      <c r="B41" s="59" t="s">
        <v>46</v>
      </c>
      <c r="C41" s="16"/>
      <c r="D41" s="78">
        <v>0</v>
      </c>
      <c r="E41" s="31">
        <v>1</v>
      </c>
      <c r="F41" s="77"/>
      <c r="G41" s="17">
        <f t="shared" si="0"/>
        <v>0</v>
      </c>
      <c r="H41" s="31">
        <v>0</v>
      </c>
      <c r="I41" s="77"/>
      <c r="J41" s="17">
        <f t="shared" si="1"/>
        <v>0</v>
      </c>
      <c r="K41" s="31">
        <v>0</v>
      </c>
      <c r="L41" s="77"/>
      <c r="M41" s="17">
        <f t="shared" si="2"/>
        <v>0</v>
      </c>
      <c r="N41" s="41">
        <f t="shared" si="3"/>
        <v>0</v>
      </c>
      <c r="O41" s="68">
        <f t="shared" si="4"/>
        <v>0</v>
      </c>
      <c r="P41" s="83"/>
      <c r="Q41" s="82"/>
    </row>
    <row r="42" spans="1:17" ht="16.2" thickBot="1" x14ac:dyDescent="0.35">
      <c r="A42" s="30" t="s">
        <v>55</v>
      </c>
      <c r="B42" s="59" t="s">
        <v>58</v>
      </c>
      <c r="C42" s="16" t="s">
        <v>56</v>
      </c>
      <c r="D42" s="78">
        <v>0</v>
      </c>
      <c r="E42" s="31">
        <v>1</v>
      </c>
      <c r="F42" s="77"/>
      <c r="G42" s="17">
        <f t="shared" si="0"/>
        <v>0</v>
      </c>
      <c r="H42" s="95">
        <v>1</v>
      </c>
      <c r="I42" s="77"/>
      <c r="J42" s="17">
        <f t="shared" si="1"/>
        <v>0</v>
      </c>
      <c r="K42" s="95">
        <v>1</v>
      </c>
      <c r="L42" s="77"/>
      <c r="M42" s="17">
        <f t="shared" si="2"/>
        <v>0</v>
      </c>
      <c r="N42" s="41">
        <f t="shared" si="3"/>
        <v>0</v>
      </c>
      <c r="O42" s="68">
        <f t="shared" si="4"/>
        <v>0</v>
      </c>
      <c r="P42" s="90"/>
      <c r="Q42" s="82"/>
    </row>
    <row r="43" spans="1:17" ht="16.2" thickBot="1" x14ac:dyDescent="0.35">
      <c r="A43" s="13"/>
      <c r="B43" s="14" t="s">
        <v>34</v>
      </c>
      <c r="C43" s="18"/>
      <c r="D43" s="18"/>
      <c r="E43" s="19"/>
      <c r="F43" s="34"/>
      <c r="G43" s="20">
        <f>SUBTOTAL(9,G20:G42)</f>
        <v>0</v>
      </c>
      <c r="H43" s="33"/>
      <c r="I43" s="33"/>
      <c r="J43" s="20">
        <f>SUBTOTAL(9,J20:J42)</f>
        <v>0</v>
      </c>
      <c r="K43" s="33"/>
      <c r="L43" s="32"/>
      <c r="M43" s="20">
        <f>SUBTOTAL(9,M20:M42)</f>
        <v>0</v>
      </c>
      <c r="N43" s="89">
        <f>SUBTOTAL(9,N20:N42)</f>
        <v>0</v>
      </c>
      <c r="O43" s="92">
        <f>SUBTOTAL(9,O20:O42)</f>
        <v>0</v>
      </c>
      <c r="P43" s="90"/>
      <c r="Q43" s="82"/>
    </row>
    <row r="44" spans="1:17" ht="15.6" x14ac:dyDescent="0.3">
      <c r="A44" s="13"/>
      <c r="B44" s="14" t="s">
        <v>2</v>
      </c>
      <c r="C44" s="18"/>
      <c r="D44" s="18"/>
      <c r="E44" s="19"/>
      <c r="F44" s="34"/>
      <c r="G44" s="35">
        <f>G43*0.15</f>
        <v>0</v>
      </c>
      <c r="H44" s="33"/>
      <c r="I44" s="32"/>
      <c r="J44" s="35">
        <f>J43*0.15</f>
        <v>0</v>
      </c>
      <c r="K44" s="33"/>
      <c r="L44" s="32"/>
      <c r="M44" s="35">
        <f>M43*0.15</f>
        <v>0</v>
      </c>
      <c r="N44" s="35">
        <f>N43*0.15</f>
        <v>0</v>
      </c>
      <c r="O44" s="91"/>
      <c r="P44" s="83"/>
      <c r="Q44" s="82"/>
    </row>
    <row r="45" spans="1:17" ht="16.2" thickBot="1" x14ac:dyDescent="0.35">
      <c r="A45" s="13"/>
      <c r="B45" s="14" t="s">
        <v>35</v>
      </c>
      <c r="C45" s="18"/>
      <c r="D45" s="18"/>
      <c r="E45" s="19"/>
      <c r="F45" s="34"/>
      <c r="G45" s="36">
        <f>G43+G44</f>
        <v>0</v>
      </c>
      <c r="H45" s="33"/>
      <c r="I45" s="32"/>
      <c r="J45" s="36">
        <f>J43+J44</f>
        <v>0</v>
      </c>
      <c r="K45" s="33"/>
      <c r="L45" s="32"/>
      <c r="M45" s="36">
        <f>M43+M44</f>
        <v>0</v>
      </c>
      <c r="N45" s="36">
        <f>N43+N44</f>
        <v>0</v>
      </c>
      <c r="O45" s="69"/>
      <c r="P45" s="83"/>
      <c r="Q45" s="82"/>
    </row>
    <row r="46" spans="1:17" x14ac:dyDescent="0.3">
      <c r="A46" s="84"/>
      <c r="B46" s="85"/>
      <c r="C46" s="86"/>
      <c r="D46" s="86"/>
      <c r="E46" s="8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  <row r="47" spans="1:17" ht="15" thickBot="1" x14ac:dyDescent="0.35">
      <c r="A47" s="84"/>
      <c r="B47" s="87"/>
      <c r="C47" s="86"/>
      <c r="D47" s="86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</row>
    <row r="48" spans="1:17" ht="25.95" customHeight="1" x14ac:dyDescent="0.3">
      <c r="A48" s="84"/>
      <c r="B48" s="101" t="s">
        <v>43</v>
      </c>
      <c r="C48" s="99"/>
      <c r="D48" s="100"/>
      <c r="E48" s="106"/>
      <c r="F48" s="10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</row>
    <row r="49" spans="1:17" ht="17.399999999999999" customHeight="1" x14ac:dyDescent="0.3">
      <c r="A49" s="84"/>
      <c r="B49" s="102"/>
      <c r="C49" s="108" t="s">
        <v>36</v>
      </c>
      <c r="D49" s="109"/>
      <c r="E49" s="58" t="s">
        <v>38</v>
      </c>
      <c r="F49" s="52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17" ht="34.950000000000003" customHeight="1" x14ac:dyDescent="0.3">
      <c r="A50" s="84"/>
      <c r="B50" s="102"/>
      <c r="C50" s="110"/>
      <c r="D50" s="111"/>
      <c r="E50" s="104"/>
      <c r="F50" s="105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1" spans="1:17" ht="19.2" customHeight="1" thickBot="1" x14ac:dyDescent="0.35">
      <c r="A51" s="84"/>
      <c r="B51" s="103"/>
      <c r="C51" s="112" t="s">
        <v>47</v>
      </c>
      <c r="D51" s="113"/>
      <c r="E51" s="114" t="s">
        <v>37</v>
      </c>
      <c r="F51" s="115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</row>
    <row r="52" spans="1:17" x14ac:dyDescent="0.3">
      <c r="A52" s="84"/>
      <c r="B52" s="87"/>
      <c r="C52" s="86"/>
      <c r="D52" s="86"/>
      <c r="E52" s="86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x14ac:dyDescent="0.3">
      <c r="A53" s="84"/>
      <c r="B53" s="87"/>
      <c r="C53" s="86"/>
      <c r="D53" s="86"/>
      <c r="E53" s="86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</row>
  </sheetData>
  <sheetProtection formatCells="0" formatColumns="0" formatRows="0" insertRows="0" deleteRows="0"/>
  <protectedRanges>
    <protectedRange sqref="C48:F50" name="Range7"/>
    <protectedRange sqref="P19:Q45" name="Range6"/>
    <protectedRange sqref="K20:L42" name="Range5"/>
    <protectedRange sqref="H20:I42" name="Range4"/>
    <protectedRange sqref="A19:F42" name="Range3"/>
    <protectedRange sqref="C13:E15" name="Range2"/>
    <protectedRange sqref="B3:B5" name="Range1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48:D48"/>
    <mergeCell ref="B48:B51"/>
    <mergeCell ref="E50:F50"/>
    <mergeCell ref="E48:F48"/>
    <mergeCell ref="C49:D49"/>
    <mergeCell ref="C50:D50"/>
    <mergeCell ref="C51:D51"/>
    <mergeCell ref="E51:F51"/>
  </mergeCells>
  <phoneticPr fontId="12" type="noConversion"/>
  <dataValidations count="2">
    <dataValidation type="decimal" operator="greaterThanOrEqual" allowBlank="1" showInputMessage="1" showErrorMessage="1" sqref="C13:D15 E20:F20 E24:F24 E26:F26 E28:F28 E30:F30 E32:F32 E34:F34 E36:F36 F41 E42:F42 H20:I42 E38:F38 E40:F40 E22:F22 F21 F23 F25 F27 F29 F31 F33 F35 F37 F39 K20:L42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37:A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Athini Ndungane</cp:lastModifiedBy>
  <cp:lastPrinted>2020-07-02T18:44:36Z</cp:lastPrinted>
  <dcterms:created xsi:type="dcterms:W3CDTF">2017-06-15T23:28:53Z</dcterms:created>
  <dcterms:modified xsi:type="dcterms:W3CDTF">2023-12-08T08:06:13Z</dcterms:modified>
</cp:coreProperties>
</file>