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2"/>
  <workbookPr/>
  <mc:AlternateContent xmlns:mc="http://schemas.openxmlformats.org/markup-compatibility/2006">
    <mc:Choice Requires="x15">
      <x15ac:absPath xmlns:x15ac="http://schemas.microsoft.com/office/spreadsheetml/2010/11/ac" url="/Users/Fanie/Desktop/Mini Drive Back Up_22 April 2022/SITA DEMAND CENTRE 22 April 2022/01_AC MEETINGS/01_BAC Submissions/02_ EBAC/084_EBAC_01 March 2023 /07_Consolidation Access Links/EBAC Feedback submission/Re-Do/Re-submission/Edit Dcoments/Revised Pricing Schedules/"/>
    </mc:Choice>
  </mc:AlternateContent>
  <xr:revisionPtr revIDLastSave="0" documentId="13_ncr:1_{7AB5500F-0E06-5B48-93D8-43FA3092C599}" xr6:coauthVersionLast="47" xr6:coauthVersionMax="47" xr10:uidLastSave="{00000000-0000-0000-0000-000000000000}"/>
  <bookViews>
    <workbookView xWindow="0" yWindow="0" windowWidth="38400" windowHeight="21600" xr2:uid="{00000000-000D-0000-FFFF-FFFF00000000}"/>
  </bookViews>
  <sheets>
    <sheet name="Pricing Schedule 01" sheetId="6" r:id="rId1"/>
    <sheet name="Pricing Schedule 02" sheetId="7" r:id="rId2"/>
  </sheets>
  <definedNames>
    <definedName name="_xlnm.Print_Area" localSheetId="0">'Pricing Schedule 01'!$A:$AD</definedName>
    <definedName name="_xlnm.Print_Titles" localSheetId="0">'Pricing Schedule 01'!$1:$5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6" i="7" l="1"/>
  <c r="N17" i="7"/>
  <c r="O17" i="7" s="1"/>
  <c r="N18" i="7"/>
  <c r="O18" i="7" s="1"/>
  <c r="N19" i="7"/>
  <c r="O19" i="7" s="1"/>
  <c r="N20" i="7"/>
  <c r="O20" i="7" s="1"/>
  <c r="N21" i="7"/>
  <c r="O21" i="7" s="1"/>
  <c r="N22" i="7"/>
  <c r="O22" i="7" s="1"/>
  <c r="N23" i="7"/>
  <c r="O23" i="7" s="1"/>
  <c r="N24" i="7"/>
  <c r="O24" i="7" s="1"/>
  <c r="N25" i="7"/>
  <c r="O25" i="7" s="1"/>
  <c r="N26" i="7"/>
  <c r="O26" i="7" s="1"/>
  <c r="N27" i="7"/>
  <c r="O27" i="7" s="1"/>
  <c r="N28" i="7"/>
  <c r="O28" i="7" s="1"/>
  <c r="J28" i="7"/>
  <c r="K28" i="7" s="1"/>
  <c r="F28" i="7"/>
  <c r="G28" i="7" s="1"/>
  <c r="J27" i="7"/>
  <c r="K27" i="7" s="1"/>
  <c r="F27" i="7"/>
  <c r="G27" i="7" s="1"/>
  <c r="J26" i="7"/>
  <c r="K26" i="7" s="1"/>
  <c r="F26" i="7"/>
  <c r="G26" i="7" s="1"/>
  <c r="J25" i="7"/>
  <c r="K25" i="7" s="1"/>
  <c r="F25" i="7"/>
  <c r="G25" i="7" s="1"/>
  <c r="J24" i="7"/>
  <c r="K24" i="7" s="1"/>
  <c r="F24" i="7"/>
  <c r="G24" i="7" s="1"/>
  <c r="J23" i="7"/>
  <c r="K23" i="7" s="1"/>
  <c r="F23" i="7"/>
  <c r="G23" i="7" s="1"/>
  <c r="J22" i="7"/>
  <c r="K22" i="7" s="1"/>
  <c r="F22" i="7"/>
  <c r="G22" i="7" s="1"/>
  <c r="J21" i="7"/>
  <c r="K21" i="7" s="1"/>
  <c r="F21" i="7"/>
  <c r="G21" i="7" s="1"/>
  <c r="J20" i="7"/>
  <c r="K20" i="7" s="1"/>
  <c r="F20" i="7"/>
  <c r="G20" i="7" s="1"/>
  <c r="J19" i="7"/>
  <c r="K19" i="7" s="1"/>
  <c r="F19" i="7"/>
  <c r="G19" i="7" s="1"/>
  <c r="J18" i="7"/>
  <c r="K18" i="7" s="1"/>
  <c r="F18" i="7"/>
  <c r="G18" i="7" s="1"/>
  <c r="J17" i="7"/>
  <c r="K17" i="7" s="1"/>
  <c r="F17" i="7"/>
  <c r="G17" i="7" s="1"/>
  <c r="J16" i="7"/>
  <c r="K16" i="7" s="1"/>
  <c r="F16" i="7"/>
  <c r="G16" i="7" s="1"/>
  <c r="P21" i="7" l="1"/>
  <c r="P17" i="7"/>
  <c r="P25" i="7"/>
  <c r="P20" i="7"/>
  <c r="P18" i="7"/>
  <c r="P24" i="7"/>
  <c r="P27" i="7"/>
  <c r="P26" i="7"/>
  <c r="P19" i="7"/>
  <c r="P23" i="7"/>
  <c r="P28" i="7"/>
  <c r="P22" i="7"/>
  <c r="N15" i="7"/>
  <c r="N29" i="7"/>
  <c r="N30" i="7" s="1"/>
  <c r="N31" i="7" s="1"/>
  <c r="O16" i="7"/>
  <c r="P16" i="7" s="1"/>
  <c r="F15" i="7"/>
  <c r="J15" i="7"/>
  <c r="J29" i="7"/>
  <c r="J30" i="7" s="1"/>
  <c r="J31" i="7" s="1"/>
  <c r="G15" i="7"/>
  <c r="G29" i="7"/>
  <c r="K15" i="7"/>
  <c r="K29" i="7"/>
  <c r="F29" i="7"/>
  <c r="N23" i="6"/>
  <c r="F23" i="6"/>
  <c r="F24" i="6"/>
  <c r="F25" i="6"/>
  <c r="F26" i="6"/>
  <c r="F27" i="6"/>
  <c r="F28" i="6"/>
  <c r="F22" i="6"/>
  <c r="O15" i="7" l="1"/>
  <c r="O29" i="7"/>
  <c r="F30" i="7"/>
  <c r="F31" i="7" s="1"/>
  <c r="G30" i="7"/>
  <c r="G31" i="7" s="1"/>
  <c r="K30" i="7"/>
  <c r="K31" i="7" s="1"/>
  <c r="I17" i="6"/>
  <c r="I18" i="6"/>
  <c r="I19" i="6"/>
  <c r="I20" i="6"/>
  <c r="I21" i="6"/>
  <c r="I22" i="6"/>
  <c r="I23" i="6"/>
  <c r="I24" i="6"/>
  <c r="I25" i="6"/>
  <c r="I26" i="6"/>
  <c r="I27" i="6"/>
  <c r="I28" i="6"/>
  <c r="I16" i="6"/>
  <c r="O30" i="7" l="1"/>
  <c r="O31" i="7" s="1"/>
  <c r="Z27" i="6"/>
  <c r="AA27" i="6" s="1"/>
  <c r="R27" i="6"/>
  <c r="S27" i="6" s="1"/>
  <c r="N27" i="6"/>
  <c r="O27" i="6" s="1"/>
  <c r="N20" i="6"/>
  <c r="N21" i="6"/>
  <c r="J27" i="6"/>
  <c r="K27" i="6" s="1"/>
  <c r="P15" i="7" l="1"/>
  <c r="P29" i="7"/>
  <c r="Z25" i="6"/>
  <c r="AA25" i="6" s="1"/>
  <c r="V25" i="6"/>
  <c r="W25" i="6" s="1"/>
  <c r="R25" i="6"/>
  <c r="S25" i="6" s="1"/>
  <c r="N25" i="6"/>
  <c r="O25" i="6" s="1"/>
  <c r="J25" i="6"/>
  <c r="P30" i="7" l="1"/>
  <c r="P31" i="7" s="1"/>
  <c r="K25" i="6"/>
  <c r="AB25" i="6" s="1"/>
  <c r="N16" i="6" l="1"/>
  <c r="V27" i="6" l="1"/>
  <c r="W27" i="6" s="1"/>
  <c r="AB27" i="6" s="1"/>
  <c r="J22" i="6" l="1"/>
  <c r="R17" i="6" l="1"/>
  <c r="R16" i="6"/>
  <c r="S16" i="6" l="1"/>
  <c r="S17" i="6"/>
  <c r="F17" i="6"/>
  <c r="F18" i="6"/>
  <c r="F19" i="6"/>
  <c r="F20" i="6"/>
  <c r="F21" i="6"/>
  <c r="K22" i="6"/>
  <c r="F16" i="6"/>
  <c r="F29" i="6" l="1"/>
  <c r="F15" i="6"/>
  <c r="Z19" i="6"/>
  <c r="AA19" i="6" s="1"/>
  <c r="Z20" i="6"/>
  <c r="Z21" i="6"/>
  <c r="AA21" i="6" s="1"/>
  <c r="V19" i="6"/>
  <c r="W19" i="6" s="1"/>
  <c r="V20" i="6"/>
  <c r="W20" i="6" s="1"/>
  <c r="V21" i="6"/>
  <c r="W21" i="6" s="1"/>
  <c r="R19" i="6"/>
  <c r="S19" i="6" s="1"/>
  <c r="R20" i="6"/>
  <c r="S20" i="6" s="1"/>
  <c r="R21" i="6"/>
  <c r="S21" i="6" s="1"/>
  <c r="N19" i="6"/>
  <c r="O19" i="6" s="1"/>
  <c r="O21" i="6"/>
  <c r="Z26" i="6"/>
  <c r="AA26" i="6" s="1"/>
  <c r="V26" i="6"/>
  <c r="W26" i="6" s="1"/>
  <c r="R26" i="6"/>
  <c r="S26" i="6" s="1"/>
  <c r="N26" i="6"/>
  <c r="O26" i="6" s="1"/>
  <c r="N22" i="6"/>
  <c r="O22" i="6" s="1"/>
  <c r="R22" i="6"/>
  <c r="S22" i="6" s="1"/>
  <c r="V22" i="6"/>
  <c r="W22" i="6" s="1"/>
  <c r="Z22" i="6"/>
  <c r="AA22" i="6" s="1"/>
  <c r="O23" i="6"/>
  <c r="R23" i="6"/>
  <c r="S23" i="6" s="1"/>
  <c r="V23" i="6"/>
  <c r="W23" i="6" s="1"/>
  <c r="Z23" i="6"/>
  <c r="AA23" i="6" s="1"/>
  <c r="N24" i="6"/>
  <c r="O24" i="6" s="1"/>
  <c r="R24" i="6"/>
  <c r="S24" i="6" s="1"/>
  <c r="V24" i="6"/>
  <c r="W24" i="6" s="1"/>
  <c r="Z24" i="6"/>
  <c r="AA24" i="6" s="1"/>
  <c r="AA20" i="6" l="1"/>
  <c r="O20" i="6"/>
  <c r="AB22" i="6"/>
  <c r="F30" i="6"/>
  <c r="J24" i="6"/>
  <c r="K24" i="6" s="1"/>
  <c r="AB24" i="6" s="1"/>
  <c r="J21" i="6"/>
  <c r="K21" i="6" s="1"/>
  <c r="AB21" i="6" s="1"/>
  <c r="J19" i="6"/>
  <c r="J23" i="6"/>
  <c r="K23" i="6" s="1"/>
  <c r="AB23" i="6" s="1"/>
  <c r="J20" i="6"/>
  <c r="J26" i="6"/>
  <c r="K19" i="6" l="1"/>
  <c r="AB19" i="6" s="1"/>
  <c r="K26" i="6"/>
  <c r="AB26" i="6" s="1"/>
  <c r="K20" i="6"/>
  <c r="AB20" i="6" s="1"/>
  <c r="F31" i="6"/>
  <c r="Z28" i="6"/>
  <c r="AA28" i="6" s="1"/>
  <c r="V28" i="6"/>
  <c r="W28" i="6" s="1"/>
  <c r="R28" i="6"/>
  <c r="S28" i="6" s="1"/>
  <c r="N28" i="6"/>
  <c r="O28" i="6" s="1"/>
  <c r="J28" i="6" l="1"/>
  <c r="K28" i="6" l="1"/>
  <c r="AB28" i="6" s="1"/>
  <c r="Z18" i="6"/>
  <c r="AA18" i="6" s="1"/>
  <c r="Z17" i="6"/>
  <c r="Z16" i="6"/>
  <c r="V18" i="6"/>
  <c r="W18" i="6" s="1"/>
  <c r="V17" i="6"/>
  <c r="V16" i="6"/>
  <c r="AA16" i="6" l="1"/>
  <c r="Z29" i="6"/>
  <c r="W16" i="6"/>
  <c r="V29" i="6"/>
  <c r="Z15" i="6"/>
  <c r="AA17" i="6"/>
  <c r="V15" i="6"/>
  <c r="W17" i="6"/>
  <c r="O16" i="6"/>
  <c r="AA29" i="6" l="1"/>
  <c r="W29" i="6"/>
  <c r="AA15" i="6"/>
  <c r="W15" i="6"/>
  <c r="V30" i="6"/>
  <c r="V31" i="6" s="1"/>
  <c r="Z30" i="6"/>
  <c r="Z31" i="6" s="1"/>
  <c r="N17" i="6"/>
  <c r="N18" i="6"/>
  <c r="O18" i="6" s="1"/>
  <c r="R18" i="6"/>
  <c r="R29" i="6" s="1"/>
  <c r="N29" i="6" l="1"/>
  <c r="AA30" i="6"/>
  <c r="AA31" i="6" s="1"/>
  <c r="W30" i="6"/>
  <c r="W31" i="6" s="1"/>
  <c r="S18" i="6"/>
  <c r="S29" i="6" s="1"/>
  <c r="R15" i="6"/>
  <c r="O17" i="6"/>
  <c r="N15" i="6"/>
  <c r="J18" i="6"/>
  <c r="K18" i="6" s="1"/>
  <c r="J17" i="6"/>
  <c r="K17" i="6" s="1"/>
  <c r="I29" i="6"/>
  <c r="O15" i="6" l="1"/>
  <c r="O29" i="6"/>
  <c r="AB18" i="6"/>
  <c r="J16" i="6"/>
  <c r="J29" i="6" s="1"/>
  <c r="S15" i="6"/>
  <c r="S30" i="6" s="1"/>
  <c r="S31" i="6" s="1"/>
  <c r="AB17" i="6"/>
  <c r="I15" i="6"/>
  <c r="N30" i="6"/>
  <c r="N31" i="6" s="1"/>
  <c r="O30" i="6" l="1"/>
  <c r="O31" i="6" s="1"/>
  <c r="J15" i="6"/>
  <c r="K16" i="6"/>
  <c r="R30" i="6"/>
  <c r="R31" i="6" s="1"/>
  <c r="I30" i="6"/>
  <c r="J30" i="6" l="1"/>
  <c r="K29" i="6"/>
  <c r="AB16" i="6"/>
  <c r="AB29" i="6" s="1"/>
  <c r="K15" i="6"/>
  <c r="I31" i="6"/>
  <c r="J31" i="6" l="1"/>
  <c r="K31" i="6" s="1"/>
  <c r="K30" i="6"/>
  <c r="AB15" i="6"/>
  <c r="AB30" i="6" s="1"/>
  <c r="AB31" i="6" s="1"/>
</calcChain>
</file>

<file path=xl/sharedStrings.xml><?xml version="1.0" encoding="utf-8"?>
<sst xmlns="http://schemas.openxmlformats.org/spreadsheetml/2006/main" count="176" uniqueCount="83">
  <si>
    <t>Item No</t>
  </si>
  <si>
    <t>Unit of measure</t>
  </si>
  <si>
    <t>VAT (@15%)</t>
  </si>
  <si>
    <t>1. INSTRUCTION FOR COMPLETING THE PRICING SCHEDULE</t>
  </si>
  <si>
    <t>YEAR 1</t>
  </si>
  <si>
    <t>YEAR 2</t>
  </si>
  <si>
    <t>YEAR 3</t>
  </si>
  <si>
    <t xml:space="preserve">Qty </t>
  </si>
  <si>
    <t>TOTAL</t>
  </si>
  <si>
    <t>Qty</t>
  </si>
  <si>
    <t>RFx No</t>
  </si>
  <si>
    <t>RFx Title</t>
  </si>
  <si>
    <t>1.1</t>
  </si>
  <si>
    <t>1.2</t>
  </si>
  <si>
    <t>1.3</t>
  </si>
  <si>
    <t>1.4</t>
  </si>
  <si>
    <t>1.5</t>
  </si>
  <si>
    <t>1.6</t>
  </si>
  <si>
    <t>SUPPLY CHAIN MANAGEMENT</t>
  </si>
  <si>
    <t xml:space="preserve">Bidder Name </t>
  </si>
  <si>
    <t>(a)  THIS PRICING SCHEDULE MUST BE SUBMITTED SEPARATELY FROM THE TECHNICAL RESPONSE, failing which the BID may be DISQUALIFIED.</t>
  </si>
  <si>
    <t>Goods/Service description</t>
  </si>
  <si>
    <t>TOTAL BID PRICE  (EXCL VAT)</t>
  </si>
  <si>
    <t>TOTAL  BID PRICE (INCL VAT)</t>
  </si>
  <si>
    <t>Name</t>
  </si>
  <si>
    <t>Date</t>
  </si>
  <si>
    <t>Capacity</t>
  </si>
  <si>
    <t>(e) The price must include all cost to deliver the goods or render the service, including all applicable taxes, duty fees, logistics/delivery, storage, labour, overtime and subsistance and travel</t>
  </si>
  <si>
    <t>I, the bidder, confirm that the price(s) and rate(s) quoted cover all the goods and/or works specified in the bidding documents; that the price(s) or rate(s) cover all my obligations and I accept that any mistakes regarding price(s), rate(s) or calculations will be at my own risk.
[Note: First convert to PDF, then add signature]</t>
  </si>
  <si>
    <t>BRAND / MODEL</t>
  </si>
  <si>
    <t>Price clarification comment</t>
  </si>
  <si>
    <t>(c)  Unit and Line prices must be VAT EXCLUSIVE and in South African Rand (ZAR) currency.</t>
  </si>
  <si>
    <t>Signature (above)</t>
  </si>
  <si>
    <r>
      <t xml:space="preserve">(b)  Bidder must complete/enter </t>
    </r>
    <r>
      <rPr>
        <b/>
        <sz val="12"/>
        <color theme="1"/>
        <rFont val="Calibri"/>
        <family val="2"/>
        <scheme val="minor"/>
      </rPr>
      <t xml:space="preserve">YELLOW </t>
    </r>
    <r>
      <rPr>
        <sz val="12"/>
        <color theme="1"/>
        <rFont val="Calibri"/>
        <family val="2"/>
        <scheme val="minor"/>
      </rPr>
      <t>cells only</t>
    </r>
  </si>
  <si>
    <t>YEAR 4</t>
  </si>
  <si>
    <t>YEAR 5</t>
  </si>
  <si>
    <t>Pricing schedule</t>
  </si>
  <si>
    <t>each</t>
  </si>
  <si>
    <t>Product and solution to be provided</t>
  </si>
  <si>
    <t>50M Fibre patch leads singlemode (LC-LC) - Immediate requirement</t>
  </si>
  <si>
    <t>Access links 10 Mbps - Immediate requirement</t>
  </si>
  <si>
    <t>Access links 16 Mbps - Immediate requirement</t>
  </si>
  <si>
    <t>Access links 20 Mbps - Immediate requirement</t>
  </si>
  <si>
    <t>Access links 100 Mbps - Immediate requirement</t>
  </si>
  <si>
    <t>2.1</t>
  </si>
  <si>
    <t>2.5</t>
  </si>
  <si>
    <t>2.6</t>
  </si>
  <si>
    <t>3.4</t>
  </si>
  <si>
    <t>Monthly Unit Price 
(Excl VAT)</t>
  </si>
  <si>
    <t>Line Price Contract Term (Excl VAT)</t>
  </si>
  <si>
    <t>Total NRC (Excl VAT)</t>
  </si>
  <si>
    <t>MRC Unit Price 
(Excl VAT)</t>
  </si>
  <si>
    <t>MRC Line Price Y1</t>
  </si>
  <si>
    <t>MRC Line Price Y2</t>
  </si>
  <si>
    <t>Annual Line Price for MRC Y2</t>
  </si>
  <si>
    <t>Annual Cost for MRC Y1</t>
  </si>
  <si>
    <t>Annual Line Price for NRC + MRC Y1</t>
  </si>
  <si>
    <t>NRC Unit Price (Excl VAT)</t>
  </si>
  <si>
    <t>MRC Line Price Y3</t>
  </si>
  <si>
    <t>Annual Line Price for MRC Y3</t>
  </si>
  <si>
    <t>MRC Line Price Y4</t>
  </si>
  <si>
    <t>Annual Line Price for MRC Y4</t>
  </si>
  <si>
    <t>MRC Line Price Y5</t>
  </si>
  <si>
    <t>Annual Line Price for MRC Y5</t>
  </si>
  <si>
    <t>Access links 10 Mbps - Planned requirement 1</t>
  </si>
  <si>
    <t>Access links 30 Mbps - Planned requirement 1</t>
  </si>
  <si>
    <t>Access links 50 Mbps - Planned requirement 1</t>
  </si>
  <si>
    <t>Access links 100 Mbps - Planned requirement 1</t>
  </si>
  <si>
    <t>Access links 1 Gbps - Planned requirement 1</t>
  </si>
  <si>
    <t>Access links 10 Gbps - Planned requirement 1</t>
  </si>
  <si>
    <t>Access links 10 Mbps - Planned requirement 2</t>
  </si>
  <si>
    <t>10 GE SFP+ for Huawei - Immediate requirement</t>
  </si>
  <si>
    <t>YEAR 6</t>
  </si>
  <si>
    <t>YEAR 7</t>
  </si>
  <si>
    <t>YEAR 8</t>
  </si>
  <si>
    <t>MRC Line Price Y6</t>
  </si>
  <si>
    <t>Annual Line Price for MRC Y6</t>
  </si>
  <si>
    <t>MRC Line Price Y7</t>
  </si>
  <si>
    <t>Annual Line Price for MRC Y7</t>
  </si>
  <si>
    <t>MRC Line Price Y8</t>
  </si>
  <si>
    <t>Annual Line Price for MRC Y8</t>
  </si>
  <si>
    <t>INC22573663</t>
  </si>
  <si>
    <t xml:space="preserve">SUPPLY OF CONNECTIVITY SERVICES/SOLUTION TO SITA FOR THE PERIOD OF THE 60 MONTHS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</si>
</sst>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&quot;R&quot;* #,##0.00_-;\-&quot;R&quot;* #,##0.00_-;_-&quot;R&quot;* &quot;-&quot;??_-;_-@_-"/>
    <numFmt numFmtId="165" formatCode="_-* #,##0.00_-;\-* #,##0.00_-;_-* &quot;-&quot;??_-;_-@_-"/>
    <numFmt numFmtId="166" formatCode="_-[$R-1C09]* #,##0.00_-;\-[$R-1C09]* #,##0.00_-;_-[$R-1C09]* &quot;-&quot;??_-;_-@_-"/>
    <numFmt numFmtId="167" formatCode="0.0"/>
  </numFmts>
  <fonts count="1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24"/>
      <color theme="1"/>
      <name val="Calibri"/>
      <family val="2"/>
      <scheme val="minor"/>
    </font>
    <font>
      <sz val="24"/>
      <color rgb="FF002060"/>
      <name val="Calibri"/>
      <family val="2"/>
      <scheme val="minor"/>
    </font>
    <font>
      <sz val="18"/>
      <color rgb="FF002060"/>
      <name val="Calibri"/>
      <family val="2"/>
      <scheme val="minor"/>
    </font>
    <font>
      <b/>
      <sz val="12"/>
      <color rgb="FF000066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</fills>
  <borders count="32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thin">
        <color theme="4"/>
      </bottom>
      <diagonal/>
    </border>
    <border>
      <left style="medium">
        <color theme="4"/>
      </left>
      <right style="medium">
        <color theme="4"/>
      </right>
      <top style="thin">
        <color theme="4"/>
      </top>
      <bottom style="thin">
        <color theme="4"/>
      </bottom>
      <diagonal/>
    </border>
    <border>
      <left style="medium">
        <color theme="4"/>
      </left>
      <right style="medium">
        <color theme="4"/>
      </right>
      <top style="thin">
        <color theme="4"/>
      </top>
      <bottom style="medium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 style="medium">
        <color theme="8"/>
      </right>
      <top style="thin">
        <color theme="8"/>
      </top>
      <bottom/>
      <diagonal/>
    </border>
    <border>
      <left/>
      <right style="medium">
        <color theme="8"/>
      </right>
      <top style="thin">
        <color theme="8"/>
      </top>
      <bottom style="medium">
        <color theme="8"/>
      </bottom>
      <diagonal/>
    </border>
    <border>
      <left style="thin">
        <color theme="8"/>
      </left>
      <right/>
      <top style="medium">
        <color theme="8"/>
      </top>
      <bottom style="thin">
        <color theme="8"/>
      </bottom>
      <diagonal/>
    </border>
    <border>
      <left/>
      <right/>
      <top style="medium">
        <color theme="8"/>
      </top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medium">
        <color theme="8"/>
      </bottom>
      <diagonal/>
    </border>
    <border>
      <left/>
      <right style="medium">
        <color theme="8"/>
      </right>
      <top style="thin">
        <color theme="8"/>
      </top>
      <bottom style="thin">
        <color theme="8"/>
      </bottom>
      <diagonal/>
    </border>
    <border>
      <left/>
      <right style="medium">
        <color theme="8"/>
      </right>
      <top style="medium">
        <color theme="8"/>
      </top>
      <bottom style="thin">
        <color theme="8"/>
      </bottom>
      <diagonal/>
    </border>
    <border>
      <left style="medium">
        <color theme="8"/>
      </left>
      <right style="thin">
        <color theme="8"/>
      </right>
      <top style="medium">
        <color theme="8"/>
      </top>
      <bottom/>
      <diagonal/>
    </border>
    <border>
      <left style="medium">
        <color theme="8"/>
      </left>
      <right style="thin">
        <color theme="8"/>
      </right>
      <top/>
      <bottom/>
      <diagonal/>
    </border>
    <border>
      <left style="medium">
        <color theme="8"/>
      </left>
      <right style="thin">
        <color theme="8"/>
      </right>
      <top/>
      <bottom style="medium">
        <color theme="8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 style="medium">
        <color theme="8"/>
      </left>
      <right/>
      <top style="thin">
        <color theme="8"/>
      </top>
      <bottom style="medium">
        <color theme="8"/>
      </bottom>
      <diagonal/>
    </border>
    <border>
      <left/>
      <right/>
      <top style="thin">
        <color theme="8"/>
      </top>
      <bottom/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medium">
        <color theme="8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8"/>
      </right>
      <top/>
      <bottom style="thin">
        <color theme="4"/>
      </bottom>
      <diagonal/>
    </border>
    <border>
      <left style="thin">
        <color theme="8"/>
      </left>
      <right style="thin">
        <color indexed="64"/>
      </right>
      <top style="medium">
        <color theme="8"/>
      </top>
      <bottom style="thin">
        <color theme="8"/>
      </bottom>
      <diagonal/>
    </border>
    <border>
      <left style="thin">
        <color theme="8"/>
      </left>
      <right style="thin">
        <color indexed="64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indexed="64"/>
      </right>
      <top style="thin">
        <color theme="8"/>
      </top>
      <bottom style="medium">
        <color theme="8"/>
      </bottom>
      <diagonal/>
    </border>
  </borders>
  <cellStyleXfs count="2">
    <xf numFmtId="0" fontId="0" fillId="0" borderId="0"/>
    <xf numFmtId="165" fontId="12" fillId="0" borderId="0" applyFont="0" applyFill="0" applyBorder="0" applyAlignment="0" applyProtection="0"/>
  </cellStyleXfs>
  <cellXfs count="106">
    <xf numFmtId="0" fontId="0" fillId="0" borderId="0" xfId="0"/>
    <xf numFmtId="0" fontId="8" fillId="2" borderId="0" xfId="0" applyFont="1" applyFill="1"/>
    <xf numFmtId="0" fontId="9" fillId="2" borderId="0" xfId="0" applyFont="1" applyFill="1" applyAlignment="1">
      <alignment horizontal="left" vertical="top"/>
    </xf>
    <xf numFmtId="0" fontId="9" fillId="2" borderId="0" xfId="0" applyFont="1" applyFill="1" applyAlignment="1">
      <alignment horizontal="center" vertical="top"/>
    </xf>
    <xf numFmtId="0" fontId="10" fillId="2" borderId="0" xfId="0" applyFont="1" applyFill="1" applyAlignment="1">
      <alignment horizontal="center" vertical="top"/>
    </xf>
    <xf numFmtId="0" fontId="8" fillId="2" borderId="0" xfId="0" applyFont="1" applyFill="1" applyAlignment="1">
      <alignment vertical="top"/>
    </xf>
    <xf numFmtId="0" fontId="3" fillId="3" borderId="0" xfId="0" applyFont="1" applyFill="1"/>
    <xf numFmtId="0" fontId="8" fillId="2" borderId="0" xfId="0" applyFont="1" applyFill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top"/>
    </xf>
    <xf numFmtId="0" fontId="4" fillId="5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right" vertical="top" wrapText="1"/>
    </xf>
    <xf numFmtId="166" fontId="6" fillId="2" borderId="1" xfId="0" applyNumberFormat="1" applyFont="1" applyFill="1" applyBorder="1" applyAlignment="1">
      <alignment horizontal="center" vertical="top" wrapText="1"/>
    </xf>
    <xf numFmtId="164" fontId="3" fillId="5" borderId="1" xfId="0" applyNumberFormat="1" applyFont="1" applyFill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166" fontId="7" fillId="5" borderId="1" xfId="0" applyNumberFormat="1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center" vertical="top" wrapText="1"/>
    </xf>
    <xf numFmtId="0" fontId="3" fillId="5" borderId="1" xfId="0" applyFont="1" applyFill="1" applyBorder="1" applyAlignment="1">
      <alignment horizontal="center" vertical="top" wrapText="1"/>
    </xf>
    <xf numFmtId="164" fontId="4" fillId="5" borderId="4" xfId="0" applyNumberFormat="1" applyFont="1" applyFill="1" applyBorder="1" applyAlignment="1">
      <alignment vertical="top" wrapText="1"/>
    </xf>
    <xf numFmtId="0" fontId="6" fillId="3" borderId="0" xfId="0" applyFont="1" applyFill="1" applyAlignment="1">
      <alignment wrapText="1"/>
    </xf>
    <xf numFmtId="0" fontId="6" fillId="3" borderId="0" xfId="0" applyFont="1" applyFill="1"/>
    <xf numFmtId="0" fontId="11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 wrapText="1"/>
    </xf>
    <xf numFmtId="0" fontId="7" fillId="3" borderId="0" xfId="0" applyFont="1" applyFill="1"/>
    <xf numFmtId="0" fontId="7" fillId="3" borderId="0" xfId="0" applyFont="1" applyFill="1" applyAlignment="1">
      <alignment vertical="top"/>
    </xf>
    <xf numFmtId="0" fontId="7" fillId="3" borderId="0" xfId="0" applyFont="1" applyFill="1" applyAlignment="1">
      <alignment horizontal="left" vertical="top"/>
    </xf>
    <xf numFmtId="0" fontId="7" fillId="5" borderId="1" xfId="0" applyFont="1" applyFill="1" applyBorder="1" applyAlignment="1">
      <alignment horizontal="right" vertical="top"/>
    </xf>
    <xf numFmtId="0" fontId="3" fillId="0" borderId="1" xfId="0" quotePrefix="1" applyFont="1" applyBorder="1" applyAlignment="1">
      <alignment horizontal="left" vertical="top" wrapText="1"/>
    </xf>
    <xf numFmtId="0" fontId="3" fillId="0" borderId="1" xfId="1" applyNumberFormat="1" applyFont="1" applyFill="1" applyBorder="1" applyAlignment="1">
      <alignment horizontal="right" vertical="top" wrapText="1"/>
    </xf>
    <xf numFmtId="167" fontId="3" fillId="5" borderId="2" xfId="1" applyNumberFormat="1" applyFont="1" applyFill="1" applyBorder="1" applyAlignment="1">
      <alignment horizontal="right" vertical="top" wrapText="1"/>
    </xf>
    <xf numFmtId="167" fontId="3" fillId="5" borderId="7" xfId="1" applyNumberFormat="1" applyFont="1" applyFill="1" applyBorder="1" applyAlignment="1">
      <alignment horizontal="right" vertical="top" wrapText="1"/>
    </xf>
    <xf numFmtId="0" fontId="3" fillId="5" borderId="2" xfId="0" applyFont="1" applyFill="1" applyBorder="1" applyAlignment="1">
      <alignment horizontal="center" vertical="top" wrapText="1"/>
    </xf>
    <xf numFmtId="166" fontId="6" fillId="5" borderId="5" xfId="0" applyNumberFormat="1" applyFont="1" applyFill="1" applyBorder="1" applyAlignment="1">
      <alignment horizontal="left" vertical="top" wrapText="1"/>
    </xf>
    <xf numFmtId="166" fontId="6" fillId="5" borderId="6" xfId="0" applyNumberFormat="1" applyFont="1" applyFill="1" applyBorder="1" applyAlignment="1">
      <alignment horizontal="left" vertical="top" wrapText="1"/>
    </xf>
    <xf numFmtId="0" fontId="3" fillId="3" borderId="0" xfId="0" applyFont="1" applyFill="1" applyAlignment="1">
      <alignment horizontal="left" vertical="center"/>
    </xf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center" vertical="top" wrapText="1"/>
    </xf>
    <xf numFmtId="0" fontId="4" fillId="3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top" wrapText="1"/>
    </xf>
    <xf numFmtId="0" fontId="6" fillId="3" borderId="0" xfId="0" applyFont="1" applyFill="1" applyAlignment="1">
      <alignment vertical="top" wrapText="1"/>
    </xf>
    <xf numFmtId="166" fontId="5" fillId="4" borderId="1" xfId="0" applyNumberFormat="1" applyFont="1" applyFill="1" applyBorder="1" applyAlignment="1">
      <alignment horizontal="center" vertical="top" wrapText="1"/>
    </xf>
    <xf numFmtId="166" fontId="6" fillId="4" borderId="1" xfId="0" applyNumberFormat="1" applyFont="1" applyFill="1" applyBorder="1" applyAlignment="1">
      <alignment horizontal="left" vertical="top" wrapText="1"/>
    </xf>
    <xf numFmtId="166" fontId="6" fillId="4" borderId="1" xfId="0" applyNumberFormat="1" applyFont="1" applyFill="1" applyBorder="1" applyAlignment="1">
      <alignment horizontal="center" vertical="top" wrapText="1"/>
    </xf>
    <xf numFmtId="0" fontId="6" fillId="4" borderId="1" xfId="0" applyFont="1" applyFill="1" applyBorder="1" applyAlignment="1">
      <alignment horizontal="center" vertical="top"/>
    </xf>
    <xf numFmtId="0" fontId="5" fillId="4" borderId="1" xfId="0" applyFont="1" applyFill="1" applyBorder="1" applyAlignment="1">
      <alignment horizontal="center" vertical="top" wrapText="1"/>
    </xf>
    <xf numFmtId="0" fontId="8" fillId="0" borderId="0" xfId="0" applyFont="1"/>
    <xf numFmtId="0" fontId="2" fillId="3" borderId="10" xfId="0" applyFont="1" applyFill="1" applyBorder="1" applyAlignment="1">
      <alignment vertical="top"/>
    </xf>
    <xf numFmtId="0" fontId="6" fillId="2" borderId="8" xfId="0" applyFont="1" applyFill="1" applyBorder="1" applyAlignment="1">
      <alignment horizontal="center" vertical="top" wrapText="1"/>
    </xf>
    <xf numFmtId="166" fontId="6" fillId="2" borderId="21" xfId="0" applyNumberFormat="1" applyFont="1" applyFill="1" applyBorder="1" applyAlignment="1">
      <alignment horizontal="center" vertical="top" wrapText="1"/>
    </xf>
    <xf numFmtId="166" fontId="6" fillId="2" borderId="8" xfId="0" applyNumberFormat="1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top" wrapText="1"/>
    </xf>
    <xf numFmtId="0" fontId="2" fillId="3" borderId="9" xfId="0" applyFont="1" applyFill="1" applyBorder="1" applyAlignment="1">
      <alignment horizontal="center" vertical="top"/>
    </xf>
    <xf numFmtId="0" fontId="6" fillId="0" borderId="1" xfId="0" applyFont="1" applyBorder="1" applyAlignment="1">
      <alignment horizontal="left" vertical="top"/>
    </xf>
    <xf numFmtId="0" fontId="0" fillId="2" borderId="0" xfId="0" applyFill="1" applyAlignment="1">
      <alignment horizontal="left" vertical="top"/>
    </xf>
    <xf numFmtId="0" fontId="0" fillId="2" borderId="0" xfId="0" applyFill="1"/>
    <xf numFmtId="0" fontId="0" fillId="2" borderId="0" xfId="0" applyFill="1" applyAlignment="1">
      <alignment vertical="top"/>
    </xf>
    <xf numFmtId="0" fontId="0" fillId="3" borderId="0" xfId="0" applyFill="1"/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7" fillId="5" borderId="3" xfId="0" applyFont="1" applyFill="1" applyBorder="1" applyAlignment="1">
      <alignment horizontal="right" vertical="top"/>
    </xf>
    <xf numFmtId="0" fontId="7" fillId="0" borderId="0" xfId="0" applyFont="1" applyAlignment="1">
      <alignment horizontal="right" vertical="top"/>
    </xf>
    <xf numFmtId="0" fontId="6" fillId="0" borderId="0" xfId="0" applyFont="1" applyAlignment="1">
      <alignment wrapText="1"/>
    </xf>
    <xf numFmtId="0" fontId="6" fillId="0" borderId="3" xfId="0" applyFont="1" applyBorder="1" applyAlignment="1">
      <alignment horizontal="left" vertical="top" wrapText="1"/>
    </xf>
    <xf numFmtId="166" fontId="3" fillId="6" borderId="1" xfId="0" applyNumberFormat="1" applyFont="1" applyFill="1" applyBorder="1" applyAlignment="1">
      <alignment vertical="top" wrapText="1"/>
    </xf>
    <xf numFmtId="0" fontId="6" fillId="6" borderId="8" xfId="0" applyFont="1" applyFill="1" applyBorder="1" applyAlignment="1">
      <alignment horizontal="left" vertical="top" wrapText="1"/>
    </xf>
    <xf numFmtId="0" fontId="3" fillId="3" borderId="0" xfId="0" applyFont="1" applyFill="1" applyAlignment="1">
      <alignment horizontal="left" vertical="top"/>
    </xf>
    <xf numFmtId="0" fontId="14" fillId="6" borderId="20" xfId="0" applyFont="1" applyFill="1" applyBorder="1" applyAlignment="1">
      <alignment horizontal="left" vertical="top" wrapText="1"/>
    </xf>
    <xf numFmtId="0" fontId="14" fillId="6" borderId="1" xfId="0" applyFont="1" applyFill="1" applyBorder="1" applyAlignment="1">
      <alignment horizontal="left" vertical="top" wrapText="1"/>
    </xf>
    <xf numFmtId="0" fontId="0" fillId="3" borderId="0" xfId="0" applyFill="1" applyAlignment="1">
      <alignment horizontal="left" vertical="top"/>
    </xf>
    <xf numFmtId="0" fontId="0" fillId="3" borderId="0" xfId="0" applyFill="1" applyAlignment="1">
      <alignment horizontal="right" vertical="top"/>
    </xf>
    <xf numFmtId="0" fontId="0" fillId="3" borderId="0" xfId="0" applyFill="1" applyAlignment="1">
      <alignment horizontal="center" vertical="top"/>
    </xf>
    <xf numFmtId="0" fontId="0" fillId="3" borderId="0" xfId="0" applyFill="1" applyAlignment="1">
      <alignment vertical="top"/>
    </xf>
    <xf numFmtId="0" fontId="7" fillId="5" borderId="8" xfId="0" applyFont="1" applyFill="1" applyBorder="1" applyAlignment="1">
      <alignment horizontal="right" vertical="top" wrapText="1"/>
    </xf>
    <xf numFmtId="0" fontId="2" fillId="3" borderId="23" xfId="0" applyFont="1" applyFill="1" applyBorder="1" applyAlignment="1">
      <alignment horizontal="center" vertical="top"/>
    </xf>
    <xf numFmtId="0" fontId="6" fillId="2" borderId="27" xfId="0" applyFont="1" applyFill="1" applyBorder="1" applyAlignment="1">
      <alignment horizontal="center" vertical="top" wrapText="1"/>
    </xf>
    <xf numFmtId="164" fontId="0" fillId="3" borderId="0" xfId="0" applyNumberFormat="1" applyFill="1" applyAlignment="1">
      <alignment vertical="top"/>
    </xf>
    <xf numFmtId="166" fontId="7" fillId="5" borderId="2" xfId="0" applyNumberFormat="1" applyFont="1" applyFill="1" applyBorder="1" applyAlignment="1">
      <alignment horizontal="left" vertical="top" wrapText="1"/>
    </xf>
    <xf numFmtId="0" fontId="2" fillId="6" borderId="13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top"/>
    </xf>
    <xf numFmtId="0" fontId="2" fillId="6" borderId="14" xfId="0" applyFont="1" applyFill="1" applyBorder="1" applyAlignment="1">
      <alignment horizontal="left"/>
    </xf>
    <xf numFmtId="0" fontId="2" fillId="6" borderId="29" xfId="0" applyFont="1" applyFill="1" applyBorder="1" applyAlignment="1">
      <alignment horizontal="left" vertical="center" wrapText="1"/>
    </xf>
    <xf numFmtId="0" fontId="2" fillId="3" borderId="30" xfId="0" applyFont="1" applyFill="1" applyBorder="1" applyAlignment="1">
      <alignment horizontal="left" vertical="top"/>
    </xf>
    <xf numFmtId="0" fontId="2" fillId="3" borderId="30" xfId="0" applyFont="1" applyFill="1" applyBorder="1" applyAlignment="1">
      <alignment horizontal="center" vertical="top"/>
    </xf>
    <xf numFmtId="0" fontId="2" fillId="6" borderId="31" xfId="0" applyFont="1" applyFill="1" applyBorder="1" applyAlignment="1">
      <alignment horizontal="left"/>
    </xf>
    <xf numFmtId="0" fontId="6" fillId="2" borderId="2" xfId="0" applyFont="1" applyFill="1" applyBorder="1" applyAlignment="1">
      <alignment horizontal="center" vertical="top" wrapText="1"/>
    </xf>
    <xf numFmtId="0" fontId="6" fillId="2" borderId="27" xfId="0" applyFont="1" applyFill="1" applyBorder="1" applyAlignment="1">
      <alignment horizontal="center" vertical="top" wrapText="1"/>
    </xf>
    <xf numFmtId="0" fontId="6" fillId="2" borderId="7" xfId="0" applyFont="1" applyFill="1" applyBorder="1" applyAlignment="1">
      <alignment horizontal="center" vertical="top" wrapText="1"/>
    </xf>
    <xf numFmtId="0" fontId="6" fillId="2" borderId="21" xfId="0" applyFont="1" applyFill="1" applyBorder="1" applyAlignment="1">
      <alignment horizontal="center" vertical="top" wrapText="1"/>
    </xf>
    <xf numFmtId="0" fontId="6" fillId="2" borderId="26" xfId="0" applyFont="1" applyFill="1" applyBorder="1" applyAlignment="1">
      <alignment horizontal="center" vertical="top" wrapText="1"/>
    </xf>
    <xf numFmtId="0" fontId="6" fillId="2" borderId="28" xfId="0" applyFont="1" applyFill="1" applyBorder="1" applyAlignment="1">
      <alignment horizontal="center" vertical="top" wrapText="1"/>
    </xf>
    <xf numFmtId="0" fontId="3" fillId="3" borderId="17" xfId="0" applyFont="1" applyFill="1" applyBorder="1" applyAlignment="1">
      <alignment horizontal="left" vertical="top" wrapText="1"/>
    </xf>
    <xf numFmtId="0" fontId="3" fillId="3" borderId="18" xfId="0" applyFont="1" applyFill="1" applyBorder="1" applyAlignment="1">
      <alignment horizontal="left" vertical="top" wrapText="1"/>
    </xf>
    <xf numFmtId="0" fontId="3" fillId="3" borderId="19" xfId="0" applyFont="1" applyFill="1" applyBorder="1" applyAlignment="1">
      <alignment horizontal="left" vertical="top" wrapText="1"/>
    </xf>
    <xf numFmtId="14" fontId="2" fillId="6" borderId="9" xfId="0" applyNumberFormat="1" applyFont="1" applyFill="1" applyBorder="1" applyAlignment="1">
      <alignment horizontal="left" vertical="center"/>
    </xf>
    <xf numFmtId="14" fontId="2" fillId="6" borderId="24" xfId="0" applyNumberFormat="1" applyFont="1" applyFill="1" applyBorder="1" applyAlignment="1">
      <alignment horizontal="left" vertical="center"/>
    </xf>
    <xf numFmtId="14" fontId="2" fillId="6" borderId="15" xfId="0" applyNumberFormat="1" applyFont="1" applyFill="1" applyBorder="1" applyAlignment="1">
      <alignment horizontal="left" vertical="center"/>
    </xf>
    <xf numFmtId="0" fontId="2" fillId="6" borderId="12" xfId="0" applyFont="1" applyFill="1" applyBorder="1" applyAlignment="1">
      <alignment horizontal="left" vertical="center" wrapText="1"/>
    </xf>
    <xf numFmtId="0" fontId="2" fillId="6" borderId="13" xfId="0" applyFont="1" applyFill="1" applyBorder="1" applyAlignment="1">
      <alignment horizontal="left" vertical="center" wrapText="1"/>
    </xf>
    <xf numFmtId="0" fontId="2" fillId="6" borderId="16" xfId="0" applyFont="1" applyFill="1" applyBorder="1" applyAlignment="1">
      <alignment horizontal="left" vertical="center" wrapText="1"/>
    </xf>
    <xf numFmtId="0" fontId="2" fillId="3" borderId="22" xfId="0" applyFont="1" applyFill="1" applyBorder="1" applyAlignment="1">
      <alignment horizontal="left" vertical="top"/>
    </xf>
    <xf numFmtId="0" fontId="2" fillId="3" borderId="25" xfId="0" applyFont="1" applyFill="1" applyBorder="1" applyAlignment="1">
      <alignment horizontal="left" vertical="top"/>
    </xf>
    <xf numFmtId="0" fontId="2" fillId="3" borderId="11" xfId="0" applyFont="1" applyFill="1" applyBorder="1" applyAlignment="1">
      <alignment horizontal="left" vertical="top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99"/>
      <color rgb="FFFFFF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222573</xdr:colOff>
      <xdr:row>0</xdr:row>
      <xdr:rowOff>71016</xdr:rowOff>
    </xdr:from>
    <xdr:to>
      <xdr:col>0</xdr:col>
      <xdr:colOff>689298</xdr:colOff>
      <xdr:row>1</xdr:row>
      <xdr:rowOff>278752</xdr:rowOff>
    </xdr:to>
    <xdr:pic>
      <xdr:nvPicPr>
        <xdr:cNvPr id="2" name="Picture 1" descr="SITA 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573" y="71016"/>
          <a:ext cx="466725" cy="60428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222573</xdr:colOff>
      <xdr:row>0</xdr:row>
      <xdr:rowOff>71016</xdr:rowOff>
    </xdr:from>
    <xdr:to>
      <xdr:col>0</xdr:col>
      <xdr:colOff>689298</xdr:colOff>
      <xdr:row>3</xdr:row>
      <xdr:rowOff>107302</xdr:rowOff>
    </xdr:to>
    <xdr:pic>
      <xdr:nvPicPr>
        <xdr:cNvPr id="2" name="Picture 1" descr="SITA Logo">
          <a:extLst>
            <a:ext uri="{FF2B5EF4-FFF2-40B4-BE49-F238E27FC236}">
              <a16:creationId xmlns:a16="http://schemas.microsoft.com/office/drawing/2014/main" id="{52726AD1-799C-4E1C-ABE0-5DD40AC99C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573" y="71016"/>
          <a:ext cx="466725" cy="6077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I39"/>
  <sheetViews>
    <sheetView showGridLines="0" tabSelected="1" topLeftCell="A4" zoomScale="98" zoomScaleNormal="98" workbookViewId="0">
      <selection activeCell="K37" sqref="K37"/>
    </sheetView>
  </sheetViews>
  <sheetFormatPr baseColWidth="10" defaultColWidth="9.1640625" defaultRowHeight="15" x14ac:dyDescent="0.2"/>
  <cols>
    <col min="1" max="1" width="13.5" style="61" customWidth="1"/>
    <col min="2" max="2" width="59.5" style="60" customWidth="1"/>
    <col min="3" max="3" width="13.33203125" style="62" customWidth="1"/>
    <col min="4" max="4" width="7.5" style="62" customWidth="1"/>
    <col min="5" max="5" width="16.5" style="62" customWidth="1"/>
    <col min="6" max="6" width="17.5" style="62" customWidth="1"/>
    <col min="7" max="7" width="6.6640625" style="62" customWidth="1"/>
    <col min="8" max="11" width="19.5" style="60" customWidth="1"/>
    <col min="12" max="12" width="7.33203125" style="60" customWidth="1"/>
    <col min="13" max="15" width="19.5" style="60" customWidth="1"/>
    <col min="16" max="16" width="7.5" style="60" customWidth="1"/>
    <col min="17" max="19" width="19.5" style="60" customWidth="1"/>
    <col min="20" max="20" width="7.5" style="60" customWidth="1"/>
    <col min="21" max="23" width="19.5" style="60" customWidth="1"/>
    <col min="24" max="24" width="7.5" style="60" customWidth="1"/>
    <col min="25" max="27" width="19.5" style="60" customWidth="1"/>
    <col min="28" max="28" width="21.33203125" style="60" customWidth="1"/>
    <col min="29" max="29" width="32.6640625" style="60" customWidth="1"/>
    <col min="30" max="30" width="36.6640625" style="60" customWidth="1"/>
    <col min="31" max="16384" width="9.1640625" style="60"/>
  </cols>
  <sheetData>
    <row r="1" spans="1:35" s="48" customFormat="1" ht="31" x14ac:dyDescent="0.35">
      <c r="A1" s="7"/>
      <c r="B1" s="2" t="s">
        <v>18</v>
      </c>
      <c r="C1" s="3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5"/>
      <c r="S1" s="5"/>
      <c r="T1" s="1"/>
      <c r="U1" s="1"/>
      <c r="V1" s="5"/>
      <c r="W1" s="5"/>
      <c r="X1" s="1"/>
      <c r="Y1" s="1"/>
      <c r="Z1" s="5"/>
      <c r="AA1" s="5"/>
      <c r="AB1" s="1"/>
      <c r="AC1" s="1"/>
      <c r="AD1" s="1"/>
    </row>
    <row r="2" spans="1:35" customFormat="1" ht="29" customHeight="1" x14ac:dyDescent="0.2">
      <c r="A2" s="56"/>
      <c r="B2" s="41" t="s">
        <v>36</v>
      </c>
      <c r="C2" s="4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8"/>
      <c r="S2" s="58"/>
      <c r="T2" s="57"/>
      <c r="U2" s="57"/>
      <c r="V2" s="58"/>
      <c r="W2" s="58"/>
      <c r="X2" s="57"/>
      <c r="Y2" s="57"/>
      <c r="Z2" s="58"/>
      <c r="AA2" s="58"/>
      <c r="AB2" s="57"/>
      <c r="AC2" s="57"/>
      <c r="AD2" s="57"/>
    </row>
    <row r="3" spans="1:35" customFormat="1" ht="16" x14ac:dyDescent="0.2">
      <c r="A3" s="29" t="s">
        <v>10</v>
      </c>
      <c r="B3" s="55" t="s">
        <v>81</v>
      </c>
      <c r="C3" s="39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59"/>
      <c r="AC3" s="59"/>
      <c r="AD3" s="59"/>
      <c r="AE3" s="59"/>
      <c r="AF3" s="59"/>
      <c r="AG3" s="59"/>
      <c r="AH3" s="59"/>
      <c r="AI3" s="59"/>
    </row>
    <row r="4" spans="1:35" customFormat="1" ht="34" x14ac:dyDescent="0.2">
      <c r="A4" s="63" t="s">
        <v>11</v>
      </c>
      <c r="B4" s="66" t="s">
        <v>82</v>
      </c>
      <c r="C4" s="39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38"/>
      <c r="S4" s="38"/>
      <c r="T4" s="42"/>
      <c r="U4" s="42"/>
      <c r="V4" s="38"/>
      <c r="W4" s="38"/>
      <c r="X4" s="42"/>
      <c r="Y4" s="42"/>
      <c r="Z4" s="38"/>
      <c r="AA4" s="38"/>
      <c r="AB4" s="59"/>
      <c r="AC4" s="59"/>
      <c r="AD4" s="59"/>
      <c r="AE4" s="59"/>
      <c r="AF4" s="59"/>
      <c r="AG4" s="59"/>
      <c r="AH4" s="59"/>
      <c r="AI4" s="59"/>
    </row>
    <row r="5" spans="1:35" customFormat="1" ht="17" x14ac:dyDescent="0.2">
      <c r="A5" s="76" t="s">
        <v>19</v>
      </c>
      <c r="B5" s="68"/>
      <c r="C5" s="39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38"/>
      <c r="S5" s="38"/>
      <c r="T5" s="23"/>
      <c r="U5" s="23"/>
      <c r="V5" s="38"/>
      <c r="W5" s="38"/>
      <c r="X5" s="23"/>
      <c r="Y5" s="23"/>
      <c r="Z5" s="38"/>
      <c r="AA5" s="38"/>
      <c r="AB5" s="59"/>
      <c r="AC5" s="59"/>
      <c r="AD5" s="59"/>
      <c r="AE5" s="59"/>
      <c r="AF5" s="59"/>
      <c r="AG5" s="59"/>
      <c r="AH5" s="59"/>
      <c r="AI5" s="59"/>
    </row>
    <row r="6" spans="1:35" customFormat="1" ht="16" x14ac:dyDescent="0.2">
      <c r="A6" s="64"/>
      <c r="B6" s="65"/>
      <c r="C6" s="39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38"/>
      <c r="S6" s="38"/>
      <c r="T6" s="23"/>
      <c r="U6" s="23"/>
      <c r="V6" s="38"/>
      <c r="W6" s="38"/>
      <c r="X6" s="23"/>
      <c r="Y6" s="23"/>
      <c r="Z6" s="38"/>
      <c r="AA6" s="38"/>
      <c r="AB6" s="59"/>
      <c r="AC6" s="59"/>
      <c r="AD6" s="59"/>
      <c r="AE6" s="59"/>
      <c r="AF6" s="59"/>
      <c r="AG6" s="59"/>
      <c r="AH6" s="59"/>
      <c r="AI6" s="59"/>
    </row>
    <row r="7" spans="1:35" s="59" customFormat="1" ht="16" x14ac:dyDescent="0.2">
      <c r="A7" s="24" t="s">
        <v>3</v>
      </c>
      <c r="B7" s="25"/>
      <c r="C7" s="25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38"/>
      <c r="S7" s="38"/>
      <c r="T7" s="23"/>
      <c r="U7" s="23"/>
      <c r="V7" s="38"/>
      <c r="W7" s="38"/>
      <c r="X7" s="23"/>
      <c r="Y7" s="23"/>
      <c r="Z7" s="38"/>
      <c r="AA7" s="38"/>
    </row>
    <row r="8" spans="1:35" s="59" customFormat="1" ht="16" x14ac:dyDescent="0.2">
      <c r="A8" s="40" t="s">
        <v>20</v>
      </c>
      <c r="B8" s="6"/>
      <c r="C8" s="6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38"/>
      <c r="S8" s="38"/>
      <c r="T8" s="23"/>
      <c r="U8" s="23"/>
      <c r="V8" s="38"/>
      <c r="W8" s="38"/>
      <c r="X8" s="23"/>
      <c r="Y8" s="23"/>
      <c r="Z8" s="38"/>
      <c r="AA8" s="38"/>
    </row>
    <row r="9" spans="1:35" s="59" customFormat="1" ht="16" x14ac:dyDescent="0.2">
      <c r="A9" s="69" t="s">
        <v>33</v>
      </c>
      <c r="B9" s="26"/>
      <c r="C9" s="27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38"/>
      <c r="S9" s="38"/>
      <c r="T9" s="23"/>
      <c r="U9" s="23"/>
      <c r="V9" s="38"/>
      <c r="W9" s="38"/>
      <c r="X9" s="23"/>
      <c r="Y9" s="23"/>
      <c r="Z9" s="38"/>
      <c r="AA9" s="38"/>
    </row>
    <row r="10" spans="1:35" s="59" customFormat="1" ht="16" x14ac:dyDescent="0.2">
      <c r="A10" s="37" t="s">
        <v>31</v>
      </c>
      <c r="B10" s="6"/>
      <c r="C10" s="6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38"/>
      <c r="S10" s="38"/>
      <c r="T10" s="23"/>
      <c r="U10" s="23"/>
      <c r="V10" s="38"/>
      <c r="W10" s="38"/>
      <c r="X10" s="23"/>
      <c r="Y10" s="23"/>
      <c r="Z10" s="38"/>
      <c r="AA10" s="38"/>
    </row>
    <row r="11" spans="1:35" s="59" customFormat="1" ht="16" x14ac:dyDescent="0.2">
      <c r="A11" s="37" t="s">
        <v>27</v>
      </c>
      <c r="B11" s="6"/>
      <c r="C11" s="6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38"/>
      <c r="S11" s="38"/>
      <c r="T11" s="23"/>
      <c r="U11" s="23"/>
      <c r="V11" s="38"/>
      <c r="W11" s="38"/>
      <c r="X11" s="23"/>
      <c r="Y11" s="23"/>
      <c r="Z11" s="38"/>
      <c r="AA11" s="38"/>
    </row>
    <row r="12" spans="1:35" s="59" customFormat="1" ht="16" x14ac:dyDescent="0.2">
      <c r="A12" s="28"/>
      <c r="B12" s="22"/>
      <c r="C12" s="39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38"/>
      <c r="S12" s="38"/>
      <c r="T12" s="23"/>
      <c r="U12" s="23"/>
      <c r="V12" s="38"/>
      <c r="W12" s="38"/>
      <c r="X12" s="23"/>
      <c r="Y12" s="23"/>
      <c r="Z12" s="38"/>
      <c r="AA12" s="38"/>
    </row>
    <row r="13" spans="1:35" customFormat="1" ht="15.5" customHeight="1" x14ac:dyDescent="0.2">
      <c r="A13" s="9"/>
      <c r="B13" s="10"/>
      <c r="C13" s="53"/>
      <c r="D13" s="88" t="s">
        <v>4</v>
      </c>
      <c r="E13" s="89"/>
      <c r="F13" s="89"/>
      <c r="G13" s="89"/>
      <c r="H13" s="89"/>
      <c r="I13" s="89"/>
      <c r="J13" s="90"/>
      <c r="K13" s="78"/>
      <c r="L13" s="88" t="s">
        <v>5</v>
      </c>
      <c r="M13" s="89"/>
      <c r="N13" s="89"/>
      <c r="O13" s="90"/>
      <c r="P13" s="88" t="s">
        <v>6</v>
      </c>
      <c r="Q13" s="89"/>
      <c r="R13" s="89"/>
      <c r="S13" s="90"/>
      <c r="T13" s="88" t="s">
        <v>34</v>
      </c>
      <c r="U13" s="89"/>
      <c r="V13" s="89"/>
      <c r="W13" s="90"/>
      <c r="X13" s="91" t="s">
        <v>35</v>
      </c>
      <c r="Y13" s="92"/>
      <c r="Z13" s="92"/>
      <c r="AA13" s="93"/>
      <c r="AB13" s="50" t="s">
        <v>8</v>
      </c>
      <c r="AC13" s="59"/>
    </row>
    <row r="14" spans="1:35" ht="34" x14ac:dyDescent="0.2">
      <c r="A14" s="9" t="s">
        <v>0</v>
      </c>
      <c r="B14" s="10" t="s">
        <v>21</v>
      </c>
      <c r="C14" s="53" t="s">
        <v>1</v>
      </c>
      <c r="D14" s="53" t="s">
        <v>7</v>
      </c>
      <c r="E14" s="53" t="s">
        <v>57</v>
      </c>
      <c r="F14" s="53" t="s">
        <v>50</v>
      </c>
      <c r="G14" s="53" t="s">
        <v>9</v>
      </c>
      <c r="H14" s="15" t="s">
        <v>51</v>
      </c>
      <c r="I14" s="15" t="s">
        <v>52</v>
      </c>
      <c r="J14" s="15" t="s">
        <v>55</v>
      </c>
      <c r="K14" s="15" t="s">
        <v>56</v>
      </c>
      <c r="L14" s="53" t="s">
        <v>9</v>
      </c>
      <c r="M14" s="15" t="s">
        <v>51</v>
      </c>
      <c r="N14" s="15" t="s">
        <v>53</v>
      </c>
      <c r="O14" s="15" t="s">
        <v>54</v>
      </c>
      <c r="P14" s="53" t="s">
        <v>9</v>
      </c>
      <c r="Q14" s="15" t="s">
        <v>51</v>
      </c>
      <c r="R14" s="15" t="s">
        <v>58</v>
      </c>
      <c r="S14" s="15" t="s">
        <v>59</v>
      </c>
      <c r="T14" s="53" t="s">
        <v>9</v>
      </c>
      <c r="U14" s="15" t="s">
        <v>51</v>
      </c>
      <c r="V14" s="15" t="s">
        <v>60</v>
      </c>
      <c r="W14" s="15" t="s">
        <v>61</v>
      </c>
      <c r="X14" s="53" t="s">
        <v>9</v>
      </c>
      <c r="Y14" s="15" t="s">
        <v>48</v>
      </c>
      <c r="Z14" s="15" t="s">
        <v>62</v>
      </c>
      <c r="AA14" s="15" t="s">
        <v>63</v>
      </c>
      <c r="AB14" s="51" t="s">
        <v>49</v>
      </c>
      <c r="AC14" s="52" t="s">
        <v>29</v>
      </c>
      <c r="AD14" s="52" t="s">
        <v>30</v>
      </c>
    </row>
    <row r="15" spans="1:35" ht="16" x14ac:dyDescent="0.2">
      <c r="A15" s="8">
        <v>1</v>
      </c>
      <c r="B15" s="12" t="s">
        <v>38</v>
      </c>
      <c r="C15" s="46"/>
      <c r="D15" s="47"/>
      <c r="E15" s="47"/>
      <c r="F15" s="44">
        <f>SUBTOTAL(9,F16:F28)</f>
        <v>0</v>
      </c>
      <c r="G15" s="44"/>
      <c r="H15" s="43"/>
      <c r="I15" s="44">
        <f>SUBTOTAL(9,I16:I28)</f>
        <v>0</v>
      </c>
      <c r="J15" s="44">
        <f>SUBTOTAL(9,J16:J28)</f>
        <v>0</v>
      </c>
      <c r="K15" s="44">
        <f>SUBTOTAL(9,K16:K28)</f>
        <v>0</v>
      </c>
      <c r="L15" s="43"/>
      <c r="M15" s="45"/>
      <c r="N15" s="44">
        <f>SUBTOTAL(9,N16:N28)</f>
        <v>0</v>
      </c>
      <c r="O15" s="44">
        <f>SUBTOTAL(9,O16:O28)</f>
        <v>0</v>
      </c>
      <c r="P15" s="43"/>
      <c r="Q15" s="43"/>
      <c r="R15" s="44">
        <f>SUBTOTAL(9,R16:R28)</f>
        <v>0</v>
      </c>
      <c r="S15" s="44">
        <f>SUBTOTAL(9,S16:S28)</f>
        <v>0</v>
      </c>
      <c r="T15" s="43"/>
      <c r="U15" s="43"/>
      <c r="V15" s="44">
        <f>SUBTOTAL(9,V16:V28)</f>
        <v>0</v>
      </c>
      <c r="W15" s="44">
        <f>SUBTOTAL(9,W16:W28)</f>
        <v>0</v>
      </c>
      <c r="X15" s="43"/>
      <c r="Y15" s="43"/>
      <c r="Z15" s="44">
        <f>SUBTOTAL(9,Z16:Z28)</f>
        <v>0</v>
      </c>
      <c r="AA15" s="44">
        <f>SUBTOTAL(9,AA16:AA28)</f>
        <v>0</v>
      </c>
      <c r="AB15" s="44">
        <f>SUBTOTAL(9,AB16:AB28)</f>
        <v>0</v>
      </c>
      <c r="AC15" s="70"/>
      <c r="AD15" s="70"/>
    </row>
    <row r="16" spans="1:35" ht="17" x14ac:dyDescent="0.2">
      <c r="A16" s="30" t="s">
        <v>12</v>
      </c>
      <c r="B16" s="11" t="s">
        <v>40</v>
      </c>
      <c r="C16" s="17" t="s">
        <v>37</v>
      </c>
      <c r="D16" s="31">
        <v>471</v>
      </c>
      <c r="E16" s="67">
        <v>0</v>
      </c>
      <c r="F16" s="16">
        <f>D16*E16</f>
        <v>0</v>
      </c>
      <c r="G16" s="31">
        <v>471</v>
      </c>
      <c r="H16" s="67">
        <v>0</v>
      </c>
      <c r="I16" s="16">
        <f>G16*H16</f>
        <v>0</v>
      </c>
      <c r="J16" s="16">
        <f>I16*12</f>
        <v>0</v>
      </c>
      <c r="K16" s="16">
        <f>F16+J16</f>
        <v>0</v>
      </c>
      <c r="L16" s="31">
        <v>471</v>
      </c>
      <c r="M16" s="67">
        <v>0</v>
      </c>
      <c r="N16" s="16">
        <f>L16*M16</f>
        <v>0</v>
      </c>
      <c r="O16" s="16">
        <f>N16*12</f>
        <v>0</v>
      </c>
      <c r="P16" s="31">
        <v>471</v>
      </c>
      <c r="Q16" s="67">
        <v>0</v>
      </c>
      <c r="R16" s="16">
        <f>P16*Q16</f>
        <v>0</v>
      </c>
      <c r="S16" s="16">
        <f>R16*12</f>
        <v>0</v>
      </c>
      <c r="T16" s="31">
        <v>471</v>
      </c>
      <c r="U16" s="67">
        <v>0</v>
      </c>
      <c r="V16" s="16">
        <f>T16*U16</f>
        <v>0</v>
      </c>
      <c r="W16" s="16">
        <f>V16*12</f>
        <v>0</v>
      </c>
      <c r="X16" s="31">
        <v>471</v>
      </c>
      <c r="Y16" s="67">
        <v>0</v>
      </c>
      <c r="Z16" s="16">
        <f>X16*Y16</f>
        <v>0</v>
      </c>
      <c r="AA16" s="16">
        <f>Z16*12</f>
        <v>0</v>
      </c>
      <c r="AB16" s="16">
        <f>SUM(K16,O16,S16,W16,AA16)</f>
        <v>0</v>
      </c>
      <c r="AC16" s="71"/>
      <c r="AD16" s="70"/>
    </row>
    <row r="17" spans="1:30" ht="17" x14ac:dyDescent="0.2">
      <c r="A17" s="30" t="s">
        <v>13</v>
      </c>
      <c r="B17" s="11" t="s">
        <v>41</v>
      </c>
      <c r="C17" s="17" t="s">
        <v>37</v>
      </c>
      <c r="D17" s="31">
        <v>1</v>
      </c>
      <c r="E17" s="67">
        <v>0</v>
      </c>
      <c r="F17" s="16">
        <f t="shared" ref="F17:F21" si="0">D17*E17</f>
        <v>0</v>
      </c>
      <c r="G17" s="31">
        <v>1</v>
      </c>
      <c r="H17" s="67">
        <v>0</v>
      </c>
      <c r="I17" s="16">
        <f t="shared" ref="I17:I28" si="1">G17*H17</f>
        <v>0</v>
      </c>
      <c r="J17" s="16">
        <f t="shared" ref="J17:J28" si="2">I17*12</f>
        <v>0</v>
      </c>
      <c r="K17" s="16">
        <f t="shared" ref="K17:K28" si="3">F17+J17</f>
        <v>0</v>
      </c>
      <c r="L17" s="31">
        <v>1</v>
      </c>
      <c r="M17" s="67">
        <v>0</v>
      </c>
      <c r="N17" s="16">
        <f t="shared" ref="N17:N28" si="4">L17*M17</f>
        <v>0</v>
      </c>
      <c r="O17" s="16">
        <f t="shared" ref="O17:O28" si="5">N17*12</f>
        <v>0</v>
      </c>
      <c r="P17" s="31">
        <v>1</v>
      </c>
      <c r="Q17" s="67">
        <v>0</v>
      </c>
      <c r="R17" s="16">
        <f t="shared" ref="R17:R28" si="6">P17*Q17</f>
        <v>0</v>
      </c>
      <c r="S17" s="16">
        <f t="shared" ref="S17:S28" si="7">R17*12</f>
        <v>0</v>
      </c>
      <c r="T17" s="31">
        <v>1</v>
      </c>
      <c r="U17" s="67">
        <v>0</v>
      </c>
      <c r="V17" s="16">
        <f t="shared" ref="V17:V28" si="8">T17*U17</f>
        <v>0</v>
      </c>
      <c r="W17" s="16">
        <f t="shared" ref="W17:W28" si="9">V17*12</f>
        <v>0</v>
      </c>
      <c r="X17" s="31">
        <v>1</v>
      </c>
      <c r="Y17" s="67">
        <v>0</v>
      </c>
      <c r="Z17" s="16">
        <f t="shared" ref="Z17:Z28" si="10">X17*Y17</f>
        <v>0</v>
      </c>
      <c r="AA17" s="16">
        <f t="shared" ref="AA17:AA28" si="11">Z17*12</f>
        <v>0</v>
      </c>
      <c r="AB17" s="16">
        <f t="shared" ref="AB17:AB28" si="12">SUM(K17,O17,S17,W17,AA17)</f>
        <v>0</v>
      </c>
      <c r="AC17" s="71"/>
      <c r="AD17" s="70"/>
    </row>
    <row r="18" spans="1:30" ht="17" x14ac:dyDescent="0.2">
      <c r="A18" s="30" t="s">
        <v>14</v>
      </c>
      <c r="B18" s="11" t="s">
        <v>42</v>
      </c>
      <c r="C18" s="17" t="s">
        <v>37</v>
      </c>
      <c r="D18" s="31">
        <v>6</v>
      </c>
      <c r="E18" s="67">
        <v>0</v>
      </c>
      <c r="F18" s="16">
        <f t="shared" si="0"/>
        <v>0</v>
      </c>
      <c r="G18" s="31">
        <v>6</v>
      </c>
      <c r="H18" s="67">
        <v>0</v>
      </c>
      <c r="I18" s="16">
        <f t="shared" si="1"/>
        <v>0</v>
      </c>
      <c r="J18" s="16">
        <f t="shared" si="2"/>
        <v>0</v>
      </c>
      <c r="K18" s="16">
        <f t="shared" si="3"/>
        <v>0</v>
      </c>
      <c r="L18" s="31">
        <v>6</v>
      </c>
      <c r="M18" s="67">
        <v>0</v>
      </c>
      <c r="N18" s="16">
        <f t="shared" si="4"/>
        <v>0</v>
      </c>
      <c r="O18" s="16">
        <f t="shared" si="5"/>
        <v>0</v>
      </c>
      <c r="P18" s="31">
        <v>6</v>
      </c>
      <c r="Q18" s="67">
        <v>0</v>
      </c>
      <c r="R18" s="16">
        <f t="shared" si="6"/>
        <v>0</v>
      </c>
      <c r="S18" s="16">
        <f t="shared" si="7"/>
        <v>0</v>
      </c>
      <c r="T18" s="31">
        <v>6</v>
      </c>
      <c r="U18" s="67">
        <v>0</v>
      </c>
      <c r="V18" s="16">
        <f t="shared" si="8"/>
        <v>0</v>
      </c>
      <c r="W18" s="16">
        <f t="shared" si="9"/>
        <v>0</v>
      </c>
      <c r="X18" s="31">
        <v>6</v>
      </c>
      <c r="Y18" s="67">
        <v>0</v>
      </c>
      <c r="Z18" s="16">
        <f t="shared" si="10"/>
        <v>0</v>
      </c>
      <c r="AA18" s="16">
        <f t="shared" si="11"/>
        <v>0</v>
      </c>
      <c r="AB18" s="16">
        <f t="shared" si="12"/>
        <v>0</v>
      </c>
      <c r="AC18" s="71"/>
      <c r="AD18" s="70"/>
    </row>
    <row r="19" spans="1:30" ht="17" x14ac:dyDescent="0.2">
      <c r="A19" s="30" t="s">
        <v>15</v>
      </c>
      <c r="B19" s="11" t="s">
        <v>43</v>
      </c>
      <c r="C19" s="17" t="s">
        <v>37</v>
      </c>
      <c r="D19" s="31">
        <v>5</v>
      </c>
      <c r="E19" s="67">
        <v>0</v>
      </c>
      <c r="F19" s="16">
        <f t="shared" si="0"/>
        <v>0</v>
      </c>
      <c r="G19" s="31">
        <v>5</v>
      </c>
      <c r="H19" s="67">
        <v>0</v>
      </c>
      <c r="I19" s="16">
        <f t="shared" si="1"/>
        <v>0</v>
      </c>
      <c r="J19" s="16">
        <f t="shared" si="2"/>
        <v>0</v>
      </c>
      <c r="K19" s="16">
        <f t="shared" si="3"/>
        <v>0</v>
      </c>
      <c r="L19" s="31">
        <v>5</v>
      </c>
      <c r="M19" s="67">
        <v>0</v>
      </c>
      <c r="N19" s="16">
        <f t="shared" ref="N19" si="13">L19*M19</f>
        <v>0</v>
      </c>
      <c r="O19" s="16">
        <f t="shared" si="5"/>
        <v>0</v>
      </c>
      <c r="P19" s="31">
        <v>5</v>
      </c>
      <c r="Q19" s="67">
        <v>0</v>
      </c>
      <c r="R19" s="16">
        <f t="shared" ref="R19:R21" si="14">P19*Q19</f>
        <v>0</v>
      </c>
      <c r="S19" s="16">
        <f t="shared" si="7"/>
        <v>0</v>
      </c>
      <c r="T19" s="31">
        <v>5</v>
      </c>
      <c r="U19" s="67">
        <v>0</v>
      </c>
      <c r="V19" s="16">
        <f t="shared" ref="V19:V21" si="15">T19*U19</f>
        <v>0</v>
      </c>
      <c r="W19" s="16">
        <f t="shared" si="9"/>
        <v>0</v>
      </c>
      <c r="X19" s="31">
        <v>5</v>
      </c>
      <c r="Y19" s="67">
        <v>0</v>
      </c>
      <c r="Z19" s="16">
        <f t="shared" ref="Z19:Z21" si="16">X19*Y19</f>
        <v>0</v>
      </c>
      <c r="AA19" s="16">
        <f t="shared" si="11"/>
        <v>0</v>
      </c>
      <c r="AB19" s="16">
        <f t="shared" si="12"/>
        <v>0</v>
      </c>
      <c r="AC19" s="71"/>
      <c r="AD19" s="70"/>
    </row>
    <row r="20" spans="1:30" ht="17" x14ac:dyDescent="0.2">
      <c r="A20" s="30" t="s">
        <v>16</v>
      </c>
      <c r="B20" s="11" t="s">
        <v>39</v>
      </c>
      <c r="C20" s="17" t="s">
        <v>37</v>
      </c>
      <c r="D20" s="31">
        <v>10</v>
      </c>
      <c r="E20" s="67">
        <v>0</v>
      </c>
      <c r="F20" s="16">
        <f t="shared" si="0"/>
        <v>0</v>
      </c>
      <c r="G20" s="31">
        <v>0</v>
      </c>
      <c r="H20" s="67">
        <v>0</v>
      </c>
      <c r="I20" s="16">
        <f t="shared" si="1"/>
        <v>0</v>
      </c>
      <c r="J20" s="16">
        <f t="shared" si="2"/>
        <v>0</v>
      </c>
      <c r="K20" s="16">
        <f t="shared" si="3"/>
        <v>0</v>
      </c>
      <c r="L20" s="31">
        <v>0</v>
      </c>
      <c r="M20" s="67">
        <v>0</v>
      </c>
      <c r="N20" s="16">
        <f t="shared" si="4"/>
        <v>0</v>
      </c>
      <c r="O20" s="16">
        <f t="shared" si="5"/>
        <v>0</v>
      </c>
      <c r="P20" s="31">
        <v>0</v>
      </c>
      <c r="Q20" s="67">
        <v>0</v>
      </c>
      <c r="R20" s="16">
        <f t="shared" si="14"/>
        <v>0</v>
      </c>
      <c r="S20" s="16">
        <f t="shared" si="7"/>
        <v>0</v>
      </c>
      <c r="T20" s="31">
        <v>0</v>
      </c>
      <c r="U20" s="67">
        <v>0</v>
      </c>
      <c r="V20" s="16">
        <f t="shared" si="15"/>
        <v>0</v>
      </c>
      <c r="W20" s="16">
        <f t="shared" si="9"/>
        <v>0</v>
      </c>
      <c r="X20" s="31">
        <v>0</v>
      </c>
      <c r="Y20" s="67">
        <v>0</v>
      </c>
      <c r="Z20" s="16">
        <f t="shared" si="16"/>
        <v>0</v>
      </c>
      <c r="AA20" s="16">
        <f t="shared" si="11"/>
        <v>0</v>
      </c>
      <c r="AB20" s="16">
        <f t="shared" si="12"/>
        <v>0</v>
      </c>
      <c r="AC20" s="71"/>
      <c r="AD20" s="70"/>
    </row>
    <row r="21" spans="1:30" ht="17" x14ac:dyDescent="0.2">
      <c r="A21" s="30" t="s">
        <v>17</v>
      </c>
      <c r="B21" s="11" t="s">
        <v>71</v>
      </c>
      <c r="C21" s="17" t="s">
        <v>37</v>
      </c>
      <c r="D21" s="31">
        <v>10</v>
      </c>
      <c r="E21" s="67">
        <v>0</v>
      </c>
      <c r="F21" s="16">
        <f t="shared" si="0"/>
        <v>0</v>
      </c>
      <c r="G21" s="31">
        <v>0</v>
      </c>
      <c r="H21" s="67">
        <v>0</v>
      </c>
      <c r="I21" s="16">
        <f t="shared" si="1"/>
        <v>0</v>
      </c>
      <c r="J21" s="16">
        <f t="shared" si="2"/>
        <v>0</v>
      </c>
      <c r="K21" s="16">
        <f t="shared" si="3"/>
        <v>0</v>
      </c>
      <c r="L21" s="31">
        <v>0</v>
      </c>
      <c r="M21" s="67">
        <v>0</v>
      </c>
      <c r="N21" s="16">
        <f t="shared" si="4"/>
        <v>0</v>
      </c>
      <c r="O21" s="16">
        <f t="shared" si="5"/>
        <v>0</v>
      </c>
      <c r="P21" s="31">
        <v>0</v>
      </c>
      <c r="Q21" s="67">
        <v>0</v>
      </c>
      <c r="R21" s="16">
        <f t="shared" si="14"/>
        <v>0</v>
      </c>
      <c r="S21" s="16">
        <f t="shared" si="7"/>
        <v>0</v>
      </c>
      <c r="T21" s="31">
        <v>0</v>
      </c>
      <c r="U21" s="67">
        <v>0</v>
      </c>
      <c r="V21" s="16">
        <f t="shared" si="15"/>
        <v>0</v>
      </c>
      <c r="W21" s="16">
        <f t="shared" si="9"/>
        <v>0</v>
      </c>
      <c r="X21" s="31">
        <v>0</v>
      </c>
      <c r="Y21" s="67">
        <v>0</v>
      </c>
      <c r="Z21" s="16">
        <f t="shared" si="16"/>
        <v>0</v>
      </c>
      <c r="AA21" s="16">
        <f t="shared" si="11"/>
        <v>0</v>
      </c>
      <c r="AB21" s="16">
        <f t="shared" si="12"/>
        <v>0</v>
      </c>
      <c r="AC21" s="71"/>
      <c r="AD21" s="70"/>
    </row>
    <row r="22" spans="1:30" ht="17" x14ac:dyDescent="0.2">
      <c r="A22" s="30" t="s">
        <v>44</v>
      </c>
      <c r="B22" s="11" t="s">
        <v>64</v>
      </c>
      <c r="C22" s="17" t="s">
        <v>37</v>
      </c>
      <c r="D22" s="31">
        <v>319</v>
      </c>
      <c r="E22" s="67">
        <v>0</v>
      </c>
      <c r="F22" s="16">
        <f>D22*E22</f>
        <v>0</v>
      </c>
      <c r="G22" s="31">
        <v>319</v>
      </c>
      <c r="H22" s="67">
        <v>0</v>
      </c>
      <c r="I22" s="16">
        <f t="shared" si="1"/>
        <v>0</v>
      </c>
      <c r="J22" s="16">
        <f t="shared" si="2"/>
        <v>0</v>
      </c>
      <c r="K22" s="16">
        <f t="shared" si="3"/>
        <v>0</v>
      </c>
      <c r="L22" s="31">
        <v>319</v>
      </c>
      <c r="M22" s="67">
        <v>0</v>
      </c>
      <c r="N22" s="16">
        <f t="shared" si="4"/>
        <v>0</v>
      </c>
      <c r="O22" s="16">
        <f t="shared" si="5"/>
        <v>0</v>
      </c>
      <c r="P22" s="31">
        <v>319</v>
      </c>
      <c r="Q22" s="67">
        <v>0</v>
      </c>
      <c r="R22" s="16">
        <f t="shared" si="6"/>
        <v>0</v>
      </c>
      <c r="S22" s="16">
        <f t="shared" si="7"/>
        <v>0</v>
      </c>
      <c r="T22" s="31">
        <v>319</v>
      </c>
      <c r="U22" s="67">
        <v>0</v>
      </c>
      <c r="V22" s="16">
        <f t="shared" si="8"/>
        <v>0</v>
      </c>
      <c r="W22" s="16">
        <f t="shared" si="9"/>
        <v>0</v>
      </c>
      <c r="X22" s="31">
        <v>319</v>
      </c>
      <c r="Y22" s="67">
        <v>0</v>
      </c>
      <c r="Z22" s="16">
        <f t="shared" si="10"/>
        <v>0</v>
      </c>
      <c r="AA22" s="16">
        <f t="shared" si="11"/>
        <v>0</v>
      </c>
      <c r="AB22" s="16">
        <f t="shared" si="12"/>
        <v>0</v>
      </c>
      <c r="AC22" s="71"/>
      <c r="AD22" s="70"/>
    </row>
    <row r="23" spans="1:30" ht="17" x14ac:dyDescent="0.2">
      <c r="A23" s="30" t="s">
        <v>45</v>
      </c>
      <c r="B23" s="11" t="s">
        <v>65</v>
      </c>
      <c r="C23" s="17" t="s">
        <v>37</v>
      </c>
      <c r="D23" s="31">
        <v>1</v>
      </c>
      <c r="E23" s="67">
        <v>0</v>
      </c>
      <c r="F23" s="16">
        <f t="shared" ref="F23:F28" si="17">D23*E23</f>
        <v>0</v>
      </c>
      <c r="G23" s="31">
        <v>1</v>
      </c>
      <c r="H23" s="67">
        <v>0</v>
      </c>
      <c r="I23" s="16">
        <f t="shared" si="1"/>
        <v>0</v>
      </c>
      <c r="J23" s="16">
        <f t="shared" si="2"/>
        <v>0</v>
      </c>
      <c r="K23" s="16">
        <f t="shared" si="3"/>
        <v>0</v>
      </c>
      <c r="L23" s="31">
        <v>1</v>
      </c>
      <c r="M23" s="67">
        <v>0</v>
      </c>
      <c r="N23" s="16">
        <f t="shared" si="4"/>
        <v>0</v>
      </c>
      <c r="O23" s="16">
        <f t="shared" si="5"/>
        <v>0</v>
      </c>
      <c r="P23" s="31">
        <v>1</v>
      </c>
      <c r="Q23" s="67">
        <v>0</v>
      </c>
      <c r="R23" s="16">
        <f t="shared" si="6"/>
        <v>0</v>
      </c>
      <c r="S23" s="16">
        <f t="shared" si="7"/>
        <v>0</v>
      </c>
      <c r="T23" s="31">
        <v>1</v>
      </c>
      <c r="U23" s="67">
        <v>0</v>
      </c>
      <c r="V23" s="16">
        <f t="shared" si="8"/>
        <v>0</v>
      </c>
      <c r="W23" s="16">
        <f t="shared" si="9"/>
        <v>0</v>
      </c>
      <c r="X23" s="31">
        <v>1</v>
      </c>
      <c r="Y23" s="67">
        <v>0</v>
      </c>
      <c r="Z23" s="16">
        <f t="shared" si="10"/>
        <v>0</v>
      </c>
      <c r="AA23" s="16">
        <f t="shared" si="11"/>
        <v>0</v>
      </c>
      <c r="AB23" s="16">
        <f t="shared" si="12"/>
        <v>0</v>
      </c>
      <c r="AC23" s="71"/>
      <c r="AD23" s="70"/>
    </row>
    <row r="24" spans="1:30" ht="17" x14ac:dyDescent="0.2">
      <c r="A24" s="30" t="s">
        <v>46</v>
      </c>
      <c r="B24" s="11" t="s">
        <v>66</v>
      </c>
      <c r="C24" s="17" t="s">
        <v>37</v>
      </c>
      <c r="D24" s="31">
        <v>1</v>
      </c>
      <c r="E24" s="67">
        <v>0</v>
      </c>
      <c r="F24" s="16">
        <f t="shared" si="17"/>
        <v>0</v>
      </c>
      <c r="G24" s="31">
        <v>1</v>
      </c>
      <c r="H24" s="67">
        <v>0</v>
      </c>
      <c r="I24" s="16">
        <f t="shared" si="1"/>
        <v>0</v>
      </c>
      <c r="J24" s="16">
        <f t="shared" si="2"/>
        <v>0</v>
      </c>
      <c r="K24" s="16">
        <f t="shared" si="3"/>
        <v>0</v>
      </c>
      <c r="L24" s="31">
        <v>1</v>
      </c>
      <c r="M24" s="67">
        <v>0</v>
      </c>
      <c r="N24" s="16">
        <f t="shared" si="4"/>
        <v>0</v>
      </c>
      <c r="O24" s="16">
        <f t="shared" si="5"/>
        <v>0</v>
      </c>
      <c r="P24" s="31">
        <v>1</v>
      </c>
      <c r="Q24" s="67">
        <v>0</v>
      </c>
      <c r="R24" s="16">
        <f t="shared" si="6"/>
        <v>0</v>
      </c>
      <c r="S24" s="16">
        <f t="shared" si="7"/>
        <v>0</v>
      </c>
      <c r="T24" s="31">
        <v>1</v>
      </c>
      <c r="U24" s="67">
        <v>0</v>
      </c>
      <c r="V24" s="16">
        <f t="shared" si="8"/>
        <v>0</v>
      </c>
      <c r="W24" s="16">
        <f t="shared" si="9"/>
        <v>0</v>
      </c>
      <c r="X24" s="31">
        <v>1</v>
      </c>
      <c r="Y24" s="67">
        <v>0</v>
      </c>
      <c r="Z24" s="16">
        <f t="shared" si="10"/>
        <v>0</v>
      </c>
      <c r="AA24" s="16">
        <f t="shared" si="11"/>
        <v>0</v>
      </c>
      <c r="AB24" s="16">
        <f t="shared" si="12"/>
        <v>0</v>
      </c>
      <c r="AC24" s="71"/>
      <c r="AD24" s="70"/>
    </row>
    <row r="25" spans="1:30" ht="17" x14ac:dyDescent="0.2">
      <c r="A25" s="30" t="s">
        <v>44</v>
      </c>
      <c r="B25" s="11" t="s">
        <v>67</v>
      </c>
      <c r="C25" s="17" t="s">
        <v>37</v>
      </c>
      <c r="D25" s="31">
        <v>151</v>
      </c>
      <c r="E25" s="67">
        <v>0</v>
      </c>
      <c r="F25" s="16">
        <f t="shared" si="17"/>
        <v>0</v>
      </c>
      <c r="G25" s="31">
        <v>151</v>
      </c>
      <c r="H25" s="67">
        <v>0</v>
      </c>
      <c r="I25" s="16">
        <f t="shared" si="1"/>
        <v>0</v>
      </c>
      <c r="J25" s="16">
        <f t="shared" si="2"/>
        <v>0</v>
      </c>
      <c r="K25" s="16">
        <f t="shared" si="3"/>
        <v>0</v>
      </c>
      <c r="L25" s="31">
        <v>151</v>
      </c>
      <c r="M25" s="67">
        <v>0</v>
      </c>
      <c r="N25" s="16">
        <f t="shared" si="4"/>
        <v>0</v>
      </c>
      <c r="O25" s="16">
        <f t="shared" si="5"/>
        <v>0</v>
      </c>
      <c r="P25" s="31">
        <v>151</v>
      </c>
      <c r="Q25" s="67">
        <v>0</v>
      </c>
      <c r="R25" s="16">
        <f t="shared" si="6"/>
        <v>0</v>
      </c>
      <c r="S25" s="16">
        <f t="shared" si="7"/>
        <v>0</v>
      </c>
      <c r="T25" s="31">
        <v>151</v>
      </c>
      <c r="U25" s="67">
        <v>0</v>
      </c>
      <c r="V25" s="16">
        <f t="shared" si="8"/>
        <v>0</v>
      </c>
      <c r="W25" s="16">
        <f t="shared" si="9"/>
        <v>0</v>
      </c>
      <c r="X25" s="31">
        <v>151</v>
      </c>
      <c r="Y25" s="67">
        <v>0</v>
      </c>
      <c r="Z25" s="16">
        <f t="shared" si="10"/>
        <v>0</v>
      </c>
      <c r="AA25" s="16">
        <f t="shared" si="11"/>
        <v>0</v>
      </c>
      <c r="AB25" s="16">
        <f t="shared" si="12"/>
        <v>0</v>
      </c>
      <c r="AC25" s="71"/>
      <c r="AD25" s="70"/>
    </row>
    <row r="26" spans="1:30" ht="17" x14ac:dyDescent="0.2">
      <c r="A26" s="30" t="s">
        <v>45</v>
      </c>
      <c r="B26" s="11" t="s">
        <v>68</v>
      </c>
      <c r="C26" s="17" t="s">
        <v>37</v>
      </c>
      <c r="D26" s="31">
        <v>1</v>
      </c>
      <c r="E26" s="67">
        <v>0</v>
      </c>
      <c r="F26" s="16">
        <f t="shared" si="17"/>
        <v>0</v>
      </c>
      <c r="G26" s="31">
        <v>1</v>
      </c>
      <c r="H26" s="67">
        <v>0</v>
      </c>
      <c r="I26" s="16">
        <f t="shared" si="1"/>
        <v>0</v>
      </c>
      <c r="J26" s="16">
        <f t="shared" si="2"/>
        <v>0</v>
      </c>
      <c r="K26" s="16">
        <f t="shared" si="3"/>
        <v>0</v>
      </c>
      <c r="L26" s="31">
        <v>1</v>
      </c>
      <c r="M26" s="67">
        <v>0</v>
      </c>
      <c r="N26" s="16">
        <f t="shared" ref="N26:N27" si="18">L26*M26</f>
        <v>0</v>
      </c>
      <c r="O26" s="16">
        <f t="shared" si="5"/>
        <v>0</v>
      </c>
      <c r="P26" s="31">
        <v>1</v>
      </c>
      <c r="Q26" s="67">
        <v>0</v>
      </c>
      <c r="R26" s="16">
        <f t="shared" ref="R26:R27" si="19">P26*Q26</f>
        <v>0</v>
      </c>
      <c r="S26" s="16">
        <f t="shared" si="7"/>
        <v>0</v>
      </c>
      <c r="T26" s="31">
        <v>1</v>
      </c>
      <c r="U26" s="67">
        <v>0</v>
      </c>
      <c r="V26" s="16">
        <f t="shared" ref="V26:V27" si="20">T26*U26</f>
        <v>0</v>
      </c>
      <c r="W26" s="16">
        <f t="shared" si="9"/>
        <v>0</v>
      </c>
      <c r="X26" s="31">
        <v>1</v>
      </c>
      <c r="Y26" s="67">
        <v>0</v>
      </c>
      <c r="Z26" s="16">
        <f t="shared" ref="Z26:Z27" si="21">X26*Y26</f>
        <v>0</v>
      </c>
      <c r="AA26" s="16">
        <f t="shared" si="11"/>
        <v>0</v>
      </c>
      <c r="AB26" s="16">
        <f t="shared" si="12"/>
        <v>0</v>
      </c>
      <c r="AC26" s="71"/>
      <c r="AD26" s="70"/>
    </row>
    <row r="27" spans="1:30" ht="17" x14ac:dyDescent="0.2">
      <c r="A27" s="30" t="s">
        <v>46</v>
      </c>
      <c r="B27" s="11" t="s">
        <v>69</v>
      </c>
      <c r="C27" s="17" t="s">
        <v>37</v>
      </c>
      <c r="D27" s="31">
        <v>1</v>
      </c>
      <c r="E27" s="67">
        <v>0</v>
      </c>
      <c r="F27" s="16">
        <f t="shared" si="17"/>
        <v>0</v>
      </c>
      <c r="G27" s="31">
        <v>1</v>
      </c>
      <c r="H27" s="67">
        <v>0</v>
      </c>
      <c r="I27" s="16">
        <f t="shared" si="1"/>
        <v>0</v>
      </c>
      <c r="J27" s="16">
        <f t="shared" si="2"/>
        <v>0</v>
      </c>
      <c r="K27" s="16">
        <f t="shared" si="3"/>
        <v>0</v>
      </c>
      <c r="L27" s="31">
        <v>1</v>
      </c>
      <c r="M27" s="67">
        <v>0</v>
      </c>
      <c r="N27" s="16">
        <f t="shared" si="18"/>
        <v>0</v>
      </c>
      <c r="O27" s="16">
        <f t="shared" si="5"/>
        <v>0</v>
      </c>
      <c r="P27" s="31">
        <v>1</v>
      </c>
      <c r="Q27" s="67">
        <v>0</v>
      </c>
      <c r="R27" s="16">
        <f t="shared" si="19"/>
        <v>0</v>
      </c>
      <c r="S27" s="16">
        <f t="shared" si="7"/>
        <v>0</v>
      </c>
      <c r="T27" s="31">
        <v>1</v>
      </c>
      <c r="U27" s="67">
        <v>0</v>
      </c>
      <c r="V27" s="16">
        <f t="shared" si="20"/>
        <v>0</v>
      </c>
      <c r="W27" s="16">
        <f t="shared" si="9"/>
        <v>0</v>
      </c>
      <c r="X27" s="31">
        <v>1</v>
      </c>
      <c r="Y27" s="67">
        <v>0</v>
      </c>
      <c r="Z27" s="16">
        <f t="shared" si="21"/>
        <v>0</v>
      </c>
      <c r="AA27" s="16">
        <f t="shared" si="11"/>
        <v>0</v>
      </c>
      <c r="AB27" s="16">
        <f t="shared" si="12"/>
        <v>0</v>
      </c>
      <c r="AC27" s="71"/>
      <c r="AD27" s="70"/>
    </row>
    <row r="28" spans="1:30" ht="18" thickBot="1" x14ac:dyDescent="0.25">
      <c r="A28" s="30" t="s">
        <v>47</v>
      </c>
      <c r="B28" s="11" t="s">
        <v>70</v>
      </c>
      <c r="C28" s="17" t="s">
        <v>37</v>
      </c>
      <c r="D28" s="31">
        <v>257</v>
      </c>
      <c r="E28" s="67">
        <v>0</v>
      </c>
      <c r="F28" s="16">
        <f t="shared" si="17"/>
        <v>0</v>
      </c>
      <c r="G28" s="31">
        <v>257</v>
      </c>
      <c r="H28" s="67">
        <v>0</v>
      </c>
      <c r="I28" s="16">
        <f t="shared" si="1"/>
        <v>0</v>
      </c>
      <c r="J28" s="16">
        <f t="shared" si="2"/>
        <v>0</v>
      </c>
      <c r="K28" s="16">
        <f t="shared" si="3"/>
        <v>0</v>
      </c>
      <c r="L28" s="31">
        <v>257</v>
      </c>
      <c r="M28" s="67">
        <v>0</v>
      </c>
      <c r="N28" s="16">
        <f t="shared" si="4"/>
        <v>0</v>
      </c>
      <c r="O28" s="16">
        <f t="shared" si="5"/>
        <v>0</v>
      </c>
      <c r="P28" s="31">
        <v>257</v>
      </c>
      <c r="Q28" s="67">
        <v>0</v>
      </c>
      <c r="R28" s="16">
        <f t="shared" si="6"/>
        <v>0</v>
      </c>
      <c r="S28" s="16">
        <f t="shared" si="7"/>
        <v>0</v>
      </c>
      <c r="T28" s="31">
        <v>257</v>
      </c>
      <c r="U28" s="67">
        <v>0</v>
      </c>
      <c r="V28" s="16">
        <f t="shared" si="8"/>
        <v>0</v>
      </c>
      <c r="W28" s="16">
        <f t="shared" si="9"/>
        <v>0</v>
      </c>
      <c r="X28" s="31">
        <v>257</v>
      </c>
      <c r="Y28" s="67">
        <v>0</v>
      </c>
      <c r="Z28" s="16">
        <f t="shared" si="10"/>
        <v>0</v>
      </c>
      <c r="AA28" s="16">
        <f t="shared" si="11"/>
        <v>0</v>
      </c>
      <c r="AB28" s="16">
        <f t="shared" si="12"/>
        <v>0</v>
      </c>
      <c r="AC28" s="71"/>
      <c r="AD28" s="70"/>
    </row>
    <row r="29" spans="1:30" ht="17" x14ac:dyDescent="0.2">
      <c r="A29" s="13"/>
      <c r="B29" s="14" t="s">
        <v>22</v>
      </c>
      <c r="C29" s="19"/>
      <c r="D29" s="20"/>
      <c r="E29" s="34"/>
      <c r="F29" s="18">
        <f>SUBTOTAL(9,F16:F28)</f>
        <v>0</v>
      </c>
      <c r="G29" s="80"/>
      <c r="H29" s="34"/>
      <c r="I29" s="21">
        <f>SUBTOTAL(9,I16:I28)</f>
        <v>0</v>
      </c>
      <c r="J29" s="21">
        <f>SUBTOTAL(9,J16:J28)</f>
        <v>0</v>
      </c>
      <c r="K29" s="21">
        <f>F29+J29</f>
        <v>0</v>
      </c>
      <c r="L29" s="33"/>
      <c r="M29" s="33"/>
      <c r="N29" s="21">
        <f>SUBTOTAL(9,N16:N28)</f>
        <v>0</v>
      </c>
      <c r="O29" s="21">
        <f>SUBTOTAL(9,O16:O28)</f>
        <v>0</v>
      </c>
      <c r="P29" s="33"/>
      <c r="Q29" s="32"/>
      <c r="R29" s="21">
        <f>SUBTOTAL(9,R16:R28)</f>
        <v>0</v>
      </c>
      <c r="S29" s="21">
        <f>SUBTOTAL(9,S16:S28)</f>
        <v>0</v>
      </c>
      <c r="T29" s="33"/>
      <c r="U29" s="32"/>
      <c r="V29" s="21">
        <f>SUBTOTAL(9,V16:V28)</f>
        <v>0</v>
      </c>
      <c r="W29" s="21">
        <f>SUBTOTAL(9,W16:W28)</f>
        <v>0</v>
      </c>
      <c r="X29" s="33"/>
      <c r="Y29" s="32"/>
      <c r="Z29" s="21">
        <f>SUBTOTAL(9,Z16:Z28)</f>
        <v>0</v>
      </c>
      <c r="AA29" s="21">
        <f>SUBTOTAL(9,AA16:AA28)</f>
        <v>0</v>
      </c>
      <c r="AB29" s="21">
        <f>SUBTOTAL(9,AB16:AB28)</f>
        <v>0</v>
      </c>
      <c r="AC29" s="71"/>
      <c r="AD29" s="70"/>
    </row>
    <row r="30" spans="1:30" ht="17" x14ac:dyDescent="0.2">
      <c r="A30" s="13"/>
      <c r="B30" s="14" t="s">
        <v>2</v>
      </c>
      <c r="C30" s="19"/>
      <c r="D30" s="20"/>
      <c r="E30" s="34"/>
      <c r="F30" s="18">
        <f>F29*0.15</f>
        <v>0</v>
      </c>
      <c r="G30" s="80"/>
      <c r="H30" s="34"/>
      <c r="I30" s="35">
        <f>I29*0.15</f>
        <v>0</v>
      </c>
      <c r="J30" s="35">
        <f>J29*0.15</f>
        <v>0</v>
      </c>
      <c r="K30" s="35">
        <f>F30+J30</f>
        <v>0</v>
      </c>
      <c r="L30" s="33"/>
      <c r="M30" s="32"/>
      <c r="N30" s="35">
        <f>N29*0.15</f>
        <v>0</v>
      </c>
      <c r="O30" s="35">
        <f>O29*0.15</f>
        <v>0</v>
      </c>
      <c r="P30" s="33"/>
      <c r="Q30" s="32"/>
      <c r="R30" s="35">
        <f>R29*0.15</f>
        <v>0</v>
      </c>
      <c r="S30" s="35">
        <f>S29*0.15</f>
        <v>0</v>
      </c>
      <c r="T30" s="33"/>
      <c r="U30" s="32"/>
      <c r="V30" s="35">
        <f>V29*0.15</f>
        <v>0</v>
      </c>
      <c r="W30" s="35">
        <f>W29*0.15</f>
        <v>0</v>
      </c>
      <c r="X30" s="33"/>
      <c r="Y30" s="32"/>
      <c r="Z30" s="35">
        <f>Z29*0.15</f>
        <v>0</v>
      </c>
      <c r="AA30" s="35">
        <f>AA29*0.15</f>
        <v>0</v>
      </c>
      <c r="AB30" s="35">
        <f>AB29*0.15</f>
        <v>0</v>
      </c>
      <c r="AC30" s="71"/>
      <c r="AD30" s="70"/>
    </row>
    <row r="31" spans="1:30" ht="18" thickBot="1" x14ac:dyDescent="0.25">
      <c r="A31" s="13"/>
      <c r="B31" s="14" t="s">
        <v>23</v>
      </c>
      <c r="C31" s="19"/>
      <c r="D31" s="20"/>
      <c r="E31" s="34"/>
      <c r="F31" s="18">
        <f>F29+F30</f>
        <v>0</v>
      </c>
      <c r="G31" s="80"/>
      <c r="H31" s="34"/>
      <c r="I31" s="36">
        <f>I29+I30</f>
        <v>0</v>
      </c>
      <c r="J31" s="36">
        <f>J29+J30</f>
        <v>0</v>
      </c>
      <c r="K31" s="36">
        <f>F31+J31</f>
        <v>0</v>
      </c>
      <c r="L31" s="33"/>
      <c r="M31" s="32"/>
      <c r="N31" s="36">
        <f>N29+N30</f>
        <v>0</v>
      </c>
      <c r="O31" s="36">
        <f>O29+O30</f>
        <v>0</v>
      </c>
      <c r="P31" s="33"/>
      <c r="Q31" s="32"/>
      <c r="R31" s="36">
        <f>R29+R30</f>
        <v>0</v>
      </c>
      <c r="S31" s="36">
        <f>S29+S30</f>
        <v>0</v>
      </c>
      <c r="T31" s="33"/>
      <c r="U31" s="32"/>
      <c r="V31" s="36">
        <f>V29+V30</f>
        <v>0</v>
      </c>
      <c r="W31" s="36">
        <f>W29+W30</f>
        <v>0</v>
      </c>
      <c r="X31" s="33"/>
      <c r="Y31" s="32"/>
      <c r="Z31" s="36">
        <f>Z29+Z30</f>
        <v>0</v>
      </c>
      <c r="AA31" s="36">
        <f>AA29+AA30</f>
        <v>0</v>
      </c>
      <c r="AB31" s="36">
        <f>AB29+AB30</f>
        <v>0</v>
      </c>
      <c r="AC31" s="71"/>
      <c r="AD31" s="70"/>
    </row>
    <row r="32" spans="1:30" x14ac:dyDescent="0.2">
      <c r="A32" s="72"/>
      <c r="B32" s="73"/>
      <c r="C32" s="74"/>
      <c r="D32" s="74"/>
      <c r="E32" s="74"/>
      <c r="F32" s="74"/>
      <c r="G32" s="74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</row>
    <row r="33" spans="1:30" ht="16" thickBot="1" x14ac:dyDescent="0.25">
      <c r="A33" s="72"/>
      <c r="B33" s="75"/>
      <c r="C33" s="74"/>
      <c r="D33" s="74"/>
      <c r="E33" s="74"/>
      <c r="F33" s="74"/>
      <c r="G33" s="74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</row>
    <row r="34" spans="1:30" ht="26" customHeight="1" x14ac:dyDescent="0.2">
      <c r="A34" s="72"/>
      <c r="B34" s="94" t="s">
        <v>28</v>
      </c>
      <c r="C34" s="81"/>
      <c r="D34" s="100"/>
      <c r="E34" s="101"/>
      <c r="F34" s="101"/>
      <c r="G34" s="101"/>
      <c r="H34" s="102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9"/>
      <c r="AC34" s="75"/>
      <c r="AD34" s="75"/>
    </row>
    <row r="35" spans="1:30" ht="17.5" customHeight="1" x14ac:dyDescent="0.2">
      <c r="A35" s="72"/>
      <c r="B35" s="95"/>
      <c r="C35" s="82" t="s">
        <v>24</v>
      </c>
      <c r="D35" s="54" t="s">
        <v>26</v>
      </c>
      <c r="E35" s="77"/>
      <c r="F35" s="77"/>
      <c r="G35" s="77"/>
      <c r="H35" s="49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9"/>
      <c r="AC35" s="75"/>
      <c r="AD35" s="75"/>
    </row>
    <row r="36" spans="1:30" ht="35" customHeight="1" x14ac:dyDescent="0.2">
      <c r="A36" s="72"/>
      <c r="B36" s="95"/>
      <c r="C36" s="54"/>
      <c r="D36" s="97"/>
      <c r="E36" s="98"/>
      <c r="F36" s="98"/>
      <c r="G36" s="98"/>
      <c r="H36" s="99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</row>
    <row r="37" spans="1:30" ht="19.25" customHeight="1" thickBot="1" x14ac:dyDescent="0.25">
      <c r="A37" s="72"/>
      <c r="B37" s="96"/>
      <c r="C37" s="83" t="s">
        <v>32</v>
      </c>
      <c r="D37" s="103" t="s">
        <v>25</v>
      </c>
      <c r="E37" s="104"/>
      <c r="F37" s="104"/>
      <c r="G37" s="104"/>
      <c r="H37" s="10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</row>
    <row r="38" spans="1:30" x14ac:dyDescent="0.2">
      <c r="A38" s="72"/>
      <c r="B38" s="75"/>
      <c r="C38" s="74"/>
      <c r="D38" s="74"/>
      <c r="E38" s="74"/>
      <c r="F38" s="74"/>
      <c r="G38" s="74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</row>
    <row r="39" spans="1:30" x14ac:dyDescent="0.2">
      <c r="A39" s="72"/>
      <c r="B39" s="75"/>
      <c r="C39" s="74"/>
      <c r="D39" s="74"/>
      <c r="E39" s="74"/>
      <c r="F39" s="74"/>
      <c r="G39" s="74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</row>
  </sheetData>
  <sheetProtection formatCells="0" formatColumns="0" formatRows="0" insertRows="0" deleteRows="0"/>
  <protectedRanges>
    <protectedRange sqref="C34:H36" name="Range7"/>
    <protectedRange sqref="AC15:AD31" name="Range6"/>
    <protectedRange sqref="F29:G31 D15:E15 H15 A22:A28 D17:D21 D16:H16 X16:Y28 C22:D28 A15:C21 T16:U28 P16:Q28 L16:M28 E17:H28" name="Range3"/>
    <protectedRange sqref="B5" name="Range1"/>
    <protectedRange sqref="B22:B28" name="Range3_1"/>
    <protectedRange sqref="B3:B4" name="Range1_1"/>
  </protectedRanges>
  <mergeCells count="9">
    <mergeCell ref="T13:W13"/>
    <mergeCell ref="X13:AA13"/>
    <mergeCell ref="B34:B37"/>
    <mergeCell ref="D36:H36"/>
    <mergeCell ref="D34:H34"/>
    <mergeCell ref="D37:H37"/>
    <mergeCell ref="P13:S13"/>
    <mergeCell ref="L13:O13"/>
    <mergeCell ref="D13:J13"/>
  </mergeCells>
  <phoneticPr fontId="13" type="noConversion"/>
  <dataValidations count="1">
    <dataValidation type="decimal" operator="greaterThanOrEqual" allowBlank="1" showInputMessage="1" showErrorMessage="1" sqref="P16:Q28 H16:H28 L16:M28 F16:G31 X16:Y28 T16:U28 D16:E28" xr:uid="{8C15FC5A-F30C-4ABB-9E84-56D0A532AF68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8" scale="44" fitToHeight="4" orientation="landscape" r:id="rId1"/>
  <ignoredErrors>
    <ignoredError sqref="A16:A18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6E84B-45C8-4097-AAC3-72CCE0C7DECE}">
  <dimension ref="A1:W39"/>
  <sheetViews>
    <sheetView showGridLines="0" workbookViewId="0">
      <selection activeCell="D13" sqref="D13:G13"/>
    </sheetView>
  </sheetViews>
  <sheetFormatPr baseColWidth="10" defaultColWidth="9.1640625" defaultRowHeight="15" x14ac:dyDescent="0.2"/>
  <cols>
    <col min="1" max="1" width="13.5" style="61" customWidth="1"/>
    <col min="2" max="2" width="59.5" style="60" customWidth="1"/>
    <col min="3" max="3" width="25.33203125" style="62" customWidth="1"/>
    <col min="4" max="4" width="7.33203125" style="60" customWidth="1"/>
    <col min="5" max="7" width="19.5" style="60" customWidth="1"/>
    <col min="8" max="8" width="7.5" style="60" customWidth="1"/>
    <col min="9" max="11" width="19.5" style="60" customWidth="1"/>
    <col min="12" max="12" width="7.5" style="60" customWidth="1"/>
    <col min="13" max="15" width="19.5" style="60" customWidth="1"/>
    <col min="16" max="16" width="21.33203125" style="60" customWidth="1"/>
    <col min="17" max="17" width="32.6640625" style="60" customWidth="1"/>
    <col min="18" max="18" width="36.6640625" style="60" customWidth="1"/>
    <col min="19" max="16384" width="9.1640625" style="60"/>
  </cols>
  <sheetData>
    <row r="1" spans="1:23" s="48" customFormat="1" ht="31" x14ac:dyDescent="0.35">
      <c r="A1" s="7"/>
      <c r="B1" s="2" t="s">
        <v>18</v>
      </c>
      <c r="C1" s="3"/>
      <c r="D1" s="1"/>
      <c r="E1" s="1"/>
      <c r="F1" s="1"/>
      <c r="G1" s="1"/>
      <c r="H1" s="1"/>
      <c r="I1" s="1"/>
      <c r="J1" s="5"/>
      <c r="K1" s="5"/>
      <c r="L1" s="1"/>
      <c r="M1" s="1"/>
      <c r="N1" s="5"/>
      <c r="O1" s="5"/>
      <c r="P1" s="1"/>
      <c r="Q1" s="1"/>
      <c r="R1" s="1"/>
    </row>
    <row r="2" spans="1:23" customFormat="1" ht="29" customHeight="1" x14ac:dyDescent="0.2">
      <c r="A2" s="56"/>
      <c r="B2" s="41" t="s">
        <v>36</v>
      </c>
      <c r="C2" s="4"/>
      <c r="D2" s="57"/>
      <c r="E2" s="57"/>
      <c r="F2" s="57"/>
      <c r="G2" s="57"/>
      <c r="H2" s="57"/>
      <c r="I2" s="57"/>
      <c r="J2" s="58"/>
      <c r="K2" s="58"/>
      <c r="L2" s="57"/>
      <c r="M2" s="57"/>
      <c r="N2" s="58"/>
      <c r="O2" s="58"/>
      <c r="P2" s="57"/>
      <c r="Q2" s="57"/>
      <c r="R2" s="57"/>
    </row>
    <row r="3" spans="1:23" customFormat="1" ht="16" x14ac:dyDescent="0.2">
      <c r="A3" s="29" t="s">
        <v>10</v>
      </c>
      <c r="B3" s="55" t="s">
        <v>81</v>
      </c>
      <c r="C3" s="39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59"/>
      <c r="Q3" s="59"/>
      <c r="R3" s="59"/>
      <c r="S3" s="59"/>
      <c r="T3" s="59"/>
      <c r="U3" s="59"/>
      <c r="V3" s="59"/>
      <c r="W3" s="59"/>
    </row>
    <row r="4" spans="1:23" customFormat="1" ht="34" x14ac:dyDescent="0.2">
      <c r="A4" s="63" t="s">
        <v>11</v>
      </c>
      <c r="B4" s="66" t="s">
        <v>82</v>
      </c>
      <c r="C4" s="39"/>
      <c r="D4" s="42"/>
      <c r="E4" s="42"/>
      <c r="F4" s="42"/>
      <c r="G4" s="42"/>
      <c r="H4" s="42"/>
      <c r="I4" s="42"/>
      <c r="J4" s="38"/>
      <c r="K4" s="38"/>
      <c r="L4" s="42"/>
      <c r="M4" s="42"/>
      <c r="N4" s="38"/>
      <c r="O4" s="38"/>
      <c r="P4" s="59"/>
      <c r="Q4" s="59"/>
      <c r="R4" s="59"/>
      <c r="S4" s="59"/>
      <c r="T4" s="59"/>
      <c r="U4" s="59"/>
      <c r="V4" s="59"/>
      <c r="W4" s="59"/>
    </row>
    <row r="5" spans="1:23" customFormat="1" ht="17" x14ac:dyDescent="0.2">
      <c r="A5" s="76" t="s">
        <v>19</v>
      </c>
      <c r="B5" s="68"/>
      <c r="C5" s="39"/>
      <c r="D5" s="23"/>
      <c r="E5" s="23"/>
      <c r="F5" s="23"/>
      <c r="G5" s="23"/>
      <c r="H5" s="23"/>
      <c r="I5" s="23"/>
      <c r="J5" s="38"/>
      <c r="K5" s="38"/>
      <c r="L5" s="23"/>
      <c r="M5" s="23"/>
      <c r="N5" s="38"/>
      <c r="O5" s="38"/>
      <c r="P5" s="59"/>
      <c r="Q5" s="59"/>
      <c r="R5" s="59"/>
      <c r="S5" s="59"/>
      <c r="T5" s="59"/>
      <c r="U5" s="59"/>
      <c r="V5" s="59"/>
      <c r="W5" s="59"/>
    </row>
    <row r="6" spans="1:23" customFormat="1" ht="16" x14ac:dyDescent="0.2">
      <c r="A6" s="64"/>
      <c r="B6" s="65"/>
      <c r="C6" s="39"/>
      <c r="D6" s="23"/>
      <c r="E6" s="23"/>
      <c r="F6" s="23"/>
      <c r="G6" s="23"/>
      <c r="H6" s="23"/>
      <c r="I6" s="23"/>
      <c r="J6" s="38"/>
      <c r="K6" s="38"/>
      <c r="L6" s="23"/>
      <c r="M6" s="23"/>
      <c r="N6" s="38"/>
      <c r="O6" s="38"/>
      <c r="P6" s="59"/>
      <c r="Q6" s="59"/>
      <c r="R6" s="59"/>
      <c r="S6" s="59"/>
      <c r="T6" s="59"/>
      <c r="U6" s="59"/>
      <c r="V6" s="59"/>
      <c r="W6" s="59"/>
    </row>
    <row r="7" spans="1:23" s="59" customFormat="1" ht="16" x14ac:dyDescent="0.2">
      <c r="A7" s="24" t="s">
        <v>3</v>
      </c>
      <c r="B7" s="25"/>
      <c r="C7" s="25"/>
      <c r="D7" s="23"/>
      <c r="E7" s="23"/>
      <c r="F7" s="23"/>
      <c r="G7" s="23"/>
      <c r="H7" s="23"/>
      <c r="I7" s="23"/>
      <c r="J7" s="38"/>
      <c r="K7" s="38"/>
      <c r="L7" s="23"/>
      <c r="M7" s="23"/>
      <c r="N7" s="38"/>
      <c r="O7" s="38"/>
    </row>
    <row r="8" spans="1:23" s="59" customFormat="1" ht="16" x14ac:dyDescent="0.2">
      <c r="A8" s="40" t="s">
        <v>20</v>
      </c>
      <c r="B8" s="6"/>
      <c r="C8" s="6"/>
      <c r="D8" s="23"/>
      <c r="E8" s="23"/>
      <c r="F8" s="23"/>
      <c r="G8" s="23"/>
      <c r="H8" s="23"/>
      <c r="I8" s="23"/>
      <c r="J8" s="38"/>
      <c r="K8" s="38"/>
      <c r="L8" s="23"/>
      <c r="M8" s="23"/>
      <c r="N8" s="38"/>
      <c r="O8" s="38"/>
    </row>
    <row r="9" spans="1:23" s="59" customFormat="1" ht="16" x14ac:dyDescent="0.2">
      <c r="A9" s="69" t="s">
        <v>33</v>
      </c>
      <c r="B9" s="26"/>
      <c r="C9" s="27"/>
      <c r="D9" s="23"/>
      <c r="E9" s="23"/>
      <c r="F9" s="23"/>
      <c r="G9" s="23"/>
      <c r="H9" s="23"/>
      <c r="I9" s="23"/>
      <c r="J9" s="38"/>
      <c r="K9" s="38"/>
      <c r="L9" s="23"/>
      <c r="M9" s="23"/>
      <c r="N9" s="38"/>
      <c r="O9" s="38"/>
    </row>
    <row r="10" spans="1:23" s="59" customFormat="1" ht="16" x14ac:dyDescent="0.2">
      <c r="A10" s="37" t="s">
        <v>31</v>
      </c>
      <c r="B10" s="6"/>
      <c r="C10" s="6"/>
      <c r="D10" s="23"/>
      <c r="E10" s="23"/>
      <c r="F10" s="23"/>
      <c r="G10" s="23"/>
      <c r="H10" s="23"/>
      <c r="I10" s="23"/>
      <c r="J10" s="38"/>
      <c r="K10" s="38"/>
      <c r="L10" s="23"/>
      <c r="M10" s="23"/>
      <c r="N10" s="38"/>
      <c r="O10" s="38"/>
    </row>
    <row r="11" spans="1:23" s="59" customFormat="1" ht="16" x14ac:dyDescent="0.2">
      <c r="A11" s="37" t="s">
        <v>27</v>
      </c>
      <c r="B11" s="6"/>
      <c r="C11" s="6"/>
      <c r="D11" s="23"/>
      <c r="E11" s="23"/>
      <c r="F11" s="23"/>
      <c r="G11" s="23"/>
      <c r="H11" s="23"/>
      <c r="I11" s="23"/>
      <c r="J11" s="38"/>
      <c r="K11" s="38"/>
      <c r="L11" s="23"/>
      <c r="M11" s="23"/>
      <c r="N11" s="38"/>
      <c r="O11" s="38"/>
    </row>
    <row r="12" spans="1:23" s="59" customFormat="1" ht="16" x14ac:dyDescent="0.2">
      <c r="A12" s="28"/>
      <c r="B12" s="22"/>
      <c r="C12" s="39"/>
      <c r="D12" s="23"/>
      <c r="E12" s="23"/>
      <c r="F12" s="23"/>
      <c r="G12" s="23"/>
      <c r="H12" s="23"/>
      <c r="I12" s="23"/>
      <c r="J12" s="38"/>
      <c r="K12" s="38"/>
      <c r="L12" s="23"/>
      <c r="M12" s="23"/>
      <c r="N12" s="38"/>
      <c r="O12" s="38"/>
    </row>
    <row r="13" spans="1:23" customFormat="1" ht="15.5" customHeight="1" x14ac:dyDescent="0.2">
      <c r="A13" s="9"/>
      <c r="B13" s="10"/>
      <c r="C13" s="53"/>
      <c r="D13" s="88" t="s">
        <v>72</v>
      </c>
      <c r="E13" s="89"/>
      <c r="F13" s="89"/>
      <c r="G13" s="90"/>
      <c r="H13" s="88" t="s">
        <v>73</v>
      </c>
      <c r="I13" s="89"/>
      <c r="J13" s="89"/>
      <c r="K13" s="90"/>
      <c r="L13" s="88" t="s">
        <v>74</v>
      </c>
      <c r="M13" s="89"/>
      <c r="N13" s="89"/>
      <c r="O13" s="90"/>
      <c r="P13" s="50" t="s">
        <v>8</v>
      </c>
      <c r="Q13" s="59"/>
    </row>
    <row r="14" spans="1:23" ht="34" x14ac:dyDescent="0.2">
      <c r="A14" s="9" t="s">
        <v>0</v>
      </c>
      <c r="B14" s="10" t="s">
        <v>21</v>
      </c>
      <c r="C14" s="53" t="s">
        <v>1</v>
      </c>
      <c r="D14" s="53" t="s">
        <v>9</v>
      </c>
      <c r="E14" s="15" t="s">
        <v>51</v>
      </c>
      <c r="F14" s="15" t="s">
        <v>75</v>
      </c>
      <c r="G14" s="15" t="s">
        <v>76</v>
      </c>
      <c r="H14" s="53" t="s">
        <v>9</v>
      </c>
      <c r="I14" s="15" t="s">
        <v>51</v>
      </c>
      <c r="J14" s="15" t="s">
        <v>77</v>
      </c>
      <c r="K14" s="15" t="s">
        <v>78</v>
      </c>
      <c r="L14" s="53" t="s">
        <v>9</v>
      </c>
      <c r="M14" s="15" t="s">
        <v>51</v>
      </c>
      <c r="N14" s="15" t="s">
        <v>79</v>
      </c>
      <c r="O14" s="15" t="s">
        <v>80</v>
      </c>
      <c r="P14" s="51" t="s">
        <v>49</v>
      </c>
      <c r="Q14" s="52" t="s">
        <v>29</v>
      </c>
      <c r="R14" s="52" t="s">
        <v>30</v>
      </c>
    </row>
    <row r="15" spans="1:23" ht="16" x14ac:dyDescent="0.2">
      <c r="A15" s="8">
        <v>1</v>
      </c>
      <c r="B15" s="12" t="s">
        <v>38</v>
      </c>
      <c r="C15" s="46"/>
      <c r="D15" s="43"/>
      <c r="E15" s="45"/>
      <c r="F15" s="44">
        <f>SUBTOTAL(9,F16:F28)</f>
        <v>0</v>
      </c>
      <c r="G15" s="44">
        <f>SUBTOTAL(9,G16:G28)</f>
        <v>0</v>
      </c>
      <c r="H15" s="43"/>
      <c r="I15" s="43"/>
      <c r="J15" s="44">
        <f>SUBTOTAL(9,J16:J28)</f>
        <v>0</v>
      </c>
      <c r="K15" s="44">
        <f>SUBTOTAL(9,K16:K28)</f>
        <v>0</v>
      </c>
      <c r="L15" s="43"/>
      <c r="M15" s="43"/>
      <c r="N15" s="44">
        <f>SUBTOTAL(9,N16:N28)</f>
        <v>0</v>
      </c>
      <c r="O15" s="44">
        <f>SUBTOTAL(9,O16:O28)</f>
        <v>0</v>
      </c>
      <c r="P15" s="44">
        <f>SUBTOTAL(9,P16:P28)</f>
        <v>0</v>
      </c>
      <c r="Q15" s="70"/>
      <c r="R15" s="70"/>
    </row>
    <row r="16" spans="1:23" ht="17" x14ac:dyDescent="0.2">
      <c r="A16" s="30" t="s">
        <v>12</v>
      </c>
      <c r="B16" s="11" t="s">
        <v>40</v>
      </c>
      <c r="C16" s="17" t="s">
        <v>37</v>
      </c>
      <c r="D16" s="31">
        <v>471</v>
      </c>
      <c r="E16" s="67">
        <v>0</v>
      </c>
      <c r="F16" s="16">
        <f>D16*E16</f>
        <v>0</v>
      </c>
      <c r="G16" s="16">
        <f>F16*12</f>
        <v>0</v>
      </c>
      <c r="H16" s="31">
        <v>471</v>
      </c>
      <c r="I16" s="67">
        <v>0</v>
      </c>
      <c r="J16" s="16">
        <f>H16*I16</f>
        <v>0</v>
      </c>
      <c r="K16" s="16">
        <f>J16*12</f>
        <v>0</v>
      </c>
      <c r="L16" s="31">
        <v>471</v>
      </c>
      <c r="M16" s="67">
        <v>0</v>
      </c>
      <c r="N16" s="16">
        <f>L16*M16</f>
        <v>0</v>
      </c>
      <c r="O16" s="16">
        <f>N16*12</f>
        <v>0</v>
      </c>
      <c r="P16" s="16">
        <f>SUM(G16,K16,O16)</f>
        <v>0</v>
      </c>
      <c r="Q16" s="71"/>
      <c r="R16" s="70"/>
    </row>
    <row r="17" spans="1:18" ht="17" x14ac:dyDescent="0.2">
      <c r="A17" s="30" t="s">
        <v>13</v>
      </c>
      <c r="B17" s="11" t="s">
        <v>41</v>
      </c>
      <c r="C17" s="17" t="s">
        <v>37</v>
      </c>
      <c r="D17" s="31">
        <v>1</v>
      </c>
      <c r="E17" s="67">
        <v>0</v>
      </c>
      <c r="F17" s="16">
        <f t="shared" ref="F17:F28" si="0">D17*E17</f>
        <v>0</v>
      </c>
      <c r="G17" s="16">
        <f t="shared" ref="G17:G28" si="1">F17*12</f>
        <v>0</v>
      </c>
      <c r="H17" s="31">
        <v>1</v>
      </c>
      <c r="I17" s="67">
        <v>0</v>
      </c>
      <c r="J17" s="16">
        <f t="shared" ref="J17:J28" si="2">H17*I17</f>
        <v>0</v>
      </c>
      <c r="K17" s="16">
        <f t="shared" ref="K17:K28" si="3">J17*12</f>
        <v>0</v>
      </c>
      <c r="L17" s="31">
        <v>1</v>
      </c>
      <c r="M17" s="67">
        <v>0</v>
      </c>
      <c r="N17" s="16">
        <f t="shared" ref="N17:N28" si="4">L17*M17</f>
        <v>0</v>
      </c>
      <c r="O17" s="16">
        <f t="shared" ref="O17:O28" si="5">N17*12</f>
        <v>0</v>
      </c>
      <c r="P17" s="16">
        <f t="shared" ref="P17:P28" si="6">SUM(G17,K17,O17)</f>
        <v>0</v>
      </c>
      <c r="Q17" s="71"/>
      <c r="R17" s="70"/>
    </row>
    <row r="18" spans="1:18" ht="17" x14ac:dyDescent="0.2">
      <c r="A18" s="30" t="s">
        <v>14</v>
      </c>
      <c r="B18" s="11" t="s">
        <v>42</v>
      </c>
      <c r="C18" s="17" t="s">
        <v>37</v>
      </c>
      <c r="D18" s="31">
        <v>6</v>
      </c>
      <c r="E18" s="67">
        <v>0</v>
      </c>
      <c r="F18" s="16">
        <f t="shared" si="0"/>
        <v>0</v>
      </c>
      <c r="G18" s="16">
        <f t="shared" si="1"/>
        <v>0</v>
      </c>
      <c r="H18" s="31">
        <v>6</v>
      </c>
      <c r="I18" s="67">
        <v>0</v>
      </c>
      <c r="J18" s="16">
        <f t="shared" si="2"/>
        <v>0</v>
      </c>
      <c r="K18" s="16">
        <f t="shared" si="3"/>
        <v>0</v>
      </c>
      <c r="L18" s="31">
        <v>6</v>
      </c>
      <c r="M18" s="67">
        <v>0</v>
      </c>
      <c r="N18" s="16">
        <f t="shared" si="4"/>
        <v>0</v>
      </c>
      <c r="O18" s="16">
        <f t="shared" si="5"/>
        <v>0</v>
      </c>
      <c r="P18" s="16">
        <f t="shared" si="6"/>
        <v>0</v>
      </c>
      <c r="Q18" s="71"/>
      <c r="R18" s="70"/>
    </row>
    <row r="19" spans="1:18" ht="17" x14ac:dyDescent="0.2">
      <c r="A19" s="30" t="s">
        <v>15</v>
      </c>
      <c r="B19" s="11" t="s">
        <v>43</v>
      </c>
      <c r="C19" s="17" t="s">
        <v>37</v>
      </c>
      <c r="D19" s="31">
        <v>5</v>
      </c>
      <c r="E19" s="67">
        <v>0</v>
      </c>
      <c r="F19" s="16">
        <f t="shared" si="0"/>
        <v>0</v>
      </c>
      <c r="G19" s="16">
        <f t="shared" si="1"/>
        <v>0</v>
      </c>
      <c r="H19" s="31">
        <v>5</v>
      </c>
      <c r="I19" s="67">
        <v>0</v>
      </c>
      <c r="J19" s="16">
        <f t="shared" si="2"/>
        <v>0</v>
      </c>
      <c r="K19" s="16">
        <f t="shared" si="3"/>
        <v>0</v>
      </c>
      <c r="L19" s="31">
        <v>5</v>
      </c>
      <c r="M19" s="67">
        <v>0</v>
      </c>
      <c r="N19" s="16">
        <f t="shared" si="4"/>
        <v>0</v>
      </c>
      <c r="O19" s="16">
        <f t="shared" si="5"/>
        <v>0</v>
      </c>
      <c r="P19" s="16">
        <f t="shared" si="6"/>
        <v>0</v>
      </c>
      <c r="Q19" s="71"/>
      <c r="R19" s="70"/>
    </row>
    <row r="20" spans="1:18" ht="17" x14ac:dyDescent="0.2">
      <c r="A20" s="30" t="s">
        <v>16</v>
      </c>
      <c r="B20" s="11" t="s">
        <v>39</v>
      </c>
      <c r="C20" s="17" t="s">
        <v>37</v>
      </c>
      <c r="D20" s="31">
        <v>0</v>
      </c>
      <c r="E20" s="67">
        <v>0</v>
      </c>
      <c r="F20" s="16">
        <f t="shared" si="0"/>
        <v>0</v>
      </c>
      <c r="G20" s="16">
        <f t="shared" si="1"/>
        <v>0</v>
      </c>
      <c r="H20" s="31">
        <v>0</v>
      </c>
      <c r="I20" s="67">
        <v>0</v>
      </c>
      <c r="J20" s="16">
        <f t="shared" si="2"/>
        <v>0</v>
      </c>
      <c r="K20" s="16">
        <f t="shared" si="3"/>
        <v>0</v>
      </c>
      <c r="L20" s="31">
        <v>0</v>
      </c>
      <c r="M20" s="67">
        <v>0</v>
      </c>
      <c r="N20" s="16">
        <f t="shared" si="4"/>
        <v>0</v>
      </c>
      <c r="O20" s="16">
        <f t="shared" si="5"/>
        <v>0</v>
      </c>
      <c r="P20" s="16">
        <f t="shared" si="6"/>
        <v>0</v>
      </c>
      <c r="Q20" s="71"/>
      <c r="R20" s="70"/>
    </row>
    <row r="21" spans="1:18" ht="17" x14ac:dyDescent="0.2">
      <c r="A21" s="30" t="s">
        <v>17</v>
      </c>
      <c r="B21" s="11" t="s">
        <v>71</v>
      </c>
      <c r="C21" s="17" t="s">
        <v>37</v>
      </c>
      <c r="D21" s="31">
        <v>0</v>
      </c>
      <c r="E21" s="67">
        <v>0</v>
      </c>
      <c r="F21" s="16">
        <f t="shared" si="0"/>
        <v>0</v>
      </c>
      <c r="G21" s="16">
        <f t="shared" si="1"/>
        <v>0</v>
      </c>
      <c r="H21" s="31">
        <v>0</v>
      </c>
      <c r="I21" s="67">
        <v>0</v>
      </c>
      <c r="J21" s="16">
        <f t="shared" si="2"/>
        <v>0</v>
      </c>
      <c r="K21" s="16">
        <f t="shared" si="3"/>
        <v>0</v>
      </c>
      <c r="L21" s="31">
        <v>0</v>
      </c>
      <c r="M21" s="67">
        <v>0</v>
      </c>
      <c r="N21" s="16">
        <f t="shared" si="4"/>
        <v>0</v>
      </c>
      <c r="O21" s="16">
        <f t="shared" si="5"/>
        <v>0</v>
      </c>
      <c r="P21" s="16">
        <f t="shared" si="6"/>
        <v>0</v>
      </c>
      <c r="Q21" s="71"/>
      <c r="R21" s="70"/>
    </row>
    <row r="22" spans="1:18" ht="17" x14ac:dyDescent="0.2">
      <c r="A22" s="30" t="s">
        <v>44</v>
      </c>
      <c r="B22" s="11" t="s">
        <v>64</v>
      </c>
      <c r="C22" s="17" t="s">
        <v>37</v>
      </c>
      <c r="D22" s="31">
        <v>319</v>
      </c>
      <c r="E22" s="67">
        <v>0</v>
      </c>
      <c r="F22" s="16">
        <f t="shared" si="0"/>
        <v>0</v>
      </c>
      <c r="G22" s="16">
        <f t="shared" si="1"/>
        <v>0</v>
      </c>
      <c r="H22" s="31">
        <v>319</v>
      </c>
      <c r="I22" s="67">
        <v>0</v>
      </c>
      <c r="J22" s="16">
        <f t="shared" si="2"/>
        <v>0</v>
      </c>
      <c r="K22" s="16">
        <f t="shared" si="3"/>
        <v>0</v>
      </c>
      <c r="L22" s="31">
        <v>319</v>
      </c>
      <c r="M22" s="67">
        <v>0</v>
      </c>
      <c r="N22" s="16">
        <f t="shared" si="4"/>
        <v>0</v>
      </c>
      <c r="O22" s="16">
        <f t="shared" si="5"/>
        <v>0</v>
      </c>
      <c r="P22" s="16">
        <f t="shared" si="6"/>
        <v>0</v>
      </c>
      <c r="Q22" s="71"/>
      <c r="R22" s="70"/>
    </row>
    <row r="23" spans="1:18" ht="17" x14ac:dyDescent="0.2">
      <c r="A23" s="30" t="s">
        <v>45</v>
      </c>
      <c r="B23" s="11" t="s">
        <v>65</v>
      </c>
      <c r="C23" s="17" t="s">
        <v>37</v>
      </c>
      <c r="D23" s="31">
        <v>1</v>
      </c>
      <c r="E23" s="67">
        <v>0</v>
      </c>
      <c r="F23" s="16">
        <f t="shared" si="0"/>
        <v>0</v>
      </c>
      <c r="G23" s="16">
        <f t="shared" si="1"/>
        <v>0</v>
      </c>
      <c r="H23" s="31">
        <v>1</v>
      </c>
      <c r="I23" s="67">
        <v>0</v>
      </c>
      <c r="J23" s="16">
        <f t="shared" si="2"/>
        <v>0</v>
      </c>
      <c r="K23" s="16">
        <f t="shared" si="3"/>
        <v>0</v>
      </c>
      <c r="L23" s="31">
        <v>1</v>
      </c>
      <c r="M23" s="67">
        <v>0</v>
      </c>
      <c r="N23" s="16">
        <f t="shared" si="4"/>
        <v>0</v>
      </c>
      <c r="O23" s="16">
        <f t="shared" si="5"/>
        <v>0</v>
      </c>
      <c r="P23" s="16">
        <f t="shared" si="6"/>
        <v>0</v>
      </c>
      <c r="Q23" s="71"/>
      <c r="R23" s="70"/>
    </row>
    <row r="24" spans="1:18" ht="17" x14ac:dyDescent="0.2">
      <c r="A24" s="30" t="s">
        <v>46</v>
      </c>
      <c r="B24" s="11" t="s">
        <v>66</v>
      </c>
      <c r="C24" s="17" t="s">
        <v>37</v>
      </c>
      <c r="D24" s="31">
        <v>1</v>
      </c>
      <c r="E24" s="67">
        <v>0</v>
      </c>
      <c r="F24" s="16">
        <f t="shared" si="0"/>
        <v>0</v>
      </c>
      <c r="G24" s="16">
        <f t="shared" si="1"/>
        <v>0</v>
      </c>
      <c r="H24" s="31">
        <v>1</v>
      </c>
      <c r="I24" s="67">
        <v>0</v>
      </c>
      <c r="J24" s="16">
        <f t="shared" si="2"/>
        <v>0</v>
      </c>
      <c r="K24" s="16">
        <f t="shared" si="3"/>
        <v>0</v>
      </c>
      <c r="L24" s="31">
        <v>1</v>
      </c>
      <c r="M24" s="67">
        <v>0</v>
      </c>
      <c r="N24" s="16">
        <f t="shared" si="4"/>
        <v>0</v>
      </c>
      <c r="O24" s="16">
        <f t="shared" si="5"/>
        <v>0</v>
      </c>
      <c r="P24" s="16">
        <f t="shared" si="6"/>
        <v>0</v>
      </c>
      <c r="Q24" s="71"/>
      <c r="R24" s="70"/>
    </row>
    <row r="25" spans="1:18" ht="17" x14ac:dyDescent="0.2">
      <c r="A25" s="30" t="s">
        <v>44</v>
      </c>
      <c r="B25" s="11" t="s">
        <v>67</v>
      </c>
      <c r="C25" s="17" t="s">
        <v>37</v>
      </c>
      <c r="D25" s="31">
        <v>151</v>
      </c>
      <c r="E25" s="67">
        <v>0</v>
      </c>
      <c r="F25" s="16">
        <f t="shared" si="0"/>
        <v>0</v>
      </c>
      <c r="G25" s="16">
        <f t="shared" si="1"/>
        <v>0</v>
      </c>
      <c r="H25" s="31">
        <v>151</v>
      </c>
      <c r="I25" s="67">
        <v>0</v>
      </c>
      <c r="J25" s="16">
        <f t="shared" si="2"/>
        <v>0</v>
      </c>
      <c r="K25" s="16">
        <f t="shared" si="3"/>
        <v>0</v>
      </c>
      <c r="L25" s="31">
        <v>151</v>
      </c>
      <c r="M25" s="67">
        <v>0</v>
      </c>
      <c r="N25" s="16">
        <f t="shared" si="4"/>
        <v>0</v>
      </c>
      <c r="O25" s="16">
        <f t="shared" si="5"/>
        <v>0</v>
      </c>
      <c r="P25" s="16">
        <f t="shared" si="6"/>
        <v>0</v>
      </c>
      <c r="Q25" s="71"/>
      <c r="R25" s="70"/>
    </row>
    <row r="26" spans="1:18" ht="17" x14ac:dyDescent="0.2">
      <c r="A26" s="30" t="s">
        <v>45</v>
      </c>
      <c r="B26" s="11" t="s">
        <v>68</v>
      </c>
      <c r="C26" s="17" t="s">
        <v>37</v>
      </c>
      <c r="D26" s="31">
        <v>1</v>
      </c>
      <c r="E26" s="67">
        <v>0</v>
      </c>
      <c r="F26" s="16">
        <f t="shared" si="0"/>
        <v>0</v>
      </c>
      <c r="G26" s="16">
        <f t="shared" si="1"/>
        <v>0</v>
      </c>
      <c r="H26" s="31">
        <v>1</v>
      </c>
      <c r="I26" s="67">
        <v>0</v>
      </c>
      <c r="J26" s="16">
        <f t="shared" si="2"/>
        <v>0</v>
      </c>
      <c r="K26" s="16">
        <f t="shared" si="3"/>
        <v>0</v>
      </c>
      <c r="L26" s="31">
        <v>1</v>
      </c>
      <c r="M26" s="67">
        <v>0</v>
      </c>
      <c r="N26" s="16">
        <f t="shared" si="4"/>
        <v>0</v>
      </c>
      <c r="O26" s="16">
        <f t="shared" si="5"/>
        <v>0</v>
      </c>
      <c r="P26" s="16">
        <f t="shared" si="6"/>
        <v>0</v>
      </c>
      <c r="Q26" s="71"/>
      <c r="R26" s="70"/>
    </row>
    <row r="27" spans="1:18" ht="17" x14ac:dyDescent="0.2">
      <c r="A27" s="30" t="s">
        <v>46</v>
      </c>
      <c r="B27" s="11" t="s">
        <v>69</v>
      </c>
      <c r="C27" s="17" t="s">
        <v>37</v>
      </c>
      <c r="D27" s="31">
        <v>1</v>
      </c>
      <c r="E27" s="67">
        <v>0</v>
      </c>
      <c r="F27" s="16">
        <f t="shared" si="0"/>
        <v>0</v>
      </c>
      <c r="G27" s="16">
        <f t="shared" si="1"/>
        <v>0</v>
      </c>
      <c r="H27" s="31">
        <v>1</v>
      </c>
      <c r="I27" s="67">
        <v>0</v>
      </c>
      <c r="J27" s="16">
        <f t="shared" si="2"/>
        <v>0</v>
      </c>
      <c r="K27" s="16">
        <f t="shared" si="3"/>
        <v>0</v>
      </c>
      <c r="L27" s="31">
        <v>1</v>
      </c>
      <c r="M27" s="67">
        <v>0</v>
      </c>
      <c r="N27" s="16">
        <f t="shared" si="4"/>
        <v>0</v>
      </c>
      <c r="O27" s="16">
        <f t="shared" si="5"/>
        <v>0</v>
      </c>
      <c r="P27" s="16">
        <f t="shared" si="6"/>
        <v>0</v>
      </c>
      <c r="Q27" s="71"/>
      <c r="R27" s="70"/>
    </row>
    <row r="28" spans="1:18" ht="18" thickBot="1" x14ac:dyDescent="0.25">
      <c r="A28" s="30" t="s">
        <v>47</v>
      </c>
      <c r="B28" s="11" t="s">
        <v>70</v>
      </c>
      <c r="C28" s="17" t="s">
        <v>37</v>
      </c>
      <c r="D28" s="31">
        <v>257</v>
      </c>
      <c r="E28" s="67">
        <v>0</v>
      </c>
      <c r="F28" s="16">
        <f t="shared" si="0"/>
        <v>0</v>
      </c>
      <c r="G28" s="16">
        <f t="shared" si="1"/>
        <v>0</v>
      </c>
      <c r="H28" s="31">
        <v>257</v>
      </c>
      <c r="I28" s="67">
        <v>0</v>
      </c>
      <c r="J28" s="16">
        <f t="shared" si="2"/>
        <v>0</v>
      </c>
      <c r="K28" s="16">
        <f t="shared" si="3"/>
        <v>0</v>
      </c>
      <c r="L28" s="31">
        <v>257</v>
      </c>
      <c r="M28" s="67">
        <v>0</v>
      </c>
      <c r="N28" s="16">
        <f t="shared" si="4"/>
        <v>0</v>
      </c>
      <c r="O28" s="16">
        <f t="shared" si="5"/>
        <v>0</v>
      </c>
      <c r="P28" s="16">
        <f t="shared" si="6"/>
        <v>0</v>
      </c>
      <c r="Q28" s="71"/>
      <c r="R28" s="70"/>
    </row>
    <row r="29" spans="1:18" ht="17" x14ac:dyDescent="0.2">
      <c r="A29" s="13"/>
      <c r="B29" s="14" t="s">
        <v>22</v>
      </c>
      <c r="C29" s="19"/>
      <c r="D29" s="33"/>
      <c r="E29" s="33"/>
      <c r="F29" s="21">
        <f>SUBTOTAL(9,F16:F28)</f>
        <v>0</v>
      </c>
      <c r="G29" s="21">
        <f>SUBTOTAL(9,G16:G28)</f>
        <v>0</v>
      </c>
      <c r="H29" s="33"/>
      <c r="I29" s="32"/>
      <c r="J29" s="21">
        <f>SUBTOTAL(9,J16:J28)</f>
        <v>0</v>
      </c>
      <c r="K29" s="21">
        <f>SUBTOTAL(9,K16:K28)</f>
        <v>0</v>
      </c>
      <c r="L29" s="33"/>
      <c r="M29" s="32"/>
      <c r="N29" s="21">
        <f>SUBTOTAL(9,N16:N28)</f>
        <v>0</v>
      </c>
      <c r="O29" s="21">
        <f>SUBTOTAL(9,O16:O28)</f>
        <v>0</v>
      </c>
      <c r="P29" s="21">
        <f>SUBTOTAL(9,P16:P28)</f>
        <v>0</v>
      </c>
      <c r="Q29" s="71"/>
      <c r="R29" s="70"/>
    </row>
    <row r="30" spans="1:18" ht="17" x14ac:dyDescent="0.2">
      <c r="A30" s="13"/>
      <c r="B30" s="14" t="s">
        <v>2</v>
      </c>
      <c r="C30" s="19"/>
      <c r="D30" s="33"/>
      <c r="E30" s="32"/>
      <c r="F30" s="35">
        <f>F29*0.15</f>
        <v>0</v>
      </c>
      <c r="G30" s="35">
        <f>G29*0.15</f>
        <v>0</v>
      </c>
      <c r="H30" s="33"/>
      <c r="I30" s="32"/>
      <c r="J30" s="35">
        <f>J29*0.15</f>
        <v>0</v>
      </c>
      <c r="K30" s="35">
        <f>K29*0.15</f>
        <v>0</v>
      </c>
      <c r="L30" s="33"/>
      <c r="M30" s="32"/>
      <c r="N30" s="35">
        <f>N29*0.15</f>
        <v>0</v>
      </c>
      <c r="O30" s="35">
        <f>O29*0.15</f>
        <v>0</v>
      </c>
      <c r="P30" s="35">
        <f>P29*0.15</f>
        <v>0</v>
      </c>
      <c r="Q30" s="71"/>
      <c r="R30" s="70"/>
    </row>
    <row r="31" spans="1:18" ht="18" thickBot="1" x14ac:dyDescent="0.25">
      <c r="A31" s="13"/>
      <c r="B31" s="14" t="s">
        <v>23</v>
      </c>
      <c r="C31" s="19"/>
      <c r="D31" s="33"/>
      <c r="E31" s="32"/>
      <c r="F31" s="36">
        <f>F29+F30</f>
        <v>0</v>
      </c>
      <c r="G31" s="36">
        <f>G29+G30</f>
        <v>0</v>
      </c>
      <c r="H31" s="33"/>
      <c r="I31" s="32"/>
      <c r="J31" s="36">
        <f>J29+J30</f>
        <v>0</v>
      </c>
      <c r="K31" s="36">
        <f>K29+K30</f>
        <v>0</v>
      </c>
      <c r="L31" s="33"/>
      <c r="M31" s="32"/>
      <c r="N31" s="36">
        <f>N29+N30</f>
        <v>0</v>
      </c>
      <c r="O31" s="36">
        <f>O29+O30</f>
        <v>0</v>
      </c>
      <c r="P31" s="36">
        <f>P29+P30</f>
        <v>0</v>
      </c>
      <c r="Q31" s="71"/>
      <c r="R31" s="70"/>
    </row>
    <row r="32" spans="1:18" x14ac:dyDescent="0.2">
      <c r="A32" s="72"/>
      <c r="B32" s="73"/>
      <c r="C32" s="74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</row>
    <row r="33" spans="1:18" ht="16" thickBot="1" x14ac:dyDescent="0.25">
      <c r="A33" s="72"/>
      <c r="B33" s="75"/>
      <c r="C33" s="74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</row>
    <row r="34" spans="1:18" ht="26" customHeight="1" x14ac:dyDescent="0.2">
      <c r="A34" s="72"/>
      <c r="B34" s="94" t="s">
        <v>28</v>
      </c>
      <c r="C34" s="84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9"/>
      <c r="Q34" s="75"/>
      <c r="R34" s="75"/>
    </row>
    <row r="35" spans="1:18" ht="17.5" customHeight="1" x14ac:dyDescent="0.2">
      <c r="A35" s="72"/>
      <c r="B35" s="95"/>
      <c r="C35" s="85" t="s">
        <v>24</v>
      </c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9"/>
      <c r="Q35" s="75"/>
      <c r="R35" s="75"/>
    </row>
    <row r="36" spans="1:18" ht="35" customHeight="1" x14ac:dyDescent="0.2">
      <c r="A36" s="72"/>
      <c r="B36" s="95"/>
      <c r="C36" s="86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</row>
    <row r="37" spans="1:18" ht="19.25" customHeight="1" thickBot="1" x14ac:dyDescent="0.25">
      <c r="A37" s="72"/>
      <c r="B37" s="96"/>
      <c r="C37" s="87" t="s">
        <v>32</v>
      </c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</row>
    <row r="38" spans="1:18" x14ac:dyDescent="0.2">
      <c r="A38" s="72"/>
      <c r="B38" s="75"/>
      <c r="C38" s="74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</row>
    <row r="39" spans="1:18" x14ac:dyDescent="0.2">
      <c r="A39" s="72"/>
      <c r="B39" s="75"/>
      <c r="C39" s="74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</row>
  </sheetData>
  <protectedRanges>
    <protectedRange sqref="C34:C36" name="Range7"/>
    <protectedRange sqref="Q15:R31" name="Range6"/>
    <protectedRange sqref="A15:C21 A22:A28 C22:C28 L16:M28 H16:I28 D16:E28" name="Range3"/>
    <protectedRange sqref="B3:B5" name="Range1"/>
    <protectedRange sqref="B22:B28" name="Range3_1"/>
  </protectedRanges>
  <mergeCells count="4">
    <mergeCell ref="L13:O13"/>
    <mergeCell ref="D13:G13"/>
    <mergeCell ref="H13:K13"/>
    <mergeCell ref="B34:B37"/>
  </mergeCells>
  <dataValidations count="1">
    <dataValidation type="decimal" operator="greaterThanOrEqual" allowBlank="1" showInputMessage="1" showErrorMessage="1" sqref="L16:M28 H16:I28 D16:E28" xr:uid="{4A24AD07-7C81-49D2-97C1-0BD721DC496B}">
      <formula1>0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Pricing Schedule 01</vt:lpstr>
      <vt:lpstr>Pricing Schedule 02</vt:lpstr>
      <vt:lpstr>'Pricing Schedule 01'!Print_Area</vt:lpstr>
      <vt:lpstr>'Pricing Schedule 01'!Print_Titles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Willie Needham</dc:creator>
  <cp:lastModifiedBy>Microsoft Office User</cp:lastModifiedBy>
  <cp:lastPrinted>2020-07-02T18:44:36Z</cp:lastPrinted>
  <dcterms:created xsi:type="dcterms:W3CDTF">2017-06-15T23:28:53Z</dcterms:created>
  <dcterms:modified xsi:type="dcterms:W3CDTF">2023-03-08T12:18:35Z</dcterms:modified>
</cp:coreProperties>
</file>