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alenergyfund.sharepoint.com/sites/Procurement/Procurement Operational 20252026/Above 100 000 transactions but less than 1000 000/RFB - ELECTRICIAN 12 MONTHS/"/>
    </mc:Choice>
  </mc:AlternateContent>
  <xr:revisionPtr revIDLastSave="37" documentId="8_{3AEC5947-6C99-48E9-B89A-07FF7CBA025B}" xr6:coauthVersionLast="47" xr6:coauthVersionMax="47" xr10:uidLastSave="{9509402B-EF66-459D-9F46-4539219CA849}"/>
  <bookViews>
    <workbookView xWindow="28680" yWindow="-120" windowWidth="29040" windowHeight="15720" xr2:uid="{00000000-000D-0000-FFFF-FFFF00000000}"/>
  </bookViews>
  <sheets>
    <sheet name="ELECTRICAL MAINTENANC SERVICES " sheetId="11" r:id="rId1"/>
  </sheets>
  <externalReferences>
    <externalReference r:id="rId2"/>
  </externalReferences>
  <definedNames>
    <definedName name="BuildingStandard">[1]Lookup!$N$3:$N$4</definedName>
    <definedName name="Mandatory1">[1]Lookup!$F$4:$F$5</definedName>
    <definedName name="NonMandatory">[1]Lookup!$H$4:$H$4</definedName>
    <definedName name="Region">[1]Lookup!$Q$3:$Q$77</definedName>
    <definedName name="YesNo">[1]Lookup!$B$3:$B$4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1" l="1"/>
  <c r="H7" i="11"/>
  <c r="H13" i="11"/>
  <c r="H11" i="11"/>
  <c r="H9" i="11"/>
  <c r="H10" i="11"/>
  <c r="H6" i="11"/>
  <c r="H14" i="11" l="1"/>
  <c r="H15" i="11" l="1"/>
  <c r="H16" i="11" l="1"/>
</calcChain>
</file>

<file path=xl/sharedStrings.xml><?xml version="1.0" encoding="utf-8"?>
<sst xmlns="http://schemas.openxmlformats.org/spreadsheetml/2006/main" count="18" uniqueCount="18">
  <si>
    <t>ITEM</t>
  </si>
  <si>
    <t>Total Cost EXCL. VAT</t>
  </si>
  <si>
    <t xml:space="preserve"> VAT@15%</t>
  </si>
  <si>
    <t>DESCRIPTION</t>
  </si>
  <si>
    <t>Call out Fee</t>
  </si>
  <si>
    <t>HOURLY COST 
(VAT EXCL.)</t>
  </si>
  <si>
    <t xml:space="preserve">Repairs </t>
  </si>
  <si>
    <t xml:space="preserve">Replacements </t>
  </si>
  <si>
    <t>Maintenance ( Quarterly- 4 x year)</t>
  </si>
  <si>
    <t>Disbursements ( Operational costs , including annual distribution of staff PPE etc )</t>
  </si>
  <si>
    <t xml:space="preserve">ESTIMATE SERVICE HOURS PER  </t>
  </si>
  <si>
    <t>PRICE</t>
  </si>
  <si>
    <t>Troubleshooting and diagnostic fee</t>
  </si>
  <si>
    <t>Call out Fee (Outside normal working hours)</t>
  </si>
  <si>
    <t>CEF HOUSE  - PROVISION OF ELECTRICAL MAINTENANCE  SERVICES FOR 12 MONTHS</t>
  </si>
  <si>
    <t>GRAND TOTAL COST FOR THE PROVISION OF ELECTRICAL MAINTENANCE  SERVICES  FOR 12 MONTHS  (VAT INCL)</t>
  </si>
  <si>
    <r>
      <t xml:space="preserve">Materials cost to be accomodated by CEF on an as and when basis </t>
    </r>
    <r>
      <rPr>
        <b/>
        <sz val="12"/>
        <rFont val="Arial"/>
        <family val="2"/>
      </rPr>
      <t>(NOT TO QUOTED BY SERVICE PROVIDER)</t>
    </r>
  </si>
  <si>
    <t>SERVICES INTERVALS -  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</si>
</sst>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6"/>
      <color theme="0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2" borderId="0" xfId="0" applyFont="1" applyFill="1"/>
    <xf numFmtId="0" fontId="7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7" fillId="2" borderId="19" xfId="0" applyFont="1" applyFill="1" applyBorder="1" applyAlignment="1">
      <alignment vertical="center" wrapText="1"/>
    </xf>
    <xf numFmtId="166" fontId="11" fillId="6" borderId="9" xfId="4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5" fillId="4" borderId="1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166" fontId="11" fillId="6" borderId="17" xfId="4" applyNumberFormat="1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7" fillId="2" borderId="27" xfId="0" applyFont="1" applyFill="1" applyBorder="1" applyAlignment="1">
      <alignment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66" fontId="11" fillId="2" borderId="4" xfId="6" applyNumberFormat="1" applyFont="1" applyFill="1" applyBorder="1" applyAlignment="1">
      <alignment horizontal="right" vertical="center"/>
    </xf>
    <xf numFmtId="166" fontId="11" fillId="2" borderId="6" xfId="6" applyNumberFormat="1" applyFont="1" applyFill="1" applyBorder="1" applyAlignment="1">
      <alignment horizontal="right" vertical="center"/>
    </xf>
    <xf numFmtId="166" fontId="12" fillId="5" borderId="5" xfId="4" applyNumberFormat="1" applyFont="1" applyFill="1" applyBorder="1" applyAlignment="1" applyProtection="1">
      <alignment horizontal="right" vertical="center"/>
    </xf>
    <xf numFmtId="166" fontId="12" fillId="5" borderId="6" xfId="4" applyNumberFormat="1" applyFont="1" applyFill="1" applyBorder="1" applyAlignment="1" applyProtection="1">
      <alignment horizontal="right" vertical="center"/>
    </xf>
    <xf numFmtId="166" fontId="12" fillId="5" borderId="3" xfId="6" applyNumberFormat="1" applyFont="1" applyFill="1" applyBorder="1" applyAlignment="1">
      <alignment horizontal="right" vertical="center"/>
    </xf>
    <xf numFmtId="166" fontId="12" fillId="5" borderId="10" xfId="6" applyNumberFormat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166" fontId="11" fillId="2" borderId="15" xfId="6" applyNumberFormat="1" applyFont="1" applyFill="1" applyBorder="1" applyAlignment="1">
      <alignment horizontal="right" vertical="center"/>
    </xf>
    <xf numFmtId="166" fontId="11" fillId="2" borderId="16" xfId="6" applyNumberFormat="1" applyFont="1" applyFill="1" applyBorder="1" applyAlignment="1">
      <alignment horizontal="right" vertical="center"/>
    </xf>
    <xf numFmtId="0" fontId="17" fillId="2" borderId="2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166" fontId="11" fillId="2" borderId="12" xfId="6" applyNumberFormat="1" applyFont="1" applyFill="1" applyBorder="1" applyAlignment="1">
      <alignment horizontal="right" vertical="center"/>
    </xf>
    <xf numFmtId="166" fontId="11" fillId="2" borderId="14" xfId="6" applyNumberFormat="1" applyFont="1" applyFill="1" applyBorder="1" applyAlignment="1">
      <alignment horizontal="right" vertical="center"/>
    </xf>
    <xf numFmtId="0" fontId="17" fillId="2" borderId="25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</cellXfs>
  <cellStyles count="7">
    <cellStyle name="Comma" xfId="4" builtinId="3"/>
    <cellStyle name="Comma 2" xfId="5" xr:uid="{00000000-0005-0000-0000-000001000000}"/>
    <cellStyle name="Currency" xfId="6" builtinId="4"/>
    <cellStyle name="Hyperlink 2" xfId="3" xr:uid="{00000000-0005-0000-0000-000002000000}"/>
    <cellStyle name="Normal" xfId="0" builtinId="0"/>
    <cellStyle name="Normal 2 2" xfId="1" xr:uid="{00000000-0005-0000-0000-000004000000}"/>
    <cellStyle name="Normal 3 2" xfId="2" xr:uid="{00000000-0005-0000-0000-000005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369794</xdr:colOff>
      <xdr:row>0</xdr:row>
      <xdr:rowOff>168366</xdr:rowOff>
    </xdr:from>
    <xdr:to>
      <xdr:col>6</xdr:col>
      <xdr:colOff>255339</xdr:colOff>
      <xdr:row>0</xdr:row>
      <xdr:rowOff>983222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DB06DF-2089-4E18-8016-B91365A7F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8" r="4033"/>
        <a:stretch/>
      </xdr:blipFill>
      <xdr:spPr bwMode="auto">
        <a:xfrm>
          <a:off x="6376147" y="168366"/>
          <a:ext cx="1469122" cy="8085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2027147\Documents\INFRASTRUCTURE%20MNGT\Business%20case%20TFM\Example%20RFP\Attachment%203%20-%20Annex%20A%20-%20RM3830%20Deliverables%20Matrix%20all%20Lots%20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 Package"/>
      <sheetName val="Building Information"/>
      <sheetName val="Service Matrix"/>
      <sheetName val="Requirements"/>
      <sheetName val="Building Specifics"/>
      <sheetName val="Asset Collection"/>
      <sheetName val="Reactive Works"/>
      <sheetName val="Lookup"/>
    </sheetNames>
    <sheetDataSet>
      <sheetData sheetId="0"/>
      <sheetData sheetId="1"/>
      <sheetData sheetId="2">
        <row r="4">
          <cell r="E4" t="str">
            <v>Building Name</v>
          </cell>
        </row>
      </sheetData>
      <sheetData sheetId="3">
        <row r="8">
          <cell r="H8">
            <v>0</v>
          </cell>
        </row>
      </sheetData>
      <sheetData sheetId="4"/>
      <sheetData sheetId="5"/>
      <sheetData sheetId="6"/>
      <sheetData sheetId="7"/>
      <sheetData sheetId="8">
        <row r="3">
          <cell r="B3" t="str">
            <v>Yes</v>
          </cell>
          <cell r="N3" t="str">
            <v>Standard</v>
          </cell>
          <cell r="Q3" t="str">
            <v>Tees Valley and Durham</v>
          </cell>
        </row>
        <row r="4">
          <cell r="B4" t="str">
            <v>No</v>
          </cell>
          <cell r="F4" t="str">
            <v>Yes - Std</v>
          </cell>
          <cell r="H4" t="str">
            <v>Yes - Non-Std</v>
          </cell>
          <cell r="N4" t="str">
            <v>Non-Standard</v>
          </cell>
          <cell r="Q4" t="str">
            <v>Northumberland and Tyne and Wear</v>
          </cell>
        </row>
        <row r="5">
          <cell r="F5" t="str">
            <v>Yes - Non-Std</v>
          </cell>
          <cell r="Q5" t="str">
            <v>Cumbria</v>
          </cell>
        </row>
        <row r="6">
          <cell r="Q6" t="str">
            <v>Greater Manchester</v>
          </cell>
        </row>
        <row r="7">
          <cell r="Q7" t="str">
            <v>Lancashire</v>
          </cell>
        </row>
        <row r="8">
          <cell r="Q8" t="str">
            <v>Cheshire</v>
          </cell>
        </row>
        <row r="9">
          <cell r="Q9" t="str">
            <v>Merseyside</v>
          </cell>
        </row>
        <row r="10">
          <cell r="Q10" t="str">
            <v>East Yorkshire and Northern Lincolnshire</v>
          </cell>
        </row>
        <row r="11">
          <cell r="Q11" t="str">
            <v>North Yorkshire</v>
          </cell>
        </row>
        <row r="12">
          <cell r="Q12" t="str">
            <v>South Yorkshire</v>
          </cell>
        </row>
        <row r="13">
          <cell r="Q13" t="str">
            <v>West Yorkshire</v>
          </cell>
        </row>
        <row r="14">
          <cell r="Q14" t="str">
            <v>Derbyshire and Nottinghamshire</v>
          </cell>
        </row>
        <row r="15">
          <cell r="Q15" t="str">
            <v>Leicestershire, Rutland and Northamptonshire</v>
          </cell>
        </row>
        <row r="16">
          <cell r="Q16" t="str">
            <v>Lincolnshire</v>
          </cell>
        </row>
        <row r="17">
          <cell r="Q17" t="str">
            <v>Herefordshire, Worcestershire and Warwickshire</v>
          </cell>
        </row>
        <row r="18">
          <cell r="Q18" t="str">
            <v>Shropshire and Staffordshire</v>
          </cell>
        </row>
        <row r="19">
          <cell r="Q19" t="str">
            <v>West Midlands (county)</v>
          </cell>
        </row>
        <row r="20">
          <cell r="Q20" t="str">
            <v>East Anglia</v>
          </cell>
        </row>
        <row r="21">
          <cell r="Q21" t="str">
            <v>Bedfordshire and Hertfordshire</v>
          </cell>
        </row>
        <row r="22">
          <cell r="Q22" t="str">
            <v>Essex</v>
          </cell>
        </row>
        <row r="23">
          <cell r="Q23" t="str">
            <v>Inner London – West</v>
          </cell>
        </row>
        <row r="24">
          <cell r="Q24" t="str">
            <v>Inner London – East</v>
          </cell>
        </row>
        <row r="25">
          <cell r="Q25" t="str">
            <v>Outer London – East and North East</v>
          </cell>
        </row>
        <row r="26">
          <cell r="Q26" t="str">
            <v>Outer London – South</v>
          </cell>
        </row>
        <row r="27">
          <cell r="Q27" t="str">
            <v>Outer London – West and North West</v>
          </cell>
        </row>
        <row r="28">
          <cell r="Q28" t="str">
            <v>Berkshire, Buckinghamshire and Oxfordshire</v>
          </cell>
        </row>
        <row r="29">
          <cell r="Q29" t="str">
            <v>Surrey, East and West Sussex</v>
          </cell>
        </row>
        <row r="30">
          <cell r="Q30" t="str">
            <v>Hampshire and Isle of Wight</v>
          </cell>
        </row>
        <row r="31">
          <cell r="Q31" t="str">
            <v>Kent</v>
          </cell>
        </row>
        <row r="32">
          <cell r="Q32" t="str">
            <v>Gloucestershire, Wiltshire and Bristol/Bath area</v>
          </cell>
        </row>
        <row r="33">
          <cell r="Q33" t="str">
            <v>Dorset and Somerset</v>
          </cell>
        </row>
        <row r="34">
          <cell r="Q34" t="str">
            <v>Cornwall and Isles of Scilly</v>
          </cell>
        </row>
        <row r="35">
          <cell r="Q35" t="str">
            <v>Devon</v>
          </cell>
        </row>
        <row r="36">
          <cell r="Q36" t="str">
            <v>Isle of Anglesey</v>
          </cell>
        </row>
        <row r="37">
          <cell r="Q37" t="str">
            <v>Gwynedd</v>
          </cell>
        </row>
        <row r="38">
          <cell r="Q38" t="str">
            <v>Conwy and Denbighshire</v>
          </cell>
        </row>
        <row r="39">
          <cell r="Q39" t="str">
            <v>South West Wales (Ceredigion, Carmarthenshire, Pembrokeshire)</v>
          </cell>
        </row>
        <row r="40">
          <cell r="Q40" t="str">
            <v>Central Valleys (Merthyr Tydfil, Rhondda Cynon Taff)</v>
          </cell>
        </row>
        <row r="41">
          <cell r="Q41" t="str">
            <v>Gwent Valleys (Blaenau Gwent, Caerphilly, Torfaen)</v>
          </cell>
        </row>
        <row r="42">
          <cell r="Q42" t="str">
            <v>Bridgend and Neath Port Talbot</v>
          </cell>
        </row>
        <row r="43">
          <cell r="Q43" t="str">
            <v>Swansea</v>
          </cell>
        </row>
        <row r="44">
          <cell r="Q44" t="str">
            <v>Monmouthshire and Newport</v>
          </cell>
        </row>
        <row r="45">
          <cell r="Q45" t="str">
            <v>Cardiff and Vale of Glamorgan</v>
          </cell>
        </row>
        <row r="46">
          <cell r="Q46" t="str">
            <v>Flintshire and Wrexham</v>
          </cell>
        </row>
        <row r="47">
          <cell r="Q47" t="str">
            <v>Powys</v>
          </cell>
        </row>
        <row r="48">
          <cell r="Q48" t="str">
            <v>Angus and Dundee</v>
          </cell>
        </row>
        <row r="49">
          <cell r="Q49" t="str">
            <v>Clackmannanshire and Fife</v>
          </cell>
        </row>
        <row r="50">
          <cell r="Q50" t="str">
            <v>East Lothian and Midlothian</v>
          </cell>
        </row>
        <row r="51">
          <cell r="Q51" t="str">
            <v>Scottish Borders</v>
          </cell>
        </row>
        <row r="52">
          <cell r="Q52" t="str">
            <v>Edinburgh</v>
          </cell>
        </row>
        <row r="53">
          <cell r="Q53" t="str">
            <v>Falkirk</v>
          </cell>
        </row>
        <row r="54">
          <cell r="Q54" t="str">
            <v>Perth and Kinross, and Stirling</v>
          </cell>
        </row>
        <row r="55">
          <cell r="Q55" t="str">
            <v>West Lothian</v>
          </cell>
        </row>
        <row r="56">
          <cell r="Q56" t="str">
            <v>East Dunbartonshire, West Dunbartonshire, and Helensburgh and Lomond</v>
          </cell>
        </row>
        <row r="57">
          <cell r="Q57" t="str">
            <v>Dumfries and Galloway</v>
          </cell>
        </row>
        <row r="58">
          <cell r="Q58" t="str">
            <v>East and North Ayrshire mainland</v>
          </cell>
        </row>
        <row r="59">
          <cell r="Q59" t="str">
            <v>Glasgow</v>
          </cell>
        </row>
        <row r="60">
          <cell r="Q60" t="str">
            <v>Inverclyde, East Renfrewshire, and Renfrewshire</v>
          </cell>
        </row>
        <row r="61">
          <cell r="Q61" t="str">
            <v>North Lanarkshire</v>
          </cell>
        </row>
        <row r="62">
          <cell r="Q62" t="str">
            <v>South Ayrshire</v>
          </cell>
        </row>
        <row r="63">
          <cell r="Q63" t="str">
            <v>South Lanarkshire</v>
          </cell>
        </row>
        <row r="64">
          <cell r="Q64" t="str">
            <v>Aberdeen and Aberdeenshire</v>
          </cell>
        </row>
        <row r="65">
          <cell r="Q65" t="str">
            <v>Caithness and Sutherland, and Ross and Cromarty</v>
          </cell>
        </row>
        <row r="66">
          <cell r="Q66" t="str">
            <v>Inverness, Nairn, Moray, and Badenoch and Strathspey</v>
          </cell>
        </row>
        <row r="67">
          <cell r="Q67" t="str">
            <v>Lochaber, Skye and Lochalsh, Arran and Cumbrae, and Argyll and Bute (except Helensburgh and Lomond)</v>
          </cell>
        </row>
        <row r="68">
          <cell r="Q68" t="str">
            <v>Eilean Siar (Western Isles)</v>
          </cell>
        </row>
        <row r="69">
          <cell r="Q69" t="str">
            <v>Orkney Islands</v>
          </cell>
        </row>
        <row r="70">
          <cell r="Q70" t="str">
            <v>Shetland Islands</v>
          </cell>
        </row>
        <row r="71">
          <cell r="Q71" t="str">
            <v>Belfast</v>
          </cell>
        </row>
        <row r="72">
          <cell r="Q72" t="str">
            <v>Outer Belfast (Carrickfergus, Castlereagh, Lisburn, Newtownabbey, North Down)</v>
          </cell>
        </row>
        <row r="73">
          <cell r="Q73" t="str">
            <v>East of Northern Ireland (Antrim, Ards, Ballymena, Banbridge, Craigavon, Down, Larne)</v>
          </cell>
        </row>
        <row r="74">
          <cell r="Q74" t="str">
            <v>North of Northern Ireland (Ballymoney, Coleraine, Derry, Limavady, Moyle, Strabane)</v>
          </cell>
        </row>
        <row r="75">
          <cell r="Q75" t="str">
            <v>West and South of Northern Ireland (Armagh, Cookstown, Dungannon, Fermanagh, Magherafelt, Newry and Mourne, Omagh)</v>
          </cell>
        </row>
        <row r="76">
          <cell r="Q76" t="str">
            <v>National coverage (all of the above)</v>
          </cell>
        </row>
        <row r="77">
          <cell r="Q77" t="str">
            <v>International coverage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tabSelected="1" zoomScale="68" zoomScaleNormal="6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8.6328125" defaultRowHeight="11.5" x14ac:dyDescent="0.25"/>
  <cols>
    <col min="1" max="2" width="8.6328125" style="1"/>
    <col min="3" max="3" width="16.08984375" style="1" customWidth="1"/>
    <col min="4" max="4" width="54.08984375" style="1" customWidth="1"/>
    <col min="5" max="5" width="20.81640625" style="1" customWidth="1"/>
    <col min="6" max="6" width="2.1796875" style="2" customWidth="1"/>
    <col min="7" max="7" width="20.453125" style="1" customWidth="1"/>
    <col min="8" max="8" width="8.6328125" style="1"/>
    <col min="9" max="9" width="35.453125" style="1" customWidth="1"/>
    <col min="10" max="16384" width="8.6328125" style="1"/>
  </cols>
  <sheetData>
    <row r="1" spans="1:9" ht="119.4" customHeight="1" thickBot="1" x14ac:dyDescent="0.3">
      <c r="E1" s="28"/>
      <c r="F1" s="28"/>
    </row>
    <row r="2" spans="1:9" s="3" customFormat="1" ht="77.75" customHeight="1" thickBot="1" x14ac:dyDescent="0.35">
      <c r="C2" s="43" t="s">
        <v>14</v>
      </c>
      <c r="D2" s="44"/>
      <c r="E2" s="44"/>
      <c r="F2" s="44"/>
      <c r="G2" s="44"/>
      <c r="H2" s="44"/>
      <c r="I2" s="45"/>
    </row>
    <row r="3" spans="1:9" customFormat="1" ht="8.75" customHeight="1" thickBot="1" x14ac:dyDescent="0.4">
      <c r="A3" s="4"/>
      <c r="B3" s="1"/>
      <c r="C3" s="5"/>
      <c r="D3" s="5"/>
      <c r="E3" s="5"/>
      <c r="F3" s="5"/>
      <c r="G3" s="5"/>
    </row>
    <row r="4" spans="1:9" s="9" customFormat="1" ht="46.25" customHeight="1" thickBot="1" x14ac:dyDescent="0.35">
      <c r="A4" s="3"/>
      <c r="B4" s="3"/>
      <c r="C4" s="46" t="s">
        <v>17</v>
      </c>
      <c r="D4" s="47"/>
      <c r="E4" s="48"/>
      <c r="F4" s="48"/>
      <c r="G4" s="47"/>
      <c r="H4" s="47"/>
      <c r="I4" s="49"/>
    </row>
    <row r="5" spans="1:9" s="15" customFormat="1" ht="61.5" customHeight="1" thickBot="1" x14ac:dyDescent="0.4">
      <c r="C5" s="16" t="s">
        <v>0</v>
      </c>
      <c r="D5" s="17" t="s">
        <v>3</v>
      </c>
      <c r="E5" s="62" t="s">
        <v>10</v>
      </c>
      <c r="F5" s="63"/>
      <c r="G5" s="18" t="s">
        <v>5</v>
      </c>
      <c r="H5" s="50" t="s">
        <v>11</v>
      </c>
      <c r="I5" s="51"/>
    </row>
    <row r="6" spans="1:9" s="8" customFormat="1" ht="33.5" customHeight="1" thickBot="1" x14ac:dyDescent="0.4">
      <c r="C6" s="19">
        <v>1</v>
      </c>
      <c r="D6" s="20" t="s">
        <v>4</v>
      </c>
      <c r="E6" s="64">
        <v>500</v>
      </c>
      <c r="F6" s="65"/>
      <c r="G6" s="21">
        <v>0</v>
      </c>
      <c r="H6" s="52">
        <f>E6*G6</f>
        <v>0</v>
      </c>
      <c r="I6" s="53"/>
    </row>
    <row r="7" spans="1:9" s="8" customFormat="1" ht="33.5" customHeight="1" thickBot="1" x14ac:dyDescent="0.4">
      <c r="C7" s="24">
        <v>2</v>
      </c>
      <c r="D7" s="25" t="s">
        <v>13</v>
      </c>
      <c r="E7" s="26">
        <v>250</v>
      </c>
      <c r="F7" s="27"/>
      <c r="G7" s="21">
        <v>0</v>
      </c>
      <c r="H7" s="52">
        <f>E7*G7</f>
        <v>0</v>
      </c>
      <c r="I7" s="53"/>
    </row>
    <row r="8" spans="1:9" s="8" customFormat="1" ht="33.5" customHeight="1" thickBot="1" x14ac:dyDescent="0.4">
      <c r="C8" s="24">
        <v>3</v>
      </c>
      <c r="D8" s="25" t="s">
        <v>12</v>
      </c>
      <c r="E8" s="26">
        <v>500</v>
      </c>
      <c r="F8" s="27"/>
      <c r="G8" s="21">
        <v>0</v>
      </c>
      <c r="H8" s="52">
        <f>E8*G8</f>
        <v>0</v>
      </c>
      <c r="I8" s="53"/>
    </row>
    <row r="9" spans="1:9" s="8" customFormat="1" ht="33.75" customHeight="1" thickBot="1" x14ac:dyDescent="0.4">
      <c r="C9" s="12">
        <v>4</v>
      </c>
      <c r="D9" s="13" t="s">
        <v>6</v>
      </c>
      <c r="E9" s="26">
        <v>960</v>
      </c>
      <c r="F9" s="27"/>
      <c r="G9" s="14">
        <v>0</v>
      </c>
      <c r="H9" s="57">
        <f t="shared" ref="H9:H10" si="0">E9*G9</f>
        <v>0</v>
      </c>
      <c r="I9" s="58"/>
    </row>
    <row r="10" spans="1:9" s="8" customFormat="1" ht="33.75" customHeight="1" thickBot="1" x14ac:dyDescent="0.4">
      <c r="C10" s="12">
        <v>5</v>
      </c>
      <c r="D10" s="13" t="s">
        <v>7</v>
      </c>
      <c r="E10" s="26">
        <v>960</v>
      </c>
      <c r="F10" s="27"/>
      <c r="G10" s="14">
        <v>0</v>
      </c>
      <c r="H10" s="57">
        <f t="shared" si="0"/>
        <v>0</v>
      </c>
      <c r="I10" s="58"/>
    </row>
    <row r="11" spans="1:9" s="8" customFormat="1" ht="33.75" customHeight="1" thickBot="1" x14ac:dyDescent="0.4">
      <c r="C11" s="12">
        <v>6</v>
      </c>
      <c r="D11" s="13" t="s">
        <v>8</v>
      </c>
      <c r="E11" s="26">
        <v>250</v>
      </c>
      <c r="F11" s="27"/>
      <c r="G11" s="14">
        <v>0</v>
      </c>
      <c r="H11" s="57">
        <f>F11*G11</f>
        <v>0</v>
      </c>
      <c r="I11" s="58"/>
    </row>
    <row r="12" spans="1:9" s="8" customFormat="1" ht="33.75" customHeight="1" thickBot="1" x14ac:dyDescent="0.4">
      <c r="C12" s="22">
        <v>7</v>
      </c>
      <c r="D12" s="59" t="s">
        <v>16</v>
      </c>
      <c r="E12" s="60"/>
      <c r="F12" s="60"/>
      <c r="G12" s="60"/>
      <c r="H12" s="60"/>
      <c r="I12" s="61"/>
    </row>
    <row r="13" spans="1:9" s="8" customFormat="1" ht="62.4" customHeight="1" thickBot="1" x14ac:dyDescent="0.4">
      <c r="C13" s="23">
        <v>8</v>
      </c>
      <c r="D13" s="54" t="s">
        <v>9</v>
      </c>
      <c r="E13" s="55"/>
      <c r="F13" s="55"/>
      <c r="G13" s="56"/>
      <c r="H13" s="29">
        <f>-K13</f>
        <v>0</v>
      </c>
      <c r="I13" s="30"/>
    </row>
    <row r="14" spans="1:9" s="8" customFormat="1" ht="33" customHeight="1" thickBot="1" x14ac:dyDescent="0.4">
      <c r="C14" s="35" t="s">
        <v>1</v>
      </c>
      <c r="D14" s="36"/>
      <c r="E14" s="36"/>
      <c r="F14" s="36"/>
      <c r="G14" s="37"/>
      <c r="H14" s="33">
        <f>SUM(H6:I6)</f>
        <v>0</v>
      </c>
      <c r="I14" s="34"/>
    </row>
    <row r="15" spans="1:9" s="8" customFormat="1" ht="33" customHeight="1" thickBot="1" x14ac:dyDescent="0.4">
      <c r="C15" s="38" t="s">
        <v>2</v>
      </c>
      <c r="D15" s="39"/>
      <c r="E15" s="39"/>
      <c r="F15" s="39"/>
      <c r="G15" s="39"/>
      <c r="H15" s="33">
        <f>(H14*15%)+H14</f>
        <v>0</v>
      </c>
      <c r="I15" s="34"/>
    </row>
    <row r="16" spans="1:9" s="8" customFormat="1" ht="43.5" customHeight="1" thickBot="1" x14ac:dyDescent="0.4">
      <c r="C16" s="40" t="s">
        <v>15</v>
      </c>
      <c r="D16" s="41"/>
      <c r="E16" s="41"/>
      <c r="F16" s="41"/>
      <c r="G16" s="42"/>
      <c r="H16" s="31">
        <f>H14+H15</f>
        <v>0</v>
      </c>
      <c r="I16" s="32"/>
    </row>
    <row r="17" spans="3:9" ht="15.65" customHeight="1" x14ac:dyDescent="0.25">
      <c r="C17" s="7"/>
      <c r="D17" s="7"/>
      <c r="E17" s="7"/>
      <c r="F17" s="6"/>
      <c r="G17" s="7"/>
      <c r="H17" s="7"/>
      <c r="I17" s="7"/>
    </row>
    <row r="18" spans="3:9" ht="15.65" customHeight="1" x14ac:dyDescent="0.25">
      <c r="C18" s="7"/>
      <c r="D18" s="7"/>
      <c r="E18" s="7"/>
      <c r="F18" s="6"/>
      <c r="G18" s="7"/>
      <c r="H18" s="7"/>
      <c r="I18" s="7"/>
    </row>
    <row r="19" spans="3:9" s="10" customFormat="1" ht="22.5" x14ac:dyDescent="0.45">
      <c r="F19" s="11"/>
    </row>
    <row r="20" spans="3:9" s="10" customFormat="1" ht="22.5" x14ac:dyDescent="0.45">
      <c r="F20" s="11"/>
    </row>
    <row r="21" spans="3:9" s="10" customFormat="1" ht="22.5" x14ac:dyDescent="0.45">
      <c r="F21" s="11"/>
    </row>
    <row r="22" spans="3:9" s="10" customFormat="1" ht="22.5" x14ac:dyDescent="0.45">
      <c r="F22" s="11"/>
    </row>
    <row r="23" spans="3:9" s="10" customFormat="1" ht="22.5" x14ac:dyDescent="0.45">
      <c r="F23" s="11"/>
    </row>
    <row r="24" spans="3:9" s="10" customFormat="1" ht="22.5" x14ac:dyDescent="0.45">
      <c r="F24" s="11"/>
    </row>
    <row r="25" spans="3:9" s="10" customFormat="1" ht="22.5" x14ac:dyDescent="0.45">
      <c r="F25" s="11"/>
    </row>
    <row r="26" spans="3:9" s="10" customFormat="1" ht="22.5" x14ac:dyDescent="0.45">
      <c r="F26" s="11"/>
    </row>
    <row r="27" spans="3:9" s="10" customFormat="1" ht="22.5" x14ac:dyDescent="0.45">
      <c r="F27" s="11"/>
    </row>
  </sheetData>
  <mergeCells count="26">
    <mergeCell ref="E5:F5"/>
    <mergeCell ref="E6:F6"/>
    <mergeCell ref="E7:F7"/>
    <mergeCell ref="E8:F8"/>
    <mergeCell ref="E9:F9"/>
    <mergeCell ref="H10:I10"/>
    <mergeCell ref="H11:I11"/>
    <mergeCell ref="D12:I12"/>
    <mergeCell ref="H7:I7"/>
    <mergeCell ref="H8:I8"/>
    <mergeCell ref="E10:F10"/>
    <mergeCell ref="E11:F11"/>
    <mergeCell ref="E1:F1"/>
    <mergeCell ref="H13:I13"/>
    <mergeCell ref="H16:I16"/>
    <mergeCell ref="H14:I14"/>
    <mergeCell ref="H15:I15"/>
    <mergeCell ref="C14:G14"/>
    <mergeCell ref="C15:G15"/>
    <mergeCell ref="C16:G16"/>
    <mergeCell ref="C2:I2"/>
    <mergeCell ref="C4:I4"/>
    <mergeCell ref="H5:I5"/>
    <mergeCell ref="H6:I6"/>
    <mergeCell ref="D13:G13"/>
    <mergeCell ref="H9:I9"/>
  </mergeCells>
  <phoneticPr fontId="8" type="noConversion"/>
  <pageMargins left="0.7" right="0.7" top="0.75" bottom="0.75" header="0.3" footer="0.3"/>
  <pageSetup paperSize="8"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79A753B8512C4CA25CFC10DFCEA779" ma:contentTypeVersion="10" ma:contentTypeDescription="Create a new document." ma:contentTypeScope="" ma:versionID="792f1c1a0085c99b386114799991e850">
  <xsd:schema xmlns:xsd="http://www.w3.org/2001/XMLSchema" xmlns:xs="http://www.w3.org/2001/XMLSchema" xmlns:p="http://schemas.microsoft.com/office/2006/metadata/properties" xmlns:ns2="34414971-0ea1-49df-bd58-a3e1b1ee8a86" xmlns:ns3="7e71308a-8503-4254-8eb4-3c0ab724e590" targetNamespace="http://schemas.microsoft.com/office/2006/metadata/properties" ma:root="true" ma:fieldsID="31268178e46b35bfe06a5b920cf112ed" ns2:_="" ns3:_="">
    <xsd:import namespace="34414971-0ea1-49df-bd58-a3e1b1ee8a86"/>
    <xsd:import namespace="7e71308a-8503-4254-8eb4-3c0ab724e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14971-0ea1-49df-bd58-a3e1b1ee8a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7baf10e-4f3c-4caa-9356-6c01b787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1308a-8503-4254-8eb4-3c0ab724e59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7844ff4-25b0-4259-8ab1-106c2c6df9fc}" ma:internalName="TaxCatchAll" ma:showField="CatchAllData" ma:web="7e71308a-8503-4254-8eb4-3c0ab724e5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71308a-8503-4254-8eb4-3c0ab724e590" xsi:nil="true"/>
    <lcf76f155ced4ddcb4097134ff3c332f xmlns="34414971-0ea1-49df-bd58-a3e1b1ee8a8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18C64-201C-41EA-9797-72CC5E214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14971-0ea1-49df-bd58-a3e1b1ee8a86"/>
    <ds:schemaRef ds:uri="7e71308a-8503-4254-8eb4-3c0ab724e5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481DD-498A-4DDD-B65C-69E1719700DE}">
  <ds:schemaRefs>
    <ds:schemaRef ds:uri="http://schemas.microsoft.com/office/2006/metadata/properties"/>
    <ds:schemaRef ds:uri="http://schemas.microsoft.com/office/infopath/2007/PartnerControls"/>
    <ds:schemaRef ds:uri="7e71308a-8503-4254-8eb4-3c0ab724e590"/>
    <ds:schemaRef ds:uri="34414971-0ea1-49df-bd58-a3e1b1ee8a86"/>
  </ds:schemaRefs>
</ds:datastoreItem>
</file>

<file path=customXml/itemProps3.xml><?xml version="1.0" encoding="utf-8"?>
<ds:datastoreItem xmlns:ds="http://schemas.openxmlformats.org/officeDocument/2006/customXml" ds:itemID="{E904C62B-8CD9-4E9B-91BE-F44960D1A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ELECTRICAL MAINTENANC SERVICES 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Yandisa Lengoasa</dc:creator>
  <cp:lastModifiedBy>Xola Mashabane</cp:lastModifiedBy>
  <cp:lastPrinted>2021-08-30T13:40:41Z</cp:lastPrinted>
  <dcterms:created xsi:type="dcterms:W3CDTF">2019-11-11T15:34:19Z</dcterms:created>
  <dcterms:modified xsi:type="dcterms:W3CDTF">2026-02-03T10:55:26Z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0x010100EC79A753B8512C4CA25CFC10DFCEA779</vt:lpwstr>
  </property>
  <property fmtid="{D5CDD505-2E9C-101B-9397-08002B2CF9AE}" pid="3" name="MediaServiceImageTags">
    <vt:lpwstr/>
  </property>
</Properties>
</file>