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E:\SID UNISON\PROJECTS\Wolmaranstad Outfall Sewer\TenderDoc\TT\"/>
    </mc:Choice>
  </mc:AlternateContent>
  <xr:revisionPtr revIDLastSave="0" documentId="13_ncr:1_{87473EA3-798D-464A-B3FF-511CEEAC1018}" xr6:coauthVersionLast="47" xr6:coauthVersionMax="47" xr10:uidLastSave="{00000000-0000-0000-0000-000000000000}"/>
  <bookViews>
    <workbookView xWindow="-120" yWindow="-120" windowWidth="29040" windowHeight="15840" xr2:uid="{00000000-000D-0000-FFFF-FFFF00000000}"/>
  </bookViews>
  <sheets>
    <sheet name="Schedule" sheetId="1" r:id="rId1"/>
    <sheet name="Rate Estimator" sheetId="2" r:id="rId2"/>
  </sheets>
  <calcPr calcId="181029" fullPrecision="0"/>
</workbook>
</file>

<file path=xl/calcChain.xml><?xml version="1.0" encoding="utf-8"?>
<calcChain xmlns="http://schemas.openxmlformats.org/spreadsheetml/2006/main">
  <c r="F423" i="1" l="1"/>
  <c r="F431" i="1"/>
  <c r="H431" i="1" s="1"/>
  <c r="F415" i="1"/>
  <c r="F366" i="1"/>
  <c r="H366" i="1" s="1"/>
  <c r="C8" i="2"/>
  <c r="H530" i="1"/>
  <c r="H528" i="1"/>
  <c r="H522" i="1"/>
  <c r="H520" i="1"/>
  <c r="H518" i="1"/>
  <c r="H516" i="1"/>
  <c r="H514" i="1"/>
  <c r="H503" i="1"/>
  <c r="H499" i="1"/>
  <c r="H497" i="1"/>
  <c r="H491" i="1"/>
  <c r="H489" i="1"/>
  <c r="H483" i="1"/>
  <c r="H481" i="1"/>
  <c r="H479" i="1"/>
  <c r="H477" i="1"/>
  <c r="H475" i="1"/>
  <c r="H473" i="1"/>
  <c r="H471" i="1"/>
  <c r="H469" i="1"/>
  <c r="H467" i="1"/>
  <c r="H461" i="1"/>
  <c r="H459" i="1"/>
  <c r="H457" i="1"/>
  <c r="H451" i="1"/>
  <c r="H449" i="1"/>
  <c r="H447" i="1"/>
  <c r="H439" i="1"/>
  <c r="H435" i="1"/>
  <c r="H429" i="1"/>
  <c r="H427" i="1"/>
  <c r="H423" i="1"/>
  <c r="H421" i="1"/>
  <c r="H419" i="1"/>
  <c r="H415" i="1"/>
  <c r="H413" i="1"/>
  <c r="H411" i="1"/>
  <c r="H364" i="1"/>
  <c r="H362" i="1"/>
  <c r="H358" i="1"/>
  <c r="H293" i="1"/>
  <c r="H284" i="1"/>
  <c r="H280" i="1"/>
  <c r="H278" i="1"/>
  <c r="H276" i="1"/>
  <c r="H272" i="1"/>
  <c r="H268" i="1"/>
  <c r="H266" i="1"/>
  <c r="H258" i="1"/>
  <c r="H256" i="1"/>
  <c r="H254" i="1"/>
  <c r="H248" i="1"/>
  <c r="H246" i="1"/>
  <c r="H244" i="1"/>
  <c r="H242" i="1"/>
  <c r="H240" i="1"/>
  <c r="H238" i="1"/>
  <c r="H234" i="1"/>
  <c r="H227" i="1"/>
  <c r="H225" i="1"/>
  <c r="H219" i="1"/>
  <c r="H217" i="1"/>
  <c r="H213" i="1"/>
  <c r="H211" i="1"/>
  <c r="H209" i="1"/>
  <c r="H205" i="1"/>
  <c r="H203" i="1"/>
  <c r="H199" i="1"/>
  <c r="H197" i="1"/>
  <c r="H193" i="1"/>
  <c r="H191" i="1"/>
  <c r="H189" i="1"/>
  <c r="H187" i="1"/>
  <c r="H185" i="1"/>
  <c r="H161" i="1"/>
  <c r="H157" i="1"/>
  <c r="H153" i="1"/>
  <c r="H149" i="1"/>
  <c r="H145" i="1"/>
  <c r="H141" i="1"/>
  <c r="H135" i="1"/>
  <c r="H131" i="1"/>
  <c r="H127" i="1"/>
  <c r="H123" i="1"/>
  <c r="H112" i="1"/>
  <c r="H110" i="1"/>
  <c r="H108" i="1"/>
  <c r="H106" i="1"/>
  <c r="H104" i="1"/>
  <c r="H102" i="1"/>
  <c r="H100" i="1"/>
  <c r="H98" i="1"/>
  <c r="H96" i="1"/>
  <c r="H94" i="1"/>
  <c r="H92" i="1"/>
  <c r="H90" i="1"/>
  <c r="H86" i="1"/>
  <c r="H84" i="1"/>
  <c r="H82" i="1"/>
  <c r="H80" i="1"/>
  <c r="H78" i="1"/>
  <c r="H76" i="1"/>
  <c r="H74" i="1"/>
  <c r="H72" i="1"/>
  <c r="H66" i="1"/>
  <c r="H62" i="1"/>
  <c r="H55" i="1"/>
  <c r="H53" i="1"/>
  <c r="H49" i="1"/>
  <c r="H47" i="1"/>
  <c r="H45" i="1"/>
  <c r="H43" i="1"/>
  <c r="H41" i="1"/>
  <c r="H39" i="1"/>
  <c r="H37" i="1"/>
  <c r="H35" i="1"/>
  <c r="H33" i="1"/>
  <c r="H29" i="1"/>
  <c r="H27" i="1"/>
  <c r="H25" i="1"/>
  <c r="H23" i="1"/>
  <c r="H21" i="1"/>
  <c r="H19" i="1"/>
  <c r="H17" i="1"/>
  <c r="H15" i="1"/>
  <c r="H9" i="1"/>
  <c r="H171" i="1" l="1"/>
  <c r="H575" i="1" s="1"/>
  <c r="H398" i="1"/>
  <c r="H402" i="1" s="1"/>
  <c r="H442" i="1" s="1"/>
  <c r="H446" i="1" s="1"/>
  <c r="H505" i="1" s="1"/>
  <c r="H509" i="1" s="1"/>
  <c r="H569" i="1" s="1"/>
  <c r="H579" i="1" s="1"/>
  <c r="H57" i="1"/>
  <c r="H61" i="1" s="1"/>
  <c r="H113" i="1" s="1"/>
  <c r="H573" i="1" s="1"/>
  <c r="H229" i="1"/>
  <c r="H233" i="1" s="1"/>
  <c r="H286" i="1" s="1"/>
  <c r="H290" i="1" s="1"/>
  <c r="H350" i="1" s="1"/>
  <c r="H577" i="1" s="1"/>
  <c r="H58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000-000001000000}">
      <text>
        <r>
          <rPr>
            <sz val="9"/>
            <rFont val="Tahoma"/>
          </rPr>
          <t>Item¦Payment¦Description¦Unit¦Qty¦Rate¦Amount§1¦Upgrading of Outfall Sewer in Wolmaransstad Extensions§5¦Schedule 5§SCHEDULE 1 : GENERAL¦SCHEDULE 2 : PROVISIONAL SUMS¦SCHEDULE 3 : SEWER RETICULATION¦SCHEDULE 4 : HEALTH AND SAFETY</t>
        </r>
      </text>
    </comment>
    <comment ref="A3" authorId="0" shapeId="0" xr:uid="{00000000-0006-0000-0000-000002000000}">
      <text>
        <r>
          <rPr>
            <sz val="9"/>
            <rFont val="Tahoma"/>
          </rPr>
          <t>¦1¦5¦1¦1¦1¦Null§</t>
        </r>
      </text>
    </comment>
    <comment ref="A5" authorId="0" shapeId="0" xr:uid="{00000000-0006-0000-0000-000003000000}">
      <text>
        <r>
          <rPr>
            <sz val="9"/>
            <rFont val="Tahoma"/>
          </rPr>
          <t>¦1¦5¦1¦2¦2¦Null§</t>
        </r>
      </text>
    </comment>
    <comment ref="A7" authorId="0" shapeId="0" xr:uid="{00000000-0006-0000-0000-000004000000}">
      <text>
        <r>
          <rPr>
            <sz val="9"/>
            <rFont val="Tahoma"/>
          </rPr>
          <t>¦1¦5¦1¦3¦2¦Null§</t>
        </r>
      </text>
    </comment>
    <comment ref="A9" authorId="0" shapeId="0" xr:uid="{00000000-0006-0000-0000-000005000000}">
      <text>
        <r>
          <rPr>
            <sz val="9"/>
            <rFont val="Tahoma"/>
          </rPr>
          <t>¦1¦5¦1¦4¦2¦Null§</t>
        </r>
      </text>
    </comment>
    <comment ref="A11" authorId="0" shapeId="0" xr:uid="{00000000-0006-0000-0000-000006000000}">
      <text>
        <r>
          <rPr>
            <sz val="9"/>
            <rFont val="Tahoma"/>
          </rPr>
          <t>¦1¦5¦1¦5¦2¦Null§</t>
        </r>
      </text>
    </comment>
    <comment ref="A13" authorId="0" shapeId="0" xr:uid="{00000000-0006-0000-0000-000007000000}">
      <text>
        <r>
          <rPr>
            <sz val="9"/>
            <rFont val="Tahoma"/>
          </rPr>
          <t>¦1¦5¦1¦6¦2¦Null§</t>
        </r>
      </text>
    </comment>
    <comment ref="A15" authorId="0" shapeId="0" xr:uid="{00000000-0006-0000-0000-000008000000}">
      <text>
        <r>
          <rPr>
            <sz val="9"/>
            <rFont val="Tahoma"/>
          </rPr>
          <t>¦1¦5¦1¦7¦2¦Null§</t>
        </r>
      </text>
    </comment>
    <comment ref="A17" authorId="0" shapeId="0" xr:uid="{00000000-0006-0000-0000-000009000000}">
      <text>
        <r>
          <rPr>
            <sz val="9"/>
            <rFont val="Tahoma"/>
          </rPr>
          <t>¦1¦5¦1¦8¦2¦Null§</t>
        </r>
      </text>
    </comment>
    <comment ref="A19" authorId="0" shapeId="0" xr:uid="{00000000-0006-0000-0000-00000A000000}">
      <text>
        <r>
          <rPr>
            <sz val="9"/>
            <rFont val="Tahoma"/>
          </rPr>
          <t>¦1¦5¦1¦9¦2¦Null§</t>
        </r>
      </text>
    </comment>
    <comment ref="A21" authorId="0" shapeId="0" xr:uid="{00000000-0006-0000-0000-00000B000000}">
      <text>
        <r>
          <rPr>
            <sz val="9"/>
            <rFont val="Tahoma"/>
          </rPr>
          <t>¦1¦5¦1¦10¦2¦Null§</t>
        </r>
      </text>
    </comment>
    <comment ref="A23" authorId="0" shapeId="0" xr:uid="{00000000-0006-0000-0000-00000C000000}">
      <text>
        <r>
          <rPr>
            <sz val="9"/>
            <rFont val="Tahoma"/>
          </rPr>
          <t>¦1¦5¦1¦11¦2¦Null§</t>
        </r>
      </text>
    </comment>
    <comment ref="A25" authorId="0" shapeId="0" xr:uid="{00000000-0006-0000-0000-00000D000000}">
      <text>
        <r>
          <rPr>
            <sz val="9"/>
            <rFont val="Tahoma"/>
          </rPr>
          <t>¦1¦5¦1¦12¦2¦Null§</t>
        </r>
      </text>
    </comment>
    <comment ref="A27" authorId="0" shapeId="0" xr:uid="{00000000-0006-0000-0000-00000E000000}">
      <text>
        <r>
          <rPr>
            <sz val="9"/>
            <rFont val="Tahoma"/>
          </rPr>
          <t>¦1¦5¦1¦13¦2¦Null§</t>
        </r>
      </text>
    </comment>
    <comment ref="A29" authorId="0" shapeId="0" xr:uid="{00000000-0006-0000-0000-00000F000000}">
      <text>
        <r>
          <rPr>
            <sz val="9"/>
            <rFont val="Tahoma"/>
          </rPr>
          <t>¦1¦5¦1¦14¦2¦Null§</t>
        </r>
      </text>
    </comment>
    <comment ref="A31" authorId="0" shapeId="0" xr:uid="{00000000-0006-0000-0000-000010000000}">
      <text>
        <r>
          <rPr>
            <sz val="9"/>
            <rFont val="Tahoma"/>
          </rPr>
          <t>¦1¦5¦1¦15¦2¦Null§</t>
        </r>
      </text>
    </comment>
    <comment ref="A33" authorId="0" shapeId="0" xr:uid="{00000000-0006-0000-0000-000011000000}">
      <text>
        <r>
          <rPr>
            <sz val="9"/>
            <rFont val="Tahoma"/>
          </rPr>
          <t>¦1¦5¦1¦16¦2¦Null§</t>
        </r>
      </text>
    </comment>
    <comment ref="A35" authorId="0" shapeId="0" xr:uid="{00000000-0006-0000-0000-000012000000}">
      <text>
        <r>
          <rPr>
            <sz val="9"/>
            <rFont val="Tahoma"/>
          </rPr>
          <t>¦1¦5¦1¦17¦2¦Null§</t>
        </r>
      </text>
    </comment>
    <comment ref="A37" authorId="0" shapeId="0" xr:uid="{00000000-0006-0000-0000-000013000000}">
      <text>
        <r>
          <rPr>
            <sz val="9"/>
            <rFont val="Tahoma"/>
          </rPr>
          <t>¦1¦5¦1¦18¦2¦Null§</t>
        </r>
      </text>
    </comment>
    <comment ref="A39" authorId="0" shapeId="0" xr:uid="{00000000-0006-0000-0000-000014000000}">
      <text>
        <r>
          <rPr>
            <sz val="9"/>
            <rFont val="Tahoma"/>
          </rPr>
          <t>¦1¦5¦1¦19¦2¦Null§</t>
        </r>
      </text>
    </comment>
    <comment ref="A41" authorId="0" shapeId="0" xr:uid="{00000000-0006-0000-0000-000015000000}">
      <text>
        <r>
          <rPr>
            <sz val="9"/>
            <rFont val="Tahoma"/>
          </rPr>
          <t>¦1¦5¦1¦20¦2¦Null§</t>
        </r>
      </text>
    </comment>
    <comment ref="A43" authorId="0" shapeId="0" xr:uid="{00000000-0006-0000-0000-000016000000}">
      <text>
        <r>
          <rPr>
            <sz val="9"/>
            <rFont val="Tahoma"/>
          </rPr>
          <t>¦1¦5¦1¦21¦2¦Null§</t>
        </r>
      </text>
    </comment>
    <comment ref="A45" authorId="0" shapeId="0" xr:uid="{00000000-0006-0000-0000-000017000000}">
      <text>
        <r>
          <rPr>
            <sz val="9"/>
            <rFont val="Tahoma"/>
          </rPr>
          <t>¦1¦5¦1¦22¦2¦Null§</t>
        </r>
      </text>
    </comment>
    <comment ref="A47" authorId="0" shapeId="0" xr:uid="{00000000-0006-0000-0000-000018000000}">
      <text>
        <r>
          <rPr>
            <sz val="9"/>
            <rFont val="Tahoma"/>
          </rPr>
          <t>¦1¦5¦1¦23¦2¦Null§</t>
        </r>
      </text>
    </comment>
    <comment ref="A49" authorId="0" shapeId="0" xr:uid="{00000000-0006-0000-0000-000019000000}">
      <text>
        <r>
          <rPr>
            <sz val="9"/>
            <rFont val="Tahoma"/>
          </rPr>
          <t>¦1¦5¦1¦24¦2¦Null§</t>
        </r>
      </text>
    </comment>
    <comment ref="A51" authorId="0" shapeId="0" xr:uid="{00000000-0006-0000-0000-00001A000000}">
      <text>
        <r>
          <rPr>
            <sz val="9"/>
            <rFont val="Tahoma"/>
          </rPr>
          <t>¦1¦5¦1¦25¦2¦Null§</t>
        </r>
      </text>
    </comment>
    <comment ref="A53" authorId="0" shapeId="0" xr:uid="{00000000-0006-0000-0000-00001B000000}">
      <text>
        <r>
          <rPr>
            <sz val="9"/>
            <rFont val="Tahoma"/>
          </rPr>
          <t>¦1¦5¦1¦26¦2¦Null§</t>
        </r>
      </text>
    </comment>
    <comment ref="A55" authorId="0" shapeId="0" xr:uid="{00000000-0006-0000-0000-00001C000000}">
      <text>
        <r>
          <rPr>
            <sz val="9"/>
            <rFont val="Tahoma"/>
          </rPr>
          <t>¦1¦5¦1¦27¦2¦Null§</t>
        </r>
      </text>
    </comment>
    <comment ref="A62" authorId="0" shapeId="0" xr:uid="{00000000-0006-0000-0000-00001D000000}">
      <text>
        <r>
          <rPr>
            <sz val="9"/>
            <rFont val="Tahoma"/>
          </rPr>
          <t>¦1¦5¦1¦28¦2¦Null§</t>
        </r>
      </text>
    </comment>
    <comment ref="A64" authorId="0" shapeId="0" xr:uid="{00000000-0006-0000-0000-00001E000000}">
      <text>
        <r>
          <rPr>
            <sz val="9"/>
            <rFont val="Tahoma"/>
          </rPr>
          <t>¦1¦5¦1¦29¦2¦Null§</t>
        </r>
      </text>
    </comment>
    <comment ref="A66" authorId="0" shapeId="0" xr:uid="{00000000-0006-0000-0000-00001F000000}">
      <text>
        <r>
          <rPr>
            <sz val="9"/>
            <rFont val="Tahoma"/>
          </rPr>
          <t>¦1¦5¦1¦30¦2¦Null§</t>
        </r>
      </text>
    </comment>
    <comment ref="A68" authorId="0" shapeId="0" xr:uid="{00000000-0006-0000-0000-000020000000}">
      <text>
        <r>
          <rPr>
            <sz val="9"/>
            <rFont val="Tahoma"/>
          </rPr>
          <t>¦1¦5¦1¦31¦2¦Null§</t>
        </r>
      </text>
    </comment>
    <comment ref="A70" authorId="0" shapeId="0" xr:uid="{00000000-0006-0000-0000-000021000000}">
      <text>
        <r>
          <rPr>
            <sz val="9"/>
            <rFont val="Tahoma"/>
          </rPr>
          <t>¦1¦5¦1¦32¦2¦Null§</t>
        </r>
      </text>
    </comment>
    <comment ref="A72" authorId="0" shapeId="0" xr:uid="{00000000-0006-0000-0000-000022000000}">
      <text>
        <r>
          <rPr>
            <sz val="9"/>
            <rFont val="Tahoma"/>
          </rPr>
          <t>¦1¦5¦1¦33¦2¦Null§</t>
        </r>
      </text>
    </comment>
    <comment ref="A74" authorId="0" shapeId="0" xr:uid="{00000000-0006-0000-0000-000023000000}">
      <text>
        <r>
          <rPr>
            <sz val="9"/>
            <rFont val="Tahoma"/>
          </rPr>
          <t>¦1¦5¦1¦34¦2¦Null§</t>
        </r>
      </text>
    </comment>
    <comment ref="A76" authorId="0" shapeId="0" xr:uid="{00000000-0006-0000-0000-000024000000}">
      <text>
        <r>
          <rPr>
            <sz val="9"/>
            <rFont val="Tahoma"/>
          </rPr>
          <t>¦1¦5¦1¦35¦2¦Null§</t>
        </r>
      </text>
    </comment>
    <comment ref="A78" authorId="0" shapeId="0" xr:uid="{00000000-0006-0000-0000-000025000000}">
      <text>
        <r>
          <rPr>
            <sz val="9"/>
            <rFont val="Tahoma"/>
          </rPr>
          <t>¦1¦5¦1¦36¦2¦Null§</t>
        </r>
      </text>
    </comment>
    <comment ref="A80" authorId="0" shapeId="0" xr:uid="{00000000-0006-0000-0000-000026000000}">
      <text>
        <r>
          <rPr>
            <sz val="9"/>
            <rFont val="Tahoma"/>
          </rPr>
          <t>¦1¦5¦1¦37¦2¦Null§</t>
        </r>
      </text>
    </comment>
    <comment ref="A82" authorId="0" shapeId="0" xr:uid="{00000000-0006-0000-0000-000027000000}">
      <text>
        <r>
          <rPr>
            <sz val="9"/>
            <rFont val="Tahoma"/>
          </rPr>
          <t>¦1¦5¦1¦38¦2¦Null§</t>
        </r>
      </text>
    </comment>
    <comment ref="A84" authorId="0" shapeId="0" xr:uid="{00000000-0006-0000-0000-000028000000}">
      <text>
        <r>
          <rPr>
            <sz val="9"/>
            <rFont val="Tahoma"/>
          </rPr>
          <t>¦1¦5¦1¦39¦2¦Null§</t>
        </r>
      </text>
    </comment>
    <comment ref="A86" authorId="0" shapeId="0" xr:uid="{00000000-0006-0000-0000-000029000000}">
      <text>
        <r>
          <rPr>
            <sz val="9"/>
            <rFont val="Tahoma"/>
          </rPr>
          <t>¦1¦5¦1¦40¦2¦Null§</t>
        </r>
      </text>
    </comment>
    <comment ref="A88" authorId="0" shapeId="0" xr:uid="{00000000-0006-0000-0000-00002A000000}">
      <text>
        <r>
          <rPr>
            <sz val="9"/>
            <rFont val="Tahoma"/>
          </rPr>
          <t>¦1¦5¦1¦41¦2¦Null§</t>
        </r>
      </text>
    </comment>
    <comment ref="A90" authorId="0" shapeId="0" xr:uid="{00000000-0006-0000-0000-00002B000000}">
      <text>
        <r>
          <rPr>
            <sz val="9"/>
            <rFont val="Tahoma"/>
          </rPr>
          <t>¦1¦5¦1¦42¦2¦Null§</t>
        </r>
      </text>
    </comment>
    <comment ref="A92" authorId="0" shapeId="0" xr:uid="{00000000-0006-0000-0000-00002C000000}">
      <text>
        <r>
          <rPr>
            <sz val="9"/>
            <rFont val="Tahoma"/>
          </rPr>
          <t>¦1¦5¦1¦43¦2¦Null§</t>
        </r>
      </text>
    </comment>
    <comment ref="A94" authorId="0" shapeId="0" xr:uid="{00000000-0006-0000-0000-00002D000000}">
      <text>
        <r>
          <rPr>
            <sz val="9"/>
            <rFont val="Tahoma"/>
          </rPr>
          <t>¦1¦5¦1¦44¦2¦Null§</t>
        </r>
      </text>
    </comment>
    <comment ref="A96" authorId="0" shapeId="0" xr:uid="{00000000-0006-0000-0000-00002E000000}">
      <text>
        <r>
          <rPr>
            <sz val="9"/>
            <rFont val="Tahoma"/>
          </rPr>
          <t>¦1¦5¦1¦45¦2¦Null§</t>
        </r>
      </text>
    </comment>
    <comment ref="A98" authorId="0" shapeId="0" xr:uid="{00000000-0006-0000-0000-00002F000000}">
      <text>
        <r>
          <rPr>
            <sz val="9"/>
            <rFont val="Tahoma"/>
          </rPr>
          <t>¦1¦5¦1¦46¦2¦Null§</t>
        </r>
      </text>
    </comment>
    <comment ref="A100" authorId="0" shapeId="0" xr:uid="{00000000-0006-0000-0000-000030000000}">
      <text>
        <r>
          <rPr>
            <sz val="9"/>
            <rFont val="Tahoma"/>
          </rPr>
          <t>¦1¦5¦1¦47¦2¦Null§</t>
        </r>
      </text>
    </comment>
    <comment ref="A102" authorId="0" shapeId="0" xr:uid="{00000000-0006-0000-0000-000031000000}">
      <text>
        <r>
          <rPr>
            <sz val="9"/>
            <rFont val="Tahoma"/>
          </rPr>
          <t>¦1¦5¦1¦48¦2¦Null§</t>
        </r>
      </text>
    </comment>
    <comment ref="A104" authorId="0" shapeId="0" xr:uid="{00000000-0006-0000-0000-000032000000}">
      <text>
        <r>
          <rPr>
            <sz val="9"/>
            <rFont val="Tahoma"/>
          </rPr>
          <t>¦1¦5¦1¦49¦2¦Null§</t>
        </r>
      </text>
    </comment>
    <comment ref="A106" authorId="0" shapeId="0" xr:uid="{00000000-0006-0000-0000-000033000000}">
      <text>
        <r>
          <rPr>
            <sz val="9"/>
            <rFont val="Tahoma"/>
          </rPr>
          <t>¦1¦5¦1¦50¦2¦Null§</t>
        </r>
      </text>
    </comment>
    <comment ref="A108" authorId="0" shapeId="0" xr:uid="{00000000-0006-0000-0000-000034000000}">
      <text>
        <r>
          <rPr>
            <sz val="9"/>
            <rFont val="Tahoma"/>
          </rPr>
          <t>¦1¦5¦1¦51¦2¦Null§</t>
        </r>
      </text>
    </comment>
    <comment ref="A110" authorId="0" shapeId="0" xr:uid="{00000000-0006-0000-0000-000035000000}">
      <text>
        <r>
          <rPr>
            <sz val="9"/>
            <rFont val="Tahoma"/>
          </rPr>
          <t>¦1¦5¦1¦52¦2¦Null§</t>
        </r>
      </text>
    </comment>
    <comment ref="A112" authorId="0" shapeId="0" xr:uid="{00000000-0006-0000-0000-000036000000}">
      <text>
        <r>
          <rPr>
            <sz val="9"/>
            <rFont val="Tahoma"/>
          </rPr>
          <t>¦1¦5¦1¦53¦2¦Null§</t>
        </r>
      </text>
    </comment>
    <comment ref="A117" authorId="0" shapeId="0" xr:uid="{00000000-0006-0000-0000-000037000000}">
      <text>
        <r>
          <rPr>
            <sz val="9"/>
            <rFont val="Tahoma"/>
          </rPr>
          <t>¦1¦5¦2¦1¦1¦Null§</t>
        </r>
      </text>
    </comment>
    <comment ref="A119" authorId="0" shapeId="0" xr:uid="{00000000-0006-0000-0000-000038000000}">
      <text>
        <r>
          <rPr>
            <sz val="9"/>
            <rFont val="Tahoma"/>
          </rPr>
          <t>¦1¦5¦2¦2¦2¦Null§</t>
        </r>
      </text>
    </comment>
    <comment ref="A121" authorId="0" shapeId="0" xr:uid="{00000000-0006-0000-0000-000039000000}">
      <text>
        <r>
          <rPr>
            <sz val="9"/>
            <rFont val="Tahoma"/>
          </rPr>
          <t>¦1¦5¦2¦3¦2¦Null§</t>
        </r>
      </text>
    </comment>
    <comment ref="A123" authorId="0" shapeId="0" xr:uid="{00000000-0006-0000-0000-00003A000000}">
      <text>
        <r>
          <rPr>
            <sz val="9"/>
            <rFont val="Tahoma"/>
          </rPr>
          <t>¦1¦5¦2¦4¦2¦Null§PercPrevItem</t>
        </r>
      </text>
    </comment>
    <comment ref="A125" authorId="0" shapeId="0" xr:uid="{00000000-0006-0000-0000-00003B000000}">
      <text>
        <r>
          <rPr>
            <sz val="9"/>
            <rFont val="Tahoma"/>
          </rPr>
          <t>¦1¦5¦2¦5¦2¦Null§</t>
        </r>
      </text>
    </comment>
    <comment ref="A127" authorId="0" shapeId="0" xr:uid="{00000000-0006-0000-0000-00003C000000}">
      <text>
        <r>
          <rPr>
            <sz val="9"/>
            <rFont val="Tahoma"/>
          </rPr>
          <t>¦1¦5¦2¦6¦2¦Null§PercPrevItem</t>
        </r>
      </text>
    </comment>
    <comment ref="A129" authorId="0" shapeId="0" xr:uid="{00000000-0006-0000-0000-00003D000000}">
      <text>
        <r>
          <rPr>
            <sz val="9"/>
            <rFont val="Tahoma"/>
          </rPr>
          <t>¦1¦5¦2¦7¦2¦Null§</t>
        </r>
      </text>
    </comment>
    <comment ref="A131" authorId="0" shapeId="0" xr:uid="{00000000-0006-0000-0000-00003E000000}">
      <text>
        <r>
          <rPr>
            <sz val="9"/>
            <rFont val="Tahoma"/>
          </rPr>
          <t>¦1¦5¦2¦8¦2¦Null§PercPrevItem</t>
        </r>
      </text>
    </comment>
    <comment ref="A133" authorId="0" shapeId="0" xr:uid="{00000000-0006-0000-0000-00003F000000}">
      <text>
        <r>
          <rPr>
            <sz val="9"/>
            <rFont val="Tahoma"/>
          </rPr>
          <t>¦1¦5¦2¦9¦2¦Null§</t>
        </r>
      </text>
    </comment>
    <comment ref="A135" authorId="0" shapeId="0" xr:uid="{00000000-0006-0000-0000-000040000000}">
      <text>
        <r>
          <rPr>
            <sz val="9"/>
            <rFont val="Tahoma"/>
          </rPr>
          <t>¦1¦5¦2¦10¦2¦Null§PercPrevItem</t>
        </r>
      </text>
    </comment>
    <comment ref="A137" authorId="0" shapeId="0" xr:uid="{00000000-0006-0000-0000-000041000000}">
      <text>
        <r>
          <rPr>
            <sz val="9"/>
            <rFont val="Tahoma"/>
          </rPr>
          <t>¦1¦5¦2¦11¦2¦Null§</t>
        </r>
      </text>
    </comment>
    <comment ref="A139" authorId="0" shapeId="0" xr:uid="{00000000-0006-0000-0000-000042000000}">
      <text>
        <r>
          <rPr>
            <sz val="9"/>
            <rFont val="Tahoma"/>
          </rPr>
          <t>¦1¦5¦2¦12¦2¦Null§</t>
        </r>
      </text>
    </comment>
    <comment ref="A141" authorId="0" shapeId="0" xr:uid="{00000000-0006-0000-0000-000043000000}">
      <text>
        <r>
          <rPr>
            <sz val="9"/>
            <rFont val="Tahoma"/>
          </rPr>
          <t>¦1¦5¦2¦13¦2¦Null§PercPrevItem</t>
        </r>
      </text>
    </comment>
    <comment ref="A143" authorId="0" shapeId="0" xr:uid="{00000000-0006-0000-0000-000044000000}">
      <text>
        <r>
          <rPr>
            <sz val="9"/>
            <rFont val="Tahoma"/>
          </rPr>
          <t>¦1¦5¦2¦14¦2¦Null§</t>
        </r>
      </text>
    </comment>
    <comment ref="A145" authorId="0" shapeId="0" xr:uid="{00000000-0006-0000-0000-000045000000}">
      <text>
        <r>
          <rPr>
            <sz val="9"/>
            <rFont val="Tahoma"/>
          </rPr>
          <t>¦1¦5¦2¦15¦2¦Null§PercPrevItem</t>
        </r>
      </text>
    </comment>
    <comment ref="A147" authorId="0" shapeId="0" xr:uid="{00000000-0006-0000-0000-000046000000}">
      <text>
        <r>
          <rPr>
            <sz val="9"/>
            <rFont val="Tahoma"/>
          </rPr>
          <t>¦1¦5¦2¦16¦2¦Null§</t>
        </r>
      </text>
    </comment>
    <comment ref="A149" authorId="0" shapeId="0" xr:uid="{00000000-0006-0000-0000-000047000000}">
      <text>
        <r>
          <rPr>
            <sz val="9"/>
            <rFont val="Tahoma"/>
          </rPr>
          <t>¦1¦5¦2¦17¦2¦Null§PercPrevItem</t>
        </r>
      </text>
    </comment>
    <comment ref="A151" authorId="0" shapeId="0" xr:uid="{00000000-0006-0000-0000-000048000000}">
      <text>
        <r>
          <rPr>
            <sz val="9"/>
            <rFont val="Tahoma"/>
          </rPr>
          <t>¦1¦5¦2¦18¦2¦Null§</t>
        </r>
      </text>
    </comment>
    <comment ref="A153" authorId="0" shapeId="0" xr:uid="{00000000-0006-0000-0000-000049000000}">
      <text>
        <r>
          <rPr>
            <sz val="9"/>
            <rFont val="Tahoma"/>
          </rPr>
          <t>¦1¦5¦2¦19¦2¦Null§PercPrevItem</t>
        </r>
      </text>
    </comment>
    <comment ref="A155" authorId="0" shapeId="0" xr:uid="{00000000-0006-0000-0000-00004A000000}">
      <text>
        <r>
          <rPr>
            <sz val="9"/>
            <rFont val="Tahoma"/>
          </rPr>
          <t>¦1¦5¦2¦20¦2¦Null§</t>
        </r>
      </text>
    </comment>
    <comment ref="A157" authorId="0" shapeId="0" xr:uid="{00000000-0006-0000-0000-00004B000000}">
      <text>
        <r>
          <rPr>
            <sz val="9"/>
            <rFont val="Tahoma"/>
          </rPr>
          <t>¦1¦5¦2¦21¦2¦Null§PercPrevItem</t>
        </r>
      </text>
    </comment>
    <comment ref="A159" authorId="0" shapeId="0" xr:uid="{00000000-0006-0000-0000-00004C000000}">
      <text>
        <r>
          <rPr>
            <sz val="9"/>
            <rFont val="Tahoma"/>
          </rPr>
          <t>¦1¦5¦2¦22¦2¦Null§</t>
        </r>
      </text>
    </comment>
    <comment ref="A161" authorId="0" shapeId="0" xr:uid="{00000000-0006-0000-0000-00004D000000}">
      <text>
        <r>
          <rPr>
            <sz val="9"/>
            <rFont val="Tahoma"/>
          </rPr>
          <t>¦1¦5¦2¦23¦2¦Null§PercPrevItem</t>
        </r>
      </text>
    </comment>
    <comment ref="A175" authorId="0" shapeId="0" xr:uid="{00000000-0006-0000-0000-00004E000000}">
      <text>
        <r>
          <rPr>
            <sz val="9"/>
            <rFont val="Tahoma"/>
          </rPr>
          <t>¦1¦5¦3¦1¦1¦Null§</t>
        </r>
      </text>
    </comment>
    <comment ref="A177" authorId="0" shapeId="0" xr:uid="{00000000-0006-0000-0000-00004F000000}">
      <text>
        <r>
          <rPr>
            <sz val="9"/>
            <rFont val="Tahoma"/>
          </rPr>
          <t>¦1¦5¦3¦2¦0¦Null§</t>
        </r>
      </text>
    </comment>
    <comment ref="A179" authorId="0" shapeId="0" xr:uid="{00000000-0006-0000-0000-000050000000}">
      <text>
        <r>
          <rPr>
            <sz val="9"/>
            <rFont val="Tahoma"/>
          </rPr>
          <t>¦1¦5¦3¦3¦0¦Null§</t>
        </r>
      </text>
    </comment>
    <comment ref="A181" authorId="0" shapeId="0" xr:uid="{00000000-0006-0000-0000-000051000000}">
      <text>
        <r>
          <rPr>
            <sz val="9"/>
            <rFont val="Tahoma"/>
          </rPr>
          <t>¦1¦5¦3¦4¦0¦Null§</t>
        </r>
      </text>
    </comment>
    <comment ref="A183" authorId="0" shapeId="0" xr:uid="{00000000-0006-0000-0000-000052000000}">
      <text>
        <r>
          <rPr>
            <sz val="9"/>
            <rFont val="Tahoma"/>
          </rPr>
          <t>¦1¦5¦3¦5¦0¦Null§</t>
        </r>
      </text>
    </comment>
    <comment ref="A185" authorId="0" shapeId="0" xr:uid="{00000000-0006-0000-0000-000053000000}">
      <text>
        <r>
          <rPr>
            <sz val="9"/>
            <rFont val="Tahoma"/>
          </rPr>
          <t>¦1¦5¦3¦6¦0¦Null§</t>
        </r>
      </text>
    </comment>
    <comment ref="A187" authorId="0" shapeId="0" xr:uid="{00000000-0006-0000-0000-000054000000}">
      <text>
        <r>
          <rPr>
            <sz val="9"/>
            <rFont val="Tahoma"/>
          </rPr>
          <t>¦1¦5¦3¦7¦0¦Null§</t>
        </r>
      </text>
    </comment>
    <comment ref="A189" authorId="0" shapeId="0" xr:uid="{00000000-0006-0000-0000-000055000000}">
      <text>
        <r>
          <rPr>
            <sz val="9"/>
            <rFont val="Tahoma"/>
          </rPr>
          <t>¦1¦5¦3¦8¦0¦Null§</t>
        </r>
      </text>
    </comment>
    <comment ref="A191" authorId="0" shapeId="0" xr:uid="{00000000-0006-0000-0000-000056000000}">
      <text>
        <r>
          <rPr>
            <sz val="9"/>
            <rFont val="Tahoma"/>
          </rPr>
          <t>¦1¦5¦3¦9¦0¦Null§</t>
        </r>
      </text>
    </comment>
    <comment ref="A193" authorId="0" shapeId="0" xr:uid="{00000000-0006-0000-0000-000057000000}">
      <text>
        <r>
          <rPr>
            <sz val="9"/>
            <rFont val="Tahoma"/>
          </rPr>
          <t>¦1¦5¦3¦10¦0¦Null§</t>
        </r>
      </text>
    </comment>
    <comment ref="A195" authorId="0" shapeId="0" xr:uid="{00000000-0006-0000-0000-000058000000}">
      <text>
        <r>
          <rPr>
            <sz val="9"/>
            <rFont val="Tahoma"/>
          </rPr>
          <t>¦1¦5¦3¦11¦0¦Null§</t>
        </r>
      </text>
    </comment>
    <comment ref="A197" authorId="0" shapeId="0" xr:uid="{00000000-0006-0000-0000-000059000000}">
      <text>
        <r>
          <rPr>
            <sz val="9"/>
            <rFont val="Tahoma"/>
          </rPr>
          <t>¦1¦5¦3¦12¦0¦Null§</t>
        </r>
      </text>
    </comment>
    <comment ref="A199" authorId="0" shapeId="0" xr:uid="{00000000-0006-0000-0000-00005A000000}">
      <text>
        <r>
          <rPr>
            <sz val="9"/>
            <rFont val="Tahoma"/>
          </rPr>
          <t>¦1¦5¦3¦13¦0¦Null§</t>
        </r>
      </text>
    </comment>
    <comment ref="A201" authorId="0" shapeId="0" xr:uid="{00000000-0006-0000-0000-00005B000000}">
      <text>
        <r>
          <rPr>
            <sz val="9"/>
            <rFont val="Tahoma"/>
          </rPr>
          <t>¦1¦5¦3¦14¦1¦Null§</t>
        </r>
      </text>
    </comment>
    <comment ref="A203" authorId="0" shapeId="0" xr:uid="{00000000-0006-0000-0000-00005C000000}">
      <text>
        <r>
          <rPr>
            <sz val="9"/>
            <rFont val="Tahoma"/>
          </rPr>
          <t>¦1¦5¦3¦15¦1¦Null§</t>
        </r>
      </text>
    </comment>
    <comment ref="A205" authorId="0" shapeId="0" xr:uid="{00000000-0006-0000-0000-00005D000000}">
      <text>
        <r>
          <rPr>
            <sz val="9"/>
            <rFont val="Tahoma"/>
          </rPr>
          <t>¦1¦5¦3¦16¦1¦Null§</t>
        </r>
      </text>
    </comment>
    <comment ref="A207" authorId="0" shapeId="0" xr:uid="{00000000-0006-0000-0000-00005E000000}">
      <text>
        <r>
          <rPr>
            <sz val="9"/>
            <rFont val="Tahoma"/>
          </rPr>
          <t>¦1¦5¦3¦17¦0¦Null§</t>
        </r>
      </text>
    </comment>
    <comment ref="A209" authorId="0" shapeId="0" xr:uid="{00000000-0006-0000-0000-00005F000000}">
      <text>
        <r>
          <rPr>
            <sz val="9"/>
            <rFont val="Tahoma"/>
          </rPr>
          <t>¦1¦5¦3¦18¦0¦Null§</t>
        </r>
      </text>
    </comment>
    <comment ref="A211" authorId="0" shapeId="0" xr:uid="{00000000-0006-0000-0000-000060000000}">
      <text>
        <r>
          <rPr>
            <sz val="9"/>
            <rFont val="Tahoma"/>
          </rPr>
          <t>¦1¦5¦3¦19¦0¦Null§</t>
        </r>
      </text>
    </comment>
    <comment ref="A213" authorId="0" shapeId="0" xr:uid="{00000000-0006-0000-0000-000061000000}">
      <text>
        <r>
          <rPr>
            <sz val="9"/>
            <rFont val="Tahoma"/>
          </rPr>
          <t>¦1¦5¦3¦20¦0¦Null§</t>
        </r>
      </text>
    </comment>
    <comment ref="A215" authorId="0" shapeId="0" xr:uid="{00000000-0006-0000-0000-000062000000}">
      <text>
        <r>
          <rPr>
            <sz val="9"/>
            <rFont val="Tahoma"/>
          </rPr>
          <t>¦1¦5¦3¦21¦0¦Null§</t>
        </r>
      </text>
    </comment>
    <comment ref="A217" authorId="0" shapeId="0" xr:uid="{00000000-0006-0000-0000-000063000000}">
      <text>
        <r>
          <rPr>
            <sz val="9"/>
            <rFont val="Tahoma"/>
          </rPr>
          <t>¦1¦5¦3¦22¦0¦Null§</t>
        </r>
      </text>
    </comment>
    <comment ref="A219" authorId="0" shapeId="0" xr:uid="{00000000-0006-0000-0000-000064000000}">
      <text>
        <r>
          <rPr>
            <sz val="9"/>
            <rFont val="Tahoma"/>
          </rPr>
          <t>¦1¦5¦3¦23¦0¦Null§</t>
        </r>
      </text>
    </comment>
    <comment ref="A221" authorId="0" shapeId="0" xr:uid="{00000000-0006-0000-0000-000065000000}">
      <text>
        <r>
          <rPr>
            <sz val="9"/>
            <rFont val="Tahoma"/>
          </rPr>
          <t>¦1¦5¦3¦24¦0¦Null§</t>
        </r>
      </text>
    </comment>
    <comment ref="A223" authorId="0" shapeId="0" xr:uid="{00000000-0006-0000-0000-000066000000}">
      <text>
        <r>
          <rPr>
            <sz val="9"/>
            <rFont val="Tahoma"/>
          </rPr>
          <t>¦1¦5¦3¦25¦0¦Null§</t>
        </r>
      </text>
    </comment>
    <comment ref="A225" authorId="0" shapeId="0" xr:uid="{00000000-0006-0000-0000-000067000000}">
      <text>
        <r>
          <rPr>
            <sz val="9"/>
            <rFont val="Tahoma"/>
          </rPr>
          <t>¦1¦5¦3¦26¦0¦Null§</t>
        </r>
      </text>
    </comment>
    <comment ref="A227" authorId="0" shapeId="0" xr:uid="{00000000-0006-0000-0000-000068000000}">
      <text>
        <r>
          <rPr>
            <sz val="9"/>
            <rFont val="Tahoma"/>
          </rPr>
          <t>¦1¦5¦3¦27¦0¦Null§</t>
        </r>
      </text>
    </comment>
    <comment ref="A234" authorId="0" shapeId="0" xr:uid="{00000000-0006-0000-0000-000069000000}">
      <text>
        <r>
          <rPr>
            <sz val="9"/>
            <rFont val="Tahoma"/>
          </rPr>
          <t>¦1¦5¦3¦28¦0¦Null§</t>
        </r>
      </text>
    </comment>
    <comment ref="A236" authorId="0" shapeId="0" xr:uid="{00000000-0006-0000-0000-00006A000000}">
      <text>
        <r>
          <rPr>
            <sz val="9"/>
            <rFont val="Tahoma"/>
          </rPr>
          <t>¦1¦5¦3¦29¦0¦Null§</t>
        </r>
      </text>
    </comment>
    <comment ref="A238" authorId="0" shapeId="0" xr:uid="{00000000-0006-0000-0000-00006B000000}">
      <text>
        <r>
          <rPr>
            <sz val="9"/>
            <rFont val="Tahoma"/>
          </rPr>
          <t>¦1¦5¦3¦30¦0¦Null§</t>
        </r>
      </text>
    </comment>
    <comment ref="A240" authorId="0" shapeId="0" xr:uid="{00000000-0006-0000-0000-00006C000000}">
      <text>
        <r>
          <rPr>
            <sz val="9"/>
            <rFont val="Tahoma"/>
          </rPr>
          <t>¦1¦5¦3¦31¦0¦Null§</t>
        </r>
      </text>
    </comment>
    <comment ref="A242" authorId="0" shapeId="0" xr:uid="{00000000-0006-0000-0000-00006D000000}">
      <text>
        <r>
          <rPr>
            <sz val="9"/>
            <rFont val="Tahoma"/>
          </rPr>
          <t>¦1¦5¦3¦32¦0¦Null§</t>
        </r>
      </text>
    </comment>
    <comment ref="A244" authorId="0" shapeId="0" xr:uid="{00000000-0006-0000-0000-00006E000000}">
      <text>
        <r>
          <rPr>
            <sz val="9"/>
            <rFont val="Tahoma"/>
          </rPr>
          <t>¦1¦5¦3¦33¦0¦Null§</t>
        </r>
      </text>
    </comment>
    <comment ref="A246" authorId="0" shapeId="0" xr:uid="{00000000-0006-0000-0000-00006F000000}">
      <text>
        <r>
          <rPr>
            <sz val="9"/>
            <rFont val="Tahoma"/>
          </rPr>
          <t>¦1¦5¦3¦34¦0¦Null§</t>
        </r>
      </text>
    </comment>
    <comment ref="A248" authorId="0" shapeId="0" xr:uid="{00000000-0006-0000-0000-000070000000}">
      <text>
        <r>
          <rPr>
            <sz val="9"/>
            <rFont val="Tahoma"/>
          </rPr>
          <t>¦1¦5¦3¦35¦0¦Null§</t>
        </r>
      </text>
    </comment>
    <comment ref="A250" authorId="0" shapeId="0" xr:uid="{00000000-0006-0000-0000-000071000000}">
      <text>
        <r>
          <rPr>
            <sz val="9"/>
            <rFont val="Tahoma"/>
          </rPr>
          <t>¦1¦5¦3¦36¦0¦Null§</t>
        </r>
      </text>
    </comment>
    <comment ref="A252" authorId="0" shapeId="0" xr:uid="{00000000-0006-0000-0000-000072000000}">
      <text>
        <r>
          <rPr>
            <sz val="9"/>
            <rFont val="Tahoma"/>
          </rPr>
          <t>¦1¦5¦3¦37¦0¦Null§</t>
        </r>
      </text>
    </comment>
    <comment ref="A254" authorId="0" shapeId="0" xr:uid="{00000000-0006-0000-0000-000073000000}">
      <text>
        <r>
          <rPr>
            <sz val="9"/>
            <rFont val="Tahoma"/>
          </rPr>
          <t>¦1¦5¦3¦38¦0¦Null§</t>
        </r>
      </text>
    </comment>
    <comment ref="A256" authorId="0" shapeId="0" xr:uid="{00000000-0006-0000-0000-000074000000}">
      <text>
        <r>
          <rPr>
            <sz val="9"/>
            <rFont val="Tahoma"/>
          </rPr>
          <t>¦1¦5¦3¦39¦0¦Null§</t>
        </r>
      </text>
    </comment>
    <comment ref="A258" authorId="0" shapeId="0" xr:uid="{00000000-0006-0000-0000-000075000000}">
      <text>
        <r>
          <rPr>
            <sz val="9"/>
            <rFont val="Tahoma"/>
          </rPr>
          <t>¦1¦5¦3¦40¦0¦Null§</t>
        </r>
      </text>
    </comment>
    <comment ref="A260" authorId="0" shapeId="0" xr:uid="{00000000-0006-0000-0000-000076000000}">
      <text>
        <r>
          <rPr>
            <sz val="9"/>
            <rFont val="Tahoma"/>
          </rPr>
          <t>¦1¦5¦3¦41¦0¦Null§</t>
        </r>
      </text>
    </comment>
    <comment ref="A262" authorId="0" shapeId="0" xr:uid="{00000000-0006-0000-0000-000077000000}">
      <text>
        <r>
          <rPr>
            <sz val="9"/>
            <rFont val="Tahoma"/>
          </rPr>
          <t>¦1¦5¦3¦42¦0¦Null§</t>
        </r>
      </text>
    </comment>
    <comment ref="A264" authorId="0" shapeId="0" xr:uid="{00000000-0006-0000-0000-000078000000}">
      <text>
        <r>
          <rPr>
            <sz val="9"/>
            <rFont val="Tahoma"/>
          </rPr>
          <t>¦1¦5¦3¦43¦1¦Null§</t>
        </r>
      </text>
    </comment>
    <comment ref="A266" authorId="0" shapeId="0" xr:uid="{00000000-0006-0000-0000-000079000000}">
      <text>
        <r>
          <rPr>
            <sz val="9"/>
            <rFont val="Tahoma"/>
          </rPr>
          <t>¦1¦5¦3¦44¦0¦Null§</t>
        </r>
      </text>
    </comment>
    <comment ref="A268" authorId="0" shapeId="0" xr:uid="{00000000-0006-0000-0000-00007A000000}">
      <text>
        <r>
          <rPr>
            <sz val="9"/>
            <rFont val="Tahoma"/>
          </rPr>
          <t>¦1¦5¦3¦45¦0¦Null§</t>
        </r>
      </text>
    </comment>
    <comment ref="A270" authorId="0" shapeId="0" xr:uid="{00000000-0006-0000-0000-00007B000000}">
      <text>
        <r>
          <rPr>
            <sz val="9"/>
            <rFont val="Tahoma"/>
          </rPr>
          <t>¦1¦5¦3¦46¦1¦Null§</t>
        </r>
      </text>
    </comment>
    <comment ref="A272" authorId="0" shapeId="0" xr:uid="{00000000-0006-0000-0000-00007C000000}">
      <text>
        <r>
          <rPr>
            <sz val="9"/>
            <rFont val="Tahoma"/>
          </rPr>
          <t>¦1¦5¦3¦47¦0¦Null§</t>
        </r>
      </text>
    </comment>
    <comment ref="A274" authorId="0" shapeId="0" xr:uid="{00000000-0006-0000-0000-00007D000000}">
      <text>
        <r>
          <rPr>
            <sz val="9"/>
            <rFont val="Tahoma"/>
          </rPr>
          <t>¦1¦5¦3¦48¦1¦Null§</t>
        </r>
      </text>
    </comment>
    <comment ref="A276" authorId="0" shapeId="0" xr:uid="{00000000-0006-0000-0000-00007E000000}">
      <text>
        <r>
          <rPr>
            <sz val="9"/>
            <rFont val="Tahoma"/>
          </rPr>
          <t>¦1¦5¦3¦49¦0¦Null§</t>
        </r>
      </text>
    </comment>
    <comment ref="A278" authorId="0" shapeId="0" xr:uid="{00000000-0006-0000-0000-00007F000000}">
      <text>
        <r>
          <rPr>
            <sz val="9"/>
            <rFont val="Tahoma"/>
          </rPr>
          <t>¦1¦5¦3¦50¦0¦Null§</t>
        </r>
      </text>
    </comment>
    <comment ref="A280" authorId="0" shapeId="0" xr:uid="{00000000-0006-0000-0000-000080000000}">
      <text>
        <r>
          <rPr>
            <sz val="9"/>
            <rFont val="Tahoma"/>
          </rPr>
          <t>¦1¦5¦3¦51¦0¦Null§</t>
        </r>
      </text>
    </comment>
    <comment ref="A282" authorId="0" shapeId="0" xr:uid="{00000000-0006-0000-0000-000081000000}">
      <text>
        <r>
          <rPr>
            <sz val="9"/>
            <rFont val="Tahoma"/>
          </rPr>
          <t>¦1¦5¦3¦52¦1¦Null§</t>
        </r>
      </text>
    </comment>
    <comment ref="A284" authorId="0" shapeId="0" xr:uid="{00000000-0006-0000-0000-000082000000}">
      <text>
        <r>
          <rPr>
            <sz val="9"/>
            <rFont val="Tahoma"/>
          </rPr>
          <t>¦1¦5¦3¦53¦0¦Null§</t>
        </r>
      </text>
    </comment>
    <comment ref="A291" authorId="0" shapeId="0" xr:uid="{00000000-0006-0000-0000-000083000000}">
      <text>
        <r>
          <rPr>
            <sz val="9"/>
            <rFont val="Tahoma"/>
          </rPr>
          <t>¦1¦5¦3¦54¦0¦Null§</t>
        </r>
      </text>
    </comment>
    <comment ref="A293" authorId="0" shapeId="0" xr:uid="{00000000-0006-0000-0000-000084000000}">
      <text>
        <r>
          <rPr>
            <sz val="9"/>
            <rFont val="Tahoma"/>
          </rPr>
          <t>¦1¦5¦3¦55¦0¦Null§</t>
        </r>
      </text>
    </comment>
    <comment ref="A354" authorId="0" shapeId="0" xr:uid="{00000000-0006-0000-0000-000085000000}">
      <text>
        <r>
          <rPr>
            <sz val="9"/>
            <rFont val="Tahoma"/>
          </rPr>
          <t>¦1¦5¦4¦1¦1¦Null§</t>
        </r>
      </text>
    </comment>
    <comment ref="A356" authorId="0" shapeId="0" xr:uid="{00000000-0006-0000-0000-000086000000}">
      <text>
        <r>
          <rPr>
            <sz val="9"/>
            <rFont val="Tahoma"/>
          </rPr>
          <t>¦1¦5¦4¦2¦1¦Null§</t>
        </r>
      </text>
    </comment>
    <comment ref="A358" authorId="0" shapeId="0" xr:uid="{00000000-0006-0000-0000-000087000000}">
      <text>
        <r>
          <rPr>
            <sz val="9"/>
            <rFont val="Tahoma"/>
          </rPr>
          <t>¦1¦5¦4¦3¦1¦Null§</t>
        </r>
      </text>
    </comment>
    <comment ref="A360" authorId="0" shapeId="0" xr:uid="{00000000-0006-0000-0000-000088000000}">
      <text>
        <r>
          <rPr>
            <sz val="9"/>
            <rFont val="Tahoma"/>
          </rPr>
          <t>¦1¦5¦4¦4¦1¦Null§</t>
        </r>
      </text>
    </comment>
    <comment ref="A362" authorId="0" shapeId="0" xr:uid="{00000000-0006-0000-0000-000089000000}">
      <text>
        <r>
          <rPr>
            <sz val="9"/>
            <rFont val="Tahoma"/>
          </rPr>
          <t>¦1¦5¦4¦5¦1¦Null§</t>
        </r>
      </text>
    </comment>
    <comment ref="A364" authorId="0" shapeId="0" xr:uid="{00000000-0006-0000-0000-00008A000000}">
      <text>
        <r>
          <rPr>
            <sz val="9"/>
            <rFont val="Tahoma"/>
          </rPr>
          <t>¦1¦5¦4¦6¦1¦Null§</t>
        </r>
      </text>
    </comment>
    <comment ref="A366" authorId="0" shapeId="0" xr:uid="{00000000-0006-0000-0000-00008B000000}">
      <text>
        <r>
          <rPr>
            <sz val="9"/>
            <rFont val="Tahoma"/>
          </rPr>
          <t>¦1¦5¦4¦7¦2¦Null§PercPrevItem</t>
        </r>
      </text>
    </comment>
    <comment ref="A368" authorId="0" shapeId="0" xr:uid="{00000000-0006-0000-0000-00008C000000}">
      <text>
        <r>
          <rPr>
            <sz val="9"/>
            <rFont val="Tahoma"/>
          </rPr>
          <t>¦1¦5¦4¦8¦1¦Null§</t>
        </r>
      </text>
    </comment>
    <comment ref="A370" authorId="0" shapeId="0" xr:uid="{00000000-0006-0000-0000-00008D000000}">
      <text>
        <r>
          <rPr>
            <sz val="9"/>
            <rFont val="Tahoma"/>
          </rPr>
          <t>¦1¦5¦4¦9¦1¦Null§</t>
        </r>
      </text>
    </comment>
    <comment ref="A372" authorId="0" shapeId="0" xr:uid="{00000000-0006-0000-0000-00008E000000}">
      <text>
        <r>
          <rPr>
            <sz val="9"/>
            <rFont val="Tahoma"/>
          </rPr>
          <t>¦1¦5¦4¦10¦1¦Null§</t>
        </r>
      </text>
    </comment>
    <comment ref="A374" authorId="0" shapeId="0" xr:uid="{00000000-0006-0000-0000-00008F000000}">
      <text>
        <r>
          <rPr>
            <sz val="9"/>
            <rFont val="Tahoma"/>
          </rPr>
          <t>¦1¦5¦4¦11¦1¦Null§</t>
        </r>
      </text>
    </comment>
    <comment ref="A376" authorId="0" shapeId="0" xr:uid="{00000000-0006-0000-0000-000090000000}">
      <text>
        <r>
          <rPr>
            <sz val="9"/>
            <rFont val="Tahoma"/>
          </rPr>
          <t>¦1¦5¦4¦12¦1¦Null§</t>
        </r>
      </text>
    </comment>
    <comment ref="A378" authorId="0" shapeId="0" xr:uid="{00000000-0006-0000-0000-000091000000}">
      <text>
        <r>
          <rPr>
            <sz val="9"/>
            <rFont val="Tahoma"/>
          </rPr>
          <t>¦1¦5¦4¦13¦1¦Null§</t>
        </r>
      </text>
    </comment>
    <comment ref="A380" authorId="0" shapeId="0" xr:uid="{00000000-0006-0000-0000-000092000000}">
      <text>
        <r>
          <rPr>
            <sz val="9"/>
            <rFont val="Tahoma"/>
          </rPr>
          <t>¦1¦5¦4¦14¦1¦Null§</t>
        </r>
      </text>
    </comment>
    <comment ref="A382" authorId="0" shapeId="0" xr:uid="{00000000-0006-0000-0000-000093000000}">
      <text>
        <r>
          <rPr>
            <sz val="9"/>
            <rFont val="Tahoma"/>
          </rPr>
          <t>¦1¦5¦4¦15¦1¦Null§</t>
        </r>
      </text>
    </comment>
    <comment ref="A384" authorId="0" shapeId="0" xr:uid="{00000000-0006-0000-0000-000094000000}">
      <text>
        <r>
          <rPr>
            <sz val="9"/>
            <rFont val="Tahoma"/>
          </rPr>
          <t>¦1¦5¦4¦16¦1¦Null§</t>
        </r>
      </text>
    </comment>
    <comment ref="A386" authorId="0" shapeId="0" xr:uid="{00000000-0006-0000-0000-000095000000}">
      <text>
        <r>
          <rPr>
            <sz val="9"/>
            <rFont val="Tahoma"/>
          </rPr>
          <t>¦1¦5¦4¦17¦1¦Null§</t>
        </r>
      </text>
    </comment>
    <comment ref="A388" authorId="0" shapeId="0" xr:uid="{00000000-0006-0000-0000-000096000000}">
      <text>
        <r>
          <rPr>
            <sz val="9"/>
            <rFont val="Tahoma"/>
          </rPr>
          <t>¦1¦5¦4¦18¦1¦Null§</t>
        </r>
      </text>
    </comment>
    <comment ref="A390" authorId="0" shapeId="0" xr:uid="{00000000-0006-0000-0000-000097000000}">
      <text>
        <r>
          <rPr>
            <sz val="9"/>
            <rFont val="Tahoma"/>
          </rPr>
          <t>¦1¦5¦4¦19¦1¦Null§</t>
        </r>
      </text>
    </comment>
    <comment ref="A392" authorId="0" shapeId="0" xr:uid="{00000000-0006-0000-0000-000098000000}">
      <text>
        <r>
          <rPr>
            <sz val="9"/>
            <rFont val="Tahoma"/>
          </rPr>
          <t>¦1¦5¦4¦20¦1¦Null§</t>
        </r>
      </text>
    </comment>
    <comment ref="A394" authorId="0" shapeId="0" xr:uid="{00000000-0006-0000-0000-000099000000}">
      <text>
        <r>
          <rPr>
            <sz val="9"/>
            <rFont val="Tahoma"/>
          </rPr>
          <t>¦1¦5¦4¦21¦1¦Null§</t>
        </r>
      </text>
    </comment>
    <comment ref="A396" authorId="0" shapeId="0" xr:uid="{00000000-0006-0000-0000-00009A000000}">
      <text>
        <r>
          <rPr>
            <sz val="9"/>
            <rFont val="Tahoma"/>
          </rPr>
          <t>¦1¦5¦4¦22¦1¦Null§</t>
        </r>
      </text>
    </comment>
    <comment ref="A403" authorId="0" shapeId="0" xr:uid="{00000000-0006-0000-0000-00009B000000}">
      <text>
        <r>
          <rPr>
            <sz val="9"/>
            <rFont val="Tahoma"/>
          </rPr>
          <t>¦1¦5¦4¦23¦1¦Null§</t>
        </r>
      </text>
    </comment>
    <comment ref="A405" authorId="0" shapeId="0" xr:uid="{00000000-0006-0000-0000-00009C000000}">
      <text>
        <r>
          <rPr>
            <sz val="9"/>
            <rFont val="Tahoma"/>
          </rPr>
          <t>¦1¦5¦4¦24¦1¦Null§</t>
        </r>
      </text>
    </comment>
    <comment ref="A407" authorId="0" shapeId="0" xr:uid="{00000000-0006-0000-0000-00009D000000}">
      <text>
        <r>
          <rPr>
            <sz val="9"/>
            <rFont val="Tahoma"/>
          </rPr>
          <t>¦1¦5¦4¦25¦1¦Null§</t>
        </r>
      </text>
    </comment>
    <comment ref="A409" authorId="0" shapeId="0" xr:uid="{00000000-0006-0000-0000-00009E000000}">
      <text>
        <r>
          <rPr>
            <sz val="9"/>
            <rFont val="Tahoma"/>
          </rPr>
          <t>¦1¦5¦4¦26¦1¦Null§</t>
        </r>
      </text>
    </comment>
    <comment ref="A411" authorId="0" shapeId="0" xr:uid="{00000000-0006-0000-0000-00009F000000}">
      <text>
        <r>
          <rPr>
            <sz val="9"/>
            <rFont val="Tahoma"/>
          </rPr>
          <t>¦1¦5¦4¦27¦1¦Null§</t>
        </r>
      </text>
    </comment>
    <comment ref="A413" authorId="0" shapeId="0" xr:uid="{00000000-0006-0000-0000-0000A0000000}">
      <text>
        <r>
          <rPr>
            <sz val="9"/>
            <rFont val="Tahoma"/>
          </rPr>
          <t>¦1¦5¦4¦28¦1¦Null§</t>
        </r>
      </text>
    </comment>
    <comment ref="A415" authorId="0" shapeId="0" xr:uid="{00000000-0006-0000-0000-0000A1000000}">
      <text>
        <r>
          <rPr>
            <sz val="9"/>
            <rFont val="Tahoma"/>
          </rPr>
          <t>¦1¦5¦4¦29¦2¦Null§PercPrevItem</t>
        </r>
      </text>
    </comment>
    <comment ref="A417" authorId="0" shapeId="0" xr:uid="{00000000-0006-0000-0000-0000A2000000}">
      <text>
        <r>
          <rPr>
            <sz val="9"/>
            <rFont val="Tahoma"/>
          </rPr>
          <t>¦1¦5¦4¦30¦1¦Null§</t>
        </r>
      </text>
    </comment>
    <comment ref="A419" authorId="0" shapeId="0" xr:uid="{00000000-0006-0000-0000-0000A3000000}">
      <text>
        <r>
          <rPr>
            <sz val="9"/>
            <rFont val="Tahoma"/>
          </rPr>
          <t>¦1¦5¦4¦31¦1¦Null§</t>
        </r>
      </text>
    </comment>
    <comment ref="A421" authorId="0" shapeId="0" xr:uid="{00000000-0006-0000-0000-0000A4000000}">
      <text>
        <r>
          <rPr>
            <sz val="9"/>
            <rFont val="Tahoma"/>
          </rPr>
          <t>¦1¦5¦4¦32¦1¦Null§</t>
        </r>
      </text>
    </comment>
    <comment ref="A423" authorId="0" shapeId="0" xr:uid="{00000000-0006-0000-0000-0000A5000000}">
      <text>
        <r>
          <rPr>
            <sz val="9"/>
            <rFont val="Tahoma"/>
          </rPr>
          <t>¦1¦5¦4¦33¦2¦Null§PercPrevItem</t>
        </r>
      </text>
    </comment>
    <comment ref="A425" authorId="0" shapeId="0" xr:uid="{00000000-0006-0000-0000-0000A6000000}">
      <text>
        <r>
          <rPr>
            <sz val="9"/>
            <rFont val="Tahoma"/>
          </rPr>
          <t>¦1¦5¦4¦34¦1¦Null§</t>
        </r>
      </text>
    </comment>
    <comment ref="A427" authorId="0" shapeId="0" xr:uid="{00000000-0006-0000-0000-0000A7000000}">
      <text>
        <r>
          <rPr>
            <sz val="9"/>
            <rFont val="Tahoma"/>
          </rPr>
          <t>¦1¦5¦4¦35¦1¦Null§</t>
        </r>
      </text>
    </comment>
    <comment ref="A429" authorId="0" shapeId="0" xr:uid="{00000000-0006-0000-0000-0000A8000000}">
      <text>
        <r>
          <rPr>
            <sz val="9"/>
            <rFont val="Tahoma"/>
          </rPr>
          <t>¦1¦5¦4¦36¦1¦Null§</t>
        </r>
      </text>
    </comment>
    <comment ref="A431" authorId="0" shapeId="0" xr:uid="{00000000-0006-0000-0000-0000A9000000}">
      <text>
        <r>
          <rPr>
            <sz val="9"/>
            <rFont val="Tahoma"/>
          </rPr>
          <t>¦1¦5¦4¦37¦2¦Null§PercPrevItem</t>
        </r>
      </text>
    </comment>
    <comment ref="A433" authorId="0" shapeId="0" xr:uid="{00000000-0006-0000-0000-0000AA000000}">
      <text>
        <r>
          <rPr>
            <sz val="9"/>
            <rFont val="Tahoma"/>
          </rPr>
          <t>¦1¦5¦4¦38¦1¦Null§</t>
        </r>
      </text>
    </comment>
    <comment ref="A435" authorId="0" shapeId="0" xr:uid="{00000000-0006-0000-0000-0000AB000000}">
      <text>
        <r>
          <rPr>
            <sz val="9"/>
            <rFont val="Tahoma"/>
          </rPr>
          <t>¦1¦5¦4¦39¦1¦Null§</t>
        </r>
      </text>
    </comment>
    <comment ref="A437" authorId="0" shapeId="0" xr:uid="{00000000-0006-0000-0000-0000AC000000}">
      <text>
        <r>
          <rPr>
            <sz val="9"/>
            <rFont val="Tahoma"/>
          </rPr>
          <t>¦1¦5¦4¦40¦1¦Null§</t>
        </r>
      </text>
    </comment>
    <comment ref="A439" authorId="0" shapeId="0" xr:uid="{00000000-0006-0000-0000-0000AD000000}">
      <text>
        <r>
          <rPr>
            <sz val="9"/>
            <rFont val="Tahoma"/>
          </rPr>
          <t>¦1¦5¦4¦41¦1¦Null§</t>
        </r>
      </text>
    </comment>
    <comment ref="A441" authorId="0" shapeId="0" xr:uid="{00000000-0006-0000-0000-0000AE000000}">
      <text>
        <r>
          <rPr>
            <sz val="9"/>
            <rFont val="Tahoma"/>
          </rPr>
          <t>¦1¦5¦4¦42¦1¦Null§</t>
        </r>
      </text>
    </comment>
    <comment ref="A447" authorId="0" shapeId="0" xr:uid="{00000000-0006-0000-0000-0000AF000000}">
      <text>
        <r>
          <rPr>
            <sz val="9"/>
            <rFont val="Tahoma"/>
          </rPr>
          <t>¦1¦5¦4¦43¦1¦Null§</t>
        </r>
      </text>
    </comment>
    <comment ref="A449" authorId="0" shapeId="0" xr:uid="{00000000-0006-0000-0000-0000B0000000}">
      <text>
        <r>
          <rPr>
            <sz val="9"/>
            <rFont val="Tahoma"/>
          </rPr>
          <t>¦1¦5¦4¦44¦1¦Null§</t>
        </r>
      </text>
    </comment>
    <comment ref="A451" authorId="0" shapeId="0" xr:uid="{00000000-0006-0000-0000-0000B1000000}">
      <text>
        <r>
          <rPr>
            <sz val="9"/>
            <rFont val="Tahoma"/>
          </rPr>
          <t>¦1¦5¦4¦45¦1¦Null§</t>
        </r>
      </text>
    </comment>
    <comment ref="A453" authorId="0" shapeId="0" xr:uid="{00000000-0006-0000-0000-0000B2000000}">
      <text>
        <r>
          <rPr>
            <sz val="9"/>
            <rFont val="Tahoma"/>
          </rPr>
          <t>¦1¦5¦4¦46¦1¦Null§</t>
        </r>
      </text>
    </comment>
    <comment ref="A455" authorId="0" shapeId="0" xr:uid="{00000000-0006-0000-0000-0000B3000000}">
      <text>
        <r>
          <rPr>
            <sz val="9"/>
            <rFont val="Tahoma"/>
          </rPr>
          <t>¦1¦5¦4¦47¦1¦Null§</t>
        </r>
      </text>
    </comment>
    <comment ref="A457" authorId="0" shapeId="0" xr:uid="{00000000-0006-0000-0000-0000B4000000}">
      <text>
        <r>
          <rPr>
            <sz val="9"/>
            <rFont val="Tahoma"/>
          </rPr>
          <t>¦1¦5¦4¦48¦1¦Null§</t>
        </r>
      </text>
    </comment>
    <comment ref="A459" authorId="0" shapeId="0" xr:uid="{00000000-0006-0000-0000-0000B5000000}">
      <text>
        <r>
          <rPr>
            <sz val="9"/>
            <rFont val="Tahoma"/>
          </rPr>
          <t>¦1¦5¦4¦49¦1¦Null§</t>
        </r>
      </text>
    </comment>
    <comment ref="A461" authorId="0" shapeId="0" xr:uid="{00000000-0006-0000-0000-0000B6000000}">
      <text>
        <r>
          <rPr>
            <sz val="9"/>
            <rFont val="Tahoma"/>
          </rPr>
          <t>¦1¦5¦4¦50¦1¦Null§</t>
        </r>
      </text>
    </comment>
    <comment ref="A463" authorId="0" shapeId="0" xr:uid="{00000000-0006-0000-0000-0000B7000000}">
      <text>
        <r>
          <rPr>
            <sz val="9"/>
            <rFont val="Tahoma"/>
          </rPr>
          <t>¦1¦5¦4¦51¦1¦Null§</t>
        </r>
      </text>
    </comment>
    <comment ref="A465" authorId="0" shapeId="0" xr:uid="{00000000-0006-0000-0000-0000B8000000}">
      <text>
        <r>
          <rPr>
            <sz val="9"/>
            <rFont val="Tahoma"/>
          </rPr>
          <t>¦1¦5¦4¦52¦1¦Null§</t>
        </r>
      </text>
    </comment>
    <comment ref="A467" authorId="0" shapeId="0" xr:uid="{00000000-0006-0000-0000-0000B9000000}">
      <text>
        <r>
          <rPr>
            <sz val="9"/>
            <rFont val="Tahoma"/>
          </rPr>
          <t>¦1¦5¦4¦53¦1¦Null§</t>
        </r>
      </text>
    </comment>
    <comment ref="A469" authorId="0" shapeId="0" xr:uid="{00000000-0006-0000-0000-0000BA000000}">
      <text>
        <r>
          <rPr>
            <sz val="9"/>
            <rFont val="Tahoma"/>
          </rPr>
          <t>¦1¦5¦4¦54¦1¦Null§</t>
        </r>
      </text>
    </comment>
    <comment ref="A471" authorId="0" shapeId="0" xr:uid="{00000000-0006-0000-0000-0000BB000000}">
      <text>
        <r>
          <rPr>
            <sz val="9"/>
            <rFont val="Tahoma"/>
          </rPr>
          <t>¦1¦5¦4¦55¦1¦Null§</t>
        </r>
      </text>
    </comment>
    <comment ref="A473" authorId="0" shapeId="0" xr:uid="{00000000-0006-0000-0000-0000BC000000}">
      <text>
        <r>
          <rPr>
            <sz val="9"/>
            <rFont val="Tahoma"/>
          </rPr>
          <t>¦1¦5¦4¦56¦1¦Null§</t>
        </r>
      </text>
    </comment>
    <comment ref="A475" authorId="0" shapeId="0" xr:uid="{00000000-0006-0000-0000-0000BD000000}">
      <text>
        <r>
          <rPr>
            <sz val="9"/>
            <rFont val="Tahoma"/>
          </rPr>
          <t>¦1¦5¦4¦57¦1¦Null§</t>
        </r>
      </text>
    </comment>
    <comment ref="A477" authorId="0" shapeId="0" xr:uid="{00000000-0006-0000-0000-0000BE000000}">
      <text>
        <r>
          <rPr>
            <sz val="9"/>
            <rFont val="Tahoma"/>
          </rPr>
          <t>¦1¦5¦4¦58¦1¦Null§</t>
        </r>
      </text>
    </comment>
    <comment ref="A479" authorId="0" shapeId="0" xr:uid="{00000000-0006-0000-0000-0000BF000000}">
      <text>
        <r>
          <rPr>
            <sz val="9"/>
            <rFont val="Tahoma"/>
          </rPr>
          <t>¦1¦5¦4¦59¦1¦Null§</t>
        </r>
      </text>
    </comment>
    <comment ref="A481" authorId="0" shapeId="0" xr:uid="{00000000-0006-0000-0000-0000C0000000}">
      <text>
        <r>
          <rPr>
            <sz val="9"/>
            <rFont val="Tahoma"/>
          </rPr>
          <t>¦1¦5¦4¦60¦1¦Null§</t>
        </r>
      </text>
    </comment>
    <comment ref="A483" authorId="0" shapeId="0" xr:uid="{00000000-0006-0000-0000-0000C1000000}">
      <text>
        <r>
          <rPr>
            <sz val="9"/>
            <rFont val="Tahoma"/>
          </rPr>
          <t>¦1¦5¦4¦61¦1¦Null§</t>
        </r>
      </text>
    </comment>
    <comment ref="A485" authorId="0" shapeId="0" xr:uid="{00000000-0006-0000-0000-0000C2000000}">
      <text>
        <r>
          <rPr>
            <sz val="9"/>
            <rFont val="Tahoma"/>
          </rPr>
          <t>¦1¦5¦4¦62¦1¦Null§</t>
        </r>
      </text>
    </comment>
    <comment ref="A487" authorId="0" shapeId="0" xr:uid="{00000000-0006-0000-0000-0000C3000000}">
      <text>
        <r>
          <rPr>
            <sz val="9"/>
            <rFont val="Tahoma"/>
          </rPr>
          <t>¦1¦5¦4¦63¦1¦Null§</t>
        </r>
      </text>
    </comment>
    <comment ref="A489" authorId="0" shapeId="0" xr:uid="{00000000-0006-0000-0000-0000C4000000}">
      <text>
        <r>
          <rPr>
            <sz val="9"/>
            <rFont val="Tahoma"/>
          </rPr>
          <t>¦1¦5¦4¦64¦1¦Null§</t>
        </r>
      </text>
    </comment>
    <comment ref="A491" authorId="0" shapeId="0" xr:uid="{00000000-0006-0000-0000-0000C5000000}">
      <text>
        <r>
          <rPr>
            <sz val="9"/>
            <rFont val="Tahoma"/>
          </rPr>
          <t>¦1¦5¦4¦65¦1¦Null§</t>
        </r>
      </text>
    </comment>
    <comment ref="A493" authorId="0" shapeId="0" xr:uid="{00000000-0006-0000-0000-0000C6000000}">
      <text>
        <r>
          <rPr>
            <sz val="9"/>
            <rFont val="Tahoma"/>
          </rPr>
          <t>¦1¦5¦4¦66¦1¦Null§</t>
        </r>
      </text>
    </comment>
    <comment ref="A495" authorId="0" shapeId="0" xr:uid="{00000000-0006-0000-0000-0000C7000000}">
      <text>
        <r>
          <rPr>
            <sz val="9"/>
            <rFont val="Tahoma"/>
          </rPr>
          <t>¦1¦5¦4¦67¦1¦Null§</t>
        </r>
      </text>
    </comment>
    <comment ref="A497" authorId="0" shapeId="0" xr:uid="{00000000-0006-0000-0000-0000C8000000}">
      <text>
        <r>
          <rPr>
            <sz val="9"/>
            <rFont val="Tahoma"/>
          </rPr>
          <t>¦1¦5¦4¦68¦1¦Null§</t>
        </r>
      </text>
    </comment>
    <comment ref="A499" authorId="0" shapeId="0" xr:uid="{00000000-0006-0000-0000-0000C9000000}">
      <text>
        <r>
          <rPr>
            <sz val="9"/>
            <rFont val="Tahoma"/>
          </rPr>
          <t>¦1¦5¦4¦69¦1¦Null§</t>
        </r>
      </text>
    </comment>
    <comment ref="A501" authorId="0" shapeId="0" xr:uid="{00000000-0006-0000-0000-0000CA000000}">
      <text>
        <r>
          <rPr>
            <sz val="9"/>
            <rFont val="Tahoma"/>
          </rPr>
          <t>¦1¦5¦4¦70¦1¦Null§</t>
        </r>
      </text>
    </comment>
    <comment ref="A503" authorId="0" shapeId="0" xr:uid="{00000000-0006-0000-0000-0000CB000000}">
      <text>
        <r>
          <rPr>
            <sz val="9"/>
            <rFont val="Tahoma"/>
          </rPr>
          <t>¦1¦5¦4¦71¦1¦Null§</t>
        </r>
      </text>
    </comment>
    <comment ref="A510" authorId="0" shapeId="0" xr:uid="{00000000-0006-0000-0000-0000CC000000}">
      <text>
        <r>
          <rPr>
            <sz val="9"/>
            <rFont val="Tahoma"/>
          </rPr>
          <t>¦1¦5¦4¦72¦1¦Null§</t>
        </r>
      </text>
    </comment>
    <comment ref="A512" authorId="0" shapeId="0" xr:uid="{00000000-0006-0000-0000-0000CD000000}">
      <text>
        <r>
          <rPr>
            <sz val="9"/>
            <rFont val="Tahoma"/>
          </rPr>
          <t>¦1¦5¦4¦73¦1¦Null§</t>
        </r>
      </text>
    </comment>
    <comment ref="A514" authorId="0" shapeId="0" xr:uid="{00000000-0006-0000-0000-0000CE000000}">
      <text>
        <r>
          <rPr>
            <sz val="9"/>
            <rFont val="Tahoma"/>
          </rPr>
          <t>¦1¦5¦4¦74¦1¦Null§</t>
        </r>
      </text>
    </comment>
    <comment ref="A516" authorId="0" shapeId="0" xr:uid="{00000000-0006-0000-0000-0000CF000000}">
      <text>
        <r>
          <rPr>
            <sz val="9"/>
            <rFont val="Tahoma"/>
          </rPr>
          <t>¦1¦5¦4¦75¦1¦Null§</t>
        </r>
      </text>
    </comment>
    <comment ref="A518" authorId="0" shapeId="0" xr:uid="{00000000-0006-0000-0000-0000D0000000}">
      <text>
        <r>
          <rPr>
            <sz val="9"/>
            <rFont val="Tahoma"/>
          </rPr>
          <t>¦1¦5¦4¦76¦1¦Null§</t>
        </r>
      </text>
    </comment>
    <comment ref="A520" authorId="0" shapeId="0" xr:uid="{00000000-0006-0000-0000-0000D1000000}">
      <text>
        <r>
          <rPr>
            <sz val="9"/>
            <rFont val="Tahoma"/>
          </rPr>
          <t>¦1¦5¦4¦77¦1¦Null§</t>
        </r>
      </text>
    </comment>
    <comment ref="A522" authorId="0" shapeId="0" xr:uid="{00000000-0006-0000-0000-0000D2000000}">
      <text>
        <r>
          <rPr>
            <sz val="9"/>
            <rFont val="Tahoma"/>
          </rPr>
          <t>¦1¦5¦4¦78¦1¦Null§</t>
        </r>
      </text>
    </comment>
    <comment ref="A524" authorId="0" shapeId="0" xr:uid="{00000000-0006-0000-0000-0000D3000000}">
      <text>
        <r>
          <rPr>
            <sz val="9"/>
            <rFont val="Tahoma"/>
          </rPr>
          <t>¦1¦5¦4¦79¦1¦Null§</t>
        </r>
      </text>
    </comment>
    <comment ref="A526" authorId="0" shapeId="0" xr:uid="{00000000-0006-0000-0000-0000D4000000}">
      <text>
        <r>
          <rPr>
            <sz val="9"/>
            <rFont val="Tahoma"/>
          </rPr>
          <t>¦1¦5¦4¦80¦1¦Null§</t>
        </r>
      </text>
    </comment>
    <comment ref="A528" authorId="0" shapeId="0" xr:uid="{00000000-0006-0000-0000-0000D5000000}">
      <text>
        <r>
          <rPr>
            <sz val="9"/>
            <rFont val="Tahoma"/>
          </rPr>
          <t>¦1¦5¦4¦81¦1¦Null§</t>
        </r>
      </text>
    </comment>
    <comment ref="A530" authorId="0" shapeId="0" xr:uid="{00000000-0006-0000-0000-0000D6000000}">
      <text>
        <r>
          <rPr>
            <sz val="9"/>
            <rFont val="Tahoma"/>
          </rPr>
          <t>¦1¦5¦4¦82¦1¦Null§</t>
        </r>
      </text>
    </comment>
  </commentList>
</comments>
</file>

<file path=xl/sharedStrings.xml><?xml version="1.0" encoding="utf-8"?>
<sst xmlns="http://schemas.openxmlformats.org/spreadsheetml/2006/main" count="892" uniqueCount="449">
  <si>
    <t>Rate=G</t>
  </si>
  <si>
    <t>SCHEDULE 1 : GENERAL</t>
  </si>
  <si>
    <t>&lt;NewDataSet&gt;·  &lt;xs:schema id="NewDataSet" xmlns="" xmlns:xs="http://www.w3.org/2001/XMLSchema" xmlns:msdata="urn:schemas-microsoft-com:xml-msdata"&gt;·    &lt;xs:element name="NewDataSet" msdata:IsDataSet="true" msdata:MainDataTable="SummaryItems" msdata:UseCurrentLocale="true"&gt;·      &lt;xs:complexType&gt;·        &lt;xs:choice minOccurs="0" maxOccurs="unbounded"&gt;·          &lt;xs:element name="SummaryItems"&gt;·            &lt;xs:complexType&gt;·              &lt;xs:sequence&gt;·                &lt;xs:element name="ContractNo" type="xs:short" minOccurs="0" /&gt;·                &lt;xs:element name="ScheduleNo" type="xs:short" minOccurs="0" /&gt;·                &lt;xs:element name="SortNo" type="xs:short" minOccurs="0" /&gt;·                &lt;xs:element name="Item" type="xs:string" minOccurs="0" /&gt;·                &lt;xs:element name="SubTotalText" type="xs:string" minOccurs="0" /&gt;·                &lt;xs:element name="Description" type="xs:string" minOccurs="0" /&gt;·                &lt;xs:element name="CalcType" type="xs:string" minOccurs="0" /&gt;·                &lt;xs:element name="CalcValue" type="xs:double" minOccurs="0" /&gt;·                &lt;xs:element name="UseFirstSubTotal" type="xs:boolean" minOccurs="0" /&gt;·                &lt;xs:element name="ExclFromWorks" type="xs:boolean" minOccurs="0" /&gt;·                &lt;xs:element name="ExclFromProjected" type="xs:boolean" minOccurs="0" /&gt;·              &lt;/xs:sequence&gt;·            &lt;/xs:complexType&gt;·          &lt;/xs:element&gt;·        &lt;/xs:choice&gt;·      &lt;/xs:complexType&gt;·    &lt;/xs:element&gt;·  &lt;/xs:schema&gt;·  &lt;SummaryItems&gt;·    &lt;ContractNo&gt;1&lt;/ContractNo&gt;·    &lt;ScheduleNo&gt;1&lt;/ScheduleNo&gt;·    &lt;SortNo&gt;1&lt;/SortNo&gt;·    &lt;Description&gt;Add 15% VAT&lt;/Description&gt;·    &lt;CalcType&gt;%&lt;/CalcType&gt;·    &lt;CalcValue&gt;15&lt;/CalcValue&gt;·    &lt;UseFirstSubTotal&gt;false&lt;/UseFirstSubTotal&gt;·    &lt;ExclFromWorks&gt;false&lt;/ExclFromWorks&gt;·    &lt;ExclFromProjected&gt;false&lt;/ExclFromProjected&gt;·  &lt;/SummaryItems&gt;·&lt;/NewDataSet&gt;</t>
  </si>
  <si>
    <t>ITEM
NO</t>
  </si>
  <si>
    <t>PAYMENT</t>
  </si>
  <si>
    <t>DESCRIPTION</t>
  </si>
  <si>
    <t>UNIT</t>
  </si>
  <si>
    <t>QTY</t>
  </si>
  <si>
    <t>RATE</t>
  </si>
  <si>
    <t>AMOUNT R</t>
  </si>
  <si>
    <t>SABS 1200A</t>
  </si>
  <si>
    <t>1.1</t>
  </si>
  <si>
    <t>8.3</t>
  </si>
  <si>
    <t>FIXED-CHARGE ITEMS</t>
  </si>
  <si>
    <t>1.1.1</t>
  </si>
  <si>
    <t>8.3.1</t>
  </si>
  <si>
    <t>Contractual Requirements</t>
  </si>
  <si>
    <t>Contractual requirements including all sureties and insurance</t>
  </si>
  <si>
    <t>Sum</t>
  </si>
  <si>
    <t>1.00</t>
  </si>
  <si>
    <t>0.0</t>
  </si>
  <si>
    <t>1.1.2</t>
  </si>
  <si>
    <t>8.3.2_x000D_
PSA 16.1</t>
  </si>
  <si>
    <t>First Establishment of Facilities on the Site at the Depot or Contractor's Main Camp for the Contract :</t>
  </si>
  <si>
    <t>8.3.2.1</t>
  </si>
  <si>
    <t>a) Facilities for Engineer (SABS 1200 AB)</t>
  </si>
  <si>
    <t>i) Nameboard (Two required) (PSAB1)</t>
  </si>
  <si>
    <t>No.</t>
  </si>
  <si>
    <t>2.00</t>
  </si>
  <si>
    <t>ii) Furnished Office (PSAB2)</t>
  </si>
  <si>
    <t>iii) Cellular telephone and combination _x000D_
    fax telephone (One each required) _x000D_
    (PSAB3)</t>
  </si>
  <si>
    <t>iv) Survey Equipment (PSAB6)</t>
  </si>
  <si>
    <t>v) Carport (PSAB7)</t>
  </si>
  <si>
    <t>vi) Personal Computer and printer (PSAB4)</t>
  </si>
  <si>
    <t>vii) Digital Camera (PSAB8)</t>
  </si>
  <si>
    <t>viii) Survey Assistants (PSAB5)</t>
  </si>
  <si>
    <t>8.3.2.2</t>
  </si>
  <si>
    <t>b) Facilities for Contractor</t>
  </si>
  <si>
    <t>i) Offices and storage sheds</t>
  </si>
  <si>
    <t>ii) Workshops</t>
  </si>
  <si>
    <t>iii) Living accommodation</t>
  </si>
  <si>
    <t>iv) Ablution and latrine facilities</t>
  </si>
  <si>
    <t>v) Tools and equipment</t>
  </si>
  <si>
    <t>vi) Water, Electric power and _x000D_
    Communications</t>
  </si>
  <si>
    <t>vii) Dealing with water</t>
  </si>
  <si>
    <t>viii) Access</t>
  </si>
  <si>
    <t>ix) Plant</t>
  </si>
  <si>
    <t>1.1.3</t>
  </si>
  <si>
    <t>8.3.3</t>
  </si>
  <si>
    <t>Other fixed charge obligations</t>
  </si>
  <si>
    <t>All other fixed charge and obligations</t>
  </si>
  <si>
    <t>1.1.4</t>
  </si>
  <si>
    <t>8.3.4 _x000D_
PSA16.2</t>
  </si>
  <si>
    <t>Removal of contractor's site establishment on completion of contract or interim de-establishment (only on written instruction)</t>
  </si>
  <si>
    <t xml:space="preserve"> Total Carried Forward</t>
  </si>
  <si>
    <t>C.2.2.1</t>
  </si>
  <si>
    <t xml:space="preserve"> Brought Forward</t>
  </si>
  <si>
    <t>8.3.4_x000D_
PSA16.4</t>
  </si>
  <si>
    <t>Additional establishment cost to the contractor when re-establishing (Only on written instruction)</t>
  </si>
  <si>
    <t>1.2</t>
  </si>
  <si>
    <t>8.4 _x000D_
PSA 16.5</t>
  </si>
  <si>
    <t>TIME-RELATED ITEMS (For Programme)</t>
  </si>
  <si>
    <t>1.2.1</t>
  </si>
  <si>
    <t>8.4.1</t>
  </si>
  <si>
    <t>month</t>
  </si>
  <si>
    <t>8.00</t>
  </si>
  <si>
    <t>1.2.2</t>
  </si>
  <si>
    <t>8.4.2</t>
  </si>
  <si>
    <t>Operate and maintain facilities on the Site:</t>
  </si>
  <si>
    <t>8.4.2.1</t>
  </si>
  <si>
    <t>a) Facilities for Engineer for the _x000D_
    duration of Construction (SABS _x000D_
    1200AB)</t>
  </si>
  <si>
    <t>i) Nameboards (PSAB1)</t>
  </si>
  <si>
    <t>iii) Telephone (PSAB3)</t>
  </si>
  <si>
    <t>vi) Personal Computer (PSAB4)</t>
  </si>
  <si>
    <t>8.4.2.2_x000D_
PS7</t>
  </si>
  <si>
    <t>b) Facilities for Contractor for duration _x000D_
    of construction, except where _x000D_
    otherwise stated</t>
  </si>
  <si>
    <t>vi) Water supplies, electric power and _x000D_
    communications</t>
  </si>
  <si>
    <t>1.2.3</t>
  </si>
  <si>
    <t>8.4.3</t>
  </si>
  <si>
    <t>Supervision for duration of construction</t>
  </si>
  <si>
    <t>1.2.4</t>
  </si>
  <si>
    <t>8.4.4</t>
  </si>
  <si>
    <t>Company and head office overhead costs for the duration of the contract</t>
  </si>
  <si>
    <t>1.2.5</t>
  </si>
  <si>
    <t>8.4.5</t>
  </si>
  <si>
    <t>Other time related obligations. All other time related obligations, including custody of drawings and programme to be furnished.</t>
  </si>
  <si>
    <t xml:space="preserve"> Total Carried Forward To Summary</t>
  </si>
  <si>
    <t>C.2.2.2</t>
  </si>
  <si>
    <t>SCHEDULE 2 : PROVISIONAL SUMS</t>
  </si>
  <si>
    <t>2.</t>
  </si>
  <si>
    <t>SCHEDULE 2 : SUMS STATED PROVISIONALLY BY THE ENGINEER</t>
  </si>
  <si>
    <t>2.3</t>
  </si>
  <si>
    <t>PSA11</t>
  </si>
  <si>
    <t>SUMS STATED PROVISIONALLY BY THE ENGINEER</t>
  </si>
  <si>
    <t>2.3.1</t>
  </si>
  <si>
    <t>PSA11.3</t>
  </si>
  <si>
    <t>Materials for Dayworks</t>
  </si>
  <si>
    <t>P.Sum</t>
  </si>
  <si>
    <t>50 000.00</t>
  </si>
  <si>
    <t>2.3.2</t>
  </si>
  <si>
    <t>Overheads, charges and profit on Item 2.3.1</t>
  </si>
  <si>
    <t>%</t>
  </si>
  <si>
    <t>2.3.3</t>
  </si>
  <si>
    <t>PSA11.4</t>
  </si>
  <si>
    <t>Royalties for Borrow Materials</t>
  </si>
  <si>
    <t>100 000.00</t>
  </si>
  <si>
    <t>2.3.4</t>
  </si>
  <si>
    <t>Overheads, charges and profit on Item 2.3.3</t>
  </si>
  <si>
    <t>2.3.5</t>
  </si>
  <si>
    <t>Jacking of pipes underneath the N12 Road next to Trotsville by a specialist sub-Contractor as indicated on drawings</t>
  </si>
  <si>
    <t>2 249 200.00</t>
  </si>
  <si>
    <t>2.3.6</t>
  </si>
  <si>
    <t>Overheads, Charges and Profit on Item 2.3.5</t>
  </si>
  <si>
    <t>2.3.7</t>
  </si>
  <si>
    <t>Jacking of pipes underneath the Railway line next to Trotsville by a specialist sub-Contractor as indicated on drawings</t>
  </si>
  <si>
    <t>1 810 460.00</t>
  </si>
  <si>
    <t>2.3.8</t>
  </si>
  <si>
    <t>Overheads, Charges and Profit on Item 2.3.7</t>
  </si>
  <si>
    <t>2.4</t>
  </si>
  <si>
    <t>PSA12</t>
  </si>
  <si>
    <t>PRIME COST ITEMS</t>
  </si>
  <si>
    <t>2.4.1</t>
  </si>
  <si>
    <t>PSA12.3</t>
  </si>
  <si>
    <t>Artisan and Skills Training</t>
  </si>
  <si>
    <t>2.4.2</t>
  </si>
  <si>
    <t>Overheads, Charges and Profit on Item 2.4.1</t>
  </si>
  <si>
    <t>2.4.3</t>
  </si>
  <si>
    <t>PSA12.1</t>
  </si>
  <si>
    <t>Acceptance Control Testing of Earthworks</t>
  </si>
  <si>
    <t>25 000.00</t>
  </si>
  <si>
    <t>2.4.4</t>
  </si>
  <si>
    <t>Overheads, Charges and Profit on Item 2.4.3</t>
  </si>
  <si>
    <t>2.4.5</t>
  </si>
  <si>
    <t>PSA12.4</t>
  </si>
  <si>
    <t>Telephone calls and Rental for the Engineers Representative</t>
  </si>
  <si>
    <t>9 000.00</t>
  </si>
  <si>
    <t>2.4.6</t>
  </si>
  <si>
    <t>Overheads, Charges and Profit on Item 2.4.5</t>
  </si>
  <si>
    <t>2.4.7</t>
  </si>
  <si>
    <t>PSA12.5</t>
  </si>
  <si>
    <t>Specialist Contractors</t>
  </si>
  <si>
    <t>450 000.00</t>
  </si>
  <si>
    <t>2.4.8</t>
  </si>
  <si>
    <t>Overheads, Charges and Profit on Item 2.4.7</t>
  </si>
  <si>
    <t>2.4.9</t>
  </si>
  <si>
    <t>PSA12.6</t>
  </si>
  <si>
    <t>Payments made to Labour Desk Officers</t>
  </si>
  <si>
    <t>75 000.00</t>
  </si>
  <si>
    <t>2.4.10</t>
  </si>
  <si>
    <t>Overheads, Charges and Profit on Item 2.4.9</t>
  </si>
  <si>
    <t>2.5</t>
  </si>
  <si>
    <t>SECTION 2(1)</t>
  </si>
  <si>
    <t>NOMINATED SUB-CONTRACTOR</t>
  </si>
  <si>
    <t>1 600 000.00</t>
  </si>
  <si>
    <t>2.5.1</t>
  </si>
  <si>
    <t>Overhead, markup, charges and profit on Item 2.5</t>
  </si>
  <si>
    <t>C.2.2.3</t>
  </si>
  <si>
    <t>SCHEDULE 3 : SEWER RETICULATION</t>
  </si>
  <si>
    <t>3.</t>
  </si>
  <si>
    <t>3.1</t>
  </si>
  <si>
    <t>SANS1200DB</t>
  </si>
  <si>
    <t>EARTHWORKS (PIPE TRENCHES)</t>
  </si>
  <si>
    <t>8.3.2(a)</t>
  </si>
  <si>
    <t>Excavate in all materials for trenches, backfill, compact and dispose of surplus material for pipes:</t>
  </si>
  <si>
    <t>200mm upto 450mm dia. for total trench depth</t>
  </si>
  <si>
    <t>Exceeding      but      not exceeding</t>
  </si>
  <si>
    <t>3.1.1</t>
  </si>
  <si>
    <t>0,0m                          1,5m</t>
  </si>
  <si>
    <t>m</t>
  </si>
  <si>
    <t>3.1.2</t>
  </si>
  <si>
    <t>1,5m                          2,5m</t>
  </si>
  <si>
    <t>3.1.3</t>
  </si>
  <si>
    <t>2,5m                          3,5m</t>
  </si>
  <si>
    <t>3.1.4</t>
  </si>
  <si>
    <t>3,5m                          4,5m</t>
  </si>
  <si>
    <t>3.1.5</t>
  </si>
  <si>
    <t>4,5m                          6,0m</t>
  </si>
  <si>
    <t>8.3.2(b)</t>
  </si>
  <si>
    <t>Extra over above for:</t>
  </si>
  <si>
    <t>3.1.6</t>
  </si>
  <si>
    <t>i)  Intermediate excavation</t>
  </si>
  <si>
    <t>m³</t>
  </si>
  <si>
    <t>3.1.7</t>
  </si>
  <si>
    <t>ii)  Hard rock excavation</t>
  </si>
  <si>
    <t>8.3.4(a)</t>
  </si>
  <si>
    <t>Shore trench (See PSDB ...)</t>
  </si>
  <si>
    <t>3.1.8</t>
  </si>
  <si>
    <t>For trench deeper than 1,5m and upto 3,0m</t>
  </si>
  <si>
    <t>200.0</t>
  </si>
  <si>
    <t>3.1.9</t>
  </si>
  <si>
    <t>For trench deeper than 3,0m</t>
  </si>
  <si>
    <t>1 700.0</t>
  </si>
  <si>
    <t>8.3.4(b)</t>
  </si>
  <si>
    <t>Temporary works:  Control flow of sewage in the progress of the works where directed:</t>
  </si>
  <si>
    <t>3.1.10</t>
  </si>
  <si>
    <t>i)  Provide 20l/s pump for duration of the Contract</t>
  </si>
  <si>
    <t>3.1.11</t>
  </si>
  <si>
    <t>ii) Operate and maintain (24 hrs/day)</t>
  </si>
  <si>
    <t>day</t>
  </si>
  <si>
    <t>3.1.12</t>
  </si>
  <si>
    <t>iii) Remove pump from site</t>
  </si>
  <si>
    <t>Existing services that intersect or adjoin a pipe trench:</t>
  </si>
  <si>
    <t>3.1.13</t>
  </si>
  <si>
    <t>i)  Services that intersect a trench</t>
  </si>
  <si>
    <t>3.1.14</t>
  </si>
  <si>
    <t>ii)  Services that adjoin a trench</t>
  </si>
  <si>
    <t>3.2</t>
  </si>
  <si>
    <t>SANS1200 LB</t>
  </si>
  <si>
    <t>PIPE BEDDING AND SELECTED FILL</t>
  </si>
  <si>
    <t>8.2.1(a)</t>
  </si>
  <si>
    <t>Provision of selected granular fill for bedding cradle Class C, obtained from:</t>
  </si>
  <si>
    <t>3.2.1</t>
  </si>
  <si>
    <t>8.3.5(b)</t>
  </si>
  <si>
    <t>a)  Trench excavation</t>
  </si>
  <si>
    <t>3.2.2</t>
  </si>
  <si>
    <t>b)  Borrow pits</t>
  </si>
  <si>
    <t>C.2.2.4</t>
  </si>
  <si>
    <t>3.2.3</t>
  </si>
  <si>
    <t>8.3.3.1(c</t>
  </si>
  <si>
    <t>by importation from commercial or off-site sources selected by the Contractor</t>
  </si>
  <si>
    <t>8.2.1(b)</t>
  </si>
  <si>
    <t>Provisional of Selected fill material for blanket obtained from:</t>
  </si>
  <si>
    <t>3.2.4</t>
  </si>
  <si>
    <t>3.2.5</t>
  </si>
  <si>
    <t>b)  Borrow pits, including all haulage</t>
  </si>
  <si>
    <t>3.2.6</t>
  </si>
  <si>
    <t>8.2.5</t>
  </si>
  <si>
    <t>Overhaul of material for items 3.2.2 and 3.2.5</t>
  </si>
  <si>
    <t>m³km</t>
  </si>
  <si>
    <t>3.2.7</t>
  </si>
  <si>
    <t>3.2.8</t>
  </si>
  <si>
    <t>8.2.3</t>
  </si>
  <si>
    <t>Concrete bedding class 10/19</t>
  </si>
  <si>
    <t>3.2.9</t>
  </si>
  <si>
    <t>8.3.3.2</t>
  </si>
  <si>
    <t xml:space="preserve">Open up and close down borrow pit </t>
  </si>
  <si>
    <t>3.3</t>
  </si>
  <si>
    <t>SANS1200LD</t>
  </si>
  <si>
    <t>SEWER PIPES</t>
  </si>
  <si>
    <t>a)  Supply, lay, bed and joint the following in PVC sewer pipes</t>
  </si>
  <si>
    <t>3.3.1</t>
  </si>
  <si>
    <t>i)  200mm diameter</t>
  </si>
  <si>
    <t>i)  355mm diameter</t>
  </si>
  <si>
    <t>i)  450mm diameter</t>
  </si>
  <si>
    <t>3.4</t>
  </si>
  <si>
    <t>MANHOLES</t>
  </si>
  <si>
    <t>3.4.1</t>
  </si>
  <si>
    <t>Construct manholes complete, including manhole covers in the following sizes and depth classes as per Dwg. No. 2023-02/S/D002:</t>
  </si>
  <si>
    <t>a) 200mm diamater pipe</t>
  </si>
  <si>
    <t>i)  1250mm diameter, &lt; 2,5m deep</t>
  </si>
  <si>
    <t>ii)  1250mm diameter, &gt; 2,5m deep</t>
  </si>
  <si>
    <t>b) 355mm diameter pipe</t>
  </si>
  <si>
    <t>i)  1500mm diameter, &gt; 2,5m deep</t>
  </si>
  <si>
    <t>b) 450mm diameter pipe</t>
  </si>
  <si>
    <t>i)  1500mm diameter, &lt; 2,5m deep</t>
  </si>
  <si>
    <t>ii)  1500mm diameter, &gt; 2,5m deep</t>
  </si>
  <si>
    <t>3.4.2</t>
  </si>
  <si>
    <t>Extra-over item 5.4.1 for Type 2A cover and frame in road areas</t>
  </si>
  <si>
    <t>3.5</t>
  </si>
  <si>
    <t>SUNDRIES</t>
  </si>
  <si>
    <t>3.5.1</t>
  </si>
  <si>
    <t>8.2.9</t>
  </si>
  <si>
    <t>Marker posts, complete, installed</t>
  </si>
  <si>
    <t>C.2.2.5</t>
  </si>
  <si>
    <t>Break into existing manholes or chambers, connect new pipelines as indicated, and make good</t>
  </si>
  <si>
    <t>3.52</t>
  </si>
  <si>
    <t>i)  Depth 2,0m to 5,0m</t>
  </si>
  <si>
    <t>C.2.2.6</t>
  </si>
  <si>
    <t>SCHEDULE 4 : HEALTH AND SAFETY</t>
  </si>
  <si>
    <t>PHS</t>
  </si>
  <si>
    <t>4.1</t>
  </si>
  <si>
    <t>NOTIFICATION OF CONTRUCTION WORK</t>
  </si>
  <si>
    <t>4.1.1</t>
  </si>
  <si>
    <t>Allow for the cost of notification of construction work by the Principal Contractor.</t>
  </si>
  <si>
    <t>1.0</t>
  </si>
  <si>
    <t>4.2</t>
  </si>
  <si>
    <t>HEALTH AND SAFETY PLAN</t>
  </si>
  <si>
    <t>4.2.1</t>
  </si>
  <si>
    <t>Allow for the cost of setting up a Health and Safety Plan as required in the specifications for the Principal Contractor. (To be approved by Agent before commencement of work.)</t>
  </si>
  <si>
    <t>4.2.2</t>
  </si>
  <si>
    <t>Allow for the cost of setting up a Health and Safety Plan as required in the specifications for each sub-contractor appointed by the Principal Contractor.</t>
  </si>
  <si>
    <t>4.2.3</t>
  </si>
  <si>
    <t>Overheads, charges and profit on Item 4.2.2 (Note: Transfer 4.2.2 Amount to 4.2.3 Qty.)</t>
  </si>
  <si>
    <t>4.3</t>
  </si>
  <si>
    <t>HEALTH AND SAFETY MAIN FILE</t>
  </si>
  <si>
    <t>4.3.1</t>
  </si>
  <si>
    <t>Allow for the cost to compile a health and safety file to include all the required supporting documention as follows: _x000D_
(NOT TO BE REMOVED FROM SITE)</t>
  </si>
  <si>
    <t>(All files shall be lever arch files with original colour document of acceptable standards including dividers. Emergency numbers to be displayed on the back of the file. The file will be expanded during the project as and when required by the client.)</t>
  </si>
  <si>
    <t>Copy of H&amp;S Act</t>
  </si>
  <si>
    <t>Proof of registration with COID Insurer</t>
  </si>
  <si>
    <t>Notification of construction work</t>
  </si>
  <si>
    <t>Mandatory agreement</t>
  </si>
  <si>
    <t>H&amp;S Specification provided by client</t>
  </si>
  <si>
    <t>Copy of tender document, drawings etc</t>
  </si>
  <si>
    <t>Company Safety Policy to be signed by CEO</t>
  </si>
  <si>
    <t>Company organogramme with respect to H&amp;S on specific sites.</t>
  </si>
  <si>
    <t>Letters of appointment for specific site</t>
  </si>
  <si>
    <t>List of sub-contractors</t>
  </si>
  <si>
    <t>Evacuation plan</t>
  </si>
  <si>
    <t>Risk assessments and method statements</t>
  </si>
  <si>
    <t>C.2.2.7</t>
  </si>
  <si>
    <t>Safe work procedures and material safety data sheets</t>
  </si>
  <si>
    <t>Fall protection plan</t>
  </si>
  <si>
    <t>Incident recordings</t>
  </si>
  <si>
    <t>Medical records</t>
  </si>
  <si>
    <t>Minutes of H&amp;S meetings</t>
  </si>
  <si>
    <t>4.3.2</t>
  </si>
  <si>
    <t>Allow for the cost of compiling a Health and Safety file for each sub-contractor including all the applicable supporting documentation as for the Principal Contractor. (NOT TO BE REMOVED FROM SITE)</t>
  </si>
  <si>
    <t>4.3.3</t>
  </si>
  <si>
    <t>Overheads, charges and profit on Item 4.3.2 (Note: Transfer 4.3.2 Amount to 4.3.3 Qty.)</t>
  </si>
  <si>
    <t>4.4</t>
  </si>
  <si>
    <t>HEALTH AND SAFETY REGISTER FILE</t>
  </si>
  <si>
    <t>4.4.1</t>
  </si>
  <si>
    <t>Allow for the cost to compile a health and safety Register file to include all the required Registers.</t>
  </si>
  <si>
    <t>4.4.2</t>
  </si>
  <si>
    <t>Allow for the cost of compiling a Health and Safety Register file for each sub-contractor including all the applicable supporting documentation as for the Principal Contractor.</t>
  </si>
  <si>
    <t>4.4.3</t>
  </si>
  <si>
    <t>Overheads, charges and profit on Item 4.4.2 (Note: Transfer 4.4.2 Amount to 4.4.3 Qty.)</t>
  </si>
  <si>
    <t>4.5</t>
  </si>
  <si>
    <t>HEALTH AND SAFETY TRAINING FILE</t>
  </si>
  <si>
    <t>4.5.1</t>
  </si>
  <si>
    <t>Allow for the cost to compile a health and safety Register file to include all the required Training material.</t>
  </si>
  <si>
    <t>4.5.2</t>
  </si>
  <si>
    <t>4.5.3</t>
  </si>
  <si>
    <t>Overheads, charges and profit on Item 4.5.2 (Note: Transfer 4.5.2 Amount to 4.5.3 Qty.)</t>
  </si>
  <si>
    <t>4.6</t>
  </si>
  <si>
    <t>SERVICE PROVIDER APPOINTMENTS</t>
  </si>
  <si>
    <t>4.6.1</t>
  </si>
  <si>
    <t>Allow for the appointment of a H&amp;S trainer to train the SHE representative.</t>
  </si>
  <si>
    <t>4.7</t>
  </si>
  <si>
    <t>SHE REPRESENTATIVE</t>
  </si>
  <si>
    <t>4.7.1</t>
  </si>
  <si>
    <t>Allow for the cost of a SHE representative to be permanantly on site (for Principal Contractor).</t>
  </si>
  <si>
    <t>8.0</t>
  </si>
  <si>
    <t>4.8</t>
  </si>
  <si>
    <t>FIRST AID EQUIPMENT</t>
  </si>
  <si>
    <t>C.2.2.8</t>
  </si>
  <si>
    <t>4.8.1</t>
  </si>
  <si>
    <t>Fisrt aid box</t>
  </si>
  <si>
    <t>4.8.2</t>
  </si>
  <si>
    <t>First ais boxes for sub-contractor</t>
  </si>
  <si>
    <t>4.8.3</t>
  </si>
  <si>
    <t>Stretcher</t>
  </si>
  <si>
    <t>4.9</t>
  </si>
  <si>
    <t>FIRE FIGTHINIG EQUIPMENT</t>
  </si>
  <si>
    <t>Allow for the cost of:</t>
  </si>
  <si>
    <t>4.9.1</t>
  </si>
  <si>
    <t>Fire extinguishers</t>
  </si>
  <si>
    <t>2.0</t>
  </si>
  <si>
    <t>4.9.2</t>
  </si>
  <si>
    <t>Fire extinguishers of sub-contractors</t>
  </si>
  <si>
    <t>4.9.3</t>
  </si>
  <si>
    <t>Fire extinguishers test certificates</t>
  </si>
  <si>
    <t>3.0</t>
  </si>
  <si>
    <t>4.10</t>
  </si>
  <si>
    <t>PERSONNEL PROTECTIVE CLOTHING</t>
  </si>
  <si>
    <t>4.10.1</t>
  </si>
  <si>
    <t>Hardhats</t>
  </si>
  <si>
    <t>6.0</t>
  </si>
  <si>
    <t>4.10.2</t>
  </si>
  <si>
    <t>Safety shoes</t>
  </si>
  <si>
    <t>10.0</t>
  </si>
  <si>
    <t>4.10.3</t>
  </si>
  <si>
    <t>Dust masks</t>
  </si>
  <si>
    <t>2 500.0</t>
  </si>
  <si>
    <t>4.10.4</t>
  </si>
  <si>
    <t>Safety goggles</t>
  </si>
  <si>
    <t>15.0</t>
  </si>
  <si>
    <t>4.10.5</t>
  </si>
  <si>
    <t>Gum boots</t>
  </si>
  <si>
    <t>4.10.6</t>
  </si>
  <si>
    <t>Welding helmet</t>
  </si>
  <si>
    <t>4.10.7</t>
  </si>
  <si>
    <t>Gas Welding goggles</t>
  </si>
  <si>
    <t>4.10.8</t>
  </si>
  <si>
    <t>Leather aprons</t>
  </si>
  <si>
    <t>4.10.9</t>
  </si>
  <si>
    <t>Overalls</t>
  </si>
  <si>
    <t>25.0</t>
  </si>
  <si>
    <t>4.11</t>
  </si>
  <si>
    <t>BARACADING</t>
  </si>
  <si>
    <t>Allow for the cost of baracading of excavations as instructed by Agent</t>
  </si>
  <si>
    <t>4.11.1</t>
  </si>
  <si>
    <t>Danger tape</t>
  </si>
  <si>
    <t>500.0</t>
  </si>
  <si>
    <t>4.11.2</t>
  </si>
  <si>
    <t>1.2m Dayglo Mesh</t>
  </si>
  <si>
    <t>1 500.0</t>
  </si>
  <si>
    <t>4.12</t>
  </si>
  <si>
    <t>CHEMICAL TOILETS</t>
  </si>
  <si>
    <t>Allow for chemical toilets on site as required by the specification</t>
  </si>
  <si>
    <t>4.12.1</t>
  </si>
  <si>
    <t>For male workers</t>
  </si>
  <si>
    <t>4.12.2</t>
  </si>
  <si>
    <t>For female workers</t>
  </si>
  <si>
    <t>4.13</t>
  </si>
  <si>
    <t>EATING FACILITIES</t>
  </si>
  <si>
    <t>4.13.1</t>
  </si>
  <si>
    <t>Allow for eating facilities in the form of a shaded net, table and chairs.</t>
  </si>
  <si>
    <t>C.2.2.9</t>
  </si>
  <si>
    <t>4.14</t>
  </si>
  <si>
    <t>SIGNS</t>
  </si>
  <si>
    <t>Allow for sign boards to be displayed on site as required</t>
  </si>
  <si>
    <t>4.14.1</t>
  </si>
  <si>
    <t>No entry signs</t>
  </si>
  <si>
    <t>4.0</t>
  </si>
  <si>
    <t>4.14.2</t>
  </si>
  <si>
    <t>First aid signs</t>
  </si>
  <si>
    <t>4.14.3</t>
  </si>
  <si>
    <t>Fire equipment signs</t>
  </si>
  <si>
    <t>4.14.4</t>
  </si>
  <si>
    <t>Warning signs (Construction area boards)</t>
  </si>
  <si>
    <t>5.0</t>
  </si>
  <si>
    <t>4.14.5</t>
  </si>
  <si>
    <t>Traffic control boards</t>
  </si>
  <si>
    <t>4.15</t>
  </si>
  <si>
    <t>MEDICAL TESTS</t>
  </si>
  <si>
    <t>Allow for medical tests for workers as required</t>
  </si>
  <si>
    <t>4.15.1</t>
  </si>
  <si>
    <t>Medical fitness tests for operators on construction vehicles</t>
  </si>
  <si>
    <t>4.15.2</t>
  </si>
  <si>
    <t>Fitness tests for workers</t>
  </si>
  <si>
    <t>C.2.2.10</t>
  </si>
  <si>
    <t>SUMMARY OF SECTIONS</t>
  </si>
  <si>
    <t xml:space="preserve"> </t>
  </si>
  <si>
    <t>SECTION</t>
  </si>
  <si>
    <t>1</t>
  </si>
  <si>
    <t>2</t>
  </si>
  <si>
    <t>3</t>
  </si>
  <si>
    <t>4</t>
  </si>
  <si>
    <t xml:space="preserve"> Total Carried Forward To Summary Of Schedules</t>
  </si>
  <si>
    <t>C.2.2.11</t>
  </si>
  <si>
    <t>To use a free rate estimator program with this Excel file</t>
  </si>
  <si>
    <t>1)</t>
  </si>
  <si>
    <t>Download and install the program by clicking the link below and following instructions</t>
  </si>
  <si>
    <t>Bill Project (demo mode)</t>
  </si>
  <si>
    <t>2)</t>
  </si>
  <si>
    <t>In MS Windows run the program using 'Start &gt; Programs &gt; Civilsoft &gt; Bill Project'</t>
  </si>
  <si>
    <t>3)</t>
  </si>
  <si>
    <t>Once Bill Project is running use 'File &gt; Open Excel Tender' and select this file, eg</t>
  </si>
  <si>
    <t>4)</t>
  </si>
  <si>
    <t>Item rates can now be calculated by adding project resources to items</t>
  </si>
  <si>
    <t>5)</t>
  </si>
  <si>
    <t>For more information in Bill Project use 'Tools &gt; Guide' and click on 'Rate Estimator'</t>
  </si>
  <si>
    <t>Note:</t>
  </si>
  <si>
    <t>Although Bill Project will be set to demo mode, the rate estimator will have full functionality</t>
  </si>
  <si>
    <t>Once rates have been calculated in Bill Project they can be exported using 'File &gt; Export &gt; Rate'</t>
  </si>
  <si>
    <t>If you need help with any of the above, click the link below or phone +27 (0)42 294 1777</t>
  </si>
  <si>
    <t>Bill Project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</si>
</sst>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
    <numFmt numFmtId="165" formatCode="#\ ##0"/>
    <numFmt numFmtId="166" formatCode="#\ #,#00"/>
  </numFmts>
  <fonts count="9" x14ac:knownFonts="1">
    <font>
      <sz val="11"/>
      <name val="Calibri"/>
      <family val="2"/>
      <scheme val="minor"/>
    </font>
    <font>
      <sz val="9"/>
      <name val="Calibri"/>
      <scheme val="minor"/>
    </font>
    <font>
      <sz val="9"/>
      <name val="Century Gothic"/>
    </font>
    <font>
      <b/>
      <i/>
      <sz val="9"/>
      <name val="Century Gothic"/>
    </font>
    <font>
      <i/>
      <sz val="9"/>
      <name val="Century Gothic"/>
    </font>
    <font>
      <b/>
      <u/>
      <sz val="11"/>
      <name val="Calibri"/>
      <scheme val="minor"/>
    </font>
    <font>
      <u/>
      <sz val="11"/>
      <color theme="10"/>
      <name val="Calibri"/>
      <scheme val="minor"/>
    </font>
    <font>
      <b/>
      <sz val="11"/>
      <name val="Calibri"/>
      <scheme val="minor"/>
    </font>
    <font>
      <sz val="9"/>
      <name val="Tahoma"/>
    </font>
  </fonts>
  <fills count="3">
    <fill>
      <patternFill patternType="none"/>
    </fill>
    <fill>
      <patternFill patternType="gray125"/>
    </fill>
    <fill>
      <patternFill patternType="solid">
        <fgColor rgb="FFFFFF80"/>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51">
    <xf numFmtId="0" fontId="0" fillId="0" borderId="0" xfId="0"/>
    <xf numFmtId="0" fontId="1" fillId="0" borderId="0" xfId="0" applyFont="1" applyAlignment="1">
      <alignment vertical="top"/>
    </xf>
    <xf numFmtId="0" fontId="2" fillId="0" borderId="0" xfId="0" applyFont="1" applyAlignment="1">
      <alignment vertical="top" wrapText="1"/>
    </xf>
    <xf numFmtId="0" fontId="2" fillId="0" borderId="0" xfId="0" applyFont="1" applyAlignment="1">
      <alignment vertical="center" wrapText="1"/>
    </xf>
    <xf numFmtId="0" fontId="0" fillId="0" borderId="0" xfId="0" applyAlignment="1">
      <alignment vertical="top"/>
    </xf>
    <xf numFmtId="0" fontId="2" fillId="0" borderId="1" xfId="0" applyFont="1" applyBorder="1" applyAlignment="1">
      <alignment horizontal="center" vertical="top" wrapText="1"/>
    </xf>
    <xf numFmtId="0" fontId="2" fillId="0" borderId="3" xfId="0"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4" xfId="0" applyFont="1" applyBorder="1" applyAlignment="1">
      <alignment horizontal="center" vertical="top" wrapText="1"/>
    </xf>
    <xf numFmtId="0" fontId="2" fillId="0" borderId="4" xfId="0" applyFont="1" applyBorder="1" applyAlignment="1">
      <alignment horizontal="right" vertical="top" wrapText="1"/>
    </xf>
    <xf numFmtId="164" fontId="2" fillId="0" borderId="4" xfId="0" applyNumberFormat="1" applyFont="1" applyBorder="1" applyAlignment="1">
      <alignment horizontal="right" vertical="top" wrapText="1"/>
    </xf>
    <xf numFmtId="0" fontId="2" fillId="0" borderId="3" xfId="0" applyFont="1" applyBorder="1" applyAlignment="1">
      <alignment vertical="top" wrapText="1"/>
    </xf>
    <xf numFmtId="0" fontId="2" fillId="0" borderId="4" xfId="0" applyFont="1" applyBorder="1" applyAlignment="1">
      <alignment vertical="top" wrapText="1"/>
    </xf>
    <xf numFmtId="49" fontId="2" fillId="0" borderId="3" xfId="0" applyNumberFormat="1" applyFont="1" applyBorder="1" applyAlignment="1">
      <alignment horizontal="left" vertical="top" wrapText="1"/>
    </xf>
    <xf numFmtId="49" fontId="2" fillId="0" borderId="4" xfId="0" applyNumberFormat="1" applyFont="1" applyBorder="1" applyAlignment="1">
      <alignment horizontal="center" vertical="top"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49" fontId="4" fillId="0" borderId="5" xfId="0" applyNumberFormat="1" applyFont="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pplyAlignment="1">
      <alignment horizontal="right" vertical="center" wrapText="1"/>
    </xf>
    <xf numFmtId="0" fontId="2" fillId="0" borderId="0" xfId="0" applyFont="1" applyAlignment="1">
      <alignment horizontal="center" vertical="top"/>
    </xf>
    <xf numFmtId="165" fontId="2" fillId="0" borderId="4" xfId="0" applyNumberFormat="1" applyFont="1" applyBorder="1" applyAlignment="1">
      <alignment horizontal="right" vertical="top" wrapText="1"/>
    </xf>
    <xf numFmtId="166" fontId="2" fillId="0" borderId="4" xfId="0" applyNumberFormat="1" applyFont="1" applyBorder="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49" fontId="2" fillId="0" borderId="0" xfId="0" applyNumberFormat="1" applyFont="1" applyAlignment="1">
      <alignment horizontal="center" vertical="top" wrapText="1"/>
    </xf>
    <xf numFmtId="49" fontId="2" fillId="0" borderId="0" xfId="0" applyNumberFormat="1"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49" fontId="4" fillId="0" borderId="0" xfId="0" applyNumberFormat="1" applyFont="1" applyAlignment="1">
      <alignment horizontal="left" vertical="center" wrapText="1"/>
    </xf>
    <xf numFmtId="0" fontId="0" fillId="0" borderId="0" xfId="0" applyAlignment="1">
      <alignment horizontal="right"/>
    </xf>
    <xf numFmtId="0" fontId="5" fillId="0" borderId="0" xfId="0" applyFont="1"/>
    <xf numFmtId="0" fontId="6" fillId="0" borderId="0" xfId="1"/>
    <xf numFmtId="0" fontId="7" fillId="0" borderId="0" xfId="0" applyFont="1"/>
    <xf numFmtId="4" fontId="1" fillId="0" borderId="0" xfId="0" applyNumberFormat="1" applyFont="1" applyAlignment="1">
      <alignment vertical="top"/>
    </xf>
    <xf numFmtId="4" fontId="2" fillId="0" borderId="1" xfId="0" applyNumberFormat="1" applyFont="1" applyBorder="1" applyAlignment="1">
      <alignment horizontal="center" vertical="top" wrapText="1"/>
    </xf>
    <xf numFmtId="4" fontId="2" fillId="0" borderId="4" xfId="0" applyNumberFormat="1" applyFont="1" applyBorder="1" applyAlignment="1">
      <alignment horizontal="right" vertical="top" wrapText="1"/>
    </xf>
    <xf numFmtId="4" fontId="2" fillId="0" borderId="4" xfId="0" applyNumberFormat="1" applyFont="1" applyBorder="1" applyAlignment="1">
      <alignment vertical="top" wrapText="1"/>
    </xf>
    <xf numFmtId="4" fontId="2" fillId="2" borderId="4" xfId="0" applyNumberFormat="1" applyFont="1" applyFill="1" applyBorder="1" applyAlignment="1" applyProtection="1">
      <alignment horizontal="right" vertical="top" wrapText="1"/>
      <protection locked="0"/>
    </xf>
    <xf numFmtId="4" fontId="4" fillId="0" borderId="5" xfId="0" applyNumberFormat="1" applyFont="1" applyBorder="1" applyAlignment="1">
      <alignment horizontal="right" vertical="center" wrapText="1"/>
    </xf>
    <xf numFmtId="4" fontId="2" fillId="0" borderId="0" xfId="0" applyNumberFormat="1" applyFont="1" applyAlignment="1">
      <alignment horizontal="center" vertical="top" wrapText="1"/>
    </xf>
    <xf numFmtId="4" fontId="2" fillId="0" borderId="0" xfId="0" applyNumberFormat="1" applyFont="1" applyAlignment="1">
      <alignment horizontal="left" vertical="top" wrapText="1"/>
    </xf>
    <xf numFmtId="4" fontId="2" fillId="0" borderId="0" xfId="0" applyNumberFormat="1" applyFont="1" applyAlignment="1">
      <alignment vertical="top" wrapText="1"/>
    </xf>
    <xf numFmtId="4" fontId="4" fillId="0" borderId="0" xfId="0" applyNumberFormat="1" applyFont="1" applyAlignment="1">
      <alignment horizontal="left" vertical="center" wrapText="1"/>
    </xf>
    <xf numFmtId="4" fontId="0" fillId="0" borderId="0" xfId="0" applyNumberFormat="1" applyAlignment="1">
      <alignment vertical="top"/>
    </xf>
    <xf numFmtId="4" fontId="3" fillId="0" borderId="0" xfId="0" applyNumberFormat="1" applyFont="1" applyAlignment="1">
      <alignment horizontal="right" vertical="top"/>
    </xf>
    <xf numFmtId="4" fontId="2" fillId="0" borderId="2" xfId="0" applyNumberFormat="1" applyFont="1" applyBorder="1" applyAlignment="1">
      <alignment horizontal="center" vertical="top" wrapText="1"/>
    </xf>
    <xf numFmtId="4" fontId="4" fillId="0" borderId="2" xfId="0" applyNumberFormat="1" applyFont="1" applyBorder="1" applyAlignment="1">
      <alignment horizontal="right" vertical="center" wrapText="1"/>
    </xf>
    <xf numFmtId="4" fontId="2" fillId="0" borderId="0" xfId="0" applyNumberFormat="1" applyFont="1" applyAlignment="1">
      <alignment horizontal="right" vertical="top" wrapText="1"/>
    </xf>
    <xf numFmtId="4" fontId="2" fillId="0" borderId="4" xfId="0" applyNumberFormat="1" applyFont="1" applyBorder="1" applyAlignment="1" applyProtection="1">
      <alignment horizontal="right" vertical="top" wrapText="1"/>
      <protection locked="0"/>
    </xf>
    <xf numFmtId="2" fontId="2" fillId="0" borderId="4" xfId="0" applyNumberFormat="1" applyFont="1" applyBorder="1" applyAlignment="1">
      <alignment horizontal="right" vertical="top" wrapText="1"/>
    </xf>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civilsoft.co/BillProject/Support.aspx" TargetMode="External"/><Relationship Id="rId1" Type="http://schemas.openxmlformats.org/officeDocument/2006/relationships/hyperlink" Target="http://www.civilsoft.co/BillProject/FreeTrial.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6"/>
  <sheetViews>
    <sheetView showGridLines="0" tabSelected="1" topLeftCell="B1" workbookViewId="0">
      <selection activeCell="D2" sqref="D2"/>
    </sheetView>
  </sheetViews>
  <sheetFormatPr defaultColWidth="9.140625" defaultRowHeight="15" x14ac:dyDescent="0.25"/>
  <cols>
    <col min="1" max="1" width="5.42578125" style="4" hidden="1" customWidth="1"/>
    <col min="2" max="2" width="8.140625" style="4" customWidth="1"/>
    <col min="3" max="3" width="9.7109375" style="4" customWidth="1"/>
    <col min="4" max="4" width="38.85546875" style="4" customWidth="1"/>
    <col min="5" max="5" width="7" style="4" customWidth="1"/>
    <col min="6" max="6" width="11.85546875" style="4" customWidth="1"/>
    <col min="7" max="7" width="11.85546875" style="44" customWidth="1"/>
    <col min="8" max="8" width="13" style="44" customWidth="1"/>
    <col min="9" max="16384" width="9.140625" style="4"/>
  </cols>
  <sheetData>
    <row r="1" spans="1:8" s="1" customFormat="1" ht="13.5" x14ac:dyDescent="0.25">
      <c r="A1" s="1" t="s">
        <v>0</v>
      </c>
      <c r="G1" s="34"/>
      <c r="H1" s="45" t="s">
        <v>1</v>
      </c>
    </row>
    <row r="2" spans="1:8" s="2" customFormat="1" ht="29.65" customHeight="1" x14ac:dyDescent="0.25">
      <c r="A2" s="2" t="s">
        <v>2</v>
      </c>
      <c r="B2" s="5" t="s">
        <v>3</v>
      </c>
      <c r="C2" s="5" t="s">
        <v>4</v>
      </c>
      <c r="D2" s="5" t="s">
        <v>5</v>
      </c>
      <c r="E2" s="5" t="s">
        <v>6</v>
      </c>
      <c r="F2" s="5" t="s">
        <v>7</v>
      </c>
      <c r="G2" s="35" t="s">
        <v>8</v>
      </c>
      <c r="H2" s="46" t="s">
        <v>9</v>
      </c>
    </row>
    <row r="3" spans="1:8" s="2" customFormat="1" ht="25.9" customHeight="1" x14ac:dyDescent="0.25">
      <c r="A3" s="2">
        <v>617</v>
      </c>
      <c r="B3" s="6"/>
      <c r="C3" s="7" t="s">
        <v>10</v>
      </c>
      <c r="D3" s="7" t="s">
        <v>1</v>
      </c>
      <c r="E3" s="8"/>
      <c r="F3" s="9"/>
      <c r="G3" s="36"/>
      <c r="H3" s="36"/>
    </row>
    <row r="4" spans="1:8" s="2" customFormat="1" ht="13.15" customHeight="1" x14ac:dyDescent="0.25">
      <c r="B4" s="11"/>
      <c r="C4" s="12"/>
      <c r="D4" s="12"/>
      <c r="E4" s="12"/>
      <c r="F4" s="12"/>
      <c r="G4" s="37"/>
      <c r="H4" s="37"/>
    </row>
    <row r="5" spans="1:8" s="2" customFormat="1" ht="13.15" customHeight="1" x14ac:dyDescent="0.25">
      <c r="A5" s="2">
        <v>618</v>
      </c>
      <c r="B5" s="13" t="s">
        <v>11</v>
      </c>
      <c r="C5" s="7" t="s">
        <v>12</v>
      </c>
      <c r="D5" s="7" t="s">
        <v>13</v>
      </c>
      <c r="E5" s="8"/>
      <c r="F5" s="9"/>
      <c r="G5" s="36"/>
      <c r="H5" s="36"/>
    </row>
    <row r="6" spans="1:8" s="2" customFormat="1" ht="13.15" customHeight="1" x14ac:dyDescent="0.25">
      <c r="B6" s="11"/>
      <c r="C6" s="12"/>
      <c r="D6" s="12"/>
      <c r="E6" s="12"/>
      <c r="F6" s="12"/>
      <c r="G6" s="37"/>
      <c r="H6" s="37"/>
    </row>
    <row r="7" spans="1:8" s="2" customFormat="1" ht="13.15" customHeight="1" x14ac:dyDescent="0.25">
      <c r="A7" s="2">
        <v>619</v>
      </c>
      <c r="B7" s="13" t="s">
        <v>14</v>
      </c>
      <c r="C7" s="7" t="s">
        <v>15</v>
      </c>
      <c r="D7" s="7" t="s">
        <v>16</v>
      </c>
      <c r="E7" s="8"/>
      <c r="F7" s="9"/>
      <c r="G7" s="36"/>
      <c r="H7" s="36"/>
    </row>
    <row r="8" spans="1:8" s="2" customFormat="1" ht="13.15" customHeight="1" x14ac:dyDescent="0.25">
      <c r="B8" s="11"/>
      <c r="C8" s="12"/>
      <c r="D8" s="12"/>
      <c r="E8" s="12"/>
      <c r="F8" s="12"/>
      <c r="G8" s="37"/>
      <c r="H8" s="37"/>
    </row>
    <row r="9" spans="1:8" s="2" customFormat="1" ht="25.9" customHeight="1" x14ac:dyDescent="0.25">
      <c r="A9" s="2">
        <v>620</v>
      </c>
      <c r="B9" s="13"/>
      <c r="C9" s="7"/>
      <c r="D9" s="7" t="s">
        <v>17</v>
      </c>
      <c r="E9" s="14" t="s">
        <v>18</v>
      </c>
      <c r="F9" s="10" t="s">
        <v>19</v>
      </c>
      <c r="G9" s="38">
        <v>0</v>
      </c>
      <c r="H9" s="36">
        <f>IF(E9 = CHAR(37), F9*G9/100,F9*G9)</f>
        <v>0</v>
      </c>
    </row>
    <row r="10" spans="1:8" s="2" customFormat="1" ht="13.15" customHeight="1" x14ac:dyDescent="0.25">
      <c r="B10" s="11"/>
      <c r="C10" s="12"/>
      <c r="D10" s="12"/>
      <c r="E10" s="12"/>
      <c r="F10" s="12"/>
      <c r="G10" s="37"/>
      <c r="H10" s="37"/>
    </row>
    <row r="11" spans="1:8" s="2" customFormat="1" ht="38.85" customHeight="1" x14ac:dyDescent="0.25">
      <c r="A11" s="2">
        <v>621</v>
      </c>
      <c r="B11" s="13" t="s">
        <v>21</v>
      </c>
      <c r="C11" s="7" t="s">
        <v>22</v>
      </c>
      <c r="D11" s="7" t="s">
        <v>23</v>
      </c>
      <c r="E11" s="14"/>
      <c r="F11" s="10"/>
      <c r="G11" s="36"/>
      <c r="H11" s="36"/>
    </row>
    <row r="12" spans="1:8" s="2" customFormat="1" ht="13.15" customHeight="1" x14ac:dyDescent="0.25">
      <c r="B12" s="11"/>
      <c r="C12" s="12"/>
      <c r="D12" s="12"/>
      <c r="E12" s="12"/>
      <c r="F12" s="12"/>
      <c r="G12" s="37"/>
      <c r="H12" s="37"/>
    </row>
    <row r="13" spans="1:8" s="2" customFormat="1" ht="13.15" customHeight="1" x14ac:dyDescent="0.25">
      <c r="A13" s="2">
        <v>622</v>
      </c>
      <c r="B13" s="13"/>
      <c r="C13" s="7" t="s">
        <v>24</v>
      </c>
      <c r="D13" s="7" t="s">
        <v>25</v>
      </c>
      <c r="E13" s="14"/>
      <c r="F13" s="10"/>
      <c r="G13" s="36"/>
      <c r="H13" s="36"/>
    </row>
    <row r="14" spans="1:8" s="2" customFormat="1" ht="13.15" customHeight="1" x14ac:dyDescent="0.25">
      <c r="B14" s="11"/>
      <c r="C14" s="12"/>
      <c r="D14" s="12"/>
      <c r="E14" s="12"/>
      <c r="F14" s="12"/>
      <c r="G14" s="37"/>
      <c r="H14" s="37"/>
    </row>
    <row r="15" spans="1:8" s="2" customFormat="1" ht="13.15" customHeight="1" x14ac:dyDescent="0.25">
      <c r="A15" s="2">
        <v>623</v>
      </c>
      <c r="B15" s="13"/>
      <c r="C15" s="7"/>
      <c r="D15" s="7" t="s">
        <v>26</v>
      </c>
      <c r="E15" s="14" t="s">
        <v>27</v>
      </c>
      <c r="F15" s="10" t="s">
        <v>28</v>
      </c>
      <c r="G15" s="38" t="s">
        <v>20</v>
      </c>
      <c r="H15" s="36">
        <f>IF(E15 = CHAR(37), F15*G15/100,F15*G15)</f>
        <v>0</v>
      </c>
    </row>
    <row r="16" spans="1:8" s="2" customFormat="1" ht="13.15" customHeight="1" x14ac:dyDescent="0.25">
      <c r="B16" s="11"/>
      <c r="C16" s="12"/>
      <c r="D16" s="12"/>
      <c r="E16" s="12"/>
      <c r="F16" s="12"/>
      <c r="G16" s="37"/>
      <c r="H16" s="37"/>
    </row>
    <row r="17" spans="1:8" s="2" customFormat="1" ht="13.15" customHeight="1" x14ac:dyDescent="0.25">
      <c r="A17" s="2">
        <v>624</v>
      </c>
      <c r="B17" s="13"/>
      <c r="C17" s="7"/>
      <c r="D17" s="7" t="s">
        <v>29</v>
      </c>
      <c r="E17" s="14" t="s">
        <v>18</v>
      </c>
      <c r="F17" s="10" t="s">
        <v>19</v>
      </c>
      <c r="G17" s="38">
        <v>0</v>
      </c>
      <c r="H17" s="36">
        <f>IF(E17 = CHAR(37), F17*G17/100,F17*G17)</f>
        <v>0</v>
      </c>
    </row>
    <row r="18" spans="1:8" s="2" customFormat="1" ht="13.15" customHeight="1" x14ac:dyDescent="0.25">
      <c r="B18" s="11"/>
      <c r="C18" s="12"/>
      <c r="D18" s="12"/>
      <c r="E18" s="12"/>
      <c r="F18" s="12"/>
      <c r="G18" s="37"/>
      <c r="H18" s="37"/>
    </row>
    <row r="19" spans="1:8" s="2" customFormat="1" ht="38.85" customHeight="1" x14ac:dyDescent="0.25">
      <c r="A19" s="2">
        <v>625</v>
      </c>
      <c r="B19" s="13"/>
      <c r="C19" s="7"/>
      <c r="D19" s="7" t="s">
        <v>30</v>
      </c>
      <c r="E19" s="14" t="s">
        <v>18</v>
      </c>
      <c r="F19" s="10" t="s">
        <v>19</v>
      </c>
      <c r="G19" s="38">
        <v>0</v>
      </c>
      <c r="H19" s="36">
        <f>IF(E19 = CHAR(37), F19*G19/100,F19*G19)</f>
        <v>0</v>
      </c>
    </row>
    <row r="20" spans="1:8" s="2" customFormat="1" ht="13.15" customHeight="1" x14ac:dyDescent="0.25">
      <c r="B20" s="11"/>
      <c r="C20" s="12"/>
      <c r="D20" s="12"/>
      <c r="E20" s="12"/>
      <c r="F20" s="12"/>
      <c r="G20" s="37"/>
      <c r="H20" s="37"/>
    </row>
    <row r="21" spans="1:8" s="2" customFormat="1" ht="13.15" customHeight="1" x14ac:dyDescent="0.25">
      <c r="A21" s="2">
        <v>626</v>
      </c>
      <c r="B21" s="13"/>
      <c r="C21" s="7"/>
      <c r="D21" s="7" t="s">
        <v>31</v>
      </c>
      <c r="E21" s="14" t="s">
        <v>18</v>
      </c>
      <c r="F21" s="10" t="s">
        <v>19</v>
      </c>
      <c r="G21" s="38">
        <v>0</v>
      </c>
      <c r="H21" s="36">
        <f>IF(E21 = CHAR(37), F21*G21/100,F21*G21)</f>
        <v>0</v>
      </c>
    </row>
    <row r="22" spans="1:8" s="2" customFormat="1" ht="13.15" customHeight="1" x14ac:dyDescent="0.25">
      <c r="B22" s="11"/>
      <c r="C22" s="12"/>
      <c r="D22" s="12"/>
      <c r="E22" s="12"/>
      <c r="F22" s="12"/>
      <c r="G22" s="37"/>
      <c r="H22" s="37"/>
    </row>
    <row r="23" spans="1:8" s="2" customFormat="1" ht="13.15" customHeight="1" x14ac:dyDescent="0.25">
      <c r="A23" s="2">
        <v>627</v>
      </c>
      <c r="B23" s="13"/>
      <c r="C23" s="7"/>
      <c r="D23" s="7" t="s">
        <v>32</v>
      </c>
      <c r="E23" s="14" t="s">
        <v>18</v>
      </c>
      <c r="F23" s="10" t="s">
        <v>19</v>
      </c>
      <c r="G23" s="38">
        <v>0</v>
      </c>
      <c r="H23" s="36">
        <f>IF(E23 = CHAR(37), F23*G23/100,F23*G23)</f>
        <v>0</v>
      </c>
    </row>
    <row r="24" spans="1:8" s="2" customFormat="1" ht="13.15" customHeight="1" x14ac:dyDescent="0.25">
      <c r="B24" s="11"/>
      <c r="C24" s="12"/>
      <c r="D24" s="12"/>
      <c r="E24" s="12"/>
      <c r="F24" s="12"/>
      <c r="G24" s="37"/>
      <c r="H24" s="37"/>
    </row>
    <row r="25" spans="1:8" s="2" customFormat="1" ht="13.15" customHeight="1" x14ac:dyDescent="0.25">
      <c r="A25" s="2">
        <v>628</v>
      </c>
      <c r="B25" s="13"/>
      <c r="C25" s="7"/>
      <c r="D25" s="7" t="s">
        <v>33</v>
      </c>
      <c r="E25" s="14" t="s">
        <v>18</v>
      </c>
      <c r="F25" s="10" t="s">
        <v>19</v>
      </c>
      <c r="G25" s="38">
        <v>0</v>
      </c>
      <c r="H25" s="36">
        <f>IF(E25 = CHAR(37), F25*G25/100,F25*G25)</f>
        <v>0</v>
      </c>
    </row>
    <row r="26" spans="1:8" s="2" customFormat="1" ht="13.15" customHeight="1" x14ac:dyDescent="0.25">
      <c r="B26" s="11"/>
      <c r="C26" s="12"/>
      <c r="D26" s="12"/>
      <c r="E26" s="12"/>
      <c r="F26" s="12"/>
      <c r="G26" s="37"/>
      <c r="H26" s="37"/>
    </row>
    <row r="27" spans="1:8" s="2" customFormat="1" ht="13.15" customHeight="1" x14ac:dyDescent="0.25">
      <c r="A27" s="2">
        <v>629</v>
      </c>
      <c r="B27" s="13"/>
      <c r="C27" s="7"/>
      <c r="D27" s="7" t="s">
        <v>34</v>
      </c>
      <c r="E27" s="14" t="s">
        <v>18</v>
      </c>
      <c r="F27" s="10" t="s">
        <v>19</v>
      </c>
      <c r="G27" s="38">
        <v>0</v>
      </c>
      <c r="H27" s="36">
        <f>IF(E27 = CHAR(37), F27*G27/100,F27*G27)</f>
        <v>0</v>
      </c>
    </row>
    <row r="28" spans="1:8" s="2" customFormat="1" ht="13.15" customHeight="1" x14ac:dyDescent="0.25">
      <c r="B28" s="11"/>
      <c r="C28" s="12"/>
      <c r="D28" s="12"/>
      <c r="E28" s="12"/>
      <c r="F28" s="12"/>
      <c r="G28" s="37"/>
      <c r="H28" s="37"/>
    </row>
    <row r="29" spans="1:8" s="2" customFormat="1" ht="13.15" customHeight="1" x14ac:dyDescent="0.25">
      <c r="A29" s="2">
        <v>630</v>
      </c>
      <c r="B29" s="13"/>
      <c r="C29" s="7"/>
      <c r="D29" s="7" t="s">
        <v>35</v>
      </c>
      <c r="E29" s="14" t="s">
        <v>18</v>
      </c>
      <c r="F29" s="10" t="s">
        <v>19</v>
      </c>
      <c r="G29" s="38">
        <v>0</v>
      </c>
      <c r="H29" s="36">
        <f>IF(E29 = CHAR(37), F29*G29/100,F29*G29)</f>
        <v>0</v>
      </c>
    </row>
    <row r="30" spans="1:8" s="2" customFormat="1" ht="13.15" customHeight="1" x14ac:dyDescent="0.25">
      <c r="B30" s="11"/>
      <c r="C30" s="12"/>
      <c r="D30" s="12"/>
      <c r="E30" s="12"/>
      <c r="F30" s="12"/>
      <c r="G30" s="37"/>
      <c r="H30" s="37"/>
    </row>
    <row r="31" spans="1:8" s="2" customFormat="1" ht="13.15" customHeight="1" x14ac:dyDescent="0.25">
      <c r="A31" s="2">
        <v>631</v>
      </c>
      <c r="B31" s="13"/>
      <c r="C31" s="7" t="s">
        <v>36</v>
      </c>
      <c r="D31" s="7" t="s">
        <v>37</v>
      </c>
      <c r="E31" s="14"/>
      <c r="F31" s="10"/>
      <c r="G31" s="36"/>
      <c r="H31" s="36"/>
    </row>
    <row r="32" spans="1:8" s="2" customFormat="1" ht="13.15" customHeight="1" x14ac:dyDescent="0.25">
      <c r="B32" s="11"/>
      <c r="C32" s="12"/>
      <c r="D32" s="12"/>
      <c r="E32" s="12"/>
      <c r="F32" s="12"/>
      <c r="G32" s="37"/>
      <c r="H32" s="37"/>
    </row>
    <row r="33" spans="1:8" s="2" customFormat="1" ht="13.15" customHeight="1" x14ac:dyDescent="0.25">
      <c r="A33" s="2">
        <v>632</v>
      </c>
      <c r="B33" s="13"/>
      <c r="C33" s="7"/>
      <c r="D33" s="7" t="s">
        <v>38</v>
      </c>
      <c r="E33" s="14" t="s">
        <v>18</v>
      </c>
      <c r="F33" s="10" t="s">
        <v>19</v>
      </c>
      <c r="G33" s="38" t="s">
        <v>20</v>
      </c>
      <c r="H33" s="36">
        <f>IF(E33 = CHAR(37), F33*G33/100,F33*G33)</f>
        <v>0</v>
      </c>
    </row>
    <row r="34" spans="1:8" s="2" customFormat="1" ht="13.15" customHeight="1" x14ac:dyDescent="0.25">
      <c r="B34" s="11"/>
      <c r="C34" s="12"/>
      <c r="D34" s="12"/>
      <c r="E34" s="12"/>
      <c r="F34" s="12"/>
      <c r="G34" s="37"/>
      <c r="H34" s="37"/>
    </row>
    <row r="35" spans="1:8" s="2" customFormat="1" ht="13.15" customHeight="1" x14ac:dyDescent="0.25">
      <c r="A35" s="2">
        <v>633</v>
      </c>
      <c r="B35" s="13"/>
      <c r="C35" s="7"/>
      <c r="D35" s="7" t="s">
        <v>39</v>
      </c>
      <c r="E35" s="14" t="s">
        <v>18</v>
      </c>
      <c r="F35" s="10" t="s">
        <v>19</v>
      </c>
      <c r="G35" s="38" t="s">
        <v>20</v>
      </c>
      <c r="H35" s="36">
        <f>IF(E35 = CHAR(37), F35*G35/100,F35*G35)</f>
        <v>0</v>
      </c>
    </row>
    <row r="36" spans="1:8" s="2" customFormat="1" ht="13.15" customHeight="1" x14ac:dyDescent="0.25">
      <c r="B36" s="11"/>
      <c r="C36" s="12"/>
      <c r="D36" s="12"/>
      <c r="E36" s="12"/>
      <c r="F36" s="12"/>
      <c r="G36" s="37"/>
      <c r="H36" s="37"/>
    </row>
    <row r="37" spans="1:8" s="2" customFormat="1" ht="13.15" customHeight="1" x14ac:dyDescent="0.25">
      <c r="A37" s="2">
        <v>634</v>
      </c>
      <c r="B37" s="13"/>
      <c r="C37" s="7"/>
      <c r="D37" s="7" t="s">
        <v>40</v>
      </c>
      <c r="E37" s="14" t="s">
        <v>18</v>
      </c>
      <c r="F37" s="10" t="s">
        <v>19</v>
      </c>
      <c r="G37" s="38" t="s">
        <v>20</v>
      </c>
      <c r="H37" s="36">
        <f>IF(E37 = CHAR(37), F37*G37/100,F37*G37)</f>
        <v>0</v>
      </c>
    </row>
    <row r="38" spans="1:8" s="2" customFormat="1" ht="13.15" customHeight="1" x14ac:dyDescent="0.25">
      <c r="B38" s="11"/>
      <c r="C38" s="12"/>
      <c r="D38" s="12"/>
      <c r="E38" s="12"/>
      <c r="F38" s="12"/>
      <c r="G38" s="37"/>
      <c r="H38" s="37"/>
    </row>
    <row r="39" spans="1:8" s="2" customFormat="1" ht="13.15" customHeight="1" x14ac:dyDescent="0.25">
      <c r="A39" s="2">
        <v>635</v>
      </c>
      <c r="B39" s="13"/>
      <c r="C39" s="7"/>
      <c r="D39" s="7" t="s">
        <v>41</v>
      </c>
      <c r="E39" s="14" t="s">
        <v>18</v>
      </c>
      <c r="F39" s="10" t="s">
        <v>19</v>
      </c>
      <c r="G39" s="38" t="s">
        <v>20</v>
      </c>
      <c r="H39" s="36">
        <f>IF(E39 = CHAR(37), F39*G39/100,F39*G39)</f>
        <v>0</v>
      </c>
    </row>
    <row r="40" spans="1:8" s="2" customFormat="1" ht="13.15" customHeight="1" x14ac:dyDescent="0.25">
      <c r="B40" s="11"/>
      <c r="C40" s="12"/>
      <c r="D40" s="12"/>
      <c r="E40" s="12"/>
      <c r="F40" s="12"/>
      <c r="G40" s="37"/>
      <c r="H40" s="37"/>
    </row>
    <row r="41" spans="1:8" s="2" customFormat="1" ht="13.15" customHeight="1" x14ac:dyDescent="0.25">
      <c r="A41" s="2">
        <v>636</v>
      </c>
      <c r="B41" s="13"/>
      <c r="C41" s="7"/>
      <c r="D41" s="7" t="s">
        <v>42</v>
      </c>
      <c r="E41" s="14" t="s">
        <v>18</v>
      </c>
      <c r="F41" s="10" t="s">
        <v>19</v>
      </c>
      <c r="G41" s="38" t="s">
        <v>20</v>
      </c>
      <c r="H41" s="36">
        <f>IF(E41 = CHAR(37), F41*G41/100,F41*G41)</f>
        <v>0</v>
      </c>
    </row>
    <row r="42" spans="1:8" s="2" customFormat="1" ht="13.15" customHeight="1" x14ac:dyDescent="0.25">
      <c r="B42" s="11"/>
      <c r="C42" s="12"/>
      <c r="D42" s="12"/>
      <c r="E42" s="12"/>
      <c r="F42" s="12"/>
      <c r="G42" s="37"/>
      <c r="H42" s="37"/>
    </row>
    <row r="43" spans="1:8" s="2" customFormat="1" ht="25.9" customHeight="1" x14ac:dyDescent="0.25">
      <c r="A43" s="2">
        <v>637</v>
      </c>
      <c r="B43" s="13"/>
      <c r="C43" s="7"/>
      <c r="D43" s="7" t="s">
        <v>43</v>
      </c>
      <c r="E43" s="14" t="s">
        <v>18</v>
      </c>
      <c r="F43" s="10" t="s">
        <v>19</v>
      </c>
      <c r="G43" s="38" t="s">
        <v>20</v>
      </c>
      <c r="H43" s="36">
        <f>IF(E43 = CHAR(37), F43*G43/100,F43*G43)</f>
        <v>0</v>
      </c>
    </row>
    <row r="44" spans="1:8" s="2" customFormat="1" ht="13.15" customHeight="1" x14ac:dyDescent="0.25">
      <c r="B44" s="11"/>
      <c r="C44" s="12"/>
      <c r="D44" s="12"/>
      <c r="E44" s="12"/>
      <c r="F44" s="12"/>
      <c r="G44" s="37"/>
      <c r="H44" s="37"/>
    </row>
    <row r="45" spans="1:8" s="2" customFormat="1" ht="13.15" customHeight="1" x14ac:dyDescent="0.25">
      <c r="A45" s="2">
        <v>638</v>
      </c>
      <c r="B45" s="13"/>
      <c r="C45" s="7"/>
      <c r="D45" s="7" t="s">
        <v>44</v>
      </c>
      <c r="E45" s="14" t="s">
        <v>18</v>
      </c>
      <c r="F45" s="10" t="s">
        <v>19</v>
      </c>
      <c r="G45" s="38" t="s">
        <v>20</v>
      </c>
      <c r="H45" s="36">
        <f>IF(E45 = CHAR(37), F45*G45/100,F45*G45)</f>
        <v>0</v>
      </c>
    </row>
    <row r="46" spans="1:8" s="2" customFormat="1" ht="13.15" customHeight="1" x14ac:dyDescent="0.25">
      <c r="B46" s="11"/>
      <c r="C46" s="12"/>
      <c r="D46" s="12"/>
      <c r="E46" s="12"/>
      <c r="F46" s="12"/>
      <c r="G46" s="37"/>
      <c r="H46" s="37"/>
    </row>
    <row r="47" spans="1:8" s="2" customFormat="1" ht="13.15" customHeight="1" x14ac:dyDescent="0.25">
      <c r="A47" s="2">
        <v>639</v>
      </c>
      <c r="B47" s="13"/>
      <c r="C47" s="7"/>
      <c r="D47" s="7" t="s">
        <v>45</v>
      </c>
      <c r="E47" s="14" t="s">
        <v>18</v>
      </c>
      <c r="F47" s="10" t="s">
        <v>19</v>
      </c>
      <c r="G47" s="38" t="s">
        <v>20</v>
      </c>
      <c r="H47" s="36">
        <f>IF(E47 = CHAR(37), F47*G47/100,F47*G47)</f>
        <v>0</v>
      </c>
    </row>
    <row r="48" spans="1:8" s="2" customFormat="1" ht="13.15" customHeight="1" x14ac:dyDescent="0.25">
      <c r="B48" s="11"/>
      <c r="C48" s="12"/>
      <c r="D48" s="12"/>
      <c r="E48" s="12"/>
      <c r="F48" s="12"/>
      <c r="G48" s="37"/>
      <c r="H48" s="37"/>
    </row>
    <row r="49" spans="1:8" s="2" customFormat="1" ht="13.15" customHeight="1" x14ac:dyDescent="0.25">
      <c r="A49" s="2">
        <v>640</v>
      </c>
      <c r="B49" s="13"/>
      <c r="C49" s="7"/>
      <c r="D49" s="7" t="s">
        <v>46</v>
      </c>
      <c r="E49" s="14" t="s">
        <v>18</v>
      </c>
      <c r="F49" s="10" t="s">
        <v>19</v>
      </c>
      <c r="G49" s="38" t="s">
        <v>20</v>
      </c>
      <c r="H49" s="36">
        <f>IF(E49 = CHAR(37), F49*G49/100,F49*G49)</f>
        <v>0</v>
      </c>
    </row>
    <row r="50" spans="1:8" s="2" customFormat="1" ht="13.15" customHeight="1" x14ac:dyDescent="0.25">
      <c r="B50" s="11"/>
      <c r="C50" s="12"/>
      <c r="D50" s="12"/>
      <c r="E50" s="12"/>
      <c r="F50" s="12"/>
      <c r="G50" s="37"/>
      <c r="H50" s="37"/>
    </row>
    <row r="51" spans="1:8" s="2" customFormat="1" ht="13.15" customHeight="1" x14ac:dyDescent="0.25">
      <c r="A51" s="2">
        <v>641</v>
      </c>
      <c r="B51" s="13" t="s">
        <v>47</v>
      </c>
      <c r="C51" s="7" t="s">
        <v>48</v>
      </c>
      <c r="D51" s="7" t="s">
        <v>49</v>
      </c>
      <c r="E51" s="14"/>
      <c r="F51" s="10"/>
      <c r="G51" s="36"/>
      <c r="H51" s="36"/>
    </row>
    <row r="52" spans="1:8" s="2" customFormat="1" ht="13.15" customHeight="1" x14ac:dyDescent="0.25">
      <c r="B52" s="11"/>
      <c r="C52" s="12"/>
      <c r="D52" s="12"/>
      <c r="E52" s="12"/>
      <c r="F52" s="12"/>
      <c r="G52" s="37"/>
      <c r="H52" s="37"/>
    </row>
    <row r="53" spans="1:8" s="2" customFormat="1" ht="13.15" customHeight="1" x14ac:dyDescent="0.25">
      <c r="A53" s="2">
        <v>642</v>
      </c>
      <c r="B53" s="13"/>
      <c r="C53" s="7"/>
      <c r="D53" s="7" t="s">
        <v>50</v>
      </c>
      <c r="E53" s="14" t="s">
        <v>18</v>
      </c>
      <c r="F53" s="10" t="s">
        <v>19</v>
      </c>
      <c r="G53" s="38" t="s">
        <v>20</v>
      </c>
      <c r="H53" s="36">
        <f>IF(E53 = CHAR(37), F53*G53/100,F53*G53)</f>
        <v>0</v>
      </c>
    </row>
    <row r="54" spans="1:8" s="2" customFormat="1" ht="13.15" customHeight="1" x14ac:dyDescent="0.25">
      <c r="B54" s="11"/>
      <c r="C54" s="12"/>
      <c r="D54" s="12"/>
      <c r="E54" s="12"/>
      <c r="F54" s="12"/>
      <c r="G54" s="37"/>
      <c r="H54" s="37"/>
    </row>
    <row r="55" spans="1:8" s="2" customFormat="1" ht="45.75" customHeight="1" x14ac:dyDescent="0.25">
      <c r="A55" s="2">
        <v>643</v>
      </c>
      <c r="B55" s="13" t="s">
        <v>51</v>
      </c>
      <c r="C55" s="7" t="s">
        <v>52</v>
      </c>
      <c r="D55" s="7" t="s">
        <v>53</v>
      </c>
      <c r="E55" s="14" t="s">
        <v>18</v>
      </c>
      <c r="F55" s="10" t="s">
        <v>19</v>
      </c>
      <c r="G55" s="38" t="s">
        <v>20</v>
      </c>
      <c r="H55" s="36">
        <f>IF(E55 = CHAR(37), F55*G55/100,F55*G55)</f>
        <v>0</v>
      </c>
    </row>
    <row r="56" spans="1:8" s="2" customFormat="1" ht="9" customHeight="1" x14ac:dyDescent="0.25">
      <c r="B56" s="11"/>
      <c r="C56" s="12"/>
      <c r="D56" s="12"/>
      <c r="E56" s="12"/>
      <c r="F56" s="12"/>
      <c r="G56" s="37"/>
      <c r="H56" s="37"/>
    </row>
    <row r="57" spans="1:8" s="3" customFormat="1" ht="21.4" customHeight="1" x14ac:dyDescent="0.25">
      <c r="B57" s="15" t="s">
        <v>54</v>
      </c>
      <c r="C57" s="16"/>
      <c r="D57" s="17"/>
      <c r="E57" s="18"/>
      <c r="F57" s="19"/>
      <c r="G57" s="39"/>
      <c r="H57" s="47">
        <f>SUM(H3:H56)</f>
        <v>0</v>
      </c>
    </row>
    <row r="58" spans="1:8" s="1" customFormat="1" ht="13.15" customHeight="1" x14ac:dyDescent="0.25">
      <c r="D58" s="20" t="s">
        <v>55</v>
      </c>
      <c r="G58" s="34"/>
      <c r="H58" s="34"/>
    </row>
    <row r="59" spans="1:8" s="1" customFormat="1" ht="13.5" x14ac:dyDescent="0.25">
      <c r="G59" s="34"/>
      <c r="H59" s="45" t="s">
        <v>1</v>
      </c>
    </row>
    <row r="60" spans="1:8" s="2" customFormat="1" ht="29.65" customHeight="1" x14ac:dyDescent="0.25">
      <c r="B60" s="5" t="s">
        <v>3</v>
      </c>
      <c r="C60" s="5" t="s">
        <v>4</v>
      </c>
      <c r="D60" s="5" t="s">
        <v>5</v>
      </c>
      <c r="E60" s="5" t="s">
        <v>6</v>
      </c>
      <c r="F60" s="5" t="s">
        <v>7</v>
      </c>
      <c r="G60" s="35" t="s">
        <v>8</v>
      </c>
      <c r="H60" s="46" t="s">
        <v>9</v>
      </c>
    </row>
    <row r="61" spans="1:8" s="3" customFormat="1" ht="21.4" customHeight="1" x14ac:dyDescent="0.25">
      <c r="B61" s="15" t="s">
        <v>56</v>
      </c>
      <c r="C61" s="16"/>
      <c r="D61" s="17"/>
      <c r="E61" s="18"/>
      <c r="F61" s="19"/>
      <c r="G61" s="39"/>
      <c r="H61" s="47">
        <f>H57</f>
        <v>0</v>
      </c>
    </row>
    <row r="62" spans="1:8" s="2" customFormat="1" ht="45" customHeight="1" x14ac:dyDescent="0.25">
      <c r="A62" s="2">
        <v>644</v>
      </c>
      <c r="B62" s="13"/>
      <c r="C62" s="7" t="s">
        <v>57</v>
      </c>
      <c r="D62" s="7" t="s">
        <v>58</v>
      </c>
      <c r="E62" s="14" t="s">
        <v>18</v>
      </c>
      <c r="F62" s="10" t="s">
        <v>19</v>
      </c>
      <c r="G62" s="38" t="s">
        <v>20</v>
      </c>
      <c r="H62" s="36">
        <f>IF(E62 = CHAR(37), F62*G62/100,F62*G62)</f>
        <v>0</v>
      </c>
    </row>
    <row r="63" spans="1:8" s="2" customFormat="1" ht="9.75" customHeight="1" x14ac:dyDescent="0.25">
      <c r="B63" s="11"/>
      <c r="C63" s="12"/>
      <c r="D63" s="12"/>
      <c r="E63" s="12"/>
      <c r="F63" s="12"/>
      <c r="G63" s="37"/>
      <c r="H63" s="37"/>
    </row>
    <row r="64" spans="1:8" s="2" customFormat="1" ht="25.9" customHeight="1" x14ac:dyDescent="0.25">
      <c r="A64" s="2">
        <v>645</v>
      </c>
      <c r="B64" s="13" t="s">
        <v>59</v>
      </c>
      <c r="C64" s="7" t="s">
        <v>60</v>
      </c>
      <c r="D64" s="7" t="s">
        <v>61</v>
      </c>
      <c r="E64" s="14"/>
      <c r="F64" s="10"/>
      <c r="G64" s="36"/>
      <c r="H64" s="36"/>
    </row>
    <row r="65" spans="1:8" s="2" customFormat="1" ht="13.15" customHeight="1" x14ac:dyDescent="0.25">
      <c r="B65" s="11"/>
      <c r="C65" s="12"/>
      <c r="D65" s="12"/>
      <c r="E65" s="12"/>
      <c r="F65" s="12"/>
      <c r="G65" s="37"/>
      <c r="H65" s="37"/>
    </row>
    <row r="66" spans="1:8" s="2" customFormat="1" ht="13.15" customHeight="1" x14ac:dyDescent="0.25">
      <c r="A66" s="2">
        <v>646</v>
      </c>
      <c r="B66" s="13" t="s">
        <v>62</v>
      </c>
      <c r="C66" s="7" t="s">
        <v>63</v>
      </c>
      <c r="D66" s="7" t="s">
        <v>16</v>
      </c>
      <c r="E66" s="14" t="s">
        <v>64</v>
      </c>
      <c r="F66" s="10" t="s">
        <v>65</v>
      </c>
      <c r="G66" s="38" t="s">
        <v>20</v>
      </c>
      <c r="H66" s="36">
        <f>IF(E66 = CHAR(37), F66*G66/100,F66*G66)</f>
        <v>0</v>
      </c>
    </row>
    <row r="67" spans="1:8" s="2" customFormat="1" ht="13.15" customHeight="1" x14ac:dyDescent="0.25">
      <c r="B67" s="11"/>
      <c r="C67" s="12"/>
      <c r="D67" s="12"/>
      <c r="E67" s="12"/>
      <c r="F67" s="12"/>
      <c r="G67" s="37"/>
      <c r="H67" s="37"/>
    </row>
    <row r="68" spans="1:8" s="2" customFormat="1" ht="13.15" customHeight="1" x14ac:dyDescent="0.25">
      <c r="A68" s="2">
        <v>647</v>
      </c>
      <c r="B68" s="13" t="s">
        <v>66</v>
      </c>
      <c r="C68" s="7" t="s">
        <v>67</v>
      </c>
      <c r="D68" s="7" t="s">
        <v>68</v>
      </c>
      <c r="E68" s="14"/>
      <c r="F68" s="10"/>
      <c r="G68" s="36"/>
      <c r="H68" s="36"/>
    </row>
    <row r="69" spans="1:8" s="2" customFormat="1" ht="13.15" customHeight="1" x14ac:dyDescent="0.25">
      <c r="B69" s="11"/>
      <c r="C69" s="12"/>
      <c r="D69" s="12"/>
      <c r="E69" s="12"/>
      <c r="F69" s="12"/>
      <c r="G69" s="37"/>
      <c r="H69" s="37"/>
    </row>
    <row r="70" spans="1:8" s="2" customFormat="1" ht="25.9" customHeight="1" x14ac:dyDescent="0.25">
      <c r="A70" s="2">
        <v>648</v>
      </c>
      <c r="B70" s="13"/>
      <c r="C70" s="7" t="s">
        <v>69</v>
      </c>
      <c r="D70" s="7" t="s">
        <v>70</v>
      </c>
      <c r="E70" s="14"/>
      <c r="F70" s="10"/>
      <c r="G70" s="36"/>
      <c r="H70" s="36"/>
    </row>
    <row r="71" spans="1:8" s="2" customFormat="1" ht="13.15" customHeight="1" x14ac:dyDescent="0.25">
      <c r="B71" s="11"/>
      <c r="C71" s="12"/>
      <c r="D71" s="12"/>
      <c r="E71" s="12"/>
      <c r="F71" s="12"/>
      <c r="G71" s="37"/>
      <c r="H71" s="37"/>
    </row>
    <row r="72" spans="1:8" s="2" customFormat="1" ht="13.15" customHeight="1" x14ac:dyDescent="0.25">
      <c r="A72" s="2">
        <v>649</v>
      </c>
      <c r="B72" s="13"/>
      <c r="C72" s="7"/>
      <c r="D72" s="7" t="s">
        <v>71</v>
      </c>
      <c r="E72" s="14" t="s">
        <v>64</v>
      </c>
      <c r="F72" s="10" t="s">
        <v>65</v>
      </c>
      <c r="G72" s="38" t="s">
        <v>20</v>
      </c>
      <c r="H72" s="36">
        <f>IF(E72 = CHAR(37), F72*G72/100,F72*G72)</f>
        <v>0</v>
      </c>
    </row>
    <row r="73" spans="1:8" s="2" customFormat="1" ht="13.15" customHeight="1" x14ac:dyDescent="0.25">
      <c r="B73" s="11"/>
      <c r="C73" s="12"/>
      <c r="D73" s="12"/>
      <c r="E73" s="12"/>
      <c r="F73" s="12"/>
      <c r="G73" s="37"/>
      <c r="H73" s="37"/>
    </row>
    <row r="74" spans="1:8" s="2" customFormat="1" ht="13.15" customHeight="1" x14ac:dyDescent="0.25">
      <c r="A74" s="2">
        <v>650</v>
      </c>
      <c r="B74" s="13"/>
      <c r="C74" s="7"/>
      <c r="D74" s="7" t="s">
        <v>29</v>
      </c>
      <c r="E74" s="14" t="s">
        <v>64</v>
      </c>
      <c r="F74" s="10" t="s">
        <v>65</v>
      </c>
      <c r="G74" s="38">
        <v>0</v>
      </c>
      <c r="H74" s="36">
        <f>IF(E74 = CHAR(37), F74*G74/100,F74*G74)</f>
        <v>0</v>
      </c>
    </row>
    <row r="75" spans="1:8" s="2" customFormat="1" ht="13.15" customHeight="1" x14ac:dyDescent="0.25">
      <c r="B75" s="11"/>
      <c r="C75" s="12"/>
      <c r="D75" s="12"/>
      <c r="E75" s="12"/>
      <c r="F75" s="12"/>
      <c r="G75" s="37"/>
      <c r="H75" s="37"/>
    </row>
    <row r="76" spans="1:8" s="2" customFormat="1" ht="13.15" customHeight="1" x14ac:dyDescent="0.25">
      <c r="A76" s="2">
        <v>651</v>
      </c>
      <c r="B76" s="13"/>
      <c r="C76" s="7"/>
      <c r="D76" s="7" t="s">
        <v>72</v>
      </c>
      <c r="E76" s="14" t="s">
        <v>64</v>
      </c>
      <c r="F76" s="10" t="s">
        <v>65</v>
      </c>
      <c r="G76" s="38">
        <v>0</v>
      </c>
      <c r="H76" s="36">
        <f>IF(E76 = CHAR(37), F76*G76/100,F76*G76)</f>
        <v>0</v>
      </c>
    </row>
    <row r="77" spans="1:8" s="2" customFormat="1" ht="13.15" customHeight="1" x14ac:dyDescent="0.25">
      <c r="B77" s="11"/>
      <c r="C77" s="12"/>
      <c r="D77" s="12"/>
      <c r="E77" s="12"/>
      <c r="F77" s="12"/>
      <c r="G77" s="37"/>
      <c r="H77" s="37"/>
    </row>
    <row r="78" spans="1:8" s="2" customFormat="1" ht="13.15" customHeight="1" x14ac:dyDescent="0.25">
      <c r="A78" s="2">
        <v>652</v>
      </c>
      <c r="B78" s="13"/>
      <c r="C78" s="7"/>
      <c r="D78" s="7" t="s">
        <v>31</v>
      </c>
      <c r="E78" s="14" t="s">
        <v>64</v>
      </c>
      <c r="F78" s="10" t="s">
        <v>65</v>
      </c>
      <c r="G78" s="38">
        <v>0</v>
      </c>
      <c r="H78" s="36">
        <f>IF(E78 = CHAR(37), F78*G78/100,F78*G78)</f>
        <v>0</v>
      </c>
    </row>
    <row r="79" spans="1:8" s="2" customFormat="1" ht="13.15" customHeight="1" x14ac:dyDescent="0.25">
      <c r="B79" s="11"/>
      <c r="C79" s="12"/>
      <c r="D79" s="12"/>
      <c r="E79" s="12"/>
      <c r="F79" s="12"/>
      <c r="G79" s="37"/>
      <c r="H79" s="37"/>
    </row>
    <row r="80" spans="1:8" s="2" customFormat="1" ht="13.15" customHeight="1" x14ac:dyDescent="0.25">
      <c r="A80" s="2">
        <v>653</v>
      </c>
      <c r="B80" s="13"/>
      <c r="C80" s="7"/>
      <c r="D80" s="7" t="s">
        <v>32</v>
      </c>
      <c r="E80" s="14" t="s">
        <v>64</v>
      </c>
      <c r="F80" s="10" t="s">
        <v>65</v>
      </c>
      <c r="G80" s="38">
        <v>0</v>
      </c>
      <c r="H80" s="36">
        <f>IF(E80 = CHAR(37), F80*G80/100,F80*G80)</f>
        <v>0</v>
      </c>
    </row>
    <row r="81" spans="1:8" s="2" customFormat="1" ht="13.15" customHeight="1" x14ac:dyDescent="0.25">
      <c r="B81" s="11"/>
      <c r="C81" s="12"/>
      <c r="D81" s="12"/>
      <c r="E81" s="12"/>
      <c r="F81" s="12"/>
      <c r="G81" s="37"/>
      <c r="H81" s="37"/>
    </row>
    <row r="82" spans="1:8" s="2" customFormat="1" ht="13.15" customHeight="1" x14ac:dyDescent="0.25">
      <c r="A82" s="2">
        <v>654</v>
      </c>
      <c r="B82" s="13"/>
      <c r="C82" s="7"/>
      <c r="D82" s="7" t="s">
        <v>73</v>
      </c>
      <c r="E82" s="14" t="s">
        <v>64</v>
      </c>
      <c r="F82" s="10" t="s">
        <v>65</v>
      </c>
      <c r="G82" s="38">
        <v>0</v>
      </c>
      <c r="H82" s="36">
        <f>IF(E82 = CHAR(37), F82*G82/100,F82*G82)</f>
        <v>0</v>
      </c>
    </row>
    <row r="83" spans="1:8" s="2" customFormat="1" ht="13.15" customHeight="1" x14ac:dyDescent="0.25">
      <c r="B83" s="11"/>
      <c r="C83" s="12"/>
      <c r="D83" s="12"/>
      <c r="E83" s="12"/>
      <c r="F83" s="12"/>
      <c r="G83" s="37"/>
      <c r="H83" s="37"/>
    </row>
    <row r="84" spans="1:8" s="2" customFormat="1" ht="13.15" customHeight="1" x14ac:dyDescent="0.25">
      <c r="A84" s="2">
        <v>655</v>
      </c>
      <c r="B84" s="13"/>
      <c r="C84" s="7"/>
      <c r="D84" s="7" t="s">
        <v>34</v>
      </c>
      <c r="E84" s="14" t="s">
        <v>64</v>
      </c>
      <c r="F84" s="10" t="s">
        <v>65</v>
      </c>
      <c r="G84" s="38">
        <v>0</v>
      </c>
      <c r="H84" s="36">
        <f>IF(E84 = CHAR(37), F84*G84/100,F84*G84)</f>
        <v>0</v>
      </c>
    </row>
    <row r="85" spans="1:8" s="2" customFormat="1" ht="13.15" customHeight="1" x14ac:dyDescent="0.25">
      <c r="B85" s="11"/>
      <c r="C85" s="12"/>
      <c r="D85" s="12"/>
      <c r="E85" s="12"/>
      <c r="F85" s="12"/>
      <c r="G85" s="37"/>
      <c r="H85" s="37"/>
    </row>
    <row r="86" spans="1:8" s="2" customFormat="1" ht="13.15" customHeight="1" x14ac:dyDescent="0.25">
      <c r="A86" s="2">
        <v>656</v>
      </c>
      <c r="B86" s="13"/>
      <c r="C86" s="7"/>
      <c r="D86" s="7" t="s">
        <v>35</v>
      </c>
      <c r="E86" s="14" t="s">
        <v>64</v>
      </c>
      <c r="F86" s="10" t="s">
        <v>65</v>
      </c>
      <c r="G86" s="38">
        <v>0</v>
      </c>
      <c r="H86" s="36">
        <f>IF(E86 = CHAR(37), F86*G86/100,F86*G86)</f>
        <v>0</v>
      </c>
    </row>
    <row r="87" spans="1:8" s="2" customFormat="1" ht="13.15" customHeight="1" x14ac:dyDescent="0.25">
      <c r="B87" s="11"/>
      <c r="C87" s="12"/>
      <c r="D87" s="12"/>
      <c r="E87" s="12"/>
      <c r="F87" s="12"/>
      <c r="G87" s="37"/>
      <c r="H87" s="37"/>
    </row>
    <row r="88" spans="1:8" s="2" customFormat="1" ht="38.85" customHeight="1" x14ac:dyDescent="0.25">
      <c r="A88" s="2">
        <v>657</v>
      </c>
      <c r="B88" s="13"/>
      <c r="C88" s="7" t="s">
        <v>74</v>
      </c>
      <c r="D88" s="7" t="s">
        <v>75</v>
      </c>
      <c r="E88" s="14"/>
      <c r="F88" s="10"/>
      <c r="G88" s="36"/>
      <c r="H88" s="36"/>
    </row>
    <row r="89" spans="1:8" s="2" customFormat="1" ht="13.15" customHeight="1" x14ac:dyDescent="0.25">
      <c r="B89" s="11"/>
      <c r="C89" s="12"/>
      <c r="D89" s="12"/>
      <c r="E89" s="12"/>
      <c r="F89" s="12"/>
      <c r="G89" s="37"/>
      <c r="H89" s="37"/>
    </row>
    <row r="90" spans="1:8" s="2" customFormat="1" ht="13.15" customHeight="1" x14ac:dyDescent="0.25">
      <c r="A90" s="2">
        <v>658</v>
      </c>
      <c r="B90" s="13"/>
      <c r="C90" s="7"/>
      <c r="D90" s="7" t="s">
        <v>38</v>
      </c>
      <c r="E90" s="14" t="s">
        <v>64</v>
      </c>
      <c r="F90" s="10" t="s">
        <v>65</v>
      </c>
      <c r="G90" s="38" t="s">
        <v>20</v>
      </c>
      <c r="H90" s="36">
        <f>IF(E90 = CHAR(37), F90*G90/100,F90*G90)</f>
        <v>0</v>
      </c>
    </row>
    <row r="91" spans="1:8" s="2" customFormat="1" ht="13.15" customHeight="1" x14ac:dyDescent="0.25">
      <c r="B91" s="11"/>
      <c r="C91" s="12"/>
      <c r="D91" s="12"/>
      <c r="E91" s="12"/>
      <c r="F91" s="12"/>
      <c r="G91" s="37"/>
      <c r="H91" s="37"/>
    </row>
    <row r="92" spans="1:8" s="2" customFormat="1" ht="13.15" customHeight="1" x14ac:dyDescent="0.25">
      <c r="A92" s="2">
        <v>659</v>
      </c>
      <c r="B92" s="13"/>
      <c r="C92" s="7"/>
      <c r="D92" s="7" t="s">
        <v>39</v>
      </c>
      <c r="E92" s="14" t="s">
        <v>64</v>
      </c>
      <c r="F92" s="10" t="s">
        <v>65</v>
      </c>
      <c r="G92" s="38" t="s">
        <v>20</v>
      </c>
      <c r="H92" s="36">
        <f>IF(E92 = CHAR(37), F92*G92/100,F92*G92)</f>
        <v>0</v>
      </c>
    </row>
    <row r="93" spans="1:8" s="2" customFormat="1" ht="13.15" customHeight="1" x14ac:dyDescent="0.25">
      <c r="B93" s="11"/>
      <c r="C93" s="12"/>
      <c r="D93" s="12"/>
      <c r="E93" s="12"/>
      <c r="F93" s="12"/>
      <c r="G93" s="37"/>
      <c r="H93" s="37"/>
    </row>
    <row r="94" spans="1:8" s="2" customFormat="1" ht="13.15" customHeight="1" x14ac:dyDescent="0.25">
      <c r="A94" s="2">
        <v>660</v>
      </c>
      <c r="B94" s="13"/>
      <c r="C94" s="7"/>
      <c r="D94" s="7" t="s">
        <v>40</v>
      </c>
      <c r="E94" s="14" t="s">
        <v>64</v>
      </c>
      <c r="F94" s="10" t="s">
        <v>65</v>
      </c>
      <c r="G94" s="38" t="s">
        <v>20</v>
      </c>
      <c r="H94" s="36">
        <f>IF(E94 = CHAR(37), F94*G94/100,F94*G94)</f>
        <v>0</v>
      </c>
    </row>
    <row r="95" spans="1:8" s="2" customFormat="1" ht="13.15" customHeight="1" x14ac:dyDescent="0.25">
      <c r="B95" s="11"/>
      <c r="C95" s="12"/>
      <c r="D95" s="12"/>
      <c r="E95" s="12"/>
      <c r="F95" s="12"/>
      <c r="G95" s="37"/>
      <c r="H95" s="37"/>
    </row>
    <row r="96" spans="1:8" s="2" customFormat="1" ht="13.15" customHeight="1" x14ac:dyDescent="0.25">
      <c r="A96" s="2">
        <v>661</v>
      </c>
      <c r="B96" s="13"/>
      <c r="C96" s="7"/>
      <c r="D96" s="7" t="s">
        <v>41</v>
      </c>
      <c r="E96" s="14" t="s">
        <v>64</v>
      </c>
      <c r="F96" s="10" t="s">
        <v>65</v>
      </c>
      <c r="G96" s="38" t="s">
        <v>20</v>
      </c>
      <c r="H96" s="36">
        <f>IF(E96 = CHAR(37), F96*G96/100,F96*G96)</f>
        <v>0</v>
      </c>
    </row>
    <row r="97" spans="1:8" s="2" customFormat="1" ht="13.15" customHeight="1" x14ac:dyDescent="0.25">
      <c r="B97" s="11"/>
      <c r="C97" s="12"/>
      <c r="D97" s="12"/>
      <c r="E97" s="12"/>
      <c r="F97" s="12"/>
      <c r="G97" s="37"/>
      <c r="H97" s="37"/>
    </row>
    <row r="98" spans="1:8" s="2" customFormat="1" ht="13.15" customHeight="1" x14ac:dyDescent="0.25">
      <c r="A98" s="2">
        <v>662</v>
      </c>
      <c r="B98" s="13"/>
      <c r="C98" s="7"/>
      <c r="D98" s="7" t="s">
        <v>42</v>
      </c>
      <c r="E98" s="14" t="s">
        <v>64</v>
      </c>
      <c r="F98" s="10" t="s">
        <v>65</v>
      </c>
      <c r="G98" s="38" t="s">
        <v>20</v>
      </c>
      <c r="H98" s="36">
        <f>IF(E98 = CHAR(37), F98*G98/100,F98*G98)</f>
        <v>0</v>
      </c>
    </row>
    <row r="99" spans="1:8" s="2" customFormat="1" ht="13.15" customHeight="1" x14ac:dyDescent="0.25">
      <c r="B99" s="11"/>
      <c r="C99" s="12"/>
      <c r="D99" s="12"/>
      <c r="E99" s="12"/>
      <c r="F99" s="12"/>
      <c r="G99" s="37"/>
      <c r="H99" s="37"/>
    </row>
    <row r="100" spans="1:8" s="2" customFormat="1" ht="25.9" customHeight="1" x14ac:dyDescent="0.25">
      <c r="A100" s="2">
        <v>663</v>
      </c>
      <c r="B100" s="13"/>
      <c r="C100" s="7"/>
      <c r="D100" s="7" t="s">
        <v>76</v>
      </c>
      <c r="E100" s="14" t="s">
        <v>64</v>
      </c>
      <c r="F100" s="10" t="s">
        <v>65</v>
      </c>
      <c r="G100" s="38" t="s">
        <v>20</v>
      </c>
      <c r="H100" s="36">
        <f>IF(E100 = CHAR(37), F100*G100/100,F100*G100)</f>
        <v>0</v>
      </c>
    </row>
    <row r="101" spans="1:8" s="2" customFormat="1" ht="13.15" customHeight="1" x14ac:dyDescent="0.25">
      <c r="B101" s="11"/>
      <c r="C101" s="12"/>
      <c r="D101" s="12"/>
      <c r="E101" s="12"/>
      <c r="F101" s="12"/>
      <c r="G101" s="37"/>
      <c r="H101" s="37"/>
    </row>
    <row r="102" spans="1:8" s="2" customFormat="1" ht="13.15" customHeight="1" x14ac:dyDescent="0.25">
      <c r="A102" s="2">
        <v>664</v>
      </c>
      <c r="B102" s="13"/>
      <c r="C102" s="7"/>
      <c r="D102" s="7" t="s">
        <v>44</v>
      </c>
      <c r="E102" s="14" t="s">
        <v>64</v>
      </c>
      <c r="F102" s="10" t="s">
        <v>65</v>
      </c>
      <c r="G102" s="38" t="s">
        <v>20</v>
      </c>
      <c r="H102" s="36">
        <f>IF(E102 = CHAR(37), F102*G102/100,F102*G102)</f>
        <v>0</v>
      </c>
    </row>
    <row r="103" spans="1:8" s="2" customFormat="1" ht="13.15" customHeight="1" x14ac:dyDescent="0.25">
      <c r="B103" s="11"/>
      <c r="C103" s="12"/>
      <c r="D103" s="12"/>
      <c r="E103" s="12"/>
      <c r="F103" s="12"/>
      <c r="G103" s="37"/>
      <c r="H103" s="37"/>
    </row>
    <row r="104" spans="1:8" s="2" customFormat="1" ht="13.15" customHeight="1" x14ac:dyDescent="0.25">
      <c r="A104" s="2">
        <v>665</v>
      </c>
      <c r="B104" s="13"/>
      <c r="C104" s="7"/>
      <c r="D104" s="7" t="s">
        <v>45</v>
      </c>
      <c r="E104" s="14" t="s">
        <v>64</v>
      </c>
      <c r="F104" s="10" t="s">
        <v>65</v>
      </c>
      <c r="G104" s="38" t="s">
        <v>20</v>
      </c>
      <c r="H104" s="36">
        <f>IF(E104 = CHAR(37), F104*G104/100,F104*G104)</f>
        <v>0</v>
      </c>
    </row>
    <row r="105" spans="1:8" s="2" customFormat="1" ht="13.15" customHeight="1" x14ac:dyDescent="0.25">
      <c r="B105" s="11"/>
      <c r="C105" s="12"/>
      <c r="D105" s="12"/>
      <c r="E105" s="12"/>
      <c r="F105" s="12"/>
      <c r="G105" s="37"/>
      <c r="H105" s="37"/>
    </row>
    <row r="106" spans="1:8" s="2" customFormat="1" ht="13.15" customHeight="1" x14ac:dyDescent="0.25">
      <c r="A106" s="2">
        <v>666</v>
      </c>
      <c r="B106" s="13"/>
      <c r="C106" s="7"/>
      <c r="D106" s="7" t="s">
        <v>46</v>
      </c>
      <c r="E106" s="14" t="s">
        <v>64</v>
      </c>
      <c r="F106" s="10" t="s">
        <v>65</v>
      </c>
      <c r="G106" s="38" t="s">
        <v>20</v>
      </c>
      <c r="H106" s="36">
        <f>IF(E106 = CHAR(37), F106*G106/100,F106*G106)</f>
        <v>0</v>
      </c>
    </row>
    <row r="107" spans="1:8" s="2" customFormat="1" ht="13.15" customHeight="1" x14ac:dyDescent="0.25">
      <c r="B107" s="11"/>
      <c r="C107" s="12"/>
      <c r="D107" s="12"/>
      <c r="E107" s="12"/>
      <c r="F107" s="12"/>
      <c r="G107" s="37"/>
      <c r="H107" s="37"/>
    </row>
    <row r="108" spans="1:8" s="2" customFormat="1" ht="13.15" customHeight="1" x14ac:dyDescent="0.25">
      <c r="A108" s="2">
        <v>667</v>
      </c>
      <c r="B108" s="13" t="s">
        <v>77</v>
      </c>
      <c r="C108" s="7" t="s">
        <v>78</v>
      </c>
      <c r="D108" s="7" t="s">
        <v>79</v>
      </c>
      <c r="E108" s="14" t="s">
        <v>64</v>
      </c>
      <c r="F108" s="10" t="s">
        <v>65</v>
      </c>
      <c r="G108" s="38" t="s">
        <v>20</v>
      </c>
      <c r="H108" s="36">
        <f>IF(E108 = CHAR(37), F108*G108/100,F108*G108)</f>
        <v>0</v>
      </c>
    </row>
    <row r="109" spans="1:8" s="2" customFormat="1" ht="13.15" customHeight="1" x14ac:dyDescent="0.25">
      <c r="B109" s="11"/>
      <c r="C109" s="12"/>
      <c r="D109" s="12"/>
      <c r="E109" s="12"/>
      <c r="F109" s="12"/>
      <c r="G109" s="37"/>
      <c r="H109" s="37"/>
    </row>
    <row r="110" spans="1:8" s="2" customFormat="1" ht="25.9" customHeight="1" x14ac:dyDescent="0.25">
      <c r="A110" s="2">
        <v>668</v>
      </c>
      <c r="B110" s="13" t="s">
        <v>80</v>
      </c>
      <c r="C110" s="7" t="s">
        <v>81</v>
      </c>
      <c r="D110" s="7" t="s">
        <v>82</v>
      </c>
      <c r="E110" s="14" t="s">
        <v>64</v>
      </c>
      <c r="F110" s="10" t="s">
        <v>65</v>
      </c>
      <c r="G110" s="38" t="s">
        <v>20</v>
      </c>
      <c r="H110" s="36">
        <f>IF(E110 = CHAR(37), F110*G110/100,F110*G110)</f>
        <v>0</v>
      </c>
    </row>
    <row r="111" spans="1:8" s="2" customFormat="1" ht="13.15" customHeight="1" x14ac:dyDescent="0.25">
      <c r="B111" s="11"/>
      <c r="C111" s="12"/>
      <c r="D111" s="12"/>
      <c r="E111" s="12"/>
      <c r="F111" s="12"/>
      <c r="G111" s="37"/>
      <c r="H111" s="37"/>
    </row>
    <row r="112" spans="1:8" s="2" customFormat="1" ht="50.25" customHeight="1" x14ac:dyDescent="0.25">
      <c r="A112" s="2">
        <v>669</v>
      </c>
      <c r="B112" s="13" t="s">
        <v>83</v>
      </c>
      <c r="C112" s="7" t="s">
        <v>84</v>
      </c>
      <c r="D112" s="7" t="s">
        <v>85</v>
      </c>
      <c r="E112" s="14" t="s">
        <v>64</v>
      </c>
      <c r="F112" s="10" t="s">
        <v>65</v>
      </c>
      <c r="G112" s="38" t="s">
        <v>20</v>
      </c>
      <c r="H112" s="36">
        <f>IF(E112 = CHAR(37), F112*G112/100,F112*G112)</f>
        <v>0</v>
      </c>
    </row>
    <row r="113" spans="1:8" s="3" customFormat="1" ht="21.4" customHeight="1" x14ac:dyDescent="0.25">
      <c r="B113" s="15" t="s">
        <v>86</v>
      </c>
      <c r="C113" s="16"/>
      <c r="D113" s="17"/>
      <c r="E113" s="18"/>
      <c r="F113" s="19"/>
      <c r="G113" s="39"/>
      <c r="H113" s="47">
        <f>SUM(H61:H112)</f>
        <v>0</v>
      </c>
    </row>
    <row r="114" spans="1:8" s="1" customFormat="1" ht="13.15" customHeight="1" x14ac:dyDescent="0.25">
      <c r="D114" s="20" t="s">
        <v>87</v>
      </c>
      <c r="G114" s="34"/>
      <c r="H114" s="34"/>
    </row>
    <row r="115" spans="1:8" s="1" customFormat="1" ht="13.5" x14ac:dyDescent="0.25">
      <c r="G115" s="34"/>
      <c r="H115" s="45" t="s">
        <v>88</v>
      </c>
    </row>
    <row r="116" spans="1:8" s="2" customFormat="1" ht="29.65" customHeight="1" x14ac:dyDescent="0.25">
      <c r="B116" s="5" t="s">
        <v>3</v>
      </c>
      <c r="C116" s="5" t="s">
        <v>4</v>
      </c>
      <c r="D116" s="5" t="s">
        <v>5</v>
      </c>
      <c r="E116" s="5" t="s">
        <v>6</v>
      </c>
      <c r="F116" s="5" t="s">
        <v>7</v>
      </c>
      <c r="G116" s="35" t="s">
        <v>8</v>
      </c>
      <c r="H116" s="46" t="s">
        <v>9</v>
      </c>
    </row>
    <row r="117" spans="1:8" s="2" customFormat="1" ht="25.9" customHeight="1" x14ac:dyDescent="0.25">
      <c r="A117" s="2">
        <v>843</v>
      </c>
      <c r="B117" s="13" t="s">
        <v>89</v>
      </c>
      <c r="C117" s="7"/>
      <c r="D117" s="7" t="s">
        <v>90</v>
      </c>
      <c r="E117" s="14"/>
      <c r="F117" s="10"/>
      <c r="G117" s="36"/>
      <c r="H117" s="36"/>
    </row>
    <row r="118" spans="1:8" s="2" customFormat="1" ht="13.15" customHeight="1" x14ac:dyDescent="0.25">
      <c r="B118" s="11"/>
      <c r="C118" s="12"/>
      <c r="D118" s="12"/>
      <c r="E118" s="12"/>
      <c r="F118" s="12"/>
      <c r="G118" s="37"/>
      <c r="H118" s="37"/>
    </row>
    <row r="119" spans="1:8" s="2" customFormat="1" ht="25.9" customHeight="1" x14ac:dyDescent="0.25">
      <c r="A119" s="2">
        <v>844</v>
      </c>
      <c r="B119" s="13" t="s">
        <v>91</v>
      </c>
      <c r="C119" s="7" t="s">
        <v>92</v>
      </c>
      <c r="D119" s="7" t="s">
        <v>93</v>
      </c>
      <c r="E119" s="14"/>
      <c r="F119" s="10"/>
      <c r="G119" s="36"/>
      <c r="H119" s="36"/>
    </row>
    <row r="120" spans="1:8" s="2" customFormat="1" ht="13.15" customHeight="1" x14ac:dyDescent="0.25">
      <c r="B120" s="11"/>
      <c r="C120" s="12"/>
      <c r="D120" s="12"/>
      <c r="E120" s="12"/>
      <c r="F120" s="12"/>
      <c r="G120" s="37"/>
      <c r="H120" s="37"/>
    </row>
    <row r="121" spans="1:8" s="2" customFormat="1" ht="13.15" customHeight="1" x14ac:dyDescent="0.25">
      <c r="A121" s="2">
        <v>845</v>
      </c>
      <c r="B121" s="13" t="s">
        <v>94</v>
      </c>
      <c r="C121" s="7" t="s">
        <v>95</v>
      </c>
      <c r="D121" s="7" t="s">
        <v>96</v>
      </c>
      <c r="E121" s="14" t="s">
        <v>97</v>
      </c>
      <c r="F121" s="10" t="s">
        <v>19</v>
      </c>
      <c r="G121" s="36" t="s">
        <v>98</v>
      </c>
      <c r="H121" s="36" t="s">
        <v>98</v>
      </c>
    </row>
    <row r="122" spans="1:8" s="2" customFormat="1" ht="13.15" customHeight="1" x14ac:dyDescent="0.25">
      <c r="B122" s="11"/>
      <c r="C122" s="12"/>
      <c r="D122" s="12"/>
      <c r="E122" s="12"/>
      <c r="F122" s="12"/>
      <c r="G122" s="37"/>
      <c r="H122" s="37"/>
    </row>
    <row r="123" spans="1:8" s="2" customFormat="1" ht="13.15" customHeight="1" x14ac:dyDescent="0.25">
      <c r="A123" s="2">
        <v>846</v>
      </c>
      <c r="B123" s="13" t="s">
        <v>99</v>
      </c>
      <c r="C123" s="7"/>
      <c r="D123" s="7" t="s">
        <v>100</v>
      </c>
      <c r="E123" s="14" t="s">
        <v>101</v>
      </c>
      <c r="F123" s="10" t="s">
        <v>98</v>
      </c>
      <c r="G123" s="38" t="s">
        <v>20</v>
      </c>
      <c r="H123" s="36">
        <f>IF(E123 = CHAR(37), F123*G123/100,F123*G123)</f>
        <v>0</v>
      </c>
    </row>
    <row r="124" spans="1:8" s="2" customFormat="1" ht="13.15" customHeight="1" x14ac:dyDescent="0.25">
      <c r="B124" s="11"/>
      <c r="C124" s="12"/>
      <c r="D124" s="12"/>
      <c r="E124" s="12"/>
      <c r="F124" s="12"/>
      <c r="G124" s="37"/>
      <c r="H124" s="37"/>
    </row>
    <row r="125" spans="1:8" s="2" customFormat="1" ht="13.15" customHeight="1" x14ac:dyDescent="0.25">
      <c r="A125" s="2">
        <v>847</v>
      </c>
      <c r="B125" s="13" t="s">
        <v>102</v>
      </c>
      <c r="C125" s="7" t="s">
        <v>103</v>
      </c>
      <c r="D125" s="7" t="s">
        <v>104</v>
      </c>
      <c r="E125" s="14" t="s">
        <v>97</v>
      </c>
      <c r="F125" s="10" t="s">
        <v>19</v>
      </c>
      <c r="G125" s="36" t="s">
        <v>105</v>
      </c>
      <c r="H125" s="36" t="s">
        <v>105</v>
      </c>
    </row>
    <row r="126" spans="1:8" s="2" customFormat="1" ht="13.15" customHeight="1" x14ac:dyDescent="0.25">
      <c r="B126" s="11"/>
      <c r="C126" s="12"/>
      <c r="D126" s="12"/>
      <c r="E126" s="12"/>
      <c r="F126" s="12"/>
      <c r="G126" s="37"/>
      <c r="H126" s="37"/>
    </row>
    <row r="127" spans="1:8" s="2" customFormat="1" ht="13.15" customHeight="1" x14ac:dyDescent="0.25">
      <c r="A127" s="2">
        <v>848</v>
      </c>
      <c r="B127" s="13" t="s">
        <v>106</v>
      </c>
      <c r="C127" s="7"/>
      <c r="D127" s="7" t="s">
        <v>107</v>
      </c>
      <c r="E127" s="14" t="s">
        <v>101</v>
      </c>
      <c r="F127" s="10" t="s">
        <v>105</v>
      </c>
      <c r="G127" s="38" t="s">
        <v>20</v>
      </c>
      <c r="H127" s="36">
        <f>IF(E127 = CHAR(37), F127*G127/100,F127*G127)</f>
        <v>0</v>
      </c>
    </row>
    <row r="128" spans="1:8" s="2" customFormat="1" ht="13.15" customHeight="1" x14ac:dyDescent="0.25">
      <c r="B128" s="11"/>
      <c r="C128" s="12"/>
      <c r="D128" s="12"/>
      <c r="E128" s="12"/>
      <c r="F128" s="12"/>
      <c r="G128" s="37"/>
      <c r="H128" s="37"/>
    </row>
    <row r="129" spans="1:8" s="2" customFormat="1" ht="38.85" customHeight="1" x14ac:dyDescent="0.25">
      <c r="A129" s="2">
        <v>860</v>
      </c>
      <c r="B129" s="13" t="s">
        <v>108</v>
      </c>
      <c r="C129" s="7"/>
      <c r="D129" s="7" t="s">
        <v>109</v>
      </c>
      <c r="E129" s="14" t="s">
        <v>97</v>
      </c>
      <c r="F129" s="10" t="s">
        <v>19</v>
      </c>
      <c r="G129" s="36" t="s">
        <v>110</v>
      </c>
      <c r="H129" s="36" t="s">
        <v>110</v>
      </c>
    </row>
    <row r="130" spans="1:8" s="2" customFormat="1" ht="13.15" customHeight="1" x14ac:dyDescent="0.25">
      <c r="B130" s="11"/>
      <c r="C130" s="12"/>
      <c r="D130" s="12"/>
      <c r="E130" s="12"/>
      <c r="F130" s="12"/>
      <c r="G130" s="37"/>
      <c r="H130" s="37"/>
    </row>
    <row r="131" spans="1:8" s="2" customFormat="1" ht="13.15" customHeight="1" x14ac:dyDescent="0.25">
      <c r="A131" s="2">
        <v>861</v>
      </c>
      <c r="B131" s="13" t="s">
        <v>111</v>
      </c>
      <c r="C131" s="7"/>
      <c r="D131" s="7" t="s">
        <v>112</v>
      </c>
      <c r="E131" s="14" t="s">
        <v>101</v>
      </c>
      <c r="F131" s="10" t="s">
        <v>110</v>
      </c>
      <c r="G131" s="38" t="s">
        <v>20</v>
      </c>
      <c r="H131" s="36">
        <f>IF(E131 = CHAR(37), F131*G131/100,F131*G131)</f>
        <v>0</v>
      </c>
    </row>
    <row r="132" spans="1:8" s="2" customFormat="1" ht="13.15" customHeight="1" x14ac:dyDescent="0.25">
      <c r="B132" s="11"/>
      <c r="C132" s="12"/>
      <c r="D132" s="12"/>
      <c r="E132" s="12"/>
      <c r="F132" s="12"/>
      <c r="G132" s="37"/>
      <c r="H132" s="37"/>
    </row>
    <row r="133" spans="1:8" s="2" customFormat="1" ht="42.75" x14ac:dyDescent="0.25">
      <c r="A133" s="2">
        <v>864</v>
      </c>
      <c r="B133" s="13" t="s">
        <v>113</v>
      </c>
      <c r="C133" s="7"/>
      <c r="D133" s="7" t="s">
        <v>114</v>
      </c>
      <c r="E133" s="14" t="s">
        <v>97</v>
      </c>
      <c r="F133" s="10" t="s">
        <v>19</v>
      </c>
      <c r="G133" s="36" t="s">
        <v>115</v>
      </c>
      <c r="H133" s="36" t="s">
        <v>115</v>
      </c>
    </row>
    <row r="134" spans="1:8" s="2" customFormat="1" ht="13.15" customHeight="1" x14ac:dyDescent="0.25">
      <c r="B134" s="11"/>
      <c r="C134" s="12"/>
      <c r="D134" s="12"/>
      <c r="E134" s="12"/>
      <c r="F134" s="12"/>
      <c r="G134" s="37"/>
      <c r="H134" s="37"/>
    </row>
    <row r="135" spans="1:8" s="2" customFormat="1" ht="13.15" customHeight="1" x14ac:dyDescent="0.25">
      <c r="A135" s="2">
        <v>865</v>
      </c>
      <c r="B135" s="13" t="s">
        <v>116</v>
      </c>
      <c r="C135" s="7"/>
      <c r="D135" s="7" t="s">
        <v>117</v>
      </c>
      <c r="E135" s="14" t="s">
        <v>101</v>
      </c>
      <c r="F135" s="10" t="s">
        <v>115</v>
      </c>
      <c r="G135" s="38" t="s">
        <v>20</v>
      </c>
      <c r="H135" s="36">
        <f>IF(E135 = CHAR(37), F135*G135/100,F135*G135)</f>
        <v>0</v>
      </c>
    </row>
    <row r="136" spans="1:8" s="2" customFormat="1" ht="13.15" customHeight="1" x14ac:dyDescent="0.25">
      <c r="B136" s="11"/>
      <c r="C136" s="12"/>
      <c r="D136" s="12"/>
      <c r="E136" s="12"/>
      <c r="F136" s="12"/>
      <c r="G136" s="37"/>
      <c r="H136" s="37"/>
    </row>
    <row r="137" spans="1:8" s="2" customFormat="1" ht="13.15" customHeight="1" x14ac:dyDescent="0.25">
      <c r="A137" s="2">
        <v>849</v>
      </c>
      <c r="B137" s="13" t="s">
        <v>118</v>
      </c>
      <c r="C137" s="7" t="s">
        <v>119</v>
      </c>
      <c r="D137" s="7" t="s">
        <v>120</v>
      </c>
      <c r="E137" s="14"/>
      <c r="F137" s="10"/>
      <c r="G137" s="36"/>
      <c r="H137" s="36"/>
    </row>
    <row r="138" spans="1:8" s="2" customFormat="1" ht="13.15" customHeight="1" x14ac:dyDescent="0.25">
      <c r="B138" s="11"/>
      <c r="C138" s="12"/>
      <c r="D138" s="12"/>
      <c r="E138" s="12"/>
      <c r="F138" s="12"/>
      <c r="G138" s="37"/>
      <c r="H138" s="37"/>
    </row>
    <row r="139" spans="1:8" s="2" customFormat="1" ht="13.15" customHeight="1" x14ac:dyDescent="0.25">
      <c r="A139" s="2">
        <v>850</v>
      </c>
      <c r="B139" s="13" t="s">
        <v>121</v>
      </c>
      <c r="C139" s="7" t="s">
        <v>122</v>
      </c>
      <c r="D139" s="7" t="s">
        <v>123</v>
      </c>
      <c r="E139" s="14" t="s">
        <v>97</v>
      </c>
      <c r="F139" s="10" t="s">
        <v>19</v>
      </c>
      <c r="G139" s="36" t="s">
        <v>98</v>
      </c>
      <c r="H139" s="36" t="s">
        <v>98</v>
      </c>
    </row>
    <row r="140" spans="1:8" s="2" customFormat="1" ht="13.15" customHeight="1" x14ac:dyDescent="0.25">
      <c r="B140" s="11"/>
      <c r="C140" s="12"/>
      <c r="D140" s="12"/>
      <c r="E140" s="12"/>
      <c r="F140" s="12"/>
      <c r="G140" s="37"/>
      <c r="H140" s="37"/>
    </row>
    <row r="141" spans="1:8" s="2" customFormat="1" ht="13.15" customHeight="1" x14ac:dyDescent="0.25">
      <c r="A141" s="2">
        <v>851</v>
      </c>
      <c r="B141" s="13" t="s">
        <v>124</v>
      </c>
      <c r="C141" s="7"/>
      <c r="D141" s="7" t="s">
        <v>125</v>
      </c>
      <c r="E141" s="14" t="s">
        <v>101</v>
      </c>
      <c r="F141" s="10" t="s">
        <v>98</v>
      </c>
      <c r="G141" s="38" t="s">
        <v>20</v>
      </c>
      <c r="H141" s="36">
        <f>IF(E141 = CHAR(37), F141*G141/100,F141*G141)</f>
        <v>0</v>
      </c>
    </row>
    <row r="142" spans="1:8" s="2" customFormat="1" ht="13.15" customHeight="1" x14ac:dyDescent="0.25">
      <c r="B142" s="11"/>
      <c r="C142" s="12"/>
      <c r="D142" s="12"/>
      <c r="E142" s="12"/>
      <c r="F142" s="12"/>
      <c r="G142" s="37"/>
      <c r="H142" s="37"/>
    </row>
    <row r="143" spans="1:8" s="2" customFormat="1" ht="13.15" customHeight="1" x14ac:dyDescent="0.25">
      <c r="A143" s="2">
        <v>852</v>
      </c>
      <c r="B143" s="13" t="s">
        <v>126</v>
      </c>
      <c r="C143" s="7" t="s">
        <v>127</v>
      </c>
      <c r="D143" s="7" t="s">
        <v>128</v>
      </c>
      <c r="E143" s="14" t="s">
        <v>97</v>
      </c>
      <c r="F143" s="10" t="s">
        <v>19</v>
      </c>
      <c r="G143" s="36" t="s">
        <v>129</v>
      </c>
      <c r="H143" s="36" t="s">
        <v>129</v>
      </c>
    </row>
    <row r="144" spans="1:8" s="2" customFormat="1" ht="13.15" customHeight="1" x14ac:dyDescent="0.25">
      <c r="B144" s="11"/>
      <c r="C144" s="12"/>
      <c r="D144" s="12"/>
      <c r="E144" s="12"/>
      <c r="F144" s="12"/>
      <c r="G144" s="37"/>
      <c r="H144" s="37"/>
    </row>
    <row r="145" spans="1:8" s="2" customFormat="1" ht="13.15" customHeight="1" x14ac:dyDescent="0.25">
      <c r="A145" s="2">
        <v>853</v>
      </c>
      <c r="B145" s="13" t="s">
        <v>130</v>
      </c>
      <c r="C145" s="7"/>
      <c r="D145" s="7" t="s">
        <v>131</v>
      </c>
      <c r="E145" s="14" t="s">
        <v>101</v>
      </c>
      <c r="F145" s="10" t="s">
        <v>129</v>
      </c>
      <c r="G145" s="38" t="s">
        <v>20</v>
      </c>
      <c r="H145" s="36">
        <f>IF(E145 = CHAR(37), F145*G145/100,F145*G145)</f>
        <v>0</v>
      </c>
    </row>
    <row r="146" spans="1:8" s="2" customFormat="1" ht="13.15" customHeight="1" x14ac:dyDescent="0.25">
      <c r="B146" s="11"/>
      <c r="C146" s="12"/>
      <c r="D146" s="12"/>
      <c r="E146" s="12"/>
      <c r="F146" s="12"/>
      <c r="G146" s="37"/>
      <c r="H146" s="37"/>
    </row>
    <row r="147" spans="1:8" s="2" customFormat="1" ht="25.9" customHeight="1" x14ac:dyDescent="0.25">
      <c r="A147" s="2">
        <v>854</v>
      </c>
      <c r="B147" s="13" t="s">
        <v>132</v>
      </c>
      <c r="C147" s="7" t="s">
        <v>133</v>
      </c>
      <c r="D147" s="7" t="s">
        <v>134</v>
      </c>
      <c r="E147" s="14" t="s">
        <v>97</v>
      </c>
      <c r="F147" s="10" t="s">
        <v>19</v>
      </c>
      <c r="G147" s="36" t="s">
        <v>135</v>
      </c>
      <c r="H147" s="36" t="s">
        <v>135</v>
      </c>
    </row>
    <row r="148" spans="1:8" s="2" customFormat="1" ht="13.15" customHeight="1" x14ac:dyDescent="0.25">
      <c r="B148" s="11"/>
      <c r="C148" s="12"/>
      <c r="D148" s="12"/>
      <c r="E148" s="12"/>
      <c r="F148" s="12"/>
      <c r="G148" s="37"/>
      <c r="H148" s="37"/>
    </row>
    <row r="149" spans="1:8" s="2" customFormat="1" ht="13.15" customHeight="1" x14ac:dyDescent="0.25">
      <c r="A149" s="2">
        <v>855</v>
      </c>
      <c r="B149" s="13" t="s">
        <v>136</v>
      </c>
      <c r="C149" s="7"/>
      <c r="D149" s="7" t="s">
        <v>137</v>
      </c>
      <c r="E149" s="14" t="s">
        <v>101</v>
      </c>
      <c r="F149" s="10" t="s">
        <v>135</v>
      </c>
      <c r="G149" s="38" t="s">
        <v>20</v>
      </c>
      <c r="H149" s="36">
        <f>IF(E149 = CHAR(37), F149*G149/100,F149*G149)</f>
        <v>0</v>
      </c>
    </row>
    <row r="150" spans="1:8" s="2" customFormat="1" ht="13.15" customHeight="1" x14ac:dyDescent="0.25">
      <c r="B150" s="11"/>
      <c r="C150" s="12"/>
      <c r="D150" s="12"/>
      <c r="E150" s="12"/>
      <c r="F150" s="12"/>
      <c r="G150" s="37"/>
      <c r="H150" s="37"/>
    </row>
    <row r="151" spans="1:8" s="2" customFormat="1" ht="13.15" customHeight="1" x14ac:dyDescent="0.25">
      <c r="A151" s="2">
        <v>856</v>
      </c>
      <c r="B151" s="13" t="s">
        <v>138</v>
      </c>
      <c r="C151" s="7" t="s">
        <v>139</v>
      </c>
      <c r="D151" s="7" t="s">
        <v>140</v>
      </c>
      <c r="E151" s="14" t="s">
        <v>97</v>
      </c>
      <c r="F151" s="10" t="s">
        <v>19</v>
      </c>
      <c r="G151" s="36" t="s">
        <v>141</v>
      </c>
      <c r="H151" s="36" t="s">
        <v>141</v>
      </c>
    </row>
    <row r="152" spans="1:8" s="2" customFormat="1" ht="13.15" customHeight="1" x14ac:dyDescent="0.25">
      <c r="B152" s="11"/>
      <c r="C152" s="12"/>
      <c r="D152" s="12"/>
      <c r="E152" s="12"/>
      <c r="F152" s="12"/>
      <c r="G152" s="37"/>
      <c r="H152" s="37"/>
    </row>
    <row r="153" spans="1:8" s="2" customFormat="1" ht="13.15" customHeight="1" x14ac:dyDescent="0.25">
      <c r="A153" s="2">
        <v>857</v>
      </c>
      <c r="B153" s="13" t="s">
        <v>142</v>
      </c>
      <c r="C153" s="7"/>
      <c r="D153" s="7" t="s">
        <v>143</v>
      </c>
      <c r="E153" s="14" t="s">
        <v>101</v>
      </c>
      <c r="F153" s="10" t="s">
        <v>141</v>
      </c>
      <c r="G153" s="38" t="s">
        <v>20</v>
      </c>
      <c r="H153" s="36">
        <f>IF(E153 = CHAR(37), F153*G153/100,F153*G153)</f>
        <v>0</v>
      </c>
    </row>
    <row r="154" spans="1:8" s="2" customFormat="1" ht="13.15" customHeight="1" x14ac:dyDescent="0.25">
      <c r="B154" s="11"/>
      <c r="C154" s="12"/>
      <c r="D154" s="12"/>
      <c r="E154" s="12"/>
      <c r="F154" s="12"/>
      <c r="G154" s="37"/>
      <c r="H154" s="37"/>
    </row>
    <row r="155" spans="1:8" s="2" customFormat="1" ht="13.15" customHeight="1" x14ac:dyDescent="0.25">
      <c r="A155" s="2">
        <v>858</v>
      </c>
      <c r="B155" s="13" t="s">
        <v>144</v>
      </c>
      <c r="C155" s="7" t="s">
        <v>145</v>
      </c>
      <c r="D155" s="7" t="s">
        <v>146</v>
      </c>
      <c r="E155" s="14" t="s">
        <v>97</v>
      </c>
      <c r="F155" s="10" t="s">
        <v>19</v>
      </c>
      <c r="G155" s="36" t="s">
        <v>147</v>
      </c>
      <c r="H155" s="36" t="s">
        <v>147</v>
      </c>
    </row>
    <row r="156" spans="1:8" s="2" customFormat="1" ht="13.15" customHeight="1" x14ac:dyDescent="0.25">
      <c r="B156" s="11"/>
      <c r="C156" s="12"/>
      <c r="D156" s="12"/>
      <c r="E156" s="12"/>
      <c r="F156" s="12"/>
      <c r="G156" s="37"/>
      <c r="H156" s="37"/>
    </row>
    <row r="157" spans="1:8" s="2" customFormat="1" ht="13.15" customHeight="1" x14ac:dyDescent="0.25">
      <c r="A157" s="2">
        <v>859</v>
      </c>
      <c r="B157" s="13" t="s">
        <v>148</v>
      </c>
      <c r="C157" s="7"/>
      <c r="D157" s="7" t="s">
        <v>149</v>
      </c>
      <c r="E157" s="14" t="s">
        <v>101</v>
      </c>
      <c r="F157" s="10" t="s">
        <v>147</v>
      </c>
      <c r="G157" s="38" t="s">
        <v>20</v>
      </c>
      <c r="H157" s="36">
        <f>IF(E157 = CHAR(37), F157*G157/100,F157*G157)</f>
        <v>0</v>
      </c>
    </row>
    <row r="158" spans="1:8" s="2" customFormat="1" ht="13.15" customHeight="1" x14ac:dyDescent="0.25">
      <c r="B158" s="11"/>
      <c r="C158" s="12"/>
      <c r="D158" s="12"/>
      <c r="E158" s="12"/>
      <c r="F158" s="12"/>
      <c r="G158" s="37"/>
      <c r="H158" s="37"/>
    </row>
    <row r="159" spans="1:8" s="2" customFormat="1" ht="25.9" customHeight="1" x14ac:dyDescent="0.25">
      <c r="A159" s="2">
        <v>862</v>
      </c>
      <c r="B159" s="13" t="s">
        <v>150</v>
      </c>
      <c r="C159" s="7" t="s">
        <v>151</v>
      </c>
      <c r="D159" s="7" t="s">
        <v>152</v>
      </c>
      <c r="E159" s="14" t="s">
        <v>97</v>
      </c>
      <c r="F159" s="10" t="s">
        <v>19</v>
      </c>
      <c r="G159" s="36" t="s">
        <v>153</v>
      </c>
      <c r="H159" s="36" t="s">
        <v>153</v>
      </c>
    </row>
    <row r="160" spans="1:8" s="2" customFormat="1" ht="13.15" customHeight="1" x14ac:dyDescent="0.25">
      <c r="B160" s="11"/>
      <c r="C160" s="12"/>
      <c r="D160" s="12"/>
      <c r="E160" s="12"/>
      <c r="F160" s="12"/>
      <c r="G160" s="37"/>
      <c r="H160" s="37"/>
    </row>
    <row r="161" spans="1:8" s="2" customFormat="1" ht="25.9" customHeight="1" x14ac:dyDescent="0.25">
      <c r="A161" s="2">
        <v>863</v>
      </c>
      <c r="B161" s="13" t="s">
        <v>154</v>
      </c>
      <c r="C161" s="7"/>
      <c r="D161" s="7" t="s">
        <v>155</v>
      </c>
      <c r="E161" s="14" t="s">
        <v>101</v>
      </c>
      <c r="F161" s="10" t="s">
        <v>153</v>
      </c>
      <c r="G161" s="38" t="s">
        <v>20</v>
      </c>
      <c r="H161" s="36">
        <f>IF(E161 = CHAR(37), F161*G161/100,F161*G161)</f>
        <v>0</v>
      </c>
    </row>
    <row r="162" spans="1:8" s="2" customFormat="1" ht="13.15" customHeight="1" x14ac:dyDescent="0.25">
      <c r="B162" s="11"/>
      <c r="C162" s="12"/>
      <c r="D162" s="12"/>
      <c r="E162" s="12"/>
      <c r="F162" s="12"/>
      <c r="G162" s="37"/>
      <c r="H162" s="37"/>
    </row>
    <row r="163" spans="1:8" s="2" customFormat="1" ht="13.15" customHeight="1" x14ac:dyDescent="0.25">
      <c r="B163" s="11"/>
      <c r="C163" s="12"/>
      <c r="D163" s="12"/>
      <c r="E163" s="12"/>
      <c r="F163" s="12"/>
      <c r="G163" s="37"/>
      <c r="H163" s="37"/>
    </row>
    <row r="164" spans="1:8" s="2" customFormat="1" ht="13.15" customHeight="1" x14ac:dyDescent="0.25">
      <c r="B164" s="11"/>
      <c r="C164" s="12"/>
      <c r="D164" s="12"/>
      <c r="E164" s="12"/>
      <c r="F164" s="12"/>
      <c r="G164" s="37"/>
      <c r="H164" s="37"/>
    </row>
    <row r="165" spans="1:8" s="2" customFormat="1" ht="13.15" customHeight="1" x14ac:dyDescent="0.25">
      <c r="B165" s="11"/>
      <c r="C165" s="12"/>
      <c r="D165" s="12"/>
      <c r="E165" s="12"/>
      <c r="F165" s="12"/>
      <c r="G165" s="37"/>
      <c r="H165" s="37"/>
    </row>
    <row r="166" spans="1:8" s="2" customFormat="1" ht="13.15" customHeight="1" x14ac:dyDescent="0.25">
      <c r="B166" s="11"/>
      <c r="C166" s="12"/>
      <c r="D166" s="12"/>
      <c r="E166" s="12"/>
      <c r="F166" s="12"/>
      <c r="G166" s="37"/>
      <c r="H166" s="37"/>
    </row>
    <row r="167" spans="1:8" s="2" customFormat="1" ht="13.15" customHeight="1" x14ac:dyDescent="0.25">
      <c r="B167" s="11"/>
      <c r="C167" s="12"/>
      <c r="D167" s="12"/>
      <c r="E167" s="12"/>
      <c r="F167" s="12"/>
      <c r="G167" s="37"/>
      <c r="H167" s="37"/>
    </row>
    <row r="168" spans="1:8" s="2" customFormat="1" ht="13.15" customHeight="1" x14ac:dyDescent="0.25">
      <c r="B168" s="11"/>
      <c r="C168" s="12"/>
      <c r="D168" s="12"/>
      <c r="E168" s="12"/>
      <c r="F168" s="12"/>
      <c r="G168" s="37"/>
      <c r="H168" s="37"/>
    </row>
    <row r="169" spans="1:8" s="2" customFormat="1" ht="13.15" customHeight="1" x14ac:dyDescent="0.25">
      <c r="B169" s="11"/>
      <c r="C169" s="12"/>
      <c r="D169" s="12"/>
      <c r="E169" s="12"/>
      <c r="F169" s="12"/>
      <c r="G169" s="37"/>
      <c r="H169" s="37"/>
    </row>
    <row r="170" spans="1:8" s="2" customFormat="1" ht="13.15" customHeight="1" x14ac:dyDescent="0.25">
      <c r="B170" s="11"/>
      <c r="C170" s="12"/>
      <c r="D170" s="12"/>
      <c r="E170" s="12"/>
      <c r="F170" s="12"/>
      <c r="G170" s="37"/>
      <c r="H170" s="37"/>
    </row>
    <row r="171" spans="1:8" s="3" customFormat="1" ht="21.4" customHeight="1" x14ac:dyDescent="0.25">
      <c r="B171" s="15" t="s">
        <v>86</v>
      </c>
      <c r="C171" s="16"/>
      <c r="D171" s="17"/>
      <c r="E171" s="18"/>
      <c r="F171" s="19"/>
      <c r="G171" s="39"/>
      <c r="H171" s="47">
        <f>H121+H123+H125+H127+H131+H133+H135+H139+H141+H143+H145+H147+H149+H151+H153+H155+H157+H159+H161+H129</f>
        <v>6418660</v>
      </c>
    </row>
    <row r="172" spans="1:8" s="1" customFormat="1" ht="13.15" customHeight="1" x14ac:dyDescent="0.25">
      <c r="D172" s="20" t="s">
        <v>156</v>
      </c>
      <c r="G172" s="34"/>
      <c r="H172" s="34"/>
    </row>
    <row r="173" spans="1:8" s="1" customFormat="1" ht="13.5" x14ac:dyDescent="0.25">
      <c r="G173" s="34"/>
      <c r="H173" s="45" t="s">
        <v>157</v>
      </c>
    </row>
    <row r="174" spans="1:8" s="2" customFormat="1" ht="29.65" customHeight="1" x14ac:dyDescent="0.25">
      <c r="B174" s="5" t="s">
        <v>3</v>
      </c>
      <c r="C174" s="5" t="s">
        <v>4</v>
      </c>
      <c r="D174" s="5" t="s">
        <v>5</v>
      </c>
      <c r="E174" s="5" t="s">
        <v>6</v>
      </c>
      <c r="F174" s="5" t="s">
        <v>7</v>
      </c>
      <c r="G174" s="35" t="s">
        <v>8</v>
      </c>
      <c r="H174" s="46" t="s">
        <v>9</v>
      </c>
    </row>
    <row r="175" spans="1:8" s="2" customFormat="1" ht="13.15" customHeight="1" x14ac:dyDescent="0.25">
      <c r="A175" s="2">
        <v>866</v>
      </c>
      <c r="B175" s="13" t="s">
        <v>158</v>
      </c>
      <c r="C175" s="7"/>
      <c r="D175" s="7" t="s">
        <v>157</v>
      </c>
      <c r="E175" s="14"/>
      <c r="F175" s="10"/>
      <c r="G175" s="36"/>
      <c r="H175" s="36"/>
    </row>
    <row r="176" spans="1:8" s="2" customFormat="1" ht="13.15" customHeight="1" x14ac:dyDescent="0.25">
      <c r="B176" s="11"/>
      <c r="C176" s="12"/>
      <c r="D176" s="12"/>
      <c r="E176" s="12"/>
      <c r="F176" s="12"/>
      <c r="G176" s="37"/>
      <c r="H176" s="37"/>
    </row>
    <row r="177" spans="1:8" s="2" customFormat="1" ht="25.9" customHeight="1" x14ac:dyDescent="0.25">
      <c r="A177" s="2">
        <v>867</v>
      </c>
      <c r="B177" s="13" t="s">
        <v>159</v>
      </c>
      <c r="C177" s="7" t="s">
        <v>160</v>
      </c>
      <c r="D177" s="7" t="s">
        <v>161</v>
      </c>
      <c r="E177" s="14"/>
      <c r="F177" s="10"/>
      <c r="G177" s="36"/>
      <c r="H177" s="36"/>
    </row>
    <row r="178" spans="1:8" s="2" customFormat="1" ht="13.15" customHeight="1" x14ac:dyDescent="0.25">
      <c r="B178" s="11"/>
      <c r="C178" s="12"/>
      <c r="D178" s="12"/>
      <c r="E178" s="12"/>
      <c r="F178" s="12"/>
      <c r="G178" s="37"/>
      <c r="H178" s="37"/>
    </row>
    <row r="179" spans="1:8" s="2" customFormat="1" ht="42.75" x14ac:dyDescent="0.25">
      <c r="A179" s="2">
        <v>868</v>
      </c>
      <c r="B179" s="13"/>
      <c r="C179" s="7" t="s">
        <v>162</v>
      </c>
      <c r="D179" s="7" t="s">
        <v>163</v>
      </c>
      <c r="E179" s="14"/>
      <c r="F179" s="10"/>
      <c r="G179" s="36"/>
      <c r="H179" s="36"/>
    </row>
    <row r="180" spans="1:8" s="2" customFormat="1" ht="13.15" customHeight="1" x14ac:dyDescent="0.25">
      <c r="B180" s="11"/>
      <c r="C180" s="12"/>
      <c r="D180" s="12"/>
      <c r="E180" s="12"/>
      <c r="F180" s="12"/>
      <c r="G180" s="37"/>
      <c r="H180" s="37"/>
    </row>
    <row r="181" spans="1:8" s="2" customFormat="1" ht="28.5" x14ac:dyDescent="0.25">
      <c r="A181" s="2">
        <v>869</v>
      </c>
      <c r="B181" s="13"/>
      <c r="C181" s="7"/>
      <c r="D181" s="7" t="s">
        <v>164</v>
      </c>
      <c r="E181" s="14"/>
      <c r="F181" s="10"/>
      <c r="G181" s="36"/>
      <c r="H181" s="36"/>
    </row>
    <row r="182" spans="1:8" s="2" customFormat="1" ht="13.15" customHeight="1" x14ac:dyDescent="0.25">
      <c r="B182" s="11"/>
      <c r="C182" s="12"/>
      <c r="D182" s="12"/>
      <c r="E182" s="12"/>
      <c r="F182" s="12"/>
      <c r="G182" s="37"/>
      <c r="H182" s="37"/>
    </row>
    <row r="183" spans="1:8" s="2" customFormat="1" ht="13.15" customHeight="1" x14ac:dyDescent="0.25">
      <c r="A183" s="2">
        <v>870</v>
      </c>
      <c r="B183" s="13"/>
      <c r="C183" s="7"/>
      <c r="D183" s="7" t="s">
        <v>165</v>
      </c>
      <c r="E183" s="14"/>
      <c r="F183" s="10"/>
      <c r="G183" s="36"/>
      <c r="H183" s="36"/>
    </row>
    <row r="184" spans="1:8" s="2" customFormat="1" ht="13.15" customHeight="1" x14ac:dyDescent="0.25">
      <c r="B184" s="11"/>
      <c r="C184" s="12"/>
      <c r="D184" s="12"/>
      <c r="E184" s="12"/>
      <c r="F184" s="12"/>
      <c r="G184" s="37"/>
      <c r="H184" s="37"/>
    </row>
    <row r="185" spans="1:8" s="2" customFormat="1" ht="13.15" customHeight="1" x14ac:dyDescent="0.25">
      <c r="A185" s="2">
        <v>871</v>
      </c>
      <c r="B185" s="13" t="s">
        <v>166</v>
      </c>
      <c r="C185" s="7"/>
      <c r="D185" s="7" t="s">
        <v>167</v>
      </c>
      <c r="E185" s="14" t="s">
        <v>168</v>
      </c>
      <c r="F185" s="21">
        <v>25</v>
      </c>
      <c r="G185" s="38" t="s">
        <v>20</v>
      </c>
      <c r="H185" s="36">
        <f>IF(E185 = CHAR(37), F185*G185/100,F185*G185)</f>
        <v>0</v>
      </c>
    </row>
    <row r="186" spans="1:8" s="2" customFormat="1" ht="13.15" customHeight="1" x14ac:dyDescent="0.25">
      <c r="B186" s="11"/>
      <c r="C186" s="12"/>
      <c r="D186" s="12"/>
      <c r="E186" s="12"/>
      <c r="F186" s="12"/>
      <c r="G186" s="37"/>
      <c r="H186" s="37"/>
    </row>
    <row r="187" spans="1:8" s="2" customFormat="1" ht="13.15" customHeight="1" x14ac:dyDescent="0.25">
      <c r="A187" s="2">
        <v>872</v>
      </c>
      <c r="B187" s="13" t="s">
        <v>169</v>
      </c>
      <c r="C187" s="7"/>
      <c r="D187" s="7" t="s">
        <v>170</v>
      </c>
      <c r="E187" s="14" t="s">
        <v>168</v>
      </c>
      <c r="F187" s="21">
        <v>1870</v>
      </c>
      <c r="G187" s="38" t="s">
        <v>20</v>
      </c>
      <c r="H187" s="36">
        <f>IF(E187 = CHAR(37), F187*G187/100,F187*G187)</f>
        <v>0</v>
      </c>
    </row>
    <row r="188" spans="1:8" s="2" customFormat="1" ht="13.15" customHeight="1" x14ac:dyDescent="0.25">
      <c r="B188" s="11"/>
      <c r="C188" s="12"/>
      <c r="D188" s="12"/>
      <c r="E188" s="12"/>
      <c r="F188" s="12"/>
      <c r="G188" s="37"/>
      <c r="H188" s="37"/>
    </row>
    <row r="189" spans="1:8" s="2" customFormat="1" ht="13.15" customHeight="1" x14ac:dyDescent="0.25">
      <c r="A189" s="2">
        <v>873</v>
      </c>
      <c r="B189" s="13" t="s">
        <v>171</v>
      </c>
      <c r="C189" s="7"/>
      <c r="D189" s="7" t="s">
        <v>172</v>
      </c>
      <c r="E189" s="14" t="s">
        <v>168</v>
      </c>
      <c r="F189" s="21">
        <v>595</v>
      </c>
      <c r="G189" s="38" t="s">
        <v>20</v>
      </c>
      <c r="H189" s="36">
        <f>IF(E189 = CHAR(37), F189*G189/100,F189*G189)</f>
        <v>0</v>
      </c>
    </row>
    <row r="190" spans="1:8" s="2" customFormat="1" ht="13.15" customHeight="1" x14ac:dyDescent="0.25">
      <c r="B190" s="11"/>
      <c r="C190" s="12"/>
      <c r="D190" s="12"/>
      <c r="E190" s="12"/>
      <c r="F190" s="12"/>
      <c r="G190" s="37"/>
      <c r="H190" s="37"/>
    </row>
    <row r="191" spans="1:8" s="2" customFormat="1" ht="13.15" customHeight="1" x14ac:dyDescent="0.25">
      <c r="A191" s="2">
        <v>874</v>
      </c>
      <c r="B191" s="13" t="s">
        <v>173</v>
      </c>
      <c r="C191" s="7"/>
      <c r="D191" s="7" t="s">
        <v>174</v>
      </c>
      <c r="E191" s="14" t="s">
        <v>168</v>
      </c>
      <c r="F191" s="21">
        <v>655</v>
      </c>
      <c r="G191" s="38" t="s">
        <v>20</v>
      </c>
      <c r="H191" s="36">
        <f>IF(E191 = CHAR(37), F191*G191/100,F191*G191)</f>
        <v>0</v>
      </c>
    </row>
    <row r="192" spans="1:8" s="2" customFormat="1" ht="13.15" customHeight="1" x14ac:dyDescent="0.25">
      <c r="B192" s="11"/>
      <c r="C192" s="12"/>
      <c r="D192" s="12"/>
      <c r="E192" s="12"/>
      <c r="F192" s="12"/>
      <c r="G192" s="37"/>
      <c r="H192" s="37"/>
    </row>
    <row r="193" spans="1:8" s="2" customFormat="1" ht="13.15" customHeight="1" x14ac:dyDescent="0.25">
      <c r="A193" s="2">
        <v>875</v>
      </c>
      <c r="B193" s="13" t="s">
        <v>175</v>
      </c>
      <c r="C193" s="7"/>
      <c r="D193" s="7" t="s">
        <v>176</v>
      </c>
      <c r="E193" s="14" t="s">
        <v>168</v>
      </c>
      <c r="F193" s="21">
        <v>460</v>
      </c>
      <c r="G193" s="38" t="s">
        <v>20</v>
      </c>
      <c r="H193" s="36">
        <f>IF(E193 = CHAR(37), F193*G193/100,F193*G193)</f>
        <v>0</v>
      </c>
    </row>
    <row r="194" spans="1:8" s="2" customFormat="1" ht="13.15" customHeight="1" x14ac:dyDescent="0.25">
      <c r="B194" s="11"/>
      <c r="C194" s="12"/>
      <c r="D194" s="12"/>
      <c r="E194" s="12"/>
      <c r="F194" s="12"/>
      <c r="G194" s="37"/>
      <c r="H194" s="37"/>
    </row>
    <row r="195" spans="1:8" s="2" customFormat="1" ht="13.15" customHeight="1" x14ac:dyDescent="0.25">
      <c r="A195" s="2">
        <v>876</v>
      </c>
      <c r="B195" s="13"/>
      <c r="C195" s="7" t="s">
        <v>177</v>
      </c>
      <c r="D195" s="7" t="s">
        <v>178</v>
      </c>
      <c r="E195" s="14"/>
      <c r="F195" s="21"/>
      <c r="G195" s="36"/>
      <c r="H195" s="36"/>
    </row>
    <row r="196" spans="1:8" s="2" customFormat="1" ht="13.15" customHeight="1" x14ac:dyDescent="0.25">
      <c r="B196" s="11"/>
      <c r="C196" s="12"/>
      <c r="D196" s="12"/>
      <c r="E196" s="12"/>
      <c r="F196" s="12"/>
      <c r="G196" s="37"/>
      <c r="H196" s="37"/>
    </row>
    <row r="197" spans="1:8" s="2" customFormat="1" ht="13.15" customHeight="1" x14ac:dyDescent="0.25">
      <c r="A197" s="2">
        <v>877</v>
      </c>
      <c r="B197" s="13" t="s">
        <v>179</v>
      </c>
      <c r="C197" s="7"/>
      <c r="D197" s="7" t="s">
        <v>180</v>
      </c>
      <c r="E197" s="14" t="s">
        <v>181</v>
      </c>
      <c r="F197" s="21">
        <v>2520</v>
      </c>
      <c r="G197" s="38" t="s">
        <v>20</v>
      </c>
      <c r="H197" s="36">
        <f>IF(E197 = CHAR(37), F197*G197/100,F197*G197)</f>
        <v>0</v>
      </c>
    </row>
    <row r="198" spans="1:8" s="2" customFormat="1" ht="13.15" customHeight="1" x14ac:dyDescent="0.25">
      <c r="B198" s="11"/>
      <c r="C198" s="12"/>
      <c r="D198" s="12"/>
      <c r="E198" s="12"/>
      <c r="F198" s="12"/>
      <c r="G198" s="37"/>
      <c r="H198" s="37"/>
    </row>
    <row r="199" spans="1:8" s="2" customFormat="1" ht="13.15" customHeight="1" x14ac:dyDescent="0.25">
      <c r="A199" s="2">
        <v>878</v>
      </c>
      <c r="B199" s="13" t="s">
        <v>182</v>
      </c>
      <c r="C199" s="7"/>
      <c r="D199" s="7" t="s">
        <v>183</v>
      </c>
      <c r="E199" s="14" t="s">
        <v>181</v>
      </c>
      <c r="F199" s="21">
        <v>4830</v>
      </c>
      <c r="G199" s="38" t="s">
        <v>20</v>
      </c>
      <c r="H199" s="36">
        <f>IF(E199 = CHAR(37), F199*G199/100,F199*G199)</f>
        <v>0</v>
      </c>
    </row>
    <row r="200" spans="1:8" s="2" customFormat="1" ht="13.15" customHeight="1" x14ac:dyDescent="0.25">
      <c r="B200" s="11"/>
      <c r="C200" s="12"/>
      <c r="D200" s="12"/>
      <c r="E200" s="12"/>
      <c r="F200" s="12"/>
      <c r="G200" s="37"/>
      <c r="H200" s="37"/>
    </row>
    <row r="201" spans="1:8" s="2" customFormat="1" ht="13.15" customHeight="1" x14ac:dyDescent="0.25">
      <c r="A201" s="2">
        <v>911</v>
      </c>
      <c r="B201" s="13"/>
      <c r="C201" s="7" t="s">
        <v>184</v>
      </c>
      <c r="D201" s="7" t="s">
        <v>185</v>
      </c>
      <c r="E201" s="14"/>
      <c r="F201" s="21"/>
      <c r="G201" s="36"/>
      <c r="H201" s="36"/>
    </row>
    <row r="202" spans="1:8" s="2" customFormat="1" ht="13.15" customHeight="1" x14ac:dyDescent="0.25">
      <c r="B202" s="11"/>
      <c r="C202" s="12"/>
      <c r="D202" s="12"/>
      <c r="E202" s="12"/>
      <c r="F202" s="12"/>
      <c r="G202" s="37"/>
      <c r="H202" s="37"/>
    </row>
    <row r="203" spans="1:8" s="2" customFormat="1" ht="13.15" customHeight="1" x14ac:dyDescent="0.25">
      <c r="A203" s="2">
        <v>912</v>
      </c>
      <c r="B203" s="13" t="s">
        <v>186</v>
      </c>
      <c r="C203" s="7"/>
      <c r="D203" s="7" t="s">
        <v>187</v>
      </c>
      <c r="E203" s="14" t="s">
        <v>168</v>
      </c>
      <c r="F203" s="22" t="s">
        <v>188</v>
      </c>
      <c r="G203" s="38" t="s">
        <v>20</v>
      </c>
      <c r="H203" s="36">
        <f>IF(E203 = CHAR(37), F203*G203/100,F203*G203)</f>
        <v>0</v>
      </c>
    </row>
    <row r="204" spans="1:8" s="2" customFormat="1" ht="13.15" customHeight="1" x14ac:dyDescent="0.25">
      <c r="B204" s="11"/>
      <c r="C204" s="12"/>
      <c r="D204" s="12"/>
      <c r="E204" s="12"/>
      <c r="F204" s="12"/>
      <c r="G204" s="37"/>
      <c r="H204" s="37"/>
    </row>
    <row r="205" spans="1:8" s="2" customFormat="1" ht="13.15" customHeight="1" x14ac:dyDescent="0.25">
      <c r="A205" s="2">
        <v>918</v>
      </c>
      <c r="B205" s="13" t="s">
        <v>189</v>
      </c>
      <c r="C205" s="7"/>
      <c r="D205" s="7" t="s">
        <v>190</v>
      </c>
      <c r="E205" s="14" t="s">
        <v>168</v>
      </c>
      <c r="F205" s="22" t="s">
        <v>191</v>
      </c>
      <c r="G205" s="38" t="s">
        <v>20</v>
      </c>
      <c r="H205" s="36">
        <f>IF(E205 = CHAR(37), F205*G205/100,F205*G205)</f>
        <v>0</v>
      </c>
    </row>
    <row r="206" spans="1:8" s="2" customFormat="1" ht="13.15" customHeight="1" x14ac:dyDescent="0.25">
      <c r="B206" s="11"/>
      <c r="C206" s="12"/>
      <c r="D206" s="12"/>
      <c r="E206" s="12"/>
      <c r="F206" s="12"/>
      <c r="G206" s="37"/>
      <c r="H206" s="37"/>
    </row>
    <row r="207" spans="1:8" s="2" customFormat="1" ht="25.9" customHeight="1" x14ac:dyDescent="0.25">
      <c r="A207" s="2">
        <v>879</v>
      </c>
      <c r="B207" s="13"/>
      <c r="C207" s="7" t="s">
        <v>192</v>
      </c>
      <c r="D207" s="7" t="s">
        <v>193</v>
      </c>
      <c r="E207" s="14"/>
      <c r="F207" s="22"/>
      <c r="G207" s="36"/>
      <c r="H207" s="36"/>
    </row>
    <row r="208" spans="1:8" s="2" customFormat="1" ht="13.15" customHeight="1" x14ac:dyDescent="0.25">
      <c r="B208" s="11"/>
      <c r="C208" s="12"/>
      <c r="D208" s="12"/>
      <c r="E208" s="12"/>
      <c r="F208" s="12"/>
      <c r="G208" s="37"/>
      <c r="H208" s="37"/>
    </row>
    <row r="209" spans="1:8" s="2" customFormat="1" ht="25.9" customHeight="1" x14ac:dyDescent="0.25">
      <c r="A209" s="2">
        <v>880</v>
      </c>
      <c r="B209" s="13" t="s">
        <v>194</v>
      </c>
      <c r="C209" s="7"/>
      <c r="D209" s="7" t="s">
        <v>195</v>
      </c>
      <c r="E209" s="14" t="s">
        <v>18</v>
      </c>
      <c r="F209" s="21">
        <v>1</v>
      </c>
      <c r="G209" s="38" t="s">
        <v>20</v>
      </c>
      <c r="H209" s="36">
        <f>IF(E209 = CHAR(37), F209*G209/100,F209*G209)</f>
        <v>0</v>
      </c>
    </row>
    <row r="210" spans="1:8" s="2" customFormat="1" ht="13.15" customHeight="1" x14ac:dyDescent="0.25">
      <c r="B210" s="11"/>
      <c r="C210" s="12"/>
      <c r="D210" s="12"/>
      <c r="E210" s="12"/>
      <c r="F210" s="12"/>
      <c r="G210" s="37"/>
      <c r="H210" s="37"/>
    </row>
    <row r="211" spans="1:8" s="2" customFormat="1" ht="13.15" customHeight="1" x14ac:dyDescent="0.25">
      <c r="A211" s="2">
        <v>881</v>
      </c>
      <c r="B211" s="13" t="s">
        <v>196</v>
      </c>
      <c r="C211" s="7"/>
      <c r="D211" s="7" t="s">
        <v>197</v>
      </c>
      <c r="E211" s="14" t="s">
        <v>198</v>
      </c>
      <c r="F211" s="21">
        <v>45</v>
      </c>
      <c r="G211" s="38" t="s">
        <v>20</v>
      </c>
      <c r="H211" s="36">
        <f>IF(E211 = CHAR(37), F211*G211/100,F211*G211)</f>
        <v>0</v>
      </c>
    </row>
    <row r="212" spans="1:8" s="2" customFormat="1" ht="13.15" customHeight="1" x14ac:dyDescent="0.25">
      <c r="B212" s="11"/>
      <c r="C212" s="12"/>
      <c r="D212" s="12"/>
      <c r="E212" s="12"/>
      <c r="F212" s="12"/>
      <c r="G212" s="37"/>
      <c r="H212" s="37"/>
    </row>
    <row r="213" spans="1:8" s="2" customFormat="1" ht="13.15" customHeight="1" x14ac:dyDescent="0.25">
      <c r="A213" s="2">
        <v>882</v>
      </c>
      <c r="B213" s="13" t="s">
        <v>199</v>
      </c>
      <c r="C213" s="7"/>
      <c r="D213" s="7" t="s">
        <v>200</v>
      </c>
      <c r="E213" s="14" t="s">
        <v>18</v>
      </c>
      <c r="F213" s="21">
        <v>1</v>
      </c>
      <c r="G213" s="38" t="s">
        <v>20</v>
      </c>
      <c r="H213" s="36">
        <f>IF(E213 = CHAR(37), F213*G213/100,F213*G213)</f>
        <v>0</v>
      </c>
    </row>
    <row r="214" spans="1:8" s="2" customFormat="1" ht="13.15" customHeight="1" x14ac:dyDescent="0.25">
      <c r="B214" s="11"/>
      <c r="C214" s="12"/>
      <c r="D214" s="12"/>
      <c r="E214" s="12"/>
      <c r="F214" s="12"/>
      <c r="G214" s="37"/>
      <c r="H214" s="37"/>
    </row>
    <row r="215" spans="1:8" s="2" customFormat="1" ht="25.9" customHeight="1" x14ac:dyDescent="0.25">
      <c r="A215" s="2">
        <v>883</v>
      </c>
      <c r="B215" s="13"/>
      <c r="C215" s="7"/>
      <c r="D215" s="7" t="s">
        <v>201</v>
      </c>
      <c r="E215" s="14"/>
      <c r="F215" s="21"/>
      <c r="G215" s="36"/>
      <c r="H215" s="36"/>
    </row>
    <row r="216" spans="1:8" s="2" customFormat="1" ht="13.15" customHeight="1" x14ac:dyDescent="0.25">
      <c r="B216" s="11"/>
      <c r="C216" s="12"/>
      <c r="D216" s="12"/>
      <c r="E216" s="12"/>
      <c r="F216" s="12"/>
      <c r="G216" s="37"/>
      <c r="H216" s="37"/>
    </row>
    <row r="217" spans="1:8" s="2" customFormat="1" ht="13.15" customHeight="1" x14ac:dyDescent="0.25">
      <c r="A217" s="2">
        <v>884</v>
      </c>
      <c r="B217" s="13" t="s">
        <v>202</v>
      </c>
      <c r="C217" s="7"/>
      <c r="D217" s="7" t="s">
        <v>203</v>
      </c>
      <c r="E217" s="14" t="s">
        <v>27</v>
      </c>
      <c r="F217" s="21">
        <v>10</v>
      </c>
      <c r="G217" s="38" t="s">
        <v>20</v>
      </c>
      <c r="H217" s="36">
        <f>IF(E217 = CHAR(37), F217*G217/100,F217*G217)</f>
        <v>0</v>
      </c>
    </row>
    <row r="218" spans="1:8" s="2" customFormat="1" ht="13.15" customHeight="1" x14ac:dyDescent="0.25">
      <c r="B218" s="11"/>
      <c r="C218" s="12"/>
      <c r="D218" s="12"/>
      <c r="E218" s="12"/>
      <c r="F218" s="12"/>
      <c r="G218" s="37"/>
      <c r="H218" s="37"/>
    </row>
    <row r="219" spans="1:8" s="2" customFormat="1" ht="13.15" customHeight="1" x14ac:dyDescent="0.25">
      <c r="A219" s="2">
        <v>885</v>
      </c>
      <c r="B219" s="13" t="s">
        <v>204</v>
      </c>
      <c r="C219" s="7"/>
      <c r="D219" s="7" t="s">
        <v>205</v>
      </c>
      <c r="E219" s="14" t="s">
        <v>168</v>
      </c>
      <c r="F219" s="21">
        <v>3225</v>
      </c>
      <c r="G219" s="38" t="s">
        <v>20</v>
      </c>
      <c r="H219" s="36">
        <f>IF(E219 = CHAR(37), F219*G219/100,F219*G219)</f>
        <v>0</v>
      </c>
    </row>
    <row r="220" spans="1:8" s="2" customFormat="1" ht="13.15" customHeight="1" x14ac:dyDescent="0.25">
      <c r="B220" s="11"/>
      <c r="C220" s="12"/>
      <c r="D220" s="12"/>
      <c r="E220" s="12"/>
      <c r="F220" s="12"/>
      <c r="G220" s="37"/>
      <c r="H220" s="37"/>
    </row>
    <row r="221" spans="1:8" s="2" customFormat="1" ht="25.9" customHeight="1" x14ac:dyDescent="0.25">
      <c r="A221" s="2">
        <v>886</v>
      </c>
      <c r="B221" s="13" t="s">
        <v>206</v>
      </c>
      <c r="C221" s="7" t="s">
        <v>207</v>
      </c>
      <c r="D221" s="7" t="s">
        <v>208</v>
      </c>
      <c r="E221" s="14"/>
      <c r="F221" s="21"/>
      <c r="G221" s="36"/>
      <c r="H221" s="36"/>
    </row>
    <row r="222" spans="1:8" s="2" customFormat="1" ht="13.15" customHeight="1" x14ac:dyDescent="0.25">
      <c r="B222" s="11"/>
      <c r="C222" s="12"/>
      <c r="D222" s="12"/>
      <c r="E222" s="12"/>
      <c r="F222" s="12"/>
      <c r="G222" s="37"/>
      <c r="H222" s="37"/>
    </row>
    <row r="223" spans="1:8" s="2" customFormat="1" ht="25.9" customHeight="1" x14ac:dyDescent="0.25">
      <c r="A223" s="2">
        <v>887</v>
      </c>
      <c r="B223" s="13"/>
      <c r="C223" s="7" t="s">
        <v>209</v>
      </c>
      <c r="D223" s="7" t="s">
        <v>210</v>
      </c>
      <c r="E223" s="14"/>
      <c r="F223" s="21"/>
      <c r="G223" s="36"/>
      <c r="H223" s="36"/>
    </row>
    <row r="224" spans="1:8" s="2" customFormat="1" ht="13.15" customHeight="1" x14ac:dyDescent="0.25">
      <c r="B224" s="11"/>
      <c r="C224" s="12"/>
      <c r="D224" s="12"/>
      <c r="E224" s="12"/>
      <c r="F224" s="12"/>
      <c r="G224" s="37"/>
      <c r="H224" s="37"/>
    </row>
    <row r="225" spans="1:8" s="2" customFormat="1" ht="13.15" customHeight="1" x14ac:dyDescent="0.25">
      <c r="A225" s="2">
        <v>888</v>
      </c>
      <c r="B225" s="13" t="s">
        <v>211</v>
      </c>
      <c r="C225" s="7" t="s">
        <v>212</v>
      </c>
      <c r="D225" s="7" t="s">
        <v>213</v>
      </c>
      <c r="E225" s="14" t="s">
        <v>181</v>
      </c>
      <c r="F225" s="21">
        <v>315</v>
      </c>
      <c r="G225" s="38" t="s">
        <v>20</v>
      </c>
      <c r="H225" s="36">
        <f>IF(E225 = CHAR(37), F225*G225/100,F225*G225)</f>
        <v>0</v>
      </c>
    </row>
    <row r="226" spans="1:8" s="2" customFormat="1" ht="13.15" customHeight="1" x14ac:dyDescent="0.25">
      <c r="B226" s="11"/>
      <c r="C226" s="12"/>
      <c r="D226" s="12"/>
      <c r="E226" s="12"/>
      <c r="F226" s="12"/>
      <c r="G226" s="37"/>
      <c r="H226" s="37"/>
    </row>
    <row r="227" spans="1:8" s="2" customFormat="1" ht="13.15" customHeight="1" x14ac:dyDescent="0.25">
      <c r="A227" s="2">
        <v>889</v>
      </c>
      <c r="B227" s="13" t="s">
        <v>214</v>
      </c>
      <c r="C227" s="7"/>
      <c r="D227" s="7" t="s">
        <v>215</v>
      </c>
      <c r="E227" s="14" t="s">
        <v>181</v>
      </c>
      <c r="F227" s="21">
        <v>210</v>
      </c>
      <c r="G227" s="38" t="s">
        <v>20</v>
      </c>
      <c r="H227" s="36">
        <f>IF(E227 = CHAR(37), F227*G227/100,F227*G227)</f>
        <v>0</v>
      </c>
    </row>
    <row r="228" spans="1:8" s="2" customFormat="1" ht="13.15" customHeight="1" x14ac:dyDescent="0.25">
      <c r="B228" s="11"/>
      <c r="C228" s="12"/>
      <c r="D228" s="12"/>
      <c r="E228" s="12"/>
      <c r="F228" s="12"/>
      <c r="G228" s="37"/>
      <c r="H228" s="37"/>
    </row>
    <row r="229" spans="1:8" s="3" customFormat="1" ht="21.4" customHeight="1" x14ac:dyDescent="0.25">
      <c r="B229" s="15" t="s">
        <v>54</v>
      </c>
      <c r="C229" s="16"/>
      <c r="D229" s="17"/>
      <c r="E229" s="18"/>
      <c r="F229" s="19"/>
      <c r="G229" s="39"/>
      <c r="H229" s="47">
        <f>SUM(H175:H228)</f>
        <v>0</v>
      </c>
    </row>
    <row r="230" spans="1:8" s="1" customFormat="1" ht="13.15" customHeight="1" x14ac:dyDescent="0.25">
      <c r="D230" s="20" t="s">
        <v>216</v>
      </c>
      <c r="G230" s="34"/>
      <c r="H230" s="34"/>
    </row>
    <row r="231" spans="1:8" s="1" customFormat="1" ht="13.5" x14ac:dyDescent="0.25">
      <c r="G231" s="34"/>
      <c r="H231" s="45" t="s">
        <v>157</v>
      </c>
    </row>
    <row r="232" spans="1:8" s="2" customFormat="1" ht="29.65" customHeight="1" x14ac:dyDescent="0.25">
      <c r="B232" s="5" t="s">
        <v>3</v>
      </c>
      <c r="C232" s="5" t="s">
        <v>4</v>
      </c>
      <c r="D232" s="5" t="s">
        <v>5</v>
      </c>
      <c r="E232" s="5" t="s">
        <v>6</v>
      </c>
      <c r="F232" s="5" t="s">
        <v>7</v>
      </c>
      <c r="G232" s="35" t="s">
        <v>8</v>
      </c>
      <c r="H232" s="46" t="s">
        <v>9</v>
      </c>
    </row>
    <row r="233" spans="1:8" s="3" customFormat="1" ht="21.4" customHeight="1" x14ac:dyDescent="0.25">
      <c r="B233" s="15" t="s">
        <v>56</v>
      </c>
      <c r="C233" s="16"/>
      <c r="D233" s="17"/>
      <c r="E233" s="18"/>
      <c r="F233" s="19"/>
      <c r="G233" s="39"/>
      <c r="H233" s="47">
        <f>H229</f>
        <v>0</v>
      </c>
    </row>
    <row r="234" spans="1:8" s="2" customFormat="1" ht="25.9" customHeight="1" x14ac:dyDescent="0.25">
      <c r="A234" s="2">
        <v>913</v>
      </c>
      <c r="B234" s="13" t="s">
        <v>217</v>
      </c>
      <c r="C234" s="7" t="s">
        <v>218</v>
      </c>
      <c r="D234" s="7" t="s">
        <v>219</v>
      </c>
      <c r="E234" s="14" t="s">
        <v>181</v>
      </c>
      <c r="F234" s="21">
        <v>210</v>
      </c>
      <c r="G234" s="38" t="s">
        <v>20</v>
      </c>
      <c r="H234" s="36">
        <f>IF(E234 = CHAR(37), F234*G234/100,F234*G234)</f>
        <v>0</v>
      </c>
    </row>
    <row r="235" spans="1:8" s="2" customFormat="1" ht="13.15" customHeight="1" x14ac:dyDescent="0.25">
      <c r="B235" s="11"/>
      <c r="C235" s="12"/>
      <c r="D235" s="12"/>
      <c r="E235" s="12"/>
      <c r="F235" s="12"/>
      <c r="G235" s="37"/>
      <c r="H235" s="37"/>
    </row>
    <row r="236" spans="1:8" s="2" customFormat="1" ht="25.9" customHeight="1" x14ac:dyDescent="0.25">
      <c r="A236" s="2">
        <v>890</v>
      </c>
      <c r="B236" s="13"/>
      <c r="C236" s="7" t="s">
        <v>220</v>
      </c>
      <c r="D236" s="7" t="s">
        <v>221</v>
      </c>
      <c r="E236" s="14"/>
      <c r="F236" s="21"/>
      <c r="G236" s="36"/>
      <c r="H236" s="36"/>
    </row>
    <row r="237" spans="1:8" s="2" customFormat="1" ht="13.15" customHeight="1" x14ac:dyDescent="0.25">
      <c r="B237" s="11"/>
      <c r="C237" s="12"/>
      <c r="D237" s="12"/>
      <c r="E237" s="12"/>
      <c r="F237" s="12"/>
      <c r="G237" s="37"/>
      <c r="H237" s="37"/>
    </row>
    <row r="238" spans="1:8" s="2" customFormat="1" ht="13.15" customHeight="1" x14ac:dyDescent="0.25">
      <c r="A238" s="2">
        <v>891</v>
      </c>
      <c r="B238" s="13" t="s">
        <v>222</v>
      </c>
      <c r="C238" s="7"/>
      <c r="D238" s="7" t="s">
        <v>213</v>
      </c>
      <c r="E238" s="14" t="s">
        <v>181</v>
      </c>
      <c r="F238" s="21">
        <v>1055</v>
      </c>
      <c r="G238" s="38" t="s">
        <v>20</v>
      </c>
      <c r="H238" s="36">
        <f>IF(E238 = CHAR(37), F238*G238/100,F238*G238)</f>
        <v>0</v>
      </c>
    </row>
    <row r="239" spans="1:8" s="2" customFormat="1" ht="13.15" customHeight="1" x14ac:dyDescent="0.25">
      <c r="B239" s="11"/>
      <c r="C239" s="12"/>
      <c r="D239" s="12"/>
      <c r="E239" s="12"/>
      <c r="F239" s="12"/>
      <c r="G239" s="37"/>
      <c r="H239" s="37"/>
    </row>
    <row r="240" spans="1:8" s="2" customFormat="1" ht="13.15" customHeight="1" x14ac:dyDescent="0.25">
      <c r="A240" s="2">
        <v>892</v>
      </c>
      <c r="B240" s="13" t="s">
        <v>223</v>
      </c>
      <c r="C240" s="7"/>
      <c r="D240" s="7" t="s">
        <v>224</v>
      </c>
      <c r="E240" s="14" t="s">
        <v>181</v>
      </c>
      <c r="F240" s="21">
        <v>705</v>
      </c>
      <c r="G240" s="38" t="s">
        <v>20</v>
      </c>
      <c r="H240" s="36">
        <f>IF(E240 = CHAR(37), F240*G240/100,F240*G240)</f>
        <v>0</v>
      </c>
    </row>
    <row r="241" spans="1:8" s="2" customFormat="1" ht="13.15" customHeight="1" x14ac:dyDescent="0.25">
      <c r="B241" s="11"/>
      <c r="C241" s="12"/>
      <c r="D241" s="12"/>
      <c r="E241" s="12"/>
      <c r="F241" s="12"/>
      <c r="G241" s="37"/>
      <c r="H241" s="37"/>
    </row>
    <row r="242" spans="1:8" s="2" customFormat="1" ht="13.15" customHeight="1" x14ac:dyDescent="0.25">
      <c r="A242" s="2">
        <v>893</v>
      </c>
      <c r="B242" s="13" t="s">
        <v>225</v>
      </c>
      <c r="C242" s="7" t="s">
        <v>226</v>
      </c>
      <c r="D242" s="7" t="s">
        <v>227</v>
      </c>
      <c r="E242" s="14" t="s">
        <v>228</v>
      </c>
      <c r="F242" s="21">
        <v>2115</v>
      </c>
      <c r="G242" s="38" t="s">
        <v>20</v>
      </c>
      <c r="H242" s="36">
        <f>IF(E242 = CHAR(37), F242*G242/100,F242*G242)</f>
        <v>0</v>
      </c>
    </row>
    <row r="243" spans="1:8" s="2" customFormat="1" ht="13.15" customHeight="1" x14ac:dyDescent="0.25">
      <c r="B243" s="11"/>
      <c r="C243" s="12"/>
      <c r="D243" s="12"/>
      <c r="E243" s="12"/>
      <c r="F243" s="12"/>
      <c r="G243" s="37"/>
      <c r="H243" s="37"/>
    </row>
    <row r="244" spans="1:8" s="2" customFormat="1" ht="25.9" customHeight="1" x14ac:dyDescent="0.25">
      <c r="A244" s="2">
        <v>914</v>
      </c>
      <c r="B244" s="13" t="s">
        <v>229</v>
      </c>
      <c r="C244" s="7" t="s">
        <v>218</v>
      </c>
      <c r="D244" s="7" t="s">
        <v>219</v>
      </c>
      <c r="E244" s="14" t="s">
        <v>181</v>
      </c>
      <c r="F244" s="21">
        <v>705</v>
      </c>
      <c r="G244" s="38" t="s">
        <v>20</v>
      </c>
      <c r="H244" s="36">
        <f>IF(E244 = CHAR(37), F244*G244/100,F244*G244)</f>
        <v>0</v>
      </c>
    </row>
    <row r="245" spans="1:8" s="2" customFormat="1" ht="13.15" customHeight="1" x14ac:dyDescent="0.25">
      <c r="B245" s="11"/>
      <c r="C245" s="12"/>
      <c r="D245" s="12"/>
      <c r="E245" s="12"/>
      <c r="F245" s="12"/>
      <c r="G245" s="37"/>
      <c r="H245" s="37"/>
    </row>
    <row r="246" spans="1:8" s="2" customFormat="1" ht="13.15" customHeight="1" x14ac:dyDescent="0.25">
      <c r="A246" s="2">
        <v>894</v>
      </c>
      <c r="B246" s="13" t="s">
        <v>230</v>
      </c>
      <c r="C246" s="7" t="s">
        <v>231</v>
      </c>
      <c r="D246" s="7" t="s">
        <v>232</v>
      </c>
      <c r="E246" s="14" t="s">
        <v>181</v>
      </c>
      <c r="F246" s="21">
        <v>15</v>
      </c>
      <c r="G246" s="38" t="s">
        <v>20</v>
      </c>
      <c r="H246" s="36">
        <f>IF(E246 = CHAR(37), F246*G246/100,F246*G246)</f>
        <v>0</v>
      </c>
    </row>
    <row r="247" spans="1:8" s="2" customFormat="1" ht="13.15" customHeight="1" x14ac:dyDescent="0.25">
      <c r="B247" s="11"/>
      <c r="C247" s="12"/>
      <c r="D247" s="12"/>
      <c r="E247" s="12"/>
      <c r="F247" s="12"/>
      <c r="G247" s="37"/>
      <c r="H247" s="37"/>
    </row>
    <row r="248" spans="1:8" s="2" customFormat="1" ht="13.15" customHeight="1" x14ac:dyDescent="0.25">
      <c r="A248" s="2">
        <v>915</v>
      </c>
      <c r="B248" s="13" t="s">
        <v>233</v>
      </c>
      <c r="C248" s="7" t="s">
        <v>234</v>
      </c>
      <c r="D248" s="7" t="s">
        <v>235</v>
      </c>
      <c r="E248" s="14" t="s">
        <v>18</v>
      </c>
      <c r="F248" s="21">
        <v>1</v>
      </c>
      <c r="G248" s="38" t="s">
        <v>20</v>
      </c>
      <c r="H248" s="36">
        <f>IF(E248 = CHAR(37), F248*G248/100,F248*G248)</f>
        <v>0</v>
      </c>
    </row>
    <row r="249" spans="1:8" s="2" customFormat="1" ht="13.15" customHeight="1" x14ac:dyDescent="0.25">
      <c r="B249" s="11"/>
      <c r="C249" s="12"/>
      <c r="D249" s="12"/>
      <c r="E249" s="12"/>
      <c r="F249" s="12"/>
      <c r="G249" s="37"/>
      <c r="H249" s="37"/>
    </row>
    <row r="250" spans="1:8" s="2" customFormat="1" ht="25.9" customHeight="1" x14ac:dyDescent="0.25">
      <c r="A250" s="2">
        <v>895</v>
      </c>
      <c r="B250" s="13" t="s">
        <v>236</v>
      </c>
      <c r="C250" s="7" t="s">
        <v>237</v>
      </c>
      <c r="D250" s="7" t="s">
        <v>238</v>
      </c>
      <c r="E250" s="14"/>
      <c r="F250" s="21"/>
      <c r="G250" s="36"/>
      <c r="H250" s="36"/>
    </row>
    <row r="251" spans="1:8" s="2" customFormat="1" ht="13.15" customHeight="1" x14ac:dyDescent="0.25">
      <c r="B251" s="11"/>
      <c r="C251" s="12"/>
      <c r="D251" s="12"/>
      <c r="E251" s="12"/>
      <c r="F251" s="12"/>
      <c r="G251" s="37"/>
      <c r="H251" s="37"/>
    </row>
    <row r="252" spans="1:8" s="2" customFormat="1" ht="25.9" customHeight="1" x14ac:dyDescent="0.25">
      <c r="A252" s="2">
        <v>896</v>
      </c>
      <c r="B252" s="13"/>
      <c r="C252" s="7"/>
      <c r="D252" s="7" t="s">
        <v>239</v>
      </c>
      <c r="E252" s="14"/>
      <c r="F252" s="21"/>
      <c r="G252" s="36"/>
      <c r="H252" s="36"/>
    </row>
    <row r="253" spans="1:8" s="2" customFormat="1" ht="13.15" customHeight="1" x14ac:dyDescent="0.25">
      <c r="B253" s="11"/>
      <c r="C253" s="12"/>
      <c r="D253" s="12"/>
      <c r="E253" s="12"/>
      <c r="F253" s="12"/>
      <c r="G253" s="37"/>
      <c r="H253" s="37"/>
    </row>
    <row r="254" spans="1:8" s="2" customFormat="1" ht="13.15" customHeight="1" x14ac:dyDescent="0.25">
      <c r="A254" s="2">
        <v>897</v>
      </c>
      <c r="B254" s="13" t="s">
        <v>240</v>
      </c>
      <c r="C254" s="7"/>
      <c r="D254" s="7" t="s">
        <v>241</v>
      </c>
      <c r="E254" s="14" t="s">
        <v>168</v>
      </c>
      <c r="F254" s="21">
        <v>950</v>
      </c>
      <c r="G254" s="38" t="s">
        <v>20</v>
      </c>
      <c r="H254" s="36">
        <f>IF(E254 = CHAR(37), F254*G254/100,F254*G254)</f>
        <v>0</v>
      </c>
    </row>
    <row r="255" spans="1:8" s="2" customFormat="1" ht="13.15" customHeight="1" x14ac:dyDescent="0.25">
      <c r="B255" s="11"/>
      <c r="C255" s="12"/>
      <c r="D255" s="12"/>
      <c r="E255" s="12"/>
      <c r="F255" s="12"/>
      <c r="G255" s="37"/>
      <c r="H255" s="37"/>
    </row>
    <row r="256" spans="1:8" s="2" customFormat="1" ht="13.15" customHeight="1" x14ac:dyDescent="0.25">
      <c r="A256" s="2">
        <v>916</v>
      </c>
      <c r="B256" s="13" t="s">
        <v>240</v>
      </c>
      <c r="C256" s="7"/>
      <c r="D256" s="7" t="s">
        <v>242</v>
      </c>
      <c r="E256" s="14" t="s">
        <v>168</v>
      </c>
      <c r="F256" s="21">
        <v>690</v>
      </c>
      <c r="G256" s="38" t="s">
        <v>20</v>
      </c>
      <c r="H256" s="36">
        <f>IF(E256 = CHAR(37), F256*G256/100,F256*G256)</f>
        <v>0</v>
      </c>
    </row>
    <row r="257" spans="1:8" s="2" customFormat="1" ht="13.15" customHeight="1" x14ac:dyDescent="0.25">
      <c r="B257" s="11"/>
      <c r="C257" s="12"/>
      <c r="D257" s="12"/>
      <c r="E257" s="12"/>
      <c r="F257" s="12"/>
      <c r="G257" s="37"/>
      <c r="H257" s="37"/>
    </row>
    <row r="258" spans="1:8" s="2" customFormat="1" ht="13.15" customHeight="1" x14ac:dyDescent="0.25">
      <c r="A258" s="2">
        <v>917</v>
      </c>
      <c r="B258" s="13" t="s">
        <v>240</v>
      </c>
      <c r="C258" s="7"/>
      <c r="D258" s="7" t="s">
        <v>243</v>
      </c>
      <c r="E258" s="14" t="s">
        <v>168</v>
      </c>
      <c r="F258" s="21">
        <v>1845</v>
      </c>
      <c r="G258" s="38" t="s">
        <v>20</v>
      </c>
      <c r="H258" s="36">
        <f>IF(E258 = CHAR(37), F258*G258/100,F258*G258)</f>
        <v>0</v>
      </c>
    </row>
    <row r="259" spans="1:8" s="2" customFormat="1" ht="13.15" customHeight="1" x14ac:dyDescent="0.25">
      <c r="B259" s="11"/>
      <c r="C259" s="12"/>
      <c r="D259" s="12"/>
      <c r="E259" s="12"/>
      <c r="F259" s="12"/>
      <c r="G259" s="37"/>
      <c r="H259" s="37"/>
    </row>
    <row r="260" spans="1:8" s="2" customFormat="1" ht="13.15" customHeight="1" x14ac:dyDescent="0.25">
      <c r="A260" s="2">
        <v>898</v>
      </c>
      <c r="B260" s="13" t="s">
        <v>244</v>
      </c>
      <c r="C260" s="7" t="s">
        <v>231</v>
      </c>
      <c r="D260" s="7" t="s">
        <v>245</v>
      </c>
      <c r="E260" s="14"/>
      <c r="F260" s="21"/>
      <c r="G260" s="36"/>
      <c r="H260" s="36"/>
    </row>
    <row r="261" spans="1:8" s="2" customFormat="1" ht="13.15" customHeight="1" x14ac:dyDescent="0.25">
      <c r="B261" s="11"/>
      <c r="C261" s="12"/>
      <c r="D261" s="12"/>
      <c r="E261" s="12"/>
      <c r="F261" s="12"/>
      <c r="G261" s="37"/>
      <c r="H261" s="37"/>
    </row>
    <row r="262" spans="1:8" s="2" customFormat="1" ht="57" x14ac:dyDescent="0.25">
      <c r="A262" s="2">
        <v>899</v>
      </c>
      <c r="B262" s="13" t="s">
        <v>246</v>
      </c>
      <c r="C262" s="7"/>
      <c r="D262" s="7" t="s">
        <v>247</v>
      </c>
      <c r="E262" s="14"/>
      <c r="F262" s="21"/>
      <c r="G262" s="36"/>
      <c r="H262" s="36"/>
    </row>
    <row r="263" spans="1:8" s="2" customFormat="1" ht="13.15" customHeight="1" x14ac:dyDescent="0.25">
      <c r="B263" s="11"/>
      <c r="C263" s="12"/>
      <c r="D263" s="12"/>
      <c r="E263" s="12"/>
      <c r="F263" s="12"/>
      <c r="G263" s="37"/>
      <c r="H263" s="37"/>
    </row>
    <row r="264" spans="1:8" s="2" customFormat="1" ht="13.15" customHeight="1" x14ac:dyDescent="0.25">
      <c r="A264" s="2">
        <v>919</v>
      </c>
      <c r="B264" s="13"/>
      <c r="C264" s="7"/>
      <c r="D264" s="7" t="s">
        <v>248</v>
      </c>
      <c r="E264" s="14"/>
      <c r="F264" s="21"/>
      <c r="G264" s="36"/>
      <c r="H264" s="36"/>
    </row>
    <row r="265" spans="1:8" s="2" customFormat="1" ht="13.15" customHeight="1" x14ac:dyDescent="0.25">
      <c r="B265" s="11"/>
      <c r="C265" s="12"/>
      <c r="D265" s="12"/>
      <c r="E265" s="12"/>
      <c r="F265" s="12"/>
      <c r="G265" s="37"/>
      <c r="H265" s="37"/>
    </row>
    <row r="266" spans="1:8" s="2" customFormat="1" ht="13.15" customHeight="1" x14ac:dyDescent="0.25">
      <c r="A266" s="2">
        <v>900</v>
      </c>
      <c r="B266" s="13"/>
      <c r="C266" s="7"/>
      <c r="D266" s="7" t="s">
        <v>249</v>
      </c>
      <c r="E266" s="14" t="s">
        <v>27</v>
      </c>
      <c r="F266" s="21">
        <v>5</v>
      </c>
      <c r="G266" s="38" t="s">
        <v>20</v>
      </c>
      <c r="H266" s="36">
        <f>IF(E266 = CHAR(37), F266*G266/100,F266*G266)</f>
        <v>0</v>
      </c>
    </row>
    <row r="267" spans="1:8" s="2" customFormat="1" ht="13.15" customHeight="1" x14ac:dyDescent="0.25">
      <c r="B267" s="11"/>
      <c r="C267" s="12"/>
      <c r="D267" s="12"/>
      <c r="E267" s="12"/>
      <c r="F267" s="12"/>
      <c r="G267" s="37"/>
      <c r="H267" s="37"/>
    </row>
    <row r="268" spans="1:8" s="2" customFormat="1" ht="13.15" customHeight="1" x14ac:dyDescent="0.25">
      <c r="A268" s="2">
        <v>901</v>
      </c>
      <c r="B268" s="13"/>
      <c r="C268" s="7"/>
      <c r="D268" s="7" t="s">
        <v>250</v>
      </c>
      <c r="E268" s="14" t="s">
        <v>27</v>
      </c>
      <c r="F268" s="21">
        <v>13</v>
      </c>
      <c r="G268" s="38" t="s">
        <v>20</v>
      </c>
      <c r="H268" s="36">
        <f>IF(E268 = CHAR(37), F268*G268/100,F268*G268)</f>
        <v>0</v>
      </c>
    </row>
    <row r="269" spans="1:8" s="2" customFormat="1" ht="13.15" customHeight="1" x14ac:dyDescent="0.25">
      <c r="B269" s="11"/>
      <c r="C269" s="12"/>
      <c r="D269" s="12"/>
      <c r="E269" s="12"/>
      <c r="F269" s="12"/>
      <c r="G269" s="37"/>
      <c r="H269" s="37"/>
    </row>
    <row r="270" spans="1:8" s="2" customFormat="1" ht="13.15" customHeight="1" x14ac:dyDescent="0.25">
      <c r="A270" s="2">
        <v>920</v>
      </c>
      <c r="B270" s="13"/>
      <c r="C270" s="7"/>
      <c r="D270" s="7" t="s">
        <v>251</v>
      </c>
      <c r="E270" s="14"/>
      <c r="F270" s="21"/>
      <c r="G270" s="36"/>
      <c r="H270" s="36"/>
    </row>
    <row r="271" spans="1:8" s="2" customFormat="1" ht="13.15" customHeight="1" x14ac:dyDescent="0.25">
      <c r="B271" s="11"/>
      <c r="C271" s="12"/>
      <c r="D271" s="12"/>
      <c r="E271" s="12"/>
      <c r="F271" s="12"/>
      <c r="G271" s="37"/>
      <c r="H271" s="37"/>
    </row>
    <row r="272" spans="1:8" s="2" customFormat="1" ht="13.15" customHeight="1" x14ac:dyDescent="0.25">
      <c r="A272" s="2">
        <v>907</v>
      </c>
      <c r="B272" s="13"/>
      <c r="C272" s="7"/>
      <c r="D272" s="7" t="s">
        <v>252</v>
      </c>
      <c r="E272" s="14" t="s">
        <v>27</v>
      </c>
      <c r="F272" s="21">
        <v>11</v>
      </c>
      <c r="G272" s="38" t="s">
        <v>20</v>
      </c>
      <c r="H272" s="36">
        <f>IF(E272 = CHAR(37), F272*G272/100,F272*G272)</f>
        <v>0</v>
      </c>
    </row>
    <row r="273" spans="1:8" s="2" customFormat="1" ht="13.15" customHeight="1" x14ac:dyDescent="0.25">
      <c r="B273" s="11"/>
      <c r="C273" s="12"/>
      <c r="D273" s="12"/>
      <c r="E273" s="12"/>
      <c r="F273" s="12"/>
      <c r="G273" s="37"/>
      <c r="H273" s="37"/>
    </row>
    <row r="274" spans="1:8" s="2" customFormat="1" ht="13.15" customHeight="1" x14ac:dyDescent="0.25">
      <c r="A274" s="2">
        <v>909</v>
      </c>
      <c r="B274" s="13"/>
      <c r="C274" s="7"/>
      <c r="D274" s="7" t="s">
        <v>253</v>
      </c>
      <c r="E274" s="14"/>
      <c r="F274" s="21"/>
      <c r="G274" s="36"/>
      <c r="H274" s="36"/>
    </row>
    <row r="275" spans="1:8" s="2" customFormat="1" ht="13.15" customHeight="1" x14ac:dyDescent="0.25">
      <c r="B275" s="11"/>
      <c r="C275" s="12"/>
      <c r="D275" s="12"/>
      <c r="E275" s="12"/>
      <c r="F275" s="12"/>
      <c r="G275" s="37"/>
      <c r="H275" s="37"/>
    </row>
    <row r="276" spans="1:8" s="2" customFormat="1" ht="13.15" customHeight="1" x14ac:dyDescent="0.25">
      <c r="A276" s="2">
        <v>908</v>
      </c>
      <c r="B276" s="13"/>
      <c r="C276" s="7"/>
      <c r="D276" s="7" t="s">
        <v>254</v>
      </c>
      <c r="E276" s="14" t="s">
        <v>27</v>
      </c>
      <c r="F276" s="21">
        <v>22</v>
      </c>
      <c r="G276" s="38" t="s">
        <v>20</v>
      </c>
      <c r="H276" s="36">
        <f>IF(E276 = CHAR(37), F276*G276/100,F276*G276)</f>
        <v>0</v>
      </c>
    </row>
    <row r="277" spans="1:8" s="2" customFormat="1" ht="13.15" customHeight="1" x14ac:dyDescent="0.25">
      <c r="B277" s="11"/>
      <c r="C277" s="12"/>
      <c r="D277" s="12"/>
      <c r="E277" s="12"/>
      <c r="F277" s="12"/>
      <c r="G277" s="37"/>
      <c r="H277" s="37"/>
    </row>
    <row r="278" spans="1:8" s="2" customFormat="1" ht="13.15" customHeight="1" x14ac:dyDescent="0.25">
      <c r="A278" s="2">
        <v>910</v>
      </c>
      <c r="B278" s="13"/>
      <c r="C278" s="7"/>
      <c r="D278" s="7" t="s">
        <v>255</v>
      </c>
      <c r="E278" s="14" t="s">
        <v>27</v>
      </c>
      <c r="F278" s="21">
        <v>6</v>
      </c>
      <c r="G278" s="38" t="s">
        <v>20</v>
      </c>
      <c r="H278" s="36">
        <f>IF(E278 = CHAR(37), F278*G278/100,F278*G278)</f>
        <v>0</v>
      </c>
    </row>
    <row r="279" spans="1:8" s="2" customFormat="1" ht="13.15" customHeight="1" x14ac:dyDescent="0.25">
      <c r="B279" s="11"/>
      <c r="C279" s="12"/>
      <c r="D279" s="12"/>
      <c r="E279" s="12"/>
      <c r="F279" s="12"/>
      <c r="G279" s="37"/>
      <c r="H279" s="37"/>
    </row>
    <row r="280" spans="1:8" s="2" customFormat="1" ht="25.9" customHeight="1" x14ac:dyDescent="0.25">
      <c r="A280" s="2">
        <v>904</v>
      </c>
      <c r="B280" s="13" t="s">
        <v>256</v>
      </c>
      <c r="C280" s="7"/>
      <c r="D280" s="7" t="s">
        <v>257</v>
      </c>
      <c r="E280" s="14" t="s">
        <v>27</v>
      </c>
      <c r="F280" s="21">
        <v>38</v>
      </c>
      <c r="G280" s="38" t="s">
        <v>20</v>
      </c>
      <c r="H280" s="36">
        <f>IF(E280 = CHAR(37), F280*G280/100,F280*G280)</f>
        <v>0</v>
      </c>
    </row>
    <row r="281" spans="1:8" s="2" customFormat="1" ht="13.15" customHeight="1" x14ac:dyDescent="0.25">
      <c r="B281" s="11"/>
      <c r="C281" s="12"/>
      <c r="D281" s="12"/>
      <c r="E281" s="12"/>
      <c r="F281" s="12"/>
      <c r="G281" s="37"/>
      <c r="H281" s="37"/>
    </row>
    <row r="282" spans="1:8" s="2" customFormat="1" ht="13.15" customHeight="1" x14ac:dyDescent="0.25">
      <c r="A282" s="2">
        <v>905</v>
      </c>
      <c r="B282" s="13" t="s">
        <v>258</v>
      </c>
      <c r="C282" s="7"/>
      <c r="D282" s="7" t="s">
        <v>259</v>
      </c>
      <c r="E282" s="14"/>
      <c r="F282" s="21"/>
      <c r="G282" s="36"/>
      <c r="H282" s="36"/>
    </row>
    <row r="283" spans="1:8" s="2" customFormat="1" ht="13.15" customHeight="1" x14ac:dyDescent="0.25">
      <c r="B283" s="11"/>
      <c r="C283" s="12"/>
      <c r="D283" s="12"/>
      <c r="E283" s="12"/>
      <c r="F283" s="12"/>
      <c r="G283" s="37"/>
      <c r="H283" s="37"/>
    </row>
    <row r="284" spans="1:8" s="2" customFormat="1" ht="13.15" customHeight="1" x14ac:dyDescent="0.25">
      <c r="A284" s="2">
        <v>906</v>
      </c>
      <c r="B284" s="13" t="s">
        <v>260</v>
      </c>
      <c r="C284" s="7" t="s">
        <v>261</v>
      </c>
      <c r="D284" s="7" t="s">
        <v>262</v>
      </c>
      <c r="E284" s="14" t="s">
        <v>27</v>
      </c>
      <c r="F284" s="21">
        <v>22</v>
      </c>
      <c r="G284" s="38" t="s">
        <v>20</v>
      </c>
      <c r="H284" s="36">
        <f>IF(E284 = CHAR(37), F284*G284/100,F284*G284)</f>
        <v>0</v>
      </c>
    </row>
    <row r="285" spans="1:8" s="2" customFormat="1" ht="13.15" customHeight="1" x14ac:dyDescent="0.25">
      <c r="B285" s="11"/>
      <c r="C285" s="12"/>
      <c r="D285" s="12"/>
      <c r="E285" s="12"/>
      <c r="F285" s="12"/>
      <c r="G285" s="37"/>
      <c r="H285" s="37"/>
    </row>
    <row r="286" spans="1:8" s="3" customFormat="1" ht="21.4" customHeight="1" x14ac:dyDescent="0.25">
      <c r="B286" s="15" t="s">
        <v>54</v>
      </c>
      <c r="C286" s="16"/>
      <c r="D286" s="17"/>
      <c r="E286" s="18"/>
      <c r="F286" s="19"/>
      <c r="G286" s="39"/>
      <c r="H286" s="47">
        <f>SUM(H233:H285)</f>
        <v>0</v>
      </c>
    </row>
    <row r="287" spans="1:8" s="1" customFormat="1" ht="13.15" customHeight="1" x14ac:dyDescent="0.25">
      <c r="D287" s="20" t="s">
        <v>263</v>
      </c>
      <c r="G287" s="34"/>
      <c r="H287" s="34"/>
    </row>
    <row r="288" spans="1:8" s="1" customFormat="1" ht="13.5" x14ac:dyDescent="0.25">
      <c r="G288" s="34"/>
      <c r="H288" s="45" t="s">
        <v>157</v>
      </c>
    </row>
    <row r="289" spans="1:8" s="2" customFormat="1" ht="29.65" customHeight="1" x14ac:dyDescent="0.25">
      <c r="B289" s="5" t="s">
        <v>3</v>
      </c>
      <c r="C289" s="5" t="s">
        <v>4</v>
      </c>
      <c r="D289" s="5" t="s">
        <v>5</v>
      </c>
      <c r="E289" s="5" t="s">
        <v>6</v>
      </c>
      <c r="F289" s="5" t="s">
        <v>7</v>
      </c>
      <c r="G289" s="35" t="s">
        <v>8</v>
      </c>
      <c r="H289" s="46" t="s">
        <v>9</v>
      </c>
    </row>
    <row r="290" spans="1:8" s="3" customFormat="1" ht="21.4" customHeight="1" x14ac:dyDescent="0.25">
      <c r="B290" s="15" t="s">
        <v>56</v>
      </c>
      <c r="C290" s="16"/>
      <c r="D290" s="17"/>
      <c r="E290" s="18"/>
      <c r="F290" s="19"/>
      <c r="G290" s="39"/>
      <c r="H290" s="47">
        <f>H286</f>
        <v>0</v>
      </c>
    </row>
    <row r="291" spans="1:8" s="2" customFormat="1" ht="42.75" x14ac:dyDescent="0.25">
      <c r="A291" s="2">
        <v>902</v>
      </c>
      <c r="B291" s="13"/>
      <c r="C291" s="7"/>
      <c r="D291" s="7" t="s">
        <v>264</v>
      </c>
      <c r="E291" s="14"/>
      <c r="F291" s="21"/>
      <c r="G291" s="36"/>
      <c r="H291" s="36"/>
    </row>
    <row r="292" spans="1:8" s="2" customFormat="1" ht="13.15" customHeight="1" x14ac:dyDescent="0.25">
      <c r="B292" s="11"/>
      <c r="C292" s="12"/>
      <c r="D292" s="12"/>
      <c r="E292" s="12"/>
      <c r="F292" s="12"/>
      <c r="G292" s="37"/>
      <c r="H292" s="37"/>
    </row>
    <row r="293" spans="1:8" s="2" customFormat="1" ht="13.15" customHeight="1" x14ac:dyDescent="0.25">
      <c r="A293" s="2">
        <v>903</v>
      </c>
      <c r="B293" s="13" t="s">
        <v>265</v>
      </c>
      <c r="C293" s="7"/>
      <c r="D293" s="7" t="s">
        <v>266</v>
      </c>
      <c r="E293" s="14" t="s">
        <v>27</v>
      </c>
      <c r="F293" s="21">
        <v>6</v>
      </c>
      <c r="G293" s="38" t="s">
        <v>20</v>
      </c>
      <c r="H293" s="36">
        <f>IF(E293 = CHAR(37), F293*G293/100,F293*G293)</f>
        <v>0</v>
      </c>
    </row>
    <row r="294" spans="1:8" s="2" customFormat="1" ht="13.15" customHeight="1" x14ac:dyDescent="0.25">
      <c r="B294" s="11"/>
      <c r="C294" s="12"/>
      <c r="D294" s="12"/>
      <c r="E294" s="12"/>
      <c r="F294" s="12"/>
      <c r="G294" s="37"/>
      <c r="H294" s="37"/>
    </row>
    <row r="295" spans="1:8" s="2" customFormat="1" ht="13.15" customHeight="1" x14ac:dyDescent="0.25">
      <c r="B295" s="11"/>
      <c r="C295" s="12"/>
      <c r="D295" s="12"/>
      <c r="E295" s="12"/>
      <c r="F295" s="12"/>
      <c r="G295" s="37"/>
      <c r="H295" s="37"/>
    </row>
    <row r="296" spans="1:8" s="2" customFormat="1" ht="13.15" customHeight="1" x14ac:dyDescent="0.25">
      <c r="B296" s="11"/>
      <c r="C296" s="12"/>
      <c r="D296" s="12"/>
      <c r="E296" s="12"/>
      <c r="F296" s="12"/>
      <c r="G296" s="37"/>
      <c r="H296" s="37"/>
    </row>
    <row r="297" spans="1:8" s="2" customFormat="1" ht="13.15" customHeight="1" x14ac:dyDescent="0.25">
      <c r="B297" s="11"/>
      <c r="C297" s="12"/>
      <c r="D297" s="12"/>
      <c r="E297" s="12"/>
      <c r="F297" s="12"/>
      <c r="G297" s="37"/>
      <c r="H297" s="37"/>
    </row>
    <row r="298" spans="1:8" s="2" customFormat="1" ht="13.15" customHeight="1" x14ac:dyDescent="0.25">
      <c r="B298" s="11"/>
      <c r="C298" s="12"/>
      <c r="D298" s="12"/>
      <c r="E298" s="12"/>
      <c r="F298" s="12"/>
      <c r="G298" s="37"/>
      <c r="H298" s="37"/>
    </row>
    <row r="299" spans="1:8" s="2" customFormat="1" ht="13.15" customHeight="1" x14ac:dyDescent="0.25">
      <c r="B299" s="11"/>
      <c r="C299" s="12"/>
      <c r="D299" s="12"/>
      <c r="E299" s="12"/>
      <c r="F299" s="12"/>
      <c r="G299" s="37"/>
      <c r="H299" s="37"/>
    </row>
    <row r="300" spans="1:8" s="2" customFormat="1" ht="13.15" customHeight="1" x14ac:dyDescent="0.25">
      <c r="B300" s="11"/>
      <c r="C300" s="12"/>
      <c r="D300" s="12"/>
      <c r="E300" s="12"/>
      <c r="F300" s="12"/>
      <c r="G300" s="37"/>
      <c r="H300" s="37"/>
    </row>
    <row r="301" spans="1:8" s="2" customFormat="1" ht="13.15" customHeight="1" x14ac:dyDescent="0.25">
      <c r="B301" s="11"/>
      <c r="C301" s="12"/>
      <c r="D301" s="12"/>
      <c r="E301" s="12"/>
      <c r="F301" s="12"/>
      <c r="G301" s="37"/>
      <c r="H301" s="37"/>
    </row>
    <row r="302" spans="1:8" s="2" customFormat="1" ht="13.15" customHeight="1" x14ac:dyDescent="0.25">
      <c r="B302" s="11"/>
      <c r="C302" s="12"/>
      <c r="D302" s="12"/>
      <c r="E302" s="12"/>
      <c r="F302" s="12"/>
      <c r="G302" s="37"/>
      <c r="H302" s="37"/>
    </row>
    <row r="303" spans="1:8" s="2" customFormat="1" ht="13.15" customHeight="1" x14ac:dyDescent="0.25">
      <c r="B303" s="11"/>
      <c r="C303" s="12"/>
      <c r="D303" s="12"/>
      <c r="E303" s="12"/>
      <c r="F303" s="12"/>
      <c r="G303" s="37"/>
      <c r="H303" s="37"/>
    </row>
    <row r="304" spans="1:8" s="2" customFormat="1" ht="13.15" customHeight="1" x14ac:dyDescent="0.25">
      <c r="B304" s="11"/>
      <c r="C304" s="12"/>
      <c r="D304" s="12"/>
      <c r="E304" s="12"/>
      <c r="F304" s="12"/>
      <c r="G304" s="37"/>
      <c r="H304" s="37"/>
    </row>
    <row r="305" spans="2:8" s="2" customFormat="1" ht="13.15" customHeight="1" x14ac:dyDescent="0.25">
      <c r="B305" s="11"/>
      <c r="C305" s="12"/>
      <c r="D305" s="12"/>
      <c r="E305" s="12"/>
      <c r="F305" s="12"/>
      <c r="G305" s="37"/>
      <c r="H305" s="37"/>
    </row>
    <row r="306" spans="2:8" s="2" customFormat="1" ht="13.15" customHeight="1" x14ac:dyDescent="0.25">
      <c r="B306" s="11"/>
      <c r="C306" s="12"/>
      <c r="D306" s="12"/>
      <c r="E306" s="12"/>
      <c r="F306" s="12"/>
      <c r="G306" s="37"/>
      <c r="H306" s="37"/>
    </row>
    <row r="307" spans="2:8" s="2" customFormat="1" ht="13.15" customHeight="1" x14ac:dyDescent="0.25">
      <c r="B307" s="11"/>
      <c r="C307" s="12"/>
      <c r="D307" s="12"/>
      <c r="E307" s="12"/>
      <c r="F307" s="12"/>
      <c r="G307" s="37"/>
      <c r="H307" s="37"/>
    </row>
    <row r="308" spans="2:8" s="2" customFormat="1" ht="13.15" customHeight="1" x14ac:dyDescent="0.25">
      <c r="B308" s="11"/>
      <c r="C308" s="12"/>
      <c r="D308" s="12"/>
      <c r="E308" s="12"/>
      <c r="F308" s="12"/>
      <c r="G308" s="37"/>
      <c r="H308" s="37"/>
    </row>
    <row r="309" spans="2:8" s="2" customFormat="1" ht="13.15" customHeight="1" x14ac:dyDescent="0.25">
      <c r="B309" s="11"/>
      <c r="C309" s="12"/>
      <c r="D309" s="12"/>
      <c r="E309" s="12"/>
      <c r="F309" s="12"/>
      <c r="G309" s="37"/>
      <c r="H309" s="37"/>
    </row>
    <row r="310" spans="2:8" s="2" customFormat="1" ht="13.15" customHeight="1" x14ac:dyDescent="0.25">
      <c r="B310" s="11"/>
      <c r="C310" s="12"/>
      <c r="D310" s="12"/>
      <c r="E310" s="12"/>
      <c r="F310" s="12"/>
      <c r="G310" s="37"/>
      <c r="H310" s="37"/>
    </row>
    <row r="311" spans="2:8" s="2" customFormat="1" ht="13.15" customHeight="1" x14ac:dyDescent="0.25">
      <c r="B311" s="11"/>
      <c r="C311" s="12"/>
      <c r="D311" s="12"/>
      <c r="E311" s="12"/>
      <c r="F311" s="12"/>
      <c r="G311" s="37"/>
      <c r="H311" s="37"/>
    </row>
    <row r="312" spans="2:8" s="2" customFormat="1" ht="13.15" customHeight="1" x14ac:dyDescent="0.25">
      <c r="B312" s="11"/>
      <c r="C312" s="12"/>
      <c r="D312" s="12"/>
      <c r="E312" s="12"/>
      <c r="F312" s="12"/>
      <c r="G312" s="37"/>
      <c r="H312" s="37"/>
    </row>
    <row r="313" spans="2:8" s="2" customFormat="1" ht="13.15" customHeight="1" x14ac:dyDescent="0.25">
      <c r="B313" s="11"/>
      <c r="C313" s="12"/>
      <c r="D313" s="12"/>
      <c r="E313" s="12"/>
      <c r="F313" s="12"/>
      <c r="G313" s="37"/>
      <c r="H313" s="37"/>
    </row>
    <row r="314" spans="2:8" s="2" customFormat="1" ht="13.15" customHeight="1" x14ac:dyDescent="0.25">
      <c r="B314" s="11"/>
      <c r="C314" s="12"/>
      <c r="D314" s="12"/>
      <c r="E314" s="12"/>
      <c r="F314" s="12"/>
      <c r="G314" s="37"/>
      <c r="H314" s="37"/>
    </row>
    <row r="315" spans="2:8" s="2" customFormat="1" ht="13.15" customHeight="1" x14ac:dyDescent="0.25">
      <c r="B315" s="11"/>
      <c r="C315" s="12"/>
      <c r="D315" s="12"/>
      <c r="E315" s="12"/>
      <c r="F315" s="12"/>
      <c r="G315" s="37"/>
      <c r="H315" s="37"/>
    </row>
    <row r="316" spans="2:8" s="2" customFormat="1" ht="13.15" customHeight="1" x14ac:dyDescent="0.25">
      <c r="B316" s="11"/>
      <c r="C316" s="12"/>
      <c r="D316" s="12"/>
      <c r="E316" s="12"/>
      <c r="F316" s="12"/>
      <c r="G316" s="37"/>
      <c r="H316" s="37"/>
    </row>
    <row r="317" spans="2:8" s="2" customFormat="1" ht="13.15" customHeight="1" x14ac:dyDescent="0.25">
      <c r="B317" s="11"/>
      <c r="C317" s="12"/>
      <c r="D317" s="12"/>
      <c r="E317" s="12"/>
      <c r="F317" s="12"/>
      <c r="G317" s="37"/>
      <c r="H317" s="37"/>
    </row>
    <row r="318" spans="2:8" s="2" customFormat="1" ht="13.15" customHeight="1" x14ac:dyDescent="0.25">
      <c r="B318" s="11"/>
      <c r="C318" s="12"/>
      <c r="D318" s="12"/>
      <c r="E318" s="12"/>
      <c r="F318" s="12"/>
      <c r="G318" s="37"/>
      <c r="H318" s="37"/>
    </row>
    <row r="319" spans="2:8" s="2" customFormat="1" ht="13.15" customHeight="1" x14ac:dyDescent="0.25">
      <c r="B319" s="11"/>
      <c r="C319" s="12"/>
      <c r="D319" s="12"/>
      <c r="E319" s="12"/>
      <c r="F319" s="12"/>
      <c r="G319" s="37"/>
      <c r="H319" s="37"/>
    </row>
    <row r="320" spans="2:8" s="2" customFormat="1" ht="13.15" customHeight="1" x14ac:dyDescent="0.25">
      <c r="B320" s="11"/>
      <c r="C320" s="12"/>
      <c r="D320" s="12"/>
      <c r="E320" s="12"/>
      <c r="F320" s="12"/>
      <c r="G320" s="37"/>
      <c r="H320" s="37"/>
    </row>
    <row r="321" spans="2:8" s="2" customFormat="1" ht="13.15" customHeight="1" x14ac:dyDescent="0.25">
      <c r="B321" s="11"/>
      <c r="C321" s="12"/>
      <c r="D321" s="12"/>
      <c r="E321" s="12"/>
      <c r="F321" s="12"/>
      <c r="G321" s="37"/>
      <c r="H321" s="37"/>
    </row>
    <row r="322" spans="2:8" s="2" customFormat="1" ht="13.15" customHeight="1" x14ac:dyDescent="0.25">
      <c r="B322" s="11"/>
      <c r="C322" s="12"/>
      <c r="D322" s="12"/>
      <c r="E322" s="12"/>
      <c r="F322" s="12"/>
      <c r="G322" s="37"/>
      <c r="H322" s="37"/>
    </row>
    <row r="323" spans="2:8" s="2" customFormat="1" ht="13.15" customHeight="1" x14ac:dyDescent="0.25">
      <c r="B323" s="11"/>
      <c r="C323" s="12"/>
      <c r="D323" s="12"/>
      <c r="E323" s="12"/>
      <c r="F323" s="12"/>
      <c r="G323" s="37"/>
      <c r="H323" s="37"/>
    </row>
    <row r="324" spans="2:8" s="2" customFormat="1" ht="13.15" customHeight="1" x14ac:dyDescent="0.25">
      <c r="B324" s="11"/>
      <c r="C324" s="12"/>
      <c r="D324" s="12"/>
      <c r="E324" s="12"/>
      <c r="F324" s="12"/>
      <c r="G324" s="37"/>
      <c r="H324" s="37"/>
    </row>
    <row r="325" spans="2:8" s="2" customFormat="1" ht="13.15" customHeight="1" x14ac:dyDescent="0.25">
      <c r="B325" s="11"/>
      <c r="C325" s="12"/>
      <c r="D325" s="12"/>
      <c r="E325" s="12"/>
      <c r="F325" s="12"/>
      <c r="G325" s="37"/>
      <c r="H325" s="37"/>
    </row>
    <row r="326" spans="2:8" s="2" customFormat="1" ht="13.15" customHeight="1" x14ac:dyDescent="0.25">
      <c r="B326" s="11"/>
      <c r="C326" s="12"/>
      <c r="D326" s="12"/>
      <c r="E326" s="12"/>
      <c r="F326" s="12"/>
      <c r="G326" s="37"/>
      <c r="H326" s="37"/>
    </row>
    <row r="327" spans="2:8" s="2" customFormat="1" ht="13.15" customHeight="1" x14ac:dyDescent="0.25">
      <c r="B327" s="11"/>
      <c r="C327" s="12"/>
      <c r="D327" s="12"/>
      <c r="E327" s="12"/>
      <c r="F327" s="12"/>
      <c r="G327" s="37"/>
      <c r="H327" s="37"/>
    </row>
    <row r="328" spans="2:8" s="2" customFormat="1" ht="13.15" customHeight="1" x14ac:dyDescent="0.25">
      <c r="B328" s="11"/>
      <c r="C328" s="12"/>
      <c r="D328" s="12"/>
      <c r="E328" s="12"/>
      <c r="F328" s="12"/>
      <c r="G328" s="37"/>
      <c r="H328" s="37"/>
    </row>
    <row r="329" spans="2:8" s="2" customFormat="1" ht="13.15" customHeight="1" x14ac:dyDescent="0.25">
      <c r="B329" s="11"/>
      <c r="C329" s="12"/>
      <c r="D329" s="12"/>
      <c r="E329" s="12"/>
      <c r="F329" s="12"/>
      <c r="G329" s="37"/>
      <c r="H329" s="37"/>
    </row>
    <row r="330" spans="2:8" s="2" customFormat="1" ht="13.15" customHeight="1" x14ac:dyDescent="0.25">
      <c r="B330" s="11"/>
      <c r="C330" s="12"/>
      <c r="D330" s="12"/>
      <c r="E330" s="12"/>
      <c r="F330" s="12"/>
      <c r="G330" s="37"/>
      <c r="H330" s="37"/>
    </row>
    <row r="331" spans="2:8" s="2" customFormat="1" ht="13.15" customHeight="1" x14ac:dyDescent="0.25">
      <c r="B331" s="11"/>
      <c r="C331" s="12"/>
      <c r="D331" s="12"/>
      <c r="E331" s="12"/>
      <c r="F331" s="12"/>
      <c r="G331" s="37"/>
      <c r="H331" s="37"/>
    </row>
    <row r="332" spans="2:8" s="2" customFormat="1" ht="13.15" customHeight="1" x14ac:dyDescent="0.25">
      <c r="B332" s="11"/>
      <c r="C332" s="12"/>
      <c r="D332" s="12"/>
      <c r="E332" s="12"/>
      <c r="F332" s="12"/>
      <c r="G332" s="37"/>
      <c r="H332" s="37"/>
    </row>
    <row r="333" spans="2:8" s="2" customFormat="1" ht="13.15" customHeight="1" x14ac:dyDescent="0.25">
      <c r="B333" s="11"/>
      <c r="C333" s="12"/>
      <c r="D333" s="12"/>
      <c r="E333" s="12"/>
      <c r="F333" s="12"/>
      <c r="G333" s="37"/>
      <c r="H333" s="37"/>
    </row>
    <row r="334" spans="2:8" s="2" customFormat="1" ht="13.15" customHeight="1" x14ac:dyDescent="0.25">
      <c r="B334" s="11"/>
      <c r="C334" s="12"/>
      <c r="D334" s="12"/>
      <c r="E334" s="12"/>
      <c r="F334" s="12"/>
      <c r="G334" s="37"/>
      <c r="H334" s="37"/>
    </row>
    <row r="335" spans="2:8" s="2" customFormat="1" ht="13.15" customHeight="1" x14ac:dyDescent="0.25">
      <c r="B335" s="11"/>
      <c r="C335" s="12"/>
      <c r="D335" s="12"/>
      <c r="E335" s="12"/>
      <c r="F335" s="12"/>
      <c r="G335" s="37"/>
      <c r="H335" s="37"/>
    </row>
    <row r="336" spans="2:8" s="2" customFormat="1" ht="13.15" customHeight="1" x14ac:dyDescent="0.25">
      <c r="B336" s="11"/>
      <c r="C336" s="12"/>
      <c r="D336" s="12"/>
      <c r="E336" s="12"/>
      <c r="F336" s="12"/>
      <c r="G336" s="37"/>
      <c r="H336" s="37"/>
    </row>
    <row r="337" spans="2:8" s="2" customFormat="1" ht="13.15" customHeight="1" x14ac:dyDescent="0.25">
      <c r="B337" s="11"/>
      <c r="C337" s="12"/>
      <c r="D337" s="12"/>
      <c r="E337" s="12"/>
      <c r="F337" s="12"/>
      <c r="G337" s="37"/>
      <c r="H337" s="37"/>
    </row>
    <row r="338" spans="2:8" s="2" customFormat="1" ht="13.15" customHeight="1" x14ac:dyDescent="0.25">
      <c r="B338" s="11"/>
      <c r="C338" s="12"/>
      <c r="D338" s="12"/>
      <c r="E338" s="12"/>
      <c r="F338" s="12"/>
      <c r="G338" s="37"/>
      <c r="H338" s="37"/>
    </row>
    <row r="339" spans="2:8" s="2" customFormat="1" ht="13.15" customHeight="1" x14ac:dyDescent="0.25">
      <c r="B339" s="11"/>
      <c r="C339" s="12"/>
      <c r="D339" s="12"/>
      <c r="E339" s="12"/>
      <c r="F339" s="12"/>
      <c r="G339" s="37"/>
      <c r="H339" s="37"/>
    </row>
    <row r="340" spans="2:8" s="2" customFormat="1" ht="13.15" customHeight="1" x14ac:dyDescent="0.25">
      <c r="B340" s="11"/>
      <c r="C340" s="12"/>
      <c r="D340" s="12"/>
      <c r="E340" s="12"/>
      <c r="F340" s="12"/>
      <c r="G340" s="37"/>
      <c r="H340" s="37"/>
    </row>
    <row r="341" spans="2:8" s="2" customFormat="1" ht="13.15" customHeight="1" x14ac:dyDescent="0.25">
      <c r="B341" s="11"/>
      <c r="C341" s="12"/>
      <c r="D341" s="12"/>
      <c r="E341" s="12"/>
      <c r="F341" s="12"/>
      <c r="G341" s="37"/>
      <c r="H341" s="37"/>
    </row>
    <row r="342" spans="2:8" s="2" customFormat="1" ht="13.15" customHeight="1" x14ac:dyDescent="0.25">
      <c r="B342" s="11"/>
      <c r="C342" s="12"/>
      <c r="D342" s="12"/>
      <c r="E342" s="12"/>
      <c r="F342" s="12"/>
      <c r="G342" s="37"/>
      <c r="H342" s="37"/>
    </row>
    <row r="343" spans="2:8" s="2" customFormat="1" ht="13.15" customHeight="1" x14ac:dyDescent="0.25">
      <c r="B343" s="11"/>
      <c r="C343" s="12"/>
      <c r="D343" s="12"/>
      <c r="E343" s="12"/>
      <c r="F343" s="12"/>
      <c r="G343" s="37"/>
      <c r="H343" s="37"/>
    </row>
    <row r="344" spans="2:8" s="2" customFormat="1" ht="13.15" customHeight="1" x14ac:dyDescent="0.25">
      <c r="B344" s="11"/>
      <c r="C344" s="12"/>
      <c r="D344" s="12"/>
      <c r="E344" s="12"/>
      <c r="F344" s="12"/>
      <c r="G344" s="37"/>
      <c r="H344" s="37"/>
    </row>
    <row r="345" spans="2:8" s="2" customFormat="1" ht="13.15" customHeight="1" x14ac:dyDescent="0.25">
      <c r="B345" s="11"/>
      <c r="C345" s="12"/>
      <c r="D345" s="12"/>
      <c r="E345" s="12"/>
      <c r="F345" s="12"/>
      <c r="G345" s="37"/>
      <c r="H345" s="37"/>
    </row>
    <row r="346" spans="2:8" s="2" customFormat="1" ht="13.15" customHeight="1" x14ac:dyDescent="0.25">
      <c r="B346" s="11"/>
      <c r="C346" s="12"/>
      <c r="D346" s="12"/>
      <c r="E346" s="12"/>
      <c r="F346" s="12"/>
      <c r="G346" s="37"/>
      <c r="H346" s="37"/>
    </row>
    <row r="347" spans="2:8" s="2" customFormat="1" ht="13.15" customHeight="1" x14ac:dyDescent="0.25">
      <c r="B347" s="11"/>
      <c r="C347" s="12"/>
      <c r="D347" s="12"/>
      <c r="E347" s="12"/>
      <c r="F347" s="12"/>
      <c r="G347" s="37"/>
      <c r="H347" s="37"/>
    </row>
    <row r="348" spans="2:8" s="2" customFormat="1" ht="13.15" customHeight="1" x14ac:dyDescent="0.25">
      <c r="B348" s="11"/>
      <c r="C348" s="12"/>
      <c r="D348" s="12"/>
      <c r="E348" s="12"/>
      <c r="F348" s="12"/>
      <c r="G348" s="37"/>
      <c r="H348" s="37"/>
    </row>
    <row r="349" spans="2:8" s="2" customFormat="1" ht="13.15" customHeight="1" x14ac:dyDescent="0.25">
      <c r="B349" s="11"/>
      <c r="C349" s="12"/>
      <c r="D349" s="12"/>
      <c r="E349" s="12"/>
      <c r="F349" s="12"/>
      <c r="G349" s="37"/>
      <c r="H349" s="37"/>
    </row>
    <row r="350" spans="2:8" s="3" customFormat="1" ht="21.4" customHeight="1" x14ac:dyDescent="0.25">
      <c r="B350" s="15" t="s">
        <v>86</v>
      </c>
      <c r="C350" s="16"/>
      <c r="D350" s="17"/>
      <c r="E350" s="18"/>
      <c r="F350" s="19"/>
      <c r="G350" s="39"/>
      <c r="H350" s="47">
        <f>SUM(H290:H349)</f>
        <v>0</v>
      </c>
    </row>
    <row r="351" spans="2:8" s="1" customFormat="1" ht="13.15" customHeight="1" x14ac:dyDescent="0.25">
      <c r="D351" s="20" t="s">
        <v>267</v>
      </c>
      <c r="G351" s="34"/>
      <c r="H351" s="34"/>
    </row>
    <row r="352" spans="2:8" s="1" customFormat="1" ht="13.5" x14ac:dyDescent="0.25">
      <c r="G352" s="34"/>
      <c r="H352" s="45" t="s">
        <v>268</v>
      </c>
    </row>
    <row r="353" spans="1:8" s="2" customFormat="1" ht="29.65" customHeight="1" x14ac:dyDescent="0.25">
      <c r="B353" s="5" t="s">
        <v>3</v>
      </c>
      <c r="C353" s="5" t="s">
        <v>4</v>
      </c>
      <c r="D353" s="5" t="s">
        <v>5</v>
      </c>
      <c r="E353" s="5" t="s">
        <v>6</v>
      </c>
      <c r="F353" s="5" t="s">
        <v>7</v>
      </c>
      <c r="G353" s="35" t="s">
        <v>8</v>
      </c>
      <c r="H353" s="46" t="s">
        <v>9</v>
      </c>
    </row>
    <row r="354" spans="1:8" s="2" customFormat="1" ht="13.15" customHeight="1" x14ac:dyDescent="0.25">
      <c r="A354" s="2">
        <v>738</v>
      </c>
      <c r="B354" s="13"/>
      <c r="C354" s="7" t="s">
        <v>269</v>
      </c>
      <c r="D354" s="7" t="s">
        <v>268</v>
      </c>
      <c r="E354" s="14"/>
      <c r="F354" s="21"/>
      <c r="G354" s="36"/>
      <c r="H354" s="36"/>
    </row>
    <row r="355" spans="1:8" s="2" customFormat="1" ht="13.15" customHeight="1" x14ac:dyDescent="0.25">
      <c r="B355" s="11"/>
      <c r="C355" s="12"/>
      <c r="D355" s="12"/>
      <c r="E355" s="12"/>
      <c r="F355" s="12"/>
      <c r="G355" s="37"/>
      <c r="H355" s="37"/>
    </row>
    <row r="356" spans="1:8" s="2" customFormat="1" ht="13.15" customHeight="1" x14ac:dyDescent="0.25">
      <c r="A356" s="2">
        <v>739</v>
      </c>
      <c r="B356" s="13" t="s">
        <v>270</v>
      </c>
      <c r="C356" s="7"/>
      <c r="D356" s="7" t="s">
        <v>271</v>
      </c>
      <c r="E356" s="14"/>
      <c r="F356" s="21"/>
      <c r="G356" s="36"/>
      <c r="H356" s="36"/>
    </row>
    <row r="357" spans="1:8" s="2" customFormat="1" ht="13.15" customHeight="1" x14ac:dyDescent="0.25">
      <c r="B357" s="11"/>
      <c r="C357" s="12"/>
      <c r="D357" s="12"/>
      <c r="E357" s="12"/>
      <c r="F357" s="12"/>
      <c r="G357" s="37"/>
      <c r="H357" s="37"/>
    </row>
    <row r="358" spans="1:8" s="2" customFormat="1" ht="42.75" x14ac:dyDescent="0.25">
      <c r="A358" s="2">
        <v>740</v>
      </c>
      <c r="B358" s="13" t="s">
        <v>272</v>
      </c>
      <c r="C358" s="7"/>
      <c r="D358" s="7" t="s">
        <v>273</v>
      </c>
      <c r="E358" s="14" t="s">
        <v>18</v>
      </c>
      <c r="F358" s="22" t="s">
        <v>274</v>
      </c>
      <c r="G358" s="38" t="s">
        <v>20</v>
      </c>
      <c r="H358" s="36">
        <f>IF(E358 = CHAR(37), F358*G358/100,F358*G358)</f>
        <v>0</v>
      </c>
    </row>
    <row r="359" spans="1:8" s="2" customFormat="1" ht="13.15" customHeight="1" x14ac:dyDescent="0.25">
      <c r="B359" s="11"/>
      <c r="C359" s="12"/>
      <c r="D359" s="12"/>
      <c r="E359" s="12"/>
      <c r="F359" s="12"/>
      <c r="G359" s="37"/>
      <c r="H359" s="37"/>
    </row>
    <row r="360" spans="1:8" s="2" customFormat="1" ht="13.15" customHeight="1" x14ac:dyDescent="0.25">
      <c r="A360" s="2">
        <v>741</v>
      </c>
      <c r="B360" s="13" t="s">
        <v>275</v>
      </c>
      <c r="C360" s="7"/>
      <c r="D360" s="7" t="s">
        <v>276</v>
      </c>
      <c r="E360" s="14"/>
      <c r="F360" s="22"/>
      <c r="G360" s="36"/>
      <c r="H360" s="36"/>
    </row>
    <row r="361" spans="1:8" s="2" customFormat="1" ht="13.15" customHeight="1" x14ac:dyDescent="0.25">
      <c r="B361" s="11"/>
      <c r="C361" s="12"/>
      <c r="D361" s="12"/>
      <c r="E361" s="12"/>
      <c r="F361" s="12"/>
      <c r="G361" s="37"/>
      <c r="H361" s="37"/>
    </row>
    <row r="362" spans="1:8" s="2" customFormat="1" ht="71.25" x14ac:dyDescent="0.25">
      <c r="A362" s="2">
        <v>742</v>
      </c>
      <c r="B362" s="13" t="s">
        <v>277</v>
      </c>
      <c r="C362" s="7"/>
      <c r="D362" s="7" t="s">
        <v>278</v>
      </c>
      <c r="E362" s="14" t="s">
        <v>27</v>
      </c>
      <c r="F362" s="22" t="s">
        <v>274</v>
      </c>
      <c r="G362" s="38" t="s">
        <v>20</v>
      </c>
      <c r="H362" s="36">
        <f>IF(E362 = CHAR(37), F362*G362/100,F362*G362)</f>
        <v>0</v>
      </c>
    </row>
    <row r="363" spans="1:8" s="2" customFormat="1" ht="13.15" customHeight="1" x14ac:dyDescent="0.25">
      <c r="B363" s="11"/>
      <c r="C363" s="12"/>
      <c r="D363" s="12"/>
      <c r="E363" s="12"/>
      <c r="F363" s="12"/>
      <c r="G363" s="37"/>
      <c r="H363" s="37"/>
    </row>
    <row r="364" spans="1:8" s="2" customFormat="1" ht="57" x14ac:dyDescent="0.25">
      <c r="A364" s="2">
        <v>743</v>
      </c>
      <c r="B364" s="13" t="s">
        <v>279</v>
      </c>
      <c r="C364" s="7"/>
      <c r="D364" s="7" t="s">
        <v>280</v>
      </c>
      <c r="E364" s="14" t="s">
        <v>27</v>
      </c>
      <c r="F364" s="22" t="s">
        <v>274</v>
      </c>
      <c r="G364" s="38">
        <v>0</v>
      </c>
      <c r="H364" s="36">
        <f>IF(E364 = CHAR(37), F364*G364/100,F364*G364)</f>
        <v>0</v>
      </c>
    </row>
    <row r="365" spans="1:8" s="2" customFormat="1" ht="13.15" customHeight="1" x14ac:dyDescent="0.25">
      <c r="B365" s="11"/>
      <c r="C365" s="12"/>
      <c r="D365" s="12"/>
      <c r="E365" s="12"/>
      <c r="F365" s="12"/>
      <c r="G365" s="37"/>
      <c r="H365" s="37"/>
    </row>
    <row r="366" spans="1:8" s="2" customFormat="1" ht="25.9" customHeight="1" x14ac:dyDescent="0.25">
      <c r="A366" s="2">
        <v>819</v>
      </c>
      <c r="B366" s="13" t="s">
        <v>281</v>
      </c>
      <c r="C366" s="7"/>
      <c r="D366" s="7" t="s">
        <v>282</v>
      </c>
      <c r="E366" s="14" t="s">
        <v>101</v>
      </c>
      <c r="F366" s="50">
        <f>G364</f>
        <v>0</v>
      </c>
      <c r="G366" s="49">
        <v>10</v>
      </c>
      <c r="H366" s="36">
        <f>IF(E366 = CHAR(37), F366*G366/100,F366*G366)</f>
        <v>0</v>
      </c>
    </row>
    <row r="367" spans="1:8" s="2" customFormat="1" ht="13.15" customHeight="1" x14ac:dyDescent="0.25">
      <c r="B367" s="11"/>
      <c r="C367" s="12"/>
      <c r="D367" s="12"/>
      <c r="E367" s="12"/>
      <c r="F367" s="12"/>
      <c r="G367" s="37"/>
      <c r="H367" s="37"/>
    </row>
    <row r="368" spans="1:8" s="2" customFormat="1" ht="13.15" customHeight="1" x14ac:dyDescent="0.25">
      <c r="A368" s="2">
        <v>744</v>
      </c>
      <c r="B368" s="13" t="s">
        <v>283</v>
      </c>
      <c r="C368" s="7"/>
      <c r="D368" s="7" t="s">
        <v>284</v>
      </c>
      <c r="E368" s="14"/>
      <c r="F368" s="10"/>
      <c r="G368" s="36"/>
      <c r="H368" s="36"/>
    </row>
    <row r="369" spans="1:8" s="2" customFormat="1" ht="13.15" customHeight="1" x14ac:dyDescent="0.25">
      <c r="B369" s="11"/>
      <c r="C369" s="12"/>
      <c r="D369" s="12"/>
      <c r="E369" s="12"/>
      <c r="F369" s="12"/>
      <c r="G369" s="37"/>
      <c r="H369" s="37"/>
    </row>
    <row r="370" spans="1:8" s="2" customFormat="1" ht="57" x14ac:dyDescent="0.25">
      <c r="A370" s="2">
        <v>745</v>
      </c>
      <c r="B370" s="13" t="s">
        <v>285</v>
      </c>
      <c r="C370" s="7"/>
      <c r="D370" s="7" t="s">
        <v>286</v>
      </c>
      <c r="E370" s="14"/>
      <c r="F370" s="10"/>
      <c r="G370" s="36"/>
      <c r="H370" s="36"/>
    </row>
    <row r="371" spans="1:8" s="2" customFormat="1" ht="13.15" customHeight="1" x14ac:dyDescent="0.25">
      <c r="B371" s="11"/>
      <c r="C371" s="12"/>
      <c r="D371" s="12"/>
      <c r="E371" s="12"/>
      <c r="F371" s="12"/>
      <c r="G371" s="37"/>
      <c r="H371" s="37"/>
    </row>
    <row r="372" spans="1:8" s="2" customFormat="1" ht="85.5" x14ac:dyDescent="0.25">
      <c r="A372" s="2">
        <v>746</v>
      </c>
      <c r="B372" s="13"/>
      <c r="C372" s="7"/>
      <c r="D372" s="7" t="s">
        <v>287</v>
      </c>
      <c r="E372" s="14"/>
      <c r="F372" s="10"/>
      <c r="G372" s="36"/>
      <c r="H372" s="36"/>
    </row>
    <row r="373" spans="1:8" s="2" customFormat="1" ht="14.25" x14ac:dyDescent="0.25">
      <c r="B373" s="11"/>
      <c r="C373" s="12"/>
      <c r="D373" s="12"/>
      <c r="E373" s="12"/>
      <c r="F373" s="12"/>
      <c r="G373" s="37"/>
      <c r="H373" s="37"/>
    </row>
    <row r="374" spans="1:8" s="2" customFormat="1" ht="13.15" customHeight="1" x14ac:dyDescent="0.25">
      <c r="A374" s="2">
        <v>747</v>
      </c>
      <c r="B374" s="13"/>
      <c r="C374" s="7"/>
      <c r="D374" s="7" t="s">
        <v>288</v>
      </c>
      <c r="E374" s="14"/>
      <c r="F374" s="10"/>
      <c r="G374" s="36"/>
      <c r="H374" s="36"/>
    </row>
    <row r="375" spans="1:8" s="2" customFormat="1" ht="13.15" customHeight="1" x14ac:dyDescent="0.25">
      <c r="B375" s="11"/>
      <c r="C375" s="12"/>
      <c r="D375" s="12"/>
      <c r="E375" s="12"/>
      <c r="F375" s="12"/>
      <c r="G375" s="37"/>
      <c r="H375" s="37"/>
    </row>
    <row r="376" spans="1:8" s="2" customFormat="1" ht="13.15" customHeight="1" x14ac:dyDescent="0.25">
      <c r="A376" s="2">
        <v>748</v>
      </c>
      <c r="B376" s="13"/>
      <c r="C376" s="7"/>
      <c r="D376" s="7" t="s">
        <v>289</v>
      </c>
      <c r="E376" s="14"/>
      <c r="F376" s="10"/>
      <c r="G376" s="36"/>
      <c r="H376" s="36"/>
    </row>
    <row r="377" spans="1:8" s="2" customFormat="1" ht="13.15" customHeight="1" x14ac:dyDescent="0.25">
      <c r="B377" s="11"/>
      <c r="C377" s="12"/>
      <c r="D377" s="12"/>
      <c r="E377" s="12"/>
      <c r="F377" s="12"/>
      <c r="G377" s="37"/>
      <c r="H377" s="37"/>
    </row>
    <row r="378" spans="1:8" s="2" customFormat="1" ht="13.15" customHeight="1" x14ac:dyDescent="0.25">
      <c r="A378" s="2">
        <v>749</v>
      </c>
      <c r="B378" s="13"/>
      <c r="C378" s="7"/>
      <c r="D378" s="7" t="s">
        <v>290</v>
      </c>
      <c r="E378" s="14"/>
      <c r="F378" s="10"/>
      <c r="G378" s="36"/>
      <c r="H378" s="36"/>
    </row>
    <row r="379" spans="1:8" s="2" customFormat="1" ht="13.15" customHeight="1" x14ac:dyDescent="0.25">
      <c r="B379" s="11"/>
      <c r="C379" s="12"/>
      <c r="D379" s="12"/>
      <c r="E379" s="12"/>
      <c r="F379" s="12"/>
      <c r="G379" s="37"/>
      <c r="H379" s="37"/>
    </row>
    <row r="380" spans="1:8" s="2" customFormat="1" ht="13.15" customHeight="1" x14ac:dyDescent="0.25">
      <c r="A380" s="2">
        <v>750</v>
      </c>
      <c r="B380" s="13"/>
      <c r="C380" s="7"/>
      <c r="D380" s="7" t="s">
        <v>291</v>
      </c>
      <c r="E380" s="14"/>
      <c r="F380" s="10"/>
      <c r="G380" s="36"/>
      <c r="H380" s="36"/>
    </row>
    <row r="381" spans="1:8" s="2" customFormat="1" ht="13.15" customHeight="1" x14ac:dyDescent="0.25">
      <c r="B381" s="11"/>
      <c r="C381" s="12"/>
      <c r="D381" s="12"/>
      <c r="E381" s="12"/>
      <c r="F381" s="12"/>
      <c r="G381" s="37"/>
      <c r="H381" s="37"/>
    </row>
    <row r="382" spans="1:8" s="2" customFormat="1" ht="13.15" customHeight="1" x14ac:dyDescent="0.25">
      <c r="A382" s="2">
        <v>751</v>
      </c>
      <c r="B382" s="13"/>
      <c r="C382" s="7"/>
      <c r="D382" s="7" t="s">
        <v>292</v>
      </c>
      <c r="E382" s="14"/>
      <c r="F382" s="10"/>
      <c r="G382" s="36"/>
      <c r="H382" s="36"/>
    </row>
    <row r="383" spans="1:8" s="2" customFormat="1" ht="13.15" customHeight="1" x14ac:dyDescent="0.25">
      <c r="B383" s="11"/>
      <c r="C383" s="12"/>
      <c r="D383" s="12"/>
      <c r="E383" s="12"/>
      <c r="F383" s="12"/>
      <c r="G383" s="37"/>
      <c r="H383" s="37"/>
    </row>
    <row r="384" spans="1:8" s="2" customFormat="1" ht="13.15" customHeight="1" x14ac:dyDescent="0.25">
      <c r="A384" s="2">
        <v>752</v>
      </c>
      <c r="B384" s="13"/>
      <c r="C384" s="7"/>
      <c r="D384" s="7" t="s">
        <v>293</v>
      </c>
      <c r="E384" s="14"/>
      <c r="F384" s="10"/>
      <c r="G384" s="36"/>
      <c r="H384" s="36"/>
    </row>
    <row r="385" spans="1:8" s="2" customFormat="1" ht="13.15" customHeight="1" x14ac:dyDescent="0.25">
      <c r="B385" s="11"/>
      <c r="C385" s="12"/>
      <c r="D385" s="12"/>
      <c r="E385" s="12"/>
      <c r="F385" s="12"/>
      <c r="G385" s="37"/>
      <c r="H385" s="37"/>
    </row>
    <row r="386" spans="1:8" s="2" customFormat="1" ht="13.15" customHeight="1" x14ac:dyDescent="0.25">
      <c r="A386" s="2">
        <v>753</v>
      </c>
      <c r="B386" s="13"/>
      <c r="C386" s="7"/>
      <c r="D386" s="7" t="s">
        <v>294</v>
      </c>
      <c r="E386" s="14"/>
      <c r="F386" s="10"/>
      <c r="G386" s="36"/>
      <c r="H386" s="36"/>
    </row>
    <row r="387" spans="1:8" s="2" customFormat="1" ht="13.15" customHeight="1" x14ac:dyDescent="0.25">
      <c r="B387" s="11"/>
      <c r="C387" s="12"/>
      <c r="D387" s="12"/>
      <c r="E387" s="12"/>
      <c r="F387" s="12"/>
      <c r="G387" s="37"/>
      <c r="H387" s="37"/>
    </row>
    <row r="388" spans="1:8" s="2" customFormat="1" ht="25.9" customHeight="1" x14ac:dyDescent="0.25">
      <c r="A388" s="2">
        <v>754</v>
      </c>
      <c r="B388" s="13"/>
      <c r="C388" s="7"/>
      <c r="D388" s="7" t="s">
        <v>295</v>
      </c>
      <c r="E388" s="14"/>
      <c r="F388" s="10"/>
      <c r="G388" s="36"/>
      <c r="H388" s="36"/>
    </row>
    <row r="389" spans="1:8" s="2" customFormat="1" ht="13.15" customHeight="1" x14ac:dyDescent="0.25">
      <c r="B389" s="11"/>
      <c r="C389" s="12"/>
      <c r="D389" s="12"/>
      <c r="E389" s="12"/>
      <c r="F389" s="12"/>
      <c r="G389" s="37"/>
      <c r="H389" s="37"/>
    </row>
    <row r="390" spans="1:8" s="2" customFormat="1" ht="13.15" customHeight="1" x14ac:dyDescent="0.25">
      <c r="A390" s="2">
        <v>755</v>
      </c>
      <c r="B390" s="13"/>
      <c r="C390" s="7"/>
      <c r="D390" s="7" t="s">
        <v>296</v>
      </c>
      <c r="E390" s="14"/>
      <c r="F390" s="10"/>
      <c r="G390" s="36"/>
      <c r="H390" s="36"/>
    </row>
    <row r="391" spans="1:8" s="2" customFormat="1" ht="13.15" customHeight="1" x14ac:dyDescent="0.25">
      <c r="B391" s="11"/>
      <c r="C391" s="12"/>
      <c r="D391" s="12"/>
      <c r="E391" s="12"/>
      <c r="F391" s="12"/>
      <c r="G391" s="37"/>
      <c r="H391" s="37"/>
    </row>
    <row r="392" spans="1:8" s="2" customFormat="1" ht="13.15" customHeight="1" x14ac:dyDescent="0.25">
      <c r="A392" s="2">
        <v>756</v>
      </c>
      <c r="B392" s="13"/>
      <c r="C392" s="7"/>
      <c r="D392" s="7" t="s">
        <v>297</v>
      </c>
      <c r="E392" s="14"/>
      <c r="F392" s="10"/>
      <c r="G392" s="36"/>
      <c r="H392" s="36"/>
    </row>
    <row r="393" spans="1:8" s="2" customFormat="1" ht="13.15" customHeight="1" x14ac:dyDescent="0.25">
      <c r="B393" s="11"/>
      <c r="C393" s="12"/>
      <c r="D393" s="12"/>
      <c r="E393" s="12"/>
      <c r="F393" s="12"/>
      <c r="G393" s="37"/>
      <c r="H393" s="37"/>
    </row>
    <row r="394" spans="1:8" s="2" customFormat="1" ht="13.15" customHeight="1" x14ac:dyDescent="0.25">
      <c r="A394" s="2">
        <v>757</v>
      </c>
      <c r="B394" s="13"/>
      <c r="C394" s="7"/>
      <c r="D394" s="7" t="s">
        <v>298</v>
      </c>
      <c r="E394" s="14"/>
      <c r="F394" s="10"/>
      <c r="G394" s="36"/>
      <c r="H394" s="36"/>
    </row>
    <row r="395" spans="1:8" s="2" customFormat="1" ht="13.15" customHeight="1" x14ac:dyDescent="0.25">
      <c r="B395" s="11"/>
      <c r="C395" s="12"/>
      <c r="D395" s="12"/>
      <c r="E395" s="12"/>
      <c r="F395" s="12"/>
      <c r="G395" s="37"/>
      <c r="H395" s="37"/>
    </row>
    <row r="396" spans="1:8" s="2" customFormat="1" ht="13.15" customHeight="1" x14ac:dyDescent="0.25">
      <c r="A396" s="2">
        <v>758</v>
      </c>
      <c r="B396" s="13"/>
      <c r="C396" s="7"/>
      <c r="D396" s="7" t="s">
        <v>299</v>
      </c>
      <c r="E396" s="14"/>
      <c r="F396" s="10"/>
      <c r="G396" s="36"/>
      <c r="H396" s="36"/>
    </row>
    <row r="397" spans="1:8" s="2" customFormat="1" ht="13.15" customHeight="1" x14ac:dyDescent="0.25">
      <c r="B397" s="11"/>
      <c r="C397" s="12"/>
      <c r="D397" s="12"/>
      <c r="E397" s="12"/>
      <c r="F397" s="12"/>
      <c r="G397" s="37"/>
      <c r="H397" s="37"/>
    </row>
    <row r="398" spans="1:8" s="3" customFormat="1" ht="21.4" customHeight="1" x14ac:dyDescent="0.25">
      <c r="B398" s="15" t="s">
        <v>54</v>
      </c>
      <c r="C398" s="16"/>
      <c r="D398" s="17"/>
      <c r="E398" s="18"/>
      <c r="F398" s="19"/>
      <c r="G398" s="39"/>
      <c r="H398" s="47">
        <f>SUM(H354:H397)</f>
        <v>0</v>
      </c>
    </row>
    <row r="399" spans="1:8" s="1" customFormat="1" ht="13.15" customHeight="1" x14ac:dyDescent="0.25">
      <c r="D399" s="20" t="s">
        <v>300</v>
      </c>
      <c r="G399" s="34"/>
      <c r="H399" s="34"/>
    </row>
    <row r="400" spans="1:8" s="1" customFormat="1" ht="13.5" x14ac:dyDescent="0.25">
      <c r="G400" s="34"/>
      <c r="H400" s="45" t="s">
        <v>268</v>
      </c>
    </row>
    <row r="401" spans="1:8" s="2" customFormat="1" ht="29.65" customHeight="1" x14ac:dyDescent="0.25">
      <c r="B401" s="5" t="s">
        <v>3</v>
      </c>
      <c r="C401" s="5" t="s">
        <v>4</v>
      </c>
      <c r="D401" s="5" t="s">
        <v>5</v>
      </c>
      <c r="E401" s="5" t="s">
        <v>6</v>
      </c>
      <c r="F401" s="5" t="s">
        <v>7</v>
      </c>
      <c r="G401" s="35" t="s">
        <v>8</v>
      </c>
      <c r="H401" s="46" t="s">
        <v>9</v>
      </c>
    </row>
    <row r="402" spans="1:8" s="3" customFormat="1" ht="21.4" customHeight="1" x14ac:dyDescent="0.25">
      <c r="B402" s="15" t="s">
        <v>56</v>
      </c>
      <c r="C402" s="16"/>
      <c r="D402" s="17"/>
      <c r="E402" s="18"/>
      <c r="F402" s="19"/>
      <c r="G402" s="39"/>
      <c r="H402" s="47">
        <f>H398</f>
        <v>0</v>
      </c>
    </row>
    <row r="403" spans="1:8" s="2" customFormat="1" ht="25.9" customHeight="1" x14ac:dyDescent="0.25">
      <c r="A403" s="2">
        <v>759</v>
      </c>
      <c r="B403" s="13"/>
      <c r="C403" s="7"/>
      <c r="D403" s="7" t="s">
        <v>301</v>
      </c>
      <c r="E403" s="14"/>
      <c r="F403" s="10"/>
      <c r="G403" s="36"/>
      <c r="H403" s="36"/>
    </row>
    <row r="404" spans="1:8" s="2" customFormat="1" ht="13.15" customHeight="1" x14ac:dyDescent="0.25">
      <c r="B404" s="11"/>
      <c r="C404" s="12"/>
      <c r="D404" s="12"/>
      <c r="E404" s="12"/>
      <c r="F404" s="12"/>
      <c r="G404" s="37"/>
      <c r="H404" s="37"/>
    </row>
    <row r="405" spans="1:8" s="2" customFormat="1" ht="13.15" customHeight="1" x14ac:dyDescent="0.25">
      <c r="A405" s="2">
        <v>760</v>
      </c>
      <c r="B405" s="13"/>
      <c r="C405" s="7"/>
      <c r="D405" s="7" t="s">
        <v>302</v>
      </c>
      <c r="E405" s="14"/>
      <c r="F405" s="10"/>
      <c r="G405" s="36"/>
      <c r="H405" s="36"/>
    </row>
    <row r="406" spans="1:8" s="2" customFormat="1" ht="13.15" customHeight="1" x14ac:dyDescent="0.25">
      <c r="B406" s="11"/>
      <c r="C406" s="12"/>
      <c r="D406" s="12"/>
      <c r="E406" s="12"/>
      <c r="F406" s="12"/>
      <c r="G406" s="37"/>
      <c r="H406" s="37"/>
    </row>
    <row r="407" spans="1:8" s="2" customFormat="1" ht="13.15" customHeight="1" x14ac:dyDescent="0.25">
      <c r="A407" s="2">
        <v>761</v>
      </c>
      <c r="B407" s="13"/>
      <c r="C407" s="7"/>
      <c r="D407" s="7" t="s">
        <v>303</v>
      </c>
      <c r="E407" s="14"/>
      <c r="F407" s="10"/>
      <c r="G407" s="36"/>
      <c r="H407" s="36"/>
    </row>
    <row r="408" spans="1:8" s="2" customFormat="1" ht="13.15" customHeight="1" x14ac:dyDescent="0.25">
      <c r="B408" s="11"/>
      <c r="C408" s="12"/>
      <c r="D408" s="12"/>
      <c r="E408" s="12"/>
      <c r="F408" s="12"/>
      <c r="G408" s="37"/>
      <c r="H408" s="37"/>
    </row>
    <row r="409" spans="1:8" s="2" customFormat="1" ht="13.15" customHeight="1" x14ac:dyDescent="0.25">
      <c r="A409" s="2">
        <v>762</v>
      </c>
      <c r="B409" s="13"/>
      <c r="C409" s="7"/>
      <c r="D409" s="7" t="s">
        <v>304</v>
      </c>
      <c r="E409" s="14"/>
      <c r="F409" s="10"/>
      <c r="G409" s="36"/>
      <c r="H409" s="36"/>
    </row>
    <row r="410" spans="1:8" s="2" customFormat="1" ht="13.15" customHeight="1" x14ac:dyDescent="0.25">
      <c r="B410" s="11"/>
      <c r="C410" s="12"/>
      <c r="D410" s="12"/>
      <c r="E410" s="12"/>
      <c r="F410" s="12"/>
      <c r="G410" s="37"/>
      <c r="H410" s="37"/>
    </row>
    <row r="411" spans="1:8" s="2" customFormat="1" ht="13.15" customHeight="1" x14ac:dyDescent="0.25">
      <c r="A411" s="2">
        <v>763</v>
      </c>
      <c r="B411" s="13"/>
      <c r="C411" s="7"/>
      <c r="D411" s="7" t="s">
        <v>305</v>
      </c>
      <c r="E411" s="14" t="s">
        <v>18</v>
      </c>
      <c r="F411" s="22" t="s">
        <v>274</v>
      </c>
      <c r="G411" s="38" t="s">
        <v>20</v>
      </c>
      <c r="H411" s="36">
        <f>IF(E411 = CHAR(37), F411*G411/100,F411*G411)</f>
        <v>0</v>
      </c>
    </row>
    <row r="412" spans="1:8" s="2" customFormat="1" ht="13.15" customHeight="1" x14ac:dyDescent="0.25">
      <c r="B412" s="11"/>
      <c r="C412" s="12"/>
      <c r="D412" s="12"/>
      <c r="E412" s="12"/>
      <c r="F412" s="12"/>
      <c r="G412" s="37"/>
      <c r="H412" s="37"/>
    </row>
    <row r="413" spans="1:8" s="2" customFormat="1" ht="75" customHeight="1" x14ac:dyDescent="0.25">
      <c r="A413" s="2">
        <v>764</v>
      </c>
      <c r="B413" s="13" t="s">
        <v>306</v>
      </c>
      <c r="C413" s="7"/>
      <c r="D413" s="7" t="s">
        <v>307</v>
      </c>
      <c r="E413" s="14" t="s">
        <v>27</v>
      </c>
      <c r="F413" s="22" t="s">
        <v>274</v>
      </c>
      <c r="G413" s="38" t="s">
        <v>20</v>
      </c>
      <c r="H413" s="36">
        <f>IF(E413 = CHAR(37), F413*G413/100,F413*G413)</f>
        <v>0</v>
      </c>
    </row>
    <row r="414" spans="1:8" s="2" customFormat="1" ht="13.15" customHeight="1" x14ac:dyDescent="0.25">
      <c r="B414" s="11"/>
      <c r="C414" s="12"/>
      <c r="D414" s="12"/>
      <c r="E414" s="12"/>
      <c r="F414" s="12"/>
      <c r="G414" s="37"/>
      <c r="H414" s="37"/>
    </row>
    <row r="415" spans="1:8" s="2" customFormat="1" ht="25.9" customHeight="1" x14ac:dyDescent="0.25">
      <c r="A415" s="2">
        <v>765</v>
      </c>
      <c r="B415" s="13" t="s">
        <v>308</v>
      </c>
      <c r="C415" s="7"/>
      <c r="D415" s="7" t="s">
        <v>309</v>
      </c>
      <c r="E415" s="14" t="s">
        <v>101</v>
      </c>
      <c r="F415" s="50" t="str">
        <f>G413</f>
        <v>0.0</v>
      </c>
      <c r="G415" s="49">
        <v>10</v>
      </c>
      <c r="H415" s="36">
        <f>IF(E415 = CHAR(37), F415*G415/100,F415*G415)</f>
        <v>0</v>
      </c>
    </row>
    <row r="416" spans="1:8" s="2" customFormat="1" ht="13.15" customHeight="1" x14ac:dyDescent="0.25">
      <c r="B416" s="11"/>
      <c r="C416" s="12"/>
      <c r="D416" s="12"/>
      <c r="E416" s="12"/>
      <c r="F416" s="12"/>
      <c r="G416" s="37"/>
      <c r="H416" s="37"/>
    </row>
    <row r="417" spans="1:8" s="2" customFormat="1" ht="13.15" customHeight="1" x14ac:dyDescent="0.25">
      <c r="A417" s="2">
        <v>766</v>
      </c>
      <c r="B417" s="13" t="s">
        <v>310</v>
      </c>
      <c r="C417" s="7"/>
      <c r="D417" s="7" t="s">
        <v>311</v>
      </c>
      <c r="E417" s="14"/>
      <c r="F417" s="10"/>
      <c r="G417" s="36"/>
      <c r="H417" s="36"/>
    </row>
    <row r="418" spans="1:8" s="2" customFormat="1" ht="13.15" customHeight="1" x14ac:dyDescent="0.25">
      <c r="B418" s="11"/>
      <c r="C418" s="12"/>
      <c r="D418" s="12"/>
      <c r="E418" s="12"/>
      <c r="F418" s="12"/>
      <c r="G418" s="37"/>
      <c r="H418" s="37"/>
    </row>
    <row r="419" spans="1:8" s="2" customFormat="1" ht="38.85" customHeight="1" x14ac:dyDescent="0.25">
      <c r="A419" s="2">
        <v>767</v>
      </c>
      <c r="B419" s="13" t="s">
        <v>312</v>
      </c>
      <c r="C419" s="7"/>
      <c r="D419" s="7" t="s">
        <v>313</v>
      </c>
      <c r="E419" s="14" t="s">
        <v>18</v>
      </c>
      <c r="F419" s="22" t="s">
        <v>274</v>
      </c>
      <c r="G419" s="38" t="s">
        <v>20</v>
      </c>
      <c r="H419" s="36">
        <f>IF(E419 = CHAR(37), F419*G419/100,F419*G419)</f>
        <v>0</v>
      </c>
    </row>
    <row r="420" spans="1:8" s="2" customFormat="1" ht="13.15" customHeight="1" x14ac:dyDescent="0.25">
      <c r="B420" s="11"/>
      <c r="C420" s="12"/>
      <c r="D420" s="12"/>
      <c r="E420" s="12"/>
      <c r="F420" s="12"/>
      <c r="G420" s="37"/>
      <c r="H420" s="37"/>
    </row>
    <row r="421" spans="1:8" s="2" customFormat="1" ht="71.25" x14ac:dyDescent="0.25">
      <c r="A421" s="2">
        <v>768</v>
      </c>
      <c r="B421" s="13" t="s">
        <v>314</v>
      </c>
      <c r="C421" s="7"/>
      <c r="D421" s="7" t="s">
        <v>315</v>
      </c>
      <c r="E421" s="14" t="s">
        <v>27</v>
      </c>
      <c r="F421" s="22" t="s">
        <v>274</v>
      </c>
      <c r="G421" s="38">
        <v>0</v>
      </c>
      <c r="H421" s="36">
        <f>IF(E421 = CHAR(37), F421*G421/100,F421*G421)</f>
        <v>0</v>
      </c>
    </row>
    <row r="422" spans="1:8" s="2" customFormat="1" ht="13.15" customHeight="1" x14ac:dyDescent="0.25">
      <c r="B422" s="11"/>
      <c r="C422" s="12"/>
      <c r="D422" s="12"/>
      <c r="E422" s="12"/>
      <c r="F422" s="12"/>
      <c r="G422" s="37"/>
      <c r="H422" s="37"/>
    </row>
    <row r="423" spans="1:8" s="2" customFormat="1" ht="25.9" customHeight="1" x14ac:dyDescent="0.25">
      <c r="A423" s="2">
        <v>769</v>
      </c>
      <c r="B423" s="13" t="s">
        <v>316</v>
      </c>
      <c r="C423" s="7"/>
      <c r="D423" s="7" t="s">
        <v>317</v>
      </c>
      <c r="E423" s="14" t="s">
        <v>101</v>
      </c>
      <c r="F423" s="50">
        <f>G421</f>
        <v>0</v>
      </c>
      <c r="G423" s="49">
        <v>10</v>
      </c>
      <c r="H423" s="36">
        <f>IF(E423 = CHAR(37), F423*G423/100,F423*G423)</f>
        <v>0</v>
      </c>
    </row>
    <row r="424" spans="1:8" s="2" customFormat="1" ht="13.15" customHeight="1" x14ac:dyDescent="0.25">
      <c r="B424" s="11"/>
      <c r="C424" s="12"/>
      <c r="D424" s="12"/>
      <c r="E424" s="12"/>
      <c r="F424" s="12"/>
      <c r="G424" s="37"/>
      <c r="H424" s="37"/>
    </row>
    <row r="425" spans="1:8" s="2" customFormat="1" ht="13.15" customHeight="1" x14ac:dyDescent="0.25">
      <c r="A425" s="2">
        <v>770</v>
      </c>
      <c r="B425" s="13" t="s">
        <v>318</v>
      </c>
      <c r="C425" s="7"/>
      <c r="D425" s="7" t="s">
        <v>319</v>
      </c>
      <c r="E425" s="14"/>
      <c r="F425" s="10"/>
      <c r="G425" s="36"/>
      <c r="H425" s="36"/>
    </row>
    <row r="426" spans="1:8" s="2" customFormat="1" ht="13.15" customHeight="1" x14ac:dyDescent="0.25">
      <c r="B426" s="11"/>
      <c r="C426" s="12"/>
      <c r="D426" s="12"/>
      <c r="E426" s="12"/>
      <c r="F426" s="12"/>
      <c r="G426" s="37"/>
      <c r="H426" s="37"/>
    </row>
    <row r="427" spans="1:8" s="2" customFormat="1" ht="38.85" customHeight="1" x14ac:dyDescent="0.25">
      <c r="A427" s="2">
        <v>771</v>
      </c>
      <c r="B427" s="13" t="s">
        <v>320</v>
      </c>
      <c r="C427" s="7"/>
      <c r="D427" s="7" t="s">
        <v>321</v>
      </c>
      <c r="E427" s="14" t="s">
        <v>18</v>
      </c>
      <c r="F427" s="22" t="s">
        <v>274</v>
      </c>
      <c r="G427" s="38" t="s">
        <v>20</v>
      </c>
      <c r="H427" s="36">
        <f>IF(E427 = CHAR(37), F427*G427/100,F427*G427)</f>
        <v>0</v>
      </c>
    </row>
    <row r="428" spans="1:8" s="2" customFormat="1" ht="13.15" customHeight="1" x14ac:dyDescent="0.25">
      <c r="B428" s="11"/>
      <c r="C428" s="12"/>
      <c r="D428" s="12"/>
      <c r="E428" s="12"/>
      <c r="F428" s="12"/>
      <c r="G428" s="37"/>
      <c r="H428" s="37"/>
    </row>
    <row r="429" spans="1:8" s="2" customFormat="1" ht="71.25" x14ac:dyDescent="0.25">
      <c r="A429" s="2">
        <v>772</v>
      </c>
      <c r="B429" s="13" t="s">
        <v>322</v>
      </c>
      <c r="C429" s="7"/>
      <c r="D429" s="7" t="s">
        <v>315</v>
      </c>
      <c r="E429" s="14" t="s">
        <v>27</v>
      </c>
      <c r="F429" s="22" t="s">
        <v>274</v>
      </c>
      <c r="G429" s="38" t="s">
        <v>20</v>
      </c>
      <c r="H429" s="36">
        <f>IF(E429 = CHAR(37), F429*G429/100,F429*G429)</f>
        <v>0</v>
      </c>
    </row>
    <row r="430" spans="1:8" s="2" customFormat="1" ht="13.15" customHeight="1" x14ac:dyDescent="0.25">
      <c r="B430" s="11"/>
      <c r="C430" s="12"/>
      <c r="D430" s="12"/>
      <c r="E430" s="12"/>
      <c r="F430" s="12"/>
      <c r="G430" s="37"/>
      <c r="H430" s="37"/>
    </row>
    <row r="431" spans="1:8" s="2" customFormat="1" ht="25.9" customHeight="1" x14ac:dyDescent="0.25">
      <c r="A431" s="2">
        <v>773</v>
      </c>
      <c r="B431" s="13" t="s">
        <v>323</v>
      </c>
      <c r="C431" s="7"/>
      <c r="D431" s="7" t="s">
        <v>324</v>
      </c>
      <c r="E431" s="14" t="s">
        <v>101</v>
      </c>
      <c r="F431" s="50" t="str">
        <f>G429</f>
        <v>0.0</v>
      </c>
      <c r="G431" s="49">
        <v>10</v>
      </c>
      <c r="H431" s="36">
        <f>IF(E431 = CHAR(37), F431*G431/100,F431*G431)</f>
        <v>0</v>
      </c>
    </row>
    <row r="432" spans="1:8" s="2" customFormat="1" ht="13.15" customHeight="1" x14ac:dyDescent="0.25">
      <c r="B432" s="11"/>
      <c r="C432" s="12"/>
      <c r="D432" s="12"/>
      <c r="E432" s="12"/>
      <c r="F432" s="12"/>
      <c r="G432" s="37"/>
      <c r="H432" s="37"/>
    </row>
    <row r="433" spans="1:8" s="2" customFormat="1" ht="13.15" customHeight="1" x14ac:dyDescent="0.25">
      <c r="A433" s="2">
        <v>774</v>
      </c>
      <c r="B433" s="13" t="s">
        <v>325</v>
      </c>
      <c r="C433" s="7"/>
      <c r="D433" s="7" t="s">
        <v>326</v>
      </c>
      <c r="E433" s="14"/>
      <c r="F433" s="10"/>
      <c r="G433" s="36"/>
      <c r="H433" s="36"/>
    </row>
    <row r="434" spans="1:8" s="2" customFormat="1" ht="13.15" customHeight="1" x14ac:dyDescent="0.25">
      <c r="B434" s="11"/>
      <c r="C434" s="12"/>
      <c r="D434" s="12"/>
      <c r="E434" s="12"/>
      <c r="F434" s="12"/>
      <c r="G434" s="37"/>
      <c r="H434" s="37"/>
    </row>
    <row r="435" spans="1:8" s="2" customFormat="1" ht="25.9" customHeight="1" x14ac:dyDescent="0.25">
      <c r="A435" s="2">
        <v>775</v>
      </c>
      <c r="B435" s="13" t="s">
        <v>327</v>
      </c>
      <c r="C435" s="7"/>
      <c r="D435" s="7" t="s">
        <v>328</v>
      </c>
      <c r="E435" s="14" t="s">
        <v>18</v>
      </c>
      <c r="F435" s="22" t="s">
        <v>274</v>
      </c>
      <c r="G435" s="38" t="s">
        <v>20</v>
      </c>
      <c r="H435" s="36">
        <f>IF(E435 = CHAR(37), F435*G435/100,F435*G435)</f>
        <v>0</v>
      </c>
    </row>
    <row r="436" spans="1:8" s="2" customFormat="1" ht="13.15" customHeight="1" x14ac:dyDescent="0.25">
      <c r="B436" s="11"/>
      <c r="C436" s="12"/>
      <c r="D436" s="12"/>
      <c r="E436" s="12"/>
      <c r="F436" s="12"/>
      <c r="G436" s="37"/>
      <c r="H436" s="37"/>
    </row>
    <row r="437" spans="1:8" s="2" customFormat="1" ht="13.15" customHeight="1" x14ac:dyDescent="0.25">
      <c r="A437" s="2">
        <v>776</v>
      </c>
      <c r="B437" s="13" t="s">
        <v>329</v>
      </c>
      <c r="C437" s="7"/>
      <c r="D437" s="7" t="s">
        <v>330</v>
      </c>
      <c r="E437" s="14"/>
      <c r="F437" s="22"/>
      <c r="G437" s="36"/>
      <c r="H437" s="36"/>
    </row>
    <row r="438" spans="1:8" s="2" customFormat="1" ht="13.15" customHeight="1" x14ac:dyDescent="0.25">
      <c r="B438" s="11"/>
      <c r="C438" s="12"/>
      <c r="D438" s="12"/>
      <c r="E438" s="12"/>
      <c r="F438" s="12"/>
      <c r="G438" s="37"/>
      <c r="H438" s="37"/>
    </row>
    <row r="439" spans="1:8" s="2" customFormat="1" ht="42.75" x14ac:dyDescent="0.25">
      <c r="A439" s="2">
        <v>777</v>
      </c>
      <c r="B439" s="13" t="s">
        <v>331</v>
      </c>
      <c r="C439" s="7"/>
      <c r="D439" s="7" t="s">
        <v>332</v>
      </c>
      <c r="E439" s="14" t="s">
        <v>64</v>
      </c>
      <c r="F439" s="22" t="s">
        <v>333</v>
      </c>
      <c r="G439" s="38" t="s">
        <v>20</v>
      </c>
      <c r="H439" s="36">
        <f>IF(E439 = CHAR(37), F439*G439/100,F439*G439)</f>
        <v>0</v>
      </c>
    </row>
    <row r="440" spans="1:8" s="2" customFormat="1" ht="13.15" customHeight="1" x14ac:dyDescent="0.25">
      <c r="B440" s="11"/>
      <c r="C440" s="12"/>
      <c r="D440" s="12"/>
      <c r="E440" s="12"/>
      <c r="F440" s="12"/>
      <c r="G440" s="37"/>
      <c r="H440" s="37"/>
    </row>
    <row r="441" spans="1:8" s="2" customFormat="1" ht="13.15" customHeight="1" x14ac:dyDescent="0.25">
      <c r="A441" s="2">
        <v>778</v>
      </c>
      <c r="B441" s="13" t="s">
        <v>334</v>
      </c>
      <c r="C441" s="7"/>
      <c r="D441" s="7" t="s">
        <v>335</v>
      </c>
      <c r="E441" s="14"/>
      <c r="F441" s="22"/>
      <c r="G441" s="36"/>
      <c r="H441" s="36"/>
    </row>
    <row r="442" spans="1:8" s="3" customFormat="1" ht="21.4" customHeight="1" x14ac:dyDescent="0.25">
      <c r="B442" s="15" t="s">
        <v>54</v>
      </c>
      <c r="C442" s="16"/>
      <c r="D442" s="17"/>
      <c r="E442" s="18"/>
      <c r="F442" s="19"/>
      <c r="G442" s="39"/>
      <c r="H442" s="47">
        <f>SUM(H402:H441)</f>
        <v>0</v>
      </c>
    </row>
    <row r="443" spans="1:8" s="1" customFormat="1" ht="13.15" customHeight="1" x14ac:dyDescent="0.25">
      <c r="D443" s="20" t="s">
        <v>336</v>
      </c>
      <c r="G443" s="34"/>
      <c r="H443" s="34"/>
    </row>
    <row r="444" spans="1:8" s="1" customFormat="1" ht="13.5" x14ac:dyDescent="0.25">
      <c r="G444" s="34"/>
      <c r="H444" s="45" t="s">
        <v>268</v>
      </c>
    </row>
    <row r="445" spans="1:8" s="2" customFormat="1" ht="29.65" customHeight="1" x14ac:dyDescent="0.25">
      <c r="B445" s="5" t="s">
        <v>3</v>
      </c>
      <c r="C445" s="5" t="s">
        <v>4</v>
      </c>
      <c r="D445" s="5" t="s">
        <v>5</v>
      </c>
      <c r="E445" s="5" t="s">
        <v>6</v>
      </c>
      <c r="F445" s="5" t="s">
        <v>7</v>
      </c>
      <c r="G445" s="35" t="s">
        <v>8</v>
      </c>
      <c r="H445" s="46" t="s">
        <v>9</v>
      </c>
    </row>
    <row r="446" spans="1:8" s="3" customFormat="1" ht="21.4" customHeight="1" x14ac:dyDescent="0.25">
      <c r="B446" s="15" t="s">
        <v>56</v>
      </c>
      <c r="C446" s="16"/>
      <c r="D446" s="17"/>
      <c r="E446" s="18"/>
      <c r="F446" s="19"/>
      <c r="G446" s="39"/>
      <c r="H446" s="47">
        <f>H442</f>
        <v>0</v>
      </c>
    </row>
    <row r="447" spans="1:8" s="2" customFormat="1" ht="13.15" customHeight="1" x14ac:dyDescent="0.25">
      <c r="A447" s="2">
        <v>779</v>
      </c>
      <c r="B447" s="13" t="s">
        <v>337</v>
      </c>
      <c r="C447" s="7"/>
      <c r="D447" s="7" t="s">
        <v>338</v>
      </c>
      <c r="E447" s="14" t="s">
        <v>27</v>
      </c>
      <c r="F447" s="22" t="s">
        <v>274</v>
      </c>
      <c r="G447" s="38" t="s">
        <v>20</v>
      </c>
      <c r="H447" s="36">
        <f>IF(E447 = CHAR(37), F447*G447/100,F447*G447)</f>
        <v>0</v>
      </c>
    </row>
    <row r="448" spans="1:8" s="2" customFormat="1" ht="13.15" customHeight="1" x14ac:dyDescent="0.25">
      <c r="B448" s="11"/>
      <c r="C448" s="12"/>
      <c r="D448" s="12"/>
      <c r="E448" s="12"/>
      <c r="F448" s="12"/>
      <c r="G448" s="37"/>
      <c r="H448" s="37"/>
    </row>
    <row r="449" spans="1:8" s="2" customFormat="1" ht="13.15" customHeight="1" x14ac:dyDescent="0.25">
      <c r="A449" s="2">
        <v>780</v>
      </c>
      <c r="B449" s="13" t="s">
        <v>339</v>
      </c>
      <c r="C449" s="7"/>
      <c r="D449" s="7" t="s">
        <v>340</v>
      </c>
      <c r="E449" s="14" t="s">
        <v>27</v>
      </c>
      <c r="F449" s="22" t="s">
        <v>274</v>
      </c>
      <c r="G449" s="38" t="s">
        <v>20</v>
      </c>
      <c r="H449" s="36">
        <f>IF(E449 = CHAR(37), F449*G449/100,F449*G449)</f>
        <v>0</v>
      </c>
    </row>
    <row r="450" spans="1:8" s="2" customFormat="1" ht="13.15" customHeight="1" x14ac:dyDescent="0.25">
      <c r="B450" s="11"/>
      <c r="C450" s="12"/>
      <c r="D450" s="12"/>
      <c r="E450" s="12"/>
      <c r="F450" s="12"/>
      <c r="G450" s="37"/>
      <c r="H450" s="37"/>
    </row>
    <row r="451" spans="1:8" s="2" customFormat="1" ht="13.15" customHeight="1" x14ac:dyDescent="0.25">
      <c r="A451" s="2">
        <v>781</v>
      </c>
      <c r="B451" s="13" t="s">
        <v>341</v>
      </c>
      <c r="C451" s="7"/>
      <c r="D451" s="7" t="s">
        <v>342</v>
      </c>
      <c r="E451" s="14" t="s">
        <v>27</v>
      </c>
      <c r="F451" s="22" t="s">
        <v>274</v>
      </c>
      <c r="G451" s="38" t="s">
        <v>20</v>
      </c>
      <c r="H451" s="36">
        <f>IF(E451 = CHAR(37), F451*G451/100,F451*G451)</f>
        <v>0</v>
      </c>
    </row>
    <row r="452" spans="1:8" s="2" customFormat="1" ht="13.15" customHeight="1" x14ac:dyDescent="0.25">
      <c r="B452" s="11"/>
      <c r="C452" s="12"/>
      <c r="D452" s="12"/>
      <c r="E452" s="12"/>
      <c r="F452" s="12"/>
      <c r="G452" s="37"/>
      <c r="H452" s="37"/>
    </row>
    <row r="453" spans="1:8" s="2" customFormat="1" ht="13.15" customHeight="1" x14ac:dyDescent="0.25">
      <c r="A453" s="2">
        <v>782</v>
      </c>
      <c r="B453" s="13" t="s">
        <v>343</v>
      </c>
      <c r="C453" s="7"/>
      <c r="D453" s="7" t="s">
        <v>344</v>
      </c>
      <c r="E453" s="14"/>
      <c r="F453" s="22"/>
      <c r="G453" s="36"/>
      <c r="H453" s="36"/>
    </row>
    <row r="454" spans="1:8" s="2" customFormat="1" ht="13.15" customHeight="1" x14ac:dyDescent="0.25">
      <c r="B454" s="11"/>
      <c r="C454" s="12"/>
      <c r="D454" s="12"/>
      <c r="E454" s="12"/>
      <c r="F454" s="12"/>
      <c r="G454" s="37"/>
      <c r="H454" s="37"/>
    </row>
    <row r="455" spans="1:8" s="2" customFormat="1" ht="13.15" customHeight="1" x14ac:dyDescent="0.25">
      <c r="A455" s="2">
        <v>783</v>
      </c>
      <c r="B455" s="13"/>
      <c r="C455" s="7"/>
      <c r="D455" s="7" t="s">
        <v>345</v>
      </c>
      <c r="E455" s="14"/>
      <c r="F455" s="22"/>
      <c r="G455" s="36"/>
      <c r="H455" s="36"/>
    </row>
    <row r="456" spans="1:8" s="2" customFormat="1" ht="13.15" customHeight="1" x14ac:dyDescent="0.25">
      <c r="B456" s="11"/>
      <c r="C456" s="12"/>
      <c r="D456" s="12"/>
      <c r="E456" s="12"/>
      <c r="F456" s="12"/>
      <c r="G456" s="37"/>
      <c r="H456" s="37"/>
    </row>
    <row r="457" spans="1:8" s="2" customFormat="1" ht="13.15" customHeight="1" x14ac:dyDescent="0.25">
      <c r="A457" s="2">
        <v>784</v>
      </c>
      <c r="B457" s="13" t="s">
        <v>346</v>
      </c>
      <c r="C457" s="7"/>
      <c r="D457" s="7" t="s">
        <v>347</v>
      </c>
      <c r="E457" s="14" t="s">
        <v>27</v>
      </c>
      <c r="F457" s="22" t="s">
        <v>348</v>
      </c>
      <c r="G457" s="38" t="s">
        <v>20</v>
      </c>
      <c r="H457" s="36">
        <f>IF(E457 = CHAR(37), F457*G457/100,F457*G457)</f>
        <v>0</v>
      </c>
    </row>
    <row r="458" spans="1:8" s="2" customFormat="1" ht="13.15" customHeight="1" x14ac:dyDescent="0.25">
      <c r="B458" s="11"/>
      <c r="C458" s="12"/>
      <c r="D458" s="12"/>
      <c r="E458" s="12"/>
      <c r="F458" s="12"/>
      <c r="G458" s="37"/>
      <c r="H458" s="37"/>
    </row>
    <row r="459" spans="1:8" s="2" customFormat="1" ht="13.15" customHeight="1" x14ac:dyDescent="0.25">
      <c r="A459" s="2">
        <v>785</v>
      </c>
      <c r="B459" s="13" t="s">
        <v>349</v>
      </c>
      <c r="C459" s="7"/>
      <c r="D459" s="7" t="s">
        <v>350</v>
      </c>
      <c r="E459" s="14" t="s">
        <v>27</v>
      </c>
      <c r="F459" s="22" t="s">
        <v>274</v>
      </c>
      <c r="G459" s="38" t="s">
        <v>20</v>
      </c>
      <c r="H459" s="36">
        <f>IF(E459 = CHAR(37), F459*G459/100,F459*G459)</f>
        <v>0</v>
      </c>
    </row>
    <row r="460" spans="1:8" s="2" customFormat="1" ht="13.15" customHeight="1" x14ac:dyDescent="0.25">
      <c r="B460" s="11"/>
      <c r="C460" s="12"/>
      <c r="D460" s="12"/>
      <c r="E460" s="12"/>
      <c r="F460" s="12"/>
      <c r="G460" s="37"/>
      <c r="H460" s="37"/>
    </row>
    <row r="461" spans="1:8" s="2" customFormat="1" ht="13.15" customHeight="1" x14ac:dyDescent="0.25">
      <c r="A461" s="2">
        <v>786</v>
      </c>
      <c r="B461" s="13" t="s">
        <v>351</v>
      </c>
      <c r="C461" s="7"/>
      <c r="D461" s="7" t="s">
        <v>352</v>
      </c>
      <c r="E461" s="14" t="s">
        <v>27</v>
      </c>
      <c r="F461" s="22" t="s">
        <v>353</v>
      </c>
      <c r="G461" s="38" t="s">
        <v>20</v>
      </c>
      <c r="H461" s="36">
        <f>IF(E461 = CHAR(37), F461*G461/100,F461*G461)</f>
        <v>0</v>
      </c>
    </row>
    <row r="462" spans="1:8" s="2" customFormat="1" ht="13.15" customHeight="1" x14ac:dyDescent="0.25">
      <c r="B462" s="11"/>
      <c r="C462" s="12"/>
      <c r="D462" s="12"/>
      <c r="E462" s="12"/>
      <c r="F462" s="12"/>
      <c r="G462" s="37"/>
      <c r="H462" s="37"/>
    </row>
    <row r="463" spans="1:8" s="2" customFormat="1" ht="13.15" customHeight="1" x14ac:dyDescent="0.25">
      <c r="A463" s="2">
        <v>787</v>
      </c>
      <c r="B463" s="13" t="s">
        <v>354</v>
      </c>
      <c r="C463" s="7"/>
      <c r="D463" s="7" t="s">
        <v>355</v>
      </c>
      <c r="E463" s="14"/>
      <c r="F463" s="22"/>
      <c r="G463" s="36"/>
      <c r="H463" s="36"/>
    </row>
    <row r="464" spans="1:8" s="2" customFormat="1" ht="13.15" customHeight="1" x14ac:dyDescent="0.25">
      <c r="B464" s="11"/>
      <c r="C464" s="12"/>
      <c r="D464" s="12"/>
      <c r="E464" s="12"/>
      <c r="F464" s="12"/>
      <c r="G464" s="37"/>
      <c r="H464" s="37"/>
    </row>
    <row r="465" spans="1:8" s="2" customFormat="1" ht="13.15" customHeight="1" x14ac:dyDescent="0.25">
      <c r="A465" s="2">
        <v>788</v>
      </c>
      <c r="B465" s="13"/>
      <c r="C465" s="7"/>
      <c r="D465" s="7" t="s">
        <v>345</v>
      </c>
      <c r="E465" s="14"/>
      <c r="F465" s="22"/>
      <c r="G465" s="36"/>
      <c r="H465" s="36"/>
    </row>
    <row r="466" spans="1:8" s="2" customFormat="1" ht="13.15" customHeight="1" x14ac:dyDescent="0.25">
      <c r="B466" s="11"/>
      <c r="C466" s="12"/>
      <c r="D466" s="12"/>
      <c r="E466" s="12"/>
      <c r="F466" s="12"/>
      <c r="G466" s="37"/>
      <c r="H466" s="37"/>
    </row>
    <row r="467" spans="1:8" s="2" customFormat="1" ht="13.15" customHeight="1" x14ac:dyDescent="0.25">
      <c r="A467" s="2">
        <v>789</v>
      </c>
      <c r="B467" s="13" t="s">
        <v>356</v>
      </c>
      <c r="C467" s="7"/>
      <c r="D467" s="7" t="s">
        <v>357</v>
      </c>
      <c r="E467" s="14" t="s">
        <v>27</v>
      </c>
      <c r="F467" s="22" t="s">
        <v>358</v>
      </c>
      <c r="G467" s="38" t="s">
        <v>20</v>
      </c>
      <c r="H467" s="36">
        <f>IF(E467 = CHAR(37), F467*G467/100,F467*G467)</f>
        <v>0</v>
      </c>
    </row>
    <row r="468" spans="1:8" s="2" customFormat="1" ht="13.15" customHeight="1" x14ac:dyDescent="0.25">
      <c r="B468" s="11"/>
      <c r="C468" s="12"/>
      <c r="D468" s="12"/>
      <c r="E468" s="12"/>
      <c r="F468" s="12"/>
      <c r="G468" s="37"/>
      <c r="H468" s="37"/>
    </row>
    <row r="469" spans="1:8" s="2" customFormat="1" ht="13.15" customHeight="1" x14ac:dyDescent="0.25">
      <c r="A469" s="2">
        <v>790</v>
      </c>
      <c r="B469" s="13" t="s">
        <v>359</v>
      </c>
      <c r="C469" s="7"/>
      <c r="D469" s="7" t="s">
        <v>360</v>
      </c>
      <c r="E469" s="14" t="s">
        <v>27</v>
      </c>
      <c r="F469" s="22" t="s">
        <v>361</v>
      </c>
      <c r="G469" s="38" t="s">
        <v>20</v>
      </c>
      <c r="H469" s="36">
        <f>IF(E469 = CHAR(37), F469*G469/100,F469*G469)</f>
        <v>0</v>
      </c>
    </row>
    <row r="470" spans="1:8" s="2" customFormat="1" ht="13.15" customHeight="1" x14ac:dyDescent="0.25">
      <c r="B470" s="11"/>
      <c r="C470" s="12"/>
      <c r="D470" s="12"/>
      <c r="E470" s="12"/>
      <c r="F470" s="12"/>
      <c r="G470" s="37"/>
      <c r="H470" s="37"/>
    </row>
    <row r="471" spans="1:8" s="2" customFormat="1" ht="13.15" customHeight="1" x14ac:dyDescent="0.25">
      <c r="A471" s="2">
        <v>791</v>
      </c>
      <c r="B471" s="13" t="s">
        <v>362</v>
      </c>
      <c r="C471" s="7"/>
      <c r="D471" s="7" t="s">
        <v>363</v>
      </c>
      <c r="E471" s="14" t="s">
        <v>27</v>
      </c>
      <c r="F471" s="22" t="s">
        <v>364</v>
      </c>
      <c r="G471" s="38" t="s">
        <v>20</v>
      </c>
      <c r="H471" s="36">
        <f>IF(E471 = CHAR(37), F471*G471/100,F471*G471)</f>
        <v>0</v>
      </c>
    </row>
    <row r="472" spans="1:8" s="2" customFormat="1" ht="13.15" customHeight="1" x14ac:dyDescent="0.25">
      <c r="B472" s="11"/>
      <c r="C472" s="12"/>
      <c r="D472" s="12"/>
      <c r="E472" s="12"/>
      <c r="F472" s="12"/>
      <c r="G472" s="37"/>
      <c r="H472" s="37"/>
    </row>
    <row r="473" spans="1:8" s="2" customFormat="1" ht="13.15" customHeight="1" x14ac:dyDescent="0.25">
      <c r="A473" s="2">
        <v>792</v>
      </c>
      <c r="B473" s="13" t="s">
        <v>365</v>
      </c>
      <c r="C473" s="7"/>
      <c r="D473" s="7" t="s">
        <v>366</v>
      </c>
      <c r="E473" s="14" t="s">
        <v>27</v>
      </c>
      <c r="F473" s="22" t="s">
        <v>367</v>
      </c>
      <c r="G473" s="38" t="s">
        <v>20</v>
      </c>
      <c r="H473" s="36">
        <f>IF(E473 = CHAR(37), F473*G473/100,F473*G473)</f>
        <v>0</v>
      </c>
    </row>
    <row r="474" spans="1:8" s="2" customFormat="1" ht="13.15" customHeight="1" x14ac:dyDescent="0.25">
      <c r="B474" s="11"/>
      <c r="C474" s="12"/>
      <c r="D474" s="12"/>
      <c r="E474" s="12"/>
      <c r="F474" s="12"/>
      <c r="G474" s="37"/>
      <c r="H474" s="37"/>
    </row>
    <row r="475" spans="1:8" s="2" customFormat="1" ht="13.15" customHeight="1" x14ac:dyDescent="0.25">
      <c r="A475" s="2">
        <v>793</v>
      </c>
      <c r="B475" s="13" t="s">
        <v>368</v>
      </c>
      <c r="C475" s="7"/>
      <c r="D475" s="7" t="s">
        <v>369</v>
      </c>
      <c r="E475" s="14" t="s">
        <v>27</v>
      </c>
      <c r="F475" s="22" t="s">
        <v>367</v>
      </c>
      <c r="G475" s="38" t="s">
        <v>20</v>
      </c>
      <c r="H475" s="36">
        <f>IF(E475 = CHAR(37), F475*G475/100,F475*G475)</f>
        <v>0</v>
      </c>
    </row>
    <row r="476" spans="1:8" s="2" customFormat="1" ht="13.15" customHeight="1" x14ac:dyDescent="0.25">
      <c r="B476" s="11"/>
      <c r="C476" s="12"/>
      <c r="D476" s="12"/>
      <c r="E476" s="12"/>
      <c r="F476" s="12"/>
      <c r="G476" s="37"/>
      <c r="H476" s="37"/>
    </row>
    <row r="477" spans="1:8" s="2" customFormat="1" ht="13.15" customHeight="1" x14ac:dyDescent="0.25">
      <c r="A477" s="2">
        <v>794</v>
      </c>
      <c r="B477" s="13" t="s">
        <v>370</v>
      </c>
      <c r="C477" s="7"/>
      <c r="D477" s="7" t="s">
        <v>371</v>
      </c>
      <c r="E477" s="14" t="s">
        <v>27</v>
      </c>
      <c r="F477" s="22" t="s">
        <v>274</v>
      </c>
      <c r="G477" s="38" t="s">
        <v>20</v>
      </c>
      <c r="H477" s="36">
        <f>IF(E477 = CHAR(37), F477*G477/100,F477*G477)</f>
        <v>0</v>
      </c>
    </row>
    <row r="478" spans="1:8" s="2" customFormat="1" ht="13.15" customHeight="1" x14ac:dyDescent="0.25">
      <c r="B478" s="11"/>
      <c r="C478" s="12"/>
      <c r="D478" s="12"/>
      <c r="E478" s="12"/>
      <c r="F478" s="12"/>
      <c r="G478" s="37"/>
      <c r="H478" s="37"/>
    </row>
    <row r="479" spans="1:8" s="2" customFormat="1" ht="13.15" customHeight="1" x14ac:dyDescent="0.25">
      <c r="A479" s="2">
        <v>795</v>
      </c>
      <c r="B479" s="13" t="s">
        <v>372</v>
      </c>
      <c r="C479" s="7"/>
      <c r="D479" s="7" t="s">
        <v>373</v>
      </c>
      <c r="E479" s="14" t="s">
        <v>27</v>
      </c>
      <c r="F479" s="22" t="s">
        <v>274</v>
      </c>
      <c r="G479" s="38" t="s">
        <v>20</v>
      </c>
      <c r="H479" s="36">
        <f>IF(E479 = CHAR(37), F479*G479/100,F479*G479)</f>
        <v>0</v>
      </c>
    </row>
    <row r="480" spans="1:8" s="2" customFormat="1" ht="13.15" customHeight="1" x14ac:dyDescent="0.25">
      <c r="B480" s="11"/>
      <c r="C480" s="12"/>
      <c r="D480" s="12"/>
      <c r="E480" s="12"/>
      <c r="F480" s="12"/>
      <c r="G480" s="37"/>
      <c r="H480" s="37"/>
    </row>
    <row r="481" spans="1:8" s="2" customFormat="1" ht="13.15" customHeight="1" x14ac:dyDescent="0.25">
      <c r="A481" s="2">
        <v>796</v>
      </c>
      <c r="B481" s="13" t="s">
        <v>374</v>
      </c>
      <c r="C481" s="7"/>
      <c r="D481" s="7" t="s">
        <v>375</v>
      </c>
      <c r="E481" s="14" t="s">
        <v>27</v>
      </c>
      <c r="F481" s="22" t="s">
        <v>274</v>
      </c>
      <c r="G481" s="38" t="s">
        <v>20</v>
      </c>
      <c r="H481" s="36">
        <f>IF(E481 = CHAR(37), F481*G481/100,F481*G481)</f>
        <v>0</v>
      </c>
    </row>
    <row r="482" spans="1:8" s="2" customFormat="1" ht="13.15" customHeight="1" x14ac:dyDescent="0.25">
      <c r="B482" s="11"/>
      <c r="C482" s="12"/>
      <c r="D482" s="12"/>
      <c r="E482" s="12"/>
      <c r="F482" s="12"/>
      <c r="G482" s="37"/>
      <c r="H482" s="37"/>
    </row>
    <row r="483" spans="1:8" s="2" customFormat="1" ht="13.15" customHeight="1" x14ac:dyDescent="0.25">
      <c r="A483" s="2">
        <v>797</v>
      </c>
      <c r="B483" s="13" t="s">
        <v>376</v>
      </c>
      <c r="C483" s="7"/>
      <c r="D483" s="7" t="s">
        <v>377</v>
      </c>
      <c r="E483" s="14" t="s">
        <v>27</v>
      </c>
      <c r="F483" s="22" t="s">
        <v>378</v>
      </c>
      <c r="G483" s="38" t="s">
        <v>20</v>
      </c>
      <c r="H483" s="36">
        <f>IF(E483 = CHAR(37), F483*G483/100,F483*G483)</f>
        <v>0</v>
      </c>
    </row>
    <row r="484" spans="1:8" s="2" customFormat="1" ht="13.15" customHeight="1" x14ac:dyDescent="0.25">
      <c r="B484" s="11"/>
      <c r="C484" s="12"/>
      <c r="D484" s="12"/>
      <c r="E484" s="12"/>
      <c r="F484" s="12"/>
      <c r="G484" s="37"/>
      <c r="H484" s="37"/>
    </row>
    <row r="485" spans="1:8" s="2" customFormat="1" ht="13.15" customHeight="1" x14ac:dyDescent="0.25">
      <c r="A485" s="2">
        <v>798</v>
      </c>
      <c r="B485" s="13" t="s">
        <v>379</v>
      </c>
      <c r="C485" s="7"/>
      <c r="D485" s="7" t="s">
        <v>380</v>
      </c>
      <c r="E485" s="14"/>
      <c r="F485" s="22"/>
      <c r="G485" s="36"/>
      <c r="H485" s="36"/>
    </row>
    <row r="486" spans="1:8" s="2" customFormat="1" ht="13.15" customHeight="1" x14ac:dyDescent="0.25">
      <c r="B486" s="11"/>
      <c r="C486" s="12"/>
      <c r="D486" s="12"/>
      <c r="E486" s="12"/>
      <c r="F486" s="12"/>
      <c r="G486" s="37"/>
      <c r="H486" s="37"/>
    </row>
    <row r="487" spans="1:8" s="2" customFormat="1" ht="25.9" customHeight="1" x14ac:dyDescent="0.25">
      <c r="A487" s="2">
        <v>799</v>
      </c>
      <c r="B487" s="13"/>
      <c r="C487" s="7"/>
      <c r="D487" s="7" t="s">
        <v>381</v>
      </c>
      <c r="E487" s="14"/>
      <c r="F487" s="22"/>
      <c r="G487" s="36"/>
      <c r="H487" s="36"/>
    </row>
    <row r="488" spans="1:8" s="2" customFormat="1" ht="13.15" customHeight="1" x14ac:dyDescent="0.25">
      <c r="B488" s="11"/>
      <c r="C488" s="12"/>
      <c r="D488" s="12"/>
      <c r="E488" s="12"/>
      <c r="F488" s="12"/>
      <c r="G488" s="37"/>
      <c r="H488" s="37"/>
    </row>
    <row r="489" spans="1:8" s="2" customFormat="1" ht="13.15" customHeight="1" x14ac:dyDescent="0.25">
      <c r="A489" s="2">
        <v>800</v>
      </c>
      <c r="B489" s="13" t="s">
        <v>382</v>
      </c>
      <c r="C489" s="7"/>
      <c r="D489" s="7" t="s">
        <v>383</v>
      </c>
      <c r="E489" s="14" t="s">
        <v>168</v>
      </c>
      <c r="F489" s="22" t="s">
        <v>384</v>
      </c>
      <c r="G489" s="38" t="s">
        <v>20</v>
      </c>
      <c r="H489" s="36">
        <f>IF(E489 = CHAR(37), F489*G489/100,F489*G489)</f>
        <v>0</v>
      </c>
    </row>
    <row r="490" spans="1:8" s="2" customFormat="1" ht="13.15" customHeight="1" x14ac:dyDescent="0.25">
      <c r="B490" s="11"/>
      <c r="C490" s="12"/>
      <c r="D490" s="12"/>
      <c r="E490" s="12"/>
      <c r="F490" s="12"/>
      <c r="G490" s="37"/>
      <c r="H490" s="37"/>
    </row>
    <row r="491" spans="1:8" s="2" customFormat="1" ht="13.15" customHeight="1" x14ac:dyDescent="0.25">
      <c r="A491" s="2">
        <v>801</v>
      </c>
      <c r="B491" s="13" t="s">
        <v>385</v>
      </c>
      <c r="C491" s="7"/>
      <c r="D491" s="7" t="s">
        <v>386</v>
      </c>
      <c r="E491" s="14" t="s">
        <v>168</v>
      </c>
      <c r="F491" s="22" t="s">
        <v>387</v>
      </c>
      <c r="G491" s="38" t="s">
        <v>20</v>
      </c>
      <c r="H491" s="36">
        <f>IF(E491 = CHAR(37), F491*G491/100,F491*G491)</f>
        <v>0</v>
      </c>
    </row>
    <row r="492" spans="1:8" s="2" customFormat="1" ht="13.15" customHeight="1" x14ac:dyDescent="0.25">
      <c r="B492" s="11"/>
      <c r="C492" s="12"/>
      <c r="D492" s="12"/>
      <c r="E492" s="12"/>
      <c r="F492" s="12"/>
      <c r="G492" s="37"/>
      <c r="H492" s="37"/>
    </row>
    <row r="493" spans="1:8" s="2" customFormat="1" ht="13.15" customHeight="1" x14ac:dyDescent="0.25">
      <c r="A493" s="2">
        <v>802</v>
      </c>
      <c r="B493" s="13" t="s">
        <v>388</v>
      </c>
      <c r="C493" s="7"/>
      <c r="D493" s="7" t="s">
        <v>389</v>
      </c>
      <c r="E493" s="14"/>
      <c r="F493" s="22"/>
      <c r="G493" s="36"/>
      <c r="H493" s="36"/>
    </row>
    <row r="494" spans="1:8" s="2" customFormat="1" ht="13.15" customHeight="1" x14ac:dyDescent="0.25">
      <c r="B494" s="11"/>
      <c r="C494" s="12"/>
      <c r="D494" s="12"/>
      <c r="E494" s="12"/>
      <c r="F494" s="12"/>
      <c r="G494" s="37"/>
      <c r="H494" s="37"/>
    </row>
    <row r="495" spans="1:8" s="2" customFormat="1" ht="25.9" customHeight="1" x14ac:dyDescent="0.25">
      <c r="A495" s="2">
        <v>803</v>
      </c>
      <c r="B495" s="13"/>
      <c r="C495" s="7"/>
      <c r="D495" s="7" t="s">
        <v>390</v>
      </c>
      <c r="E495" s="14"/>
      <c r="F495" s="22"/>
      <c r="G495" s="36"/>
      <c r="H495" s="36"/>
    </row>
    <row r="496" spans="1:8" s="2" customFormat="1" ht="13.15" customHeight="1" x14ac:dyDescent="0.25">
      <c r="B496" s="11"/>
      <c r="C496" s="12"/>
      <c r="D496" s="12"/>
      <c r="E496" s="12"/>
      <c r="F496" s="12"/>
      <c r="G496" s="37"/>
      <c r="H496" s="37"/>
    </row>
    <row r="497" spans="1:8" s="2" customFormat="1" ht="13.15" customHeight="1" x14ac:dyDescent="0.25">
      <c r="A497" s="2">
        <v>804</v>
      </c>
      <c r="B497" s="13" t="s">
        <v>391</v>
      </c>
      <c r="C497" s="7"/>
      <c r="D497" s="7" t="s">
        <v>392</v>
      </c>
      <c r="E497" s="14" t="s">
        <v>27</v>
      </c>
      <c r="F497" s="22" t="s">
        <v>274</v>
      </c>
      <c r="G497" s="38" t="s">
        <v>20</v>
      </c>
      <c r="H497" s="36">
        <f>IF(E497 = CHAR(37), F497*G497/100,F497*G497)</f>
        <v>0</v>
      </c>
    </row>
    <row r="498" spans="1:8" s="2" customFormat="1" ht="13.15" customHeight="1" x14ac:dyDescent="0.25">
      <c r="B498" s="11"/>
      <c r="C498" s="12"/>
      <c r="D498" s="12"/>
      <c r="E498" s="12"/>
      <c r="F498" s="12"/>
      <c r="G498" s="37"/>
      <c r="H498" s="37"/>
    </row>
    <row r="499" spans="1:8" s="2" customFormat="1" ht="13.15" customHeight="1" x14ac:dyDescent="0.25">
      <c r="A499" s="2">
        <v>805</v>
      </c>
      <c r="B499" s="13" t="s">
        <v>393</v>
      </c>
      <c r="C499" s="7"/>
      <c r="D499" s="7" t="s">
        <v>394</v>
      </c>
      <c r="E499" s="14" t="s">
        <v>27</v>
      </c>
      <c r="F499" s="22" t="s">
        <v>348</v>
      </c>
      <c r="G499" s="38" t="s">
        <v>20</v>
      </c>
      <c r="H499" s="36">
        <f>IF(E499 = CHAR(37), F499*G499/100,F499*G499)</f>
        <v>0</v>
      </c>
    </row>
    <row r="500" spans="1:8" s="2" customFormat="1" ht="13.15" customHeight="1" x14ac:dyDescent="0.25">
      <c r="B500" s="11"/>
      <c r="C500" s="12"/>
      <c r="D500" s="12"/>
      <c r="E500" s="12"/>
      <c r="F500" s="12"/>
      <c r="G500" s="37"/>
      <c r="H500" s="37"/>
    </row>
    <row r="501" spans="1:8" s="2" customFormat="1" ht="13.15" customHeight="1" x14ac:dyDescent="0.25">
      <c r="A501" s="2">
        <v>806</v>
      </c>
      <c r="B501" s="13" t="s">
        <v>395</v>
      </c>
      <c r="C501" s="7"/>
      <c r="D501" s="7" t="s">
        <v>396</v>
      </c>
      <c r="E501" s="14"/>
      <c r="F501" s="22"/>
      <c r="G501" s="36"/>
      <c r="H501" s="36"/>
    </row>
    <row r="502" spans="1:8" s="2" customFormat="1" ht="13.15" customHeight="1" x14ac:dyDescent="0.25">
      <c r="B502" s="11"/>
      <c r="C502" s="12"/>
      <c r="D502" s="12"/>
      <c r="E502" s="12"/>
      <c r="F502" s="12"/>
      <c r="G502" s="37"/>
      <c r="H502" s="37"/>
    </row>
    <row r="503" spans="1:8" s="2" customFormat="1" ht="25.9" customHeight="1" x14ac:dyDescent="0.25">
      <c r="A503" s="2">
        <v>807</v>
      </c>
      <c r="B503" s="13" t="s">
        <v>397</v>
      </c>
      <c r="C503" s="7"/>
      <c r="D503" s="7" t="s">
        <v>398</v>
      </c>
      <c r="E503" s="14" t="s">
        <v>27</v>
      </c>
      <c r="F503" s="22" t="s">
        <v>274</v>
      </c>
      <c r="G503" s="38" t="s">
        <v>20</v>
      </c>
      <c r="H503" s="36">
        <f>IF(E503 = CHAR(37), F503*G503/100,F503*G503)</f>
        <v>0</v>
      </c>
    </row>
    <row r="504" spans="1:8" s="2" customFormat="1" ht="13.15" customHeight="1" x14ac:dyDescent="0.25">
      <c r="B504" s="11"/>
      <c r="C504" s="12"/>
      <c r="D504" s="12"/>
      <c r="E504" s="12"/>
      <c r="F504" s="12"/>
      <c r="G504" s="37"/>
      <c r="H504" s="37"/>
    </row>
    <row r="505" spans="1:8" s="3" customFormat="1" ht="21.4" customHeight="1" x14ac:dyDescent="0.25">
      <c r="B505" s="15" t="s">
        <v>54</v>
      </c>
      <c r="C505" s="16"/>
      <c r="D505" s="17"/>
      <c r="E505" s="18"/>
      <c r="F505" s="19"/>
      <c r="G505" s="39"/>
      <c r="H505" s="47">
        <f>SUM(H446:H504)</f>
        <v>0</v>
      </c>
    </row>
    <row r="506" spans="1:8" s="1" customFormat="1" ht="13.15" customHeight="1" x14ac:dyDescent="0.25">
      <c r="D506" s="20" t="s">
        <v>399</v>
      </c>
      <c r="G506" s="34"/>
      <c r="H506" s="34"/>
    </row>
    <row r="507" spans="1:8" s="1" customFormat="1" ht="13.5" x14ac:dyDescent="0.25">
      <c r="G507" s="34"/>
      <c r="H507" s="45" t="s">
        <v>268</v>
      </c>
    </row>
    <row r="508" spans="1:8" s="2" customFormat="1" ht="29.65" customHeight="1" x14ac:dyDescent="0.25">
      <c r="B508" s="5" t="s">
        <v>3</v>
      </c>
      <c r="C508" s="5" t="s">
        <v>4</v>
      </c>
      <c r="D508" s="5" t="s">
        <v>5</v>
      </c>
      <c r="E508" s="5" t="s">
        <v>6</v>
      </c>
      <c r="F508" s="5" t="s">
        <v>7</v>
      </c>
      <c r="G508" s="35" t="s">
        <v>8</v>
      </c>
      <c r="H508" s="46" t="s">
        <v>9</v>
      </c>
    </row>
    <row r="509" spans="1:8" s="3" customFormat="1" ht="21.4" customHeight="1" x14ac:dyDescent="0.25">
      <c r="B509" s="15" t="s">
        <v>56</v>
      </c>
      <c r="C509" s="16"/>
      <c r="D509" s="17"/>
      <c r="E509" s="18"/>
      <c r="F509" s="19"/>
      <c r="G509" s="39"/>
      <c r="H509" s="47">
        <f>H505</f>
        <v>0</v>
      </c>
    </row>
    <row r="510" spans="1:8" s="2" customFormat="1" ht="13.15" customHeight="1" x14ac:dyDescent="0.25">
      <c r="A510" s="2">
        <v>808</v>
      </c>
      <c r="B510" s="13" t="s">
        <v>400</v>
      </c>
      <c r="C510" s="7"/>
      <c r="D510" s="7" t="s">
        <v>401</v>
      </c>
      <c r="E510" s="14"/>
      <c r="F510" s="22"/>
      <c r="G510" s="36"/>
      <c r="H510" s="36"/>
    </row>
    <row r="511" spans="1:8" s="2" customFormat="1" ht="13.15" customHeight="1" x14ac:dyDescent="0.25">
      <c r="B511" s="11"/>
      <c r="C511" s="12"/>
      <c r="D511" s="12"/>
      <c r="E511" s="12"/>
      <c r="F511" s="12"/>
      <c r="G511" s="37"/>
      <c r="H511" s="37"/>
    </row>
    <row r="512" spans="1:8" s="2" customFormat="1" ht="25.9" customHeight="1" x14ac:dyDescent="0.25">
      <c r="A512" s="2">
        <v>809</v>
      </c>
      <c r="B512" s="13"/>
      <c r="C512" s="7"/>
      <c r="D512" s="7" t="s">
        <v>402</v>
      </c>
      <c r="E512" s="14"/>
      <c r="F512" s="22"/>
      <c r="G512" s="36"/>
      <c r="H512" s="36"/>
    </row>
    <row r="513" spans="1:8" s="2" customFormat="1" ht="13.15" customHeight="1" x14ac:dyDescent="0.25">
      <c r="B513" s="11"/>
      <c r="C513" s="12"/>
      <c r="D513" s="12"/>
      <c r="E513" s="12"/>
      <c r="F513" s="12"/>
      <c r="G513" s="37"/>
      <c r="H513" s="37"/>
    </row>
    <row r="514" spans="1:8" s="2" customFormat="1" ht="13.15" customHeight="1" x14ac:dyDescent="0.25">
      <c r="A514" s="2">
        <v>810</v>
      </c>
      <c r="B514" s="13" t="s">
        <v>403</v>
      </c>
      <c r="C514" s="7"/>
      <c r="D514" s="7" t="s">
        <v>404</v>
      </c>
      <c r="E514" s="14" t="s">
        <v>27</v>
      </c>
      <c r="F514" s="22" t="s">
        <v>405</v>
      </c>
      <c r="G514" s="38" t="s">
        <v>20</v>
      </c>
      <c r="H514" s="36">
        <f>IF(E514 = CHAR(37), F514*G514/100,F514*G514)</f>
        <v>0</v>
      </c>
    </row>
    <row r="515" spans="1:8" s="2" customFormat="1" ht="13.15" customHeight="1" x14ac:dyDescent="0.25">
      <c r="B515" s="11"/>
      <c r="C515" s="12"/>
      <c r="D515" s="12"/>
      <c r="E515" s="12"/>
      <c r="F515" s="12"/>
      <c r="G515" s="37"/>
      <c r="H515" s="37"/>
    </row>
    <row r="516" spans="1:8" s="2" customFormat="1" ht="13.15" customHeight="1" x14ac:dyDescent="0.25">
      <c r="A516" s="2">
        <v>811</v>
      </c>
      <c r="B516" s="13" t="s">
        <v>406</v>
      </c>
      <c r="C516" s="7"/>
      <c r="D516" s="7" t="s">
        <v>407</v>
      </c>
      <c r="E516" s="14" t="s">
        <v>27</v>
      </c>
      <c r="F516" s="22" t="s">
        <v>348</v>
      </c>
      <c r="G516" s="38" t="s">
        <v>20</v>
      </c>
      <c r="H516" s="36">
        <f>IF(E516 = CHAR(37), F516*G516/100,F516*G516)</f>
        <v>0</v>
      </c>
    </row>
    <row r="517" spans="1:8" s="2" customFormat="1" ht="13.15" customHeight="1" x14ac:dyDescent="0.25">
      <c r="B517" s="11"/>
      <c r="C517" s="12"/>
      <c r="D517" s="12"/>
      <c r="E517" s="12"/>
      <c r="F517" s="12"/>
      <c r="G517" s="37"/>
      <c r="H517" s="37"/>
    </row>
    <row r="518" spans="1:8" s="2" customFormat="1" ht="13.15" customHeight="1" x14ac:dyDescent="0.25">
      <c r="A518" s="2">
        <v>812</v>
      </c>
      <c r="B518" s="13" t="s">
        <v>408</v>
      </c>
      <c r="C518" s="7"/>
      <c r="D518" s="7" t="s">
        <v>409</v>
      </c>
      <c r="E518" s="14" t="s">
        <v>27</v>
      </c>
      <c r="F518" s="22" t="s">
        <v>353</v>
      </c>
      <c r="G518" s="38" t="s">
        <v>20</v>
      </c>
      <c r="H518" s="36">
        <f>IF(E518 = CHAR(37), F518*G518/100,F518*G518)</f>
        <v>0</v>
      </c>
    </row>
    <row r="519" spans="1:8" s="2" customFormat="1" ht="13.15" customHeight="1" x14ac:dyDescent="0.25">
      <c r="B519" s="11"/>
      <c r="C519" s="12"/>
      <c r="D519" s="12"/>
      <c r="E519" s="12"/>
      <c r="F519" s="12"/>
      <c r="G519" s="37"/>
      <c r="H519" s="37"/>
    </row>
    <row r="520" spans="1:8" s="2" customFormat="1" ht="13.15" customHeight="1" x14ac:dyDescent="0.25">
      <c r="A520" s="2">
        <v>813</v>
      </c>
      <c r="B520" s="13" t="s">
        <v>410</v>
      </c>
      <c r="C520" s="7"/>
      <c r="D520" s="7" t="s">
        <v>411</v>
      </c>
      <c r="E520" s="14" t="s">
        <v>27</v>
      </c>
      <c r="F520" s="22" t="s">
        <v>412</v>
      </c>
      <c r="G520" s="38" t="s">
        <v>20</v>
      </c>
      <c r="H520" s="36">
        <f>IF(E520 = CHAR(37), F520*G520/100,F520*G520)</f>
        <v>0</v>
      </c>
    </row>
    <row r="521" spans="1:8" s="2" customFormat="1" ht="13.15" customHeight="1" x14ac:dyDescent="0.25">
      <c r="B521" s="11"/>
      <c r="C521" s="12"/>
      <c r="D521" s="12"/>
      <c r="E521" s="12"/>
      <c r="F521" s="12"/>
      <c r="G521" s="37"/>
      <c r="H521" s="37"/>
    </row>
    <row r="522" spans="1:8" s="2" customFormat="1" ht="13.15" customHeight="1" x14ac:dyDescent="0.25">
      <c r="A522" s="2">
        <v>814</v>
      </c>
      <c r="B522" s="13" t="s">
        <v>413</v>
      </c>
      <c r="C522" s="7"/>
      <c r="D522" s="7" t="s">
        <v>414</v>
      </c>
      <c r="E522" s="14" t="s">
        <v>27</v>
      </c>
      <c r="F522" s="22" t="s">
        <v>405</v>
      </c>
      <c r="G522" s="38" t="s">
        <v>20</v>
      </c>
      <c r="H522" s="36">
        <f>IF(E522 = CHAR(37), F522*G522/100,F522*G522)</f>
        <v>0</v>
      </c>
    </row>
    <row r="523" spans="1:8" s="2" customFormat="1" ht="13.15" customHeight="1" x14ac:dyDescent="0.25">
      <c r="B523" s="11"/>
      <c r="C523" s="12"/>
      <c r="D523" s="12"/>
      <c r="E523" s="12"/>
      <c r="F523" s="12"/>
      <c r="G523" s="37"/>
      <c r="H523" s="37"/>
    </row>
    <row r="524" spans="1:8" s="2" customFormat="1" ht="13.15" customHeight="1" x14ac:dyDescent="0.25">
      <c r="A524" s="2">
        <v>815</v>
      </c>
      <c r="B524" s="13" t="s">
        <v>415</v>
      </c>
      <c r="C524" s="7"/>
      <c r="D524" s="7" t="s">
        <v>416</v>
      </c>
      <c r="E524" s="14"/>
      <c r="F524" s="22"/>
      <c r="G524" s="36"/>
      <c r="H524" s="36"/>
    </row>
    <row r="525" spans="1:8" s="2" customFormat="1" ht="13.15" customHeight="1" x14ac:dyDescent="0.25">
      <c r="B525" s="11"/>
      <c r="C525" s="12"/>
      <c r="D525" s="12"/>
      <c r="E525" s="12"/>
      <c r="F525" s="12"/>
      <c r="G525" s="37"/>
      <c r="H525" s="37"/>
    </row>
    <row r="526" spans="1:8" s="2" customFormat="1" ht="13.15" customHeight="1" x14ac:dyDescent="0.25">
      <c r="A526" s="2">
        <v>816</v>
      </c>
      <c r="B526" s="13"/>
      <c r="C526" s="7"/>
      <c r="D526" s="7" t="s">
        <v>417</v>
      </c>
      <c r="E526" s="14"/>
      <c r="F526" s="22"/>
      <c r="G526" s="36"/>
      <c r="H526" s="36"/>
    </row>
    <row r="527" spans="1:8" s="2" customFormat="1" ht="13.15" customHeight="1" x14ac:dyDescent="0.25">
      <c r="B527" s="11"/>
      <c r="C527" s="12"/>
      <c r="D527" s="12"/>
      <c r="E527" s="12"/>
      <c r="F527" s="12"/>
      <c r="G527" s="37"/>
      <c r="H527" s="37"/>
    </row>
    <row r="528" spans="1:8" s="2" customFormat="1" ht="25.9" customHeight="1" x14ac:dyDescent="0.25">
      <c r="A528" s="2">
        <v>817</v>
      </c>
      <c r="B528" s="13" t="s">
        <v>418</v>
      </c>
      <c r="C528" s="7"/>
      <c r="D528" s="7" t="s">
        <v>419</v>
      </c>
      <c r="E528" s="14" t="s">
        <v>27</v>
      </c>
      <c r="F528" s="22" t="s">
        <v>358</v>
      </c>
      <c r="G528" s="38" t="s">
        <v>20</v>
      </c>
      <c r="H528" s="36">
        <f>IF(E528 = CHAR(37), F528*G528/100,F528*G528)</f>
        <v>0</v>
      </c>
    </row>
    <row r="529" spans="1:8" s="2" customFormat="1" ht="13.15" customHeight="1" x14ac:dyDescent="0.25">
      <c r="B529" s="11"/>
      <c r="C529" s="12"/>
      <c r="D529" s="12"/>
      <c r="E529" s="12"/>
      <c r="F529" s="12"/>
      <c r="G529" s="37"/>
      <c r="H529" s="37"/>
    </row>
    <row r="530" spans="1:8" s="2" customFormat="1" ht="13.15" customHeight="1" x14ac:dyDescent="0.25">
      <c r="A530" s="2">
        <v>818</v>
      </c>
      <c r="B530" s="13" t="s">
        <v>420</v>
      </c>
      <c r="C530" s="7"/>
      <c r="D530" s="7" t="s">
        <v>421</v>
      </c>
      <c r="E530" s="14" t="s">
        <v>27</v>
      </c>
      <c r="F530" s="22" t="s">
        <v>378</v>
      </c>
      <c r="G530" s="38" t="s">
        <v>20</v>
      </c>
      <c r="H530" s="36">
        <f>IF(E530 = CHAR(37), F530*G530/100,F530*G530)</f>
        <v>0</v>
      </c>
    </row>
    <row r="531" spans="1:8" s="2" customFormat="1" ht="13.15" customHeight="1" x14ac:dyDescent="0.25">
      <c r="B531" s="11"/>
      <c r="C531" s="12"/>
      <c r="D531" s="12"/>
      <c r="E531" s="12"/>
      <c r="F531" s="12"/>
      <c r="G531" s="37"/>
      <c r="H531" s="37"/>
    </row>
    <row r="532" spans="1:8" s="2" customFormat="1" ht="13.15" customHeight="1" x14ac:dyDescent="0.25">
      <c r="B532" s="11"/>
      <c r="C532" s="12"/>
      <c r="D532" s="12"/>
      <c r="E532" s="12"/>
      <c r="F532" s="12"/>
      <c r="G532" s="37"/>
      <c r="H532" s="37"/>
    </row>
    <row r="533" spans="1:8" s="2" customFormat="1" ht="13.15" customHeight="1" x14ac:dyDescent="0.25">
      <c r="B533" s="11"/>
      <c r="C533" s="12"/>
      <c r="D533" s="12"/>
      <c r="E533" s="12"/>
      <c r="F533" s="12"/>
      <c r="G533" s="37"/>
      <c r="H533" s="37"/>
    </row>
    <row r="534" spans="1:8" s="2" customFormat="1" ht="13.15" customHeight="1" x14ac:dyDescent="0.25">
      <c r="B534" s="11"/>
      <c r="C534" s="12"/>
      <c r="D534" s="12"/>
      <c r="E534" s="12"/>
      <c r="F534" s="12"/>
      <c r="G534" s="37"/>
      <c r="H534" s="37"/>
    </row>
    <row r="535" spans="1:8" s="2" customFormat="1" ht="13.15" customHeight="1" x14ac:dyDescent="0.25">
      <c r="B535" s="11"/>
      <c r="C535" s="12"/>
      <c r="D535" s="12"/>
      <c r="E535" s="12"/>
      <c r="F535" s="12"/>
      <c r="G535" s="37"/>
      <c r="H535" s="37"/>
    </row>
    <row r="536" spans="1:8" s="2" customFormat="1" ht="13.15" customHeight="1" x14ac:dyDescent="0.25">
      <c r="B536" s="11"/>
      <c r="C536" s="12"/>
      <c r="D536" s="12"/>
      <c r="E536" s="12"/>
      <c r="F536" s="12"/>
      <c r="G536" s="37"/>
      <c r="H536" s="37"/>
    </row>
    <row r="537" spans="1:8" s="2" customFormat="1" ht="13.15" customHeight="1" x14ac:dyDescent="0.25">
      <c r="B537" s="11"/>
      <c r="C537" s="12"/>
      <c r="D537" s="12"/>
      <c r="E537" s="12"/>
      <c r="F537" s="12"/>
      <c r="G537" s="37"/>
      <c r="H537" s="37"/>
    </row>
    <row r="538" spans="1:8" s="2" customFormat="1" ht="13.15" customHeight="1" x14ac:dyDescent="0.25">
      <c r="B538" s="11"/>
      <c r="C538" s="12"/>
      <c r="D538" s="12"/>
      <c r="E538" s="12"/>
      <c r="F538" s="12"/>
      <c r="G538" s="37"/>
      <c r="H538" s="37"/>
    </row>
    <row r="539" spans="1:8" s="2" customFormat="1" ht="13.15" customHeight="1" x14ac:dyDescent="0.25">
      <c r="B539" s="11"/>
      <c r="C539" s="12"/>
      <c r="D539" s="12"/>
      <c r="E539" s="12"/>
      <c r="F539" s="12"/>
      <c r="G539" s="37"/>
      <c r="H539" s="37"/>
    </row>
    <row r="540" spans="1:8" s="2" customFormat="1" ht="13.15" customHeight="1" x14ac:dyDescent="0.25">
      <c r="B540" s="11"/>
      <c r="C540" s="12"/>
      <c r="D540" s="12"/>
      <c r="E540" s="12"/>
      <c r="F540" s="12"/>
      <c r="G540" s="37"/>
      <c r="H540" s="37"/>
    </row>
    <row r="541" spans="1:8" s="2" customFormat="1" ht="13.15" customHeight="1" x14ac:dyDescent="0.25">
      <c r="B541" s="11"/>
      <c r="C541" s="12"/>
      <c r="D541" s="12"/>
      <c r="E541" s="12"/>
      <c r="F541" s="12"/>
      <c r="G541" s="37"/>
      <c r="H541" s="37"/>
    </row>
    <row r="542" spans="1:8" s="2" customFormat="1" ht="13.15" customHeight="1" x14ac:dyDescent="0.25">
      <c r="B542" s="11"/>
      <c r="C542" s="12"/>
      <c r="D542" s="12"/>
      <c r="E542" s="12"/>
      <c r="F542" s="12"/>
      <c r="G542" s="37"/>
      <c r="H542" s="37"/>
    </row>
    <row r="543" spans="1:8" s="2" customFormat="1" ht="13.15" customHeight="1" x14ac:dyDescent="0.25">
      <c r="B543" s="11"/>
      <c r="C543" s="12"/>
      <c r="D543" s="12"/>
      <c r="E543" s="12"/>
      <c r="F543" s="12"/>
      <c r="G543" s="37"/>
      <c r="H543" s="37"/>
    </row>
    <row r="544" spans="1:8" s="2" customFormat="1" ht="13.15" customHeight="1" x14ac:dyDescent="0.25">
      <c r="B544" s="11"/>
      <c r="C544" s="12"/>
      <c r="D544" s="12"/>
      <c r="E544" s="12"/>
      <c r="F544" s="12"/>
      <c r="G544" s="37"/>
      <c r="H544" s="37"/>
    </row>
    <row r="545" spans="2:8" s="2" customFormat="1" ht="13.15" customHeight="1" x14ac:dyDescent="0.25">
      <c r="B545" s="11"/>
      <c r="C545" s="12"/>
      <c r="D545" s="12"/>
      <c r="E545" s="12"/>
      <c r="F545" s="12"/>
      <c r="G545" s="37"/>
      <c r="H545" s="37"/>
    </row>
    <row r="546" spans="2:8" s="2" customFormat="1" ht="13.15" customHeight="1" x14ac:dyDescent="0.25">
      <c r="B546" s="11"/>
      <c r="C546" s="12"/>
      <c r="D546" s="12"/>
      <c r="E546" s="12"/>
      <c r="F546" s="12"/>
      <c r="G546" s="37"/>
      <c r="H546" s="37"/>
    </row>
    <row r="547" spans="2:8" s="2" customFormat="1" ht="13.15" customHeight="1" x14ac:dyDescent="0.25">
      <c r="B547" s="11"/>
      <c r="C547" s="12"/>
      <c r="D547" s="12"/>
      <c r="E547" s="12"/>
      <c r="F547" s="12"/>
      <c r="G547" s="37"/>
      <c r="H547" s="37"/>
    </row>
    <row r="548" spans="2:8" s="2" customFormat="1" ht="13.15" customHeight="1" x14ac:dyDescent="0.25">
      <c r="B548" s="11"/>
      <c r="C548" s="12"/>
      <c r="D548" s="12"/>
      <c r="E548" s="12"/>
      <c r="F548" s="12"/>
      <c r="G548" s="37"/>
      <c r="H548" s="37"/>
    </row>
    <row r="549" spans="2:8" s="2" customFormat="1" ht="13.15" customHeight="1" x14ac:dyDescent="0.25">
      <c r="B549" s="11"/>
      <c r="C549" s="12"/>
      <c r="D549" s="12"/>
      <c r="E549" s="12"/>
      <c r="F549" s="12"/>
      <c r="G549" s="37"/>
      <c r="H549" s="37"/>
    </row>
    <row r="550" spans="2:8" s="2" customFormat="1" ht="13.15" customHeight="1" x14ac:dyDescent="0.25">
      <c r="B550" s="11"/>
      <c r="C550" s="12"/>
      <c r="D550" s="12"/>
      <c r="E550" s="12"/>
      <c r="F550" s="12"/>
      <c r="G550" s="37"/>
      <c r="H550" s="37"/>
    </row>
    <row r="551" spans="2:8" s="2" customFormat="1" ht="13.15" customHeight="1" x14ac:dyDescent="0.25">
      <c r="B551" s="11"/>
      <c r="C551" s="12"/>
      <c r="D551" s="12"/>
      <c r="E551" s="12"/>
      <c r="F551" s="12"/>
      <c r="G551" s="37"/>
      <c r="H551" s="37"/>
    </row>
    <row r="552" spans="2:8" s="2" customFormat="1" ht="13.15" customHeight="1" x14ac:dyDescent="0.25">
      <c r="B552" s="11"/>
      <c r="C552" s="12"/>
      <c r="D552" s="12"/>
      <c r="E552" s="12"/>
      <c r="F552" s="12"/>
      <c r="G552" s="37"/>
      <c r="H552" s="37"/>
    </row>
    <row r="553" spans="2:8" s="2" customFormat="1" ht="13.15" customHeight="1" x14ac:dyDescent="0.25">
      <c r="B553" s="11"/>
      <c r="C553" s="12"/>
      <c r="D553" s="12"/>
      <c r="E553" s="12"/>
      <c r="F553" s="12"/>
      <c r="G553" s="37"/>
      <c r="H553" s="37"/>
    </row>
    <row r="554" spans="2:8" s="2" customFormat="1" ht="13.15" customHeight="1" x14ac:dyDescent="0.25">
      <c r="B554" s="11"/>
      <c r="C554" s="12"/>
      <c r="D554" s="12"/>
      <c r="E554" s="12"/>
      <c r="F554" s="12"/>
      <c r="G554" s="37"/>
      <c r="H554" s="37"/>
    </row>
    <row r="555" spans="2:8" s="2" customFormat="1" ht="13.15" customHeight="1" x14ac:dyDescent="0.25">
      <c r="B555" s="11"/>
      <c r="C555" s="12"/>
      <c r="D555" s="12"/>
      <c r="E555" s="12"/>
      <c r="F555" s="12"/>
      <c r="G555" s="37"/>
      <c r="H555" s="37"/>
    </row>
    <row r="556" spans="2:8" s="2" customFormat="1" ht="13.15" customHeight="1" x14ac:dyDescent="0.25">
      <c r="B556" s="11"/>
      <c r="C556" s="12"/>
      <c r="D556" s="12"/>
      <c r="E556" s="12"/>
      <c r="F556" s="12"/>
      <c r="G556" s="37"/>
      <c r="H556" s="37"/>
    </row>
    <row r="557" spans="2:8" s="2" customFormat="1" ht="13.15" customHeight="1" x14ac:dyDescent="0.25">
      <c r="B557" s="11"/>
      <c r="C557" s="12"/>
      <c r="D557" s="12"/>
      <c r="E557" s="12"/>
      <c r="F557" s="12"/>
      <c r="G557" s="37"/>
      <c r="H557" s="37"/>
    </row>
    <row r="558" spans="2:8" s="2" customFormat="1" ht="13.15" customHeight="1" x14ac:dyDescent="0.25">
      <c r="B558" s="11"/>
      <c r="C558" s="12"/>
      <c r="D558" s="12"/>
      <c r="E558" s="12"/>
      <c r="F558" s="12"/>
      <c r="G558" s="37"/>
      <c r="H558" s="37"/>
    </row>
    <row r="559" spans="2:8" s="2" customFormat="1" ht="13.15" customHeight="1" x14ac:dyDescent="0.25">
      <c r="B559" s="11"/>
      <c r="C559" s="12"/>
      <c r="D559" s="12"/>
      <c r="E559" s="12"/>
      <c r="F559" s="12"/>
      <c r="G559" s="37"/>
      <c r="H559" s="37"/>
    </row>
    <row r="560" spans="2:8" s="2" customFormat="1" ht="13.15" customHeight="1" x14ac:dyDescent="0.25">
      <c r="B560" s="11"/>
      <c r="C560" s="12"/>
      <c r="D560" s="12"/>
      <c r="E560" s="12"/>
      <c r="F560" s="12"/>
      <c r="G560" s="37"/>
      <c r="H560" s="37"/>
    </row>
    <row r="561" spans="2:8" s="2" customFormat="1" ht="13.15" customHeight="1" x14ac:dyDescent="0.25">
      <c r="B561" s="11"/>
      <c r="C561" s="12"/>
      <c r="D561" s="12"/>
      <c r="E561" s="12"/>
      <c r="F561" s="12"/>
      <c r="G561" s="37"/>
      <c r="H561" s="37"/>
    </row>
    <row r="562" spans="2:8" s="2" customFormat="1" ht="13.15" customHeight="1" x14ac:dyDescent="0.25">
      <c r="B562" s="11"/>
      <c r="C562" s="12"/>
      <c r="D562" s="12"/>
      <c r="E562" s="12"/>
      <c r="F562" s="12"/>
      <c r="G562" s="37"/>
      <c r="H562" s="37"/>
    </row>
    <row r="563" spans="2:8" s="2" customFormat="1" ht="13.15" customHeight="1" x14ac:dyDescent="0.25">
      <c r="B563" s="11"/>
      <c r="C563" s="12"/>
      <c r="D563" s="12"/>
      <c r="E563" s="12"/>
      <c r="F563" s="12"/>
      <c r="G563" s="37"/>
      <c r="H563" s="37"/>
    </row>
    <row r="564" spans="2:8" s="2" customFormat="1" ht="13.15" customHeight="1" x14ac:dyDescent="0.25">
      <c r="B564" s="11"/>
      <c r="C564" s="12"/>
      <c r="D564" s="12"/>
      <c r="E564" s="12"/>
      <c r="F564" s="12"/>
      <c r="G564" s="37"/>
      <c r="H564" s="37"/>
    </row>
    <row r="565" spans="2:8" s="2" customFormat="1" ht="13.15" customHeight="1" x14ac:dyDescent="0.25">
      <c r="B565" s="11"/>
      <c r="C565" s="12"/>
      <c r="D565" s="12"/>
      <c r="E565" s="12"/>
      <c r="F565" s="12"/>
      <c r="G565" s="37"/>
      <c r="H565" s="37"/>
    </row>
    <row r="566" spans="2:8" s="2" customFormat="1" ht="13.15" customHeight="1" x14ac:dyDescent="0.25">
      <c r="B566" s="11"/>
      <c r="C566" s="12"/>
      <c r="D566" s="12"/>
      <c r="E566" s="12"/>
      <c r="F566" s="12"/>
      <c r="G566" s="37"/>
      <c r="H566" s="37"/>
    </row>
    <row r="567" spans="2:8" s="2" customFormat="1" ht="13.15" customHeight="1" x14ac:dyDescent="0.25">
      <c r="B567" s="11"/>
      <c r="C567" s="12"/>
      <c r="D567" s="12"/>
      <c r="E567" s="12"/>
      <c r="F567" s="12"/>
      <c r="G567" s="37"/>
      <c r="H567" s="37"/>
    </row>
    <row r="568" spans="2:8" s="2" customFormat="1" ht="13.15" customHeight="1" x14ac:dyDescent="0.25">
      <c r="B568" s="11"/>
      <c r="C568" s="12"/>
      <c r="D568" s="12"/>
      <c r="E568" s="12"/>
      <c r="F568" s="12"/>
      <c r="G568" s="37"/>
      <c r="H568" s="37"/>
    </row>
    <row r="569" spans="2:8" s="3" customFormat="1" ht="21.4" customHeight="1" x14ac:dyDescent="0.25">
      <c r="B569" s="15" t="s">
        <v>86</v>
      </c>
      <c r="C569" s="16"/>
      <c r="D569" s="17"/>
      <c r="E569" s="18"/>
      <c r="F569" s="19"/>
      <c r="G569" s="39"/>
      <c r="H569" s="47">
        <f>SUM(H509:H568)</f>
        <v>0</v>
      </c>
    </row>
    <row r="570" spans="2:8" s="1" customFormat="1" ht="13.15" customHeight="1" x14ac:dyDescent="0.25">
      <c r="D570" s="20" t="s">
        <v>422</v>
      </c>
      <c r="G570" s="34"/>
      <c r="H570" s="34"/>
    </row>
    <row r="571" spans="2:8" s="1" customFormat="1" ht="14.25" x14ac:dyDescent="0.25">
      <c r="D571" s="20" t="s">
        <v>423</v>
      </c>
      <c r="G571" s="34"/>
      <c r="H571" s="34"/>
    </row>
    <row r="572" spans="2:8" s="2" customFormat="1" ht="15.4" customHeight="1" x14ac:dyDescent="0.25">
      <c r="B572" s="23" t="s">
        <v>424</v>
      </c>
      <c r="C572" s="23" t="s">
        <v>425</v>
      </c>
      <c r="D572" s="23" t="s">
        <v>5</v>
      </c>
      <c r="E572" s="23"/>
      <c r="F572" s="23"/>
      <c r="G572" s="40"/>
      <c r="H572" s="40" t="s">
        <v>9</v>
      </c>
    </row>
    <row r="573" spans="2:8" s="2" customFormat="1" ht="13.15" customHeight="1" x14ac:dyDescent="0.25">
      <c r="B573" s="24"/>
      <c r="C573" s="25" t="s">
        <v>426</v>
      </c>
      <c r="D573" s="26" t="s">
        <v>1</v>
      </c>
      <c r="E573" s="24"/>
      <c r="F573" s="24"/>
      <c r="G573" s="41"/>
      <c r="H573" s="48">
        <f>H113</f>
        <v>0</v>
      </c>
    </row>
    <row r="574" spans="2:8" s="2" customFormat="1" ht="13.15" customHeight="1" x14ac:dyDescent="0.25">
      <c r="G574" s="42"/>
      <c r="H574" s="42"/>
    </row>
    <row r="575" spans="2:8" s="2" customFormat="1" ht="13.15" customHeight="1" x14ac:dyDescent="0.25">
      <c r="B575" s="24"/>
      <c r="C575" s="25" t="s">
        <v>427</v>
      </c>
      <c r="D575" s="26" t="s">
        <v>88</v>
      </c>
      <c r="E575" s="24"/>
      <c r="F575" s="24"/>
      <c r="G575" s="41"/>
      <c r="H575" s="48">
        <f>H171</f>
        <v>6418660</v>
      </c>
    </row>
    <row r="576" spans="2:8" s="2" customFormat="1" ht="13.15" customHeight="1" x14ac:dyDescent="0.25">
      <c r="G576" s="42"/>
      <c r="H576" s="42"/>
    </row>
    <row r="577" spans="2:8" s="2" customFormat="1" ht="13.15" customHeight="1" x14ac:dyDescent="0.25">
      <c r="B577" s="24"/>
      <c r="C577" s="25" t="s">
        <v>428</v>
      </c>
      <c r="D577" s="26" t="s">
        <v>157</v>
      </c>
      <c r="E577" s="24"/>
      <c r="F577" s="24"/>
      <c r="G577" s="41"/>
      <c r="H577" s="48">
        <f>H350</f>
        <v>0</v>
      </c>
    </row>
    <row r="578" spans="2:8" s="2" customFormat="1" ht="13.15" customHeight="1" x14ac:dyDescent="0.25">
      <c r="G578" s="42"/>
      <c r="H578" s="42"/>
    </row>
    <row r="579" spans="2:8" s="2" customFormat="1" ht="13.15" customHeight="1" x14ac:dyDescent="0.25">
      <c r="B579" s="24"/>
      <c r="C579" s="25" t="s">
        <v>429</v>
      </c>
      <c r="D579" s="26" t="s">
        <v>268</v>
      </c>
      <c r="E579" s="24"/>
      <c r="F579" s="24"/>
      <c r="G579" s="41"/>
      <c r="H579" s="48">
        <f>H569</f>
        <v>0</v>
      </c>
    </row>
    <row r="580" spans="2:8" s="2" customFormat="1" ht="13.15" customHeight="1" x14ac:dyDescent="0.25">
      <c r="G580" s="42"/>
      <c r="H580" s="42"/>
    </row>
    <row r="581" spans="2:8" s="3" customFormat="1" ht="21.4" customHeight="1" x14ac:dyDescent="0.25">
      <c r="B581" s="27"/>
      <c r="C581" s="28"/>
      <c r="D581" s="29" t="s">
        <v>430</v>
      </c>
      <c r="E581" s="27"/>
      <c r="F581" s="27"/>
      <c r="G581" s="43"/>
      <c r="H581" s="39">
        <f>SUM(H573:H580)</f>
        <v>6418660</v>
      </c>
    </row>
    <row r="582" spans="2:8" s="2" customFormat="1" ht="13.15" customHeight="1" x14ac:dyDescent="0.25">
      <c r="G582" s="42"/>
      <c r="H582" s="42"/>
    </row>
    <row r="583" spans="2:8" s="2" customFormat="1" ht="13.15" customHeight="1" x14ac:dyDescent="0.25">
      <c r="G583" s="42"/>
      <c r="H583" s="42"/>
    </row>
    <row r="584" spans="2:8" s="2" customFormat="1" ht="13.15" customHeight="1" x14ac:dyDescent="0.25">
      <c r="G584" s="42"/>
      <c r="H584" s="42"/>
    </row>
    <row r="585" spans="2:8" s="2" customFormat="1" ht="13.15" customHeight="1" x14ac:dyDescent="0.25">
      <c r="G585" s="42"/>
      <c r="H585" s="42"/>
    </row>
    <row r="586" spans="2:8" s="2" customFormat="1" ht="13.15" customHeight="1" x14ac:dyDescent="0.25">
      <c r="G586" s="42"/>
      <c r="H586" s="42"/>
    </row>
    <row r="587" spans="2:8" s="2" customFormat="1" ht="13.15" customHeight="1" x14ac:dyDescent="0.25">
      <c r="G587" s="42"/>
      <c r="H587" s="42"/>
    </row>
    <row r="588" spans="2:8" s="2" customFormat="1" ht="13.15" customHeight="1" x14ac:dyDescent="0.25">
      <c r="G588" s="42"/>
      <c r="H588" s="42"/>
    </row>
    <row r="589" spans="2:8" s="2" customFormat="1" ht="13.15" customHeight="1" x14ac:dyDescent="0.25">
      <c r="G589" s="42"/>
      <c r="H589" s="42"/>
    </row>
    <row r="590" spans="2:8" s="2" customFormat="1" ht="13.15" customHeight="1" x14ac:dyDescent="0.25">
      <c r="G590" s="42"/>
      <c r="H590" s="42"/>
    </row>
    <row r="591" spans="2:8" s="2" customFormat="1" ht="13.15" customHeight="1" x14ac:dyDescent="0.25">
      <c r="G591" s="42"/>
      <c r="H591" s="42"/>
    </row>
    <row r="592" spans="2:8" s="2" customFormat="1" ht="13.15" customHeight="1" x14ac:dyDescent="0.25">
      <c r="G592" s="42"/>
      <c r="H592" s="42"/>
    </row>
    <row r="593" spans="7:8" s="2" customFormat="1" ht="13.15" customHeight="1" x14ac:dyDescent="0.25">
      <c r="G593" s="42"/>
      <c r="H593" s="42"/>
    </row>
    <row r="594" spans="7:8" s="2" customFormat="1" ht="13.15" customHeight="1" x14ac:dyDescent="0.25">
      <c r="G594" s="42"/>
      <c r="H594" s="42"/>
    </row>
    <row r="595" spans="7:8" s="2" customFormat="1" ht="13.15" customHeight="1" x14ac:dyDescent="0.25">
      <c r="G595" s="42"/>
      <c r="H595" s="42"/>
    </row>
    <row r="596" spans="7:8" s="2" customFormat="1" ht="13.15" customHeight="1" x14ac:dyDescent="0.25">
      <c r="G596" s="42"/>
      <c r="H596" s="42"/>
    </row>
    <row r="597" spans="7:8" s="2" customFormat="1" ht="13.15" customHeight="1" x14ac:dyDescent="0.25">
      <c r="G597" s="42"/>
      <c r="H597" s="42"/>
    </row>
    <row r="598" spans="7:8" s="2" customFormat="1" ht="13.15" customHeight="1" x14ac:dyDescent="0.25">
      <c r="G598" s="42"/>
      <c r="H598" s="42"/>
    </row>
    <row r="599" spans="7:8" s="2" customFormat="1" ht="13.15" customHeight="1" x14ac:dyDescent="0.25">
      <c r="G599" s="42"/>
      <c r="H599" s="42"/>
    </row>
    <row r="600" spans="7:8" s="2" customFormat="1" ht="13.15" customHeight="1" x14ac:dyDescent="0.25">
      <c r="G600" s="42"/>
      <c r="H600" s="42"/>
    </row>
    <row r="601" spans="7:8" s="2" customFormat="1" ht="13.15" customHeight="1" x14ac:dyDescent="0.25">
      <c r="G601" s="42"/>
      <c r="H601" s="42"/>
    </row>
    <row r="602" spans="7:8" s="2" customFormat="1" ht="13.15" customHeight="1" x14ac:dyDescent="0.25">
      <c r="G602" s="42"/>
      <c r="H602" s="42"/>
    </row>
    <row r="603" spans="7:8" s="2" customFormat="1" ht="13.15" customHeight="1" x14ac:dyDescent="0.25">
      <c r="G603" s="42"/>
      <c r="H603" s="42"/>
    </row>
    <row r="604" spans="7:8" s="2" customFormat="1" ht="13.15" customHeight="1" x14ac:dyDescent="0.25">
      <c r="G604" s="42"/>
      <c r="H604" s="42"/>
    </row>
    <row r="605" spans="7:8" s="2" customFormat="1" ht="13.15" customHeight="1" x14ac:dyDescent="0.25">
      <c r="G605" s="42"/>
      <c r="H605" s="42"/>
    </row>
    <row r="606" spans="7:8" s="2" customFormat="1" ht="13.15" customHeight="1" x14ac:dyDescent="0.25">
      <c r="G606" s="42"/>
      <c r="H606" s="42"/>
    </row>
    <row r="607" spans="7:8" s="2" customFormat="1" ht="13.15" customHeight="1" x14ac:dyDescent="0.25">
      <c r="G607" s="42"/>
      <c r="H607" s="42"/>
    </row>
    <row r="608" spans="7:8" s="2" customFormat="1" ht="13.15" customHeight="1" x14ac:dyDescent="0.25">
      <c r="G608" s="42"/>
      <c r="H608" s="42"/>
    </row>
    <row r="609" spans="7:8" s="2" customFormat="1" ht="13.15" customHeight="1" x14ac:dyDescent="0.25">
      <c r="G609" s="42"/>
      <c r="H609" s="42"/>
    </row>
    <row r="610" spans="7:8" s="2" customFormat="1" ht="13.15" customHeight="1" x14ac:dyDescent="0.25">
      <c r="G610" s="42"/>
      <c r="H610" s="42"/>
    </row>
    <row r="611" spans="7:8" s="2" customFormat="1" ht="13.15" customHeight="1" x14ac:dyDescent="0.25">
      <c r="G611" s="42"/>
      <c r="H611" s="42"/>
    </row>
    <row r="612" spans="7:8" s="2" customFormat="1" ht="13.15" customHeight="1" x14ac:dyDescent="0.25">
      <c r="G612" s="42"/>
      <c r="H612" s="42"/>
    </row>
    <row r="613" spans="7:8" s="2" customFormat="1" ht="13.15" customHeight="1" x14ac:dyDescent="0.25">
      <c r="G613" s="42"/>
      <c r="H613" s="42"/>
    </row>
    <row r="614" spans="7:8" s="2" customFormat="1" ht="13.15" customHeight="1" x14ac:dyDescent="0.25">
      <c r="G614" s="42"/>
      <c r="H614" s="42"/>
    </row>
    <row r="615" spans="7:8" s="2" customFormat="1" ht="13.15" customHeight="1" x14ac:dyDescent="0.25">
      <c r="G615" s="42"/>
      <c r="H615" s="42"/>
    </row>
    <row r="616" spans="7:8" s="2" customFormat="1" ht="13.15" customHeight="1" x14ac:dyDescent="0.25">
      <c r="G616" s="42"/>
      <c r="H616" s="42"/>
    </row>
    <row r="617" spans="7:8" s="2" customFormat="1" ht="13.15" customHeight="1" x14ac:dyDescent="0.25">
      <c r="G617" s="42"/>
      <c r="H617" s="42"/>
    </row>
    <row r="618" spans="7:8" s="2" customFormat="1" ht="13.15" customHeight="1" x14ac:dyDescent="0.25">
      <c r="G618" s="42"/>
      <c r="H618" s="42"/>
    </row>
    <row r="619" spans="7:8" s="2" customFormat="1" ht="13.15" customHeight="1" x14ac:dyDescent="0.25">
      <c r="G619" s="42"/>
      <c r="H619" s="42"/>
    </row>
    <row r="620" spans="7:8" s="2" customFormat="1" ht="13.15" customHeight="1" x14ac:dyDescent="0.25">
      <c r="G620" s="42"/>
      <c r="H620" s="42"/>
    </row>
    <row r="621" spans="7:8" s="2" customFormat="1" ht="13.15" customHeight="1" x14ac:dyDescent="0.25">
      <c r="G621" s="42"/>
      <c r="H621" s="42"/>
    </row>
    <row r="622" spans="7:8" s="2" customFormat="1" ht="13.15" customHeight="1" x14ac:dyDescent="0.25">
      <c r="G622" s="42"/>
      <c r="H622" s="42"/>
    </row>
    <row r="623" spans="7:8" s="2" customFormat="1" ht="13.15" customHeight="1" x14ac:dyDescent="0.25">
      <c r="G623" s="42"/>
      <c r="H623" s="42"/>
    </row>
    <row r="624" spans="7:8" s="2" customFormat="1" ht="13.15" customHeight="1" x14ac:dyDescent="0.25">
      <c r="G624" s="42"/>
      <c r="H624" s="42"/>
    </row>
    <row r="625" spans="4:8" s="2" customFormat="1" ht="13.15" customHeight="1" x14ac:dyDescent="0.25">
      <c r="G625" s="42"/>
      <c r="H625" s="42"/>
    </row>
    <row r="626" spans="4:8" s="2" customFormat="1" ht="13.15" customHeight="1" x14ac:dyDescent="0.25">
      <c r="G626" s="42"/>
      <c r="H626" s="42"/>
    </row>
    <row r="627" spans="4:8" s="2" customFormat="1" ht="13.15" customHeight="1" x14ac:dyDescent="0.25">
      <c r="G627" s="42"/>
      <c r="H627" s="42"/>
    </row>
    <row r="628" spans="4:8" s="2" customFormat="1" ht="13.15" customHeight="1" x14ac:dyDescent="0.25">
      <c r="G628" s="42"/>
      <c r="H628" s="42"/>
    </row>
    <row r="629" spans="4:8" s="2" customFormat="1" ht="13.15" customHeight="1" x14ac:dyDescent="0.25">
      <c r="G629" s="42"/>
      <c r="H629" s="42"/>
    </row>
    <row r="630" spans="4:8" s="2" customFormat="1" ht="13.15" customHeight="1" x14ac:dyDescent="0.25">
      <c r="G630" s="42"/>
      <c r="H630" s="42"/>
    </row>
    <row r="631" spans="4:8" s="2" customFormat="1" ht="13.15" customHeight="1" x14ac:dyDescent="0.25">
      <c r="G631" s="42"/>
      <c r="H631" s="42"/>
    </row>
    <row r="632" spans="4:8" s="2" customFormat="1" ht="13.15" customHeight="1" x14ac:dyDescent="0.25">
      <c r="G632" s="42"/>
      <c r="H632" s="42"/>
    </row>
    <row r="633" spans="4:8" s="2" customFormat="1" ht="13.15" customHeight="1" x14ac:dyDescent="0.25">
      <c r="G633" s="42"/>
      <c r="H633" s="42"/>
    </row>
    <row r="634" spans="4:8" s="2" customFormat="1" ht="13.15" customHeight="1" x14ac:dyDescent="0.25">
      <c r="G634" s="42"/>
      <c r="H634" s="42"/>
    </row>
    <row r="635" spans="4:8" s="2" customFormat="1" ht="13.15" customHeight="1" x14ac:dyDescent="0.25">
      <c r="G635" s="42"/>
      <c r="H635" s="42"/>
    </row>
    <row r="636" spans="4:8" s="1" customFormat="1" ht="13.15" customHeight="1" x14ac:dyDescent="0.25">
      <c r="D636" s="20" t="s">
        <v>431</v>
      </c>
      <c r="G636" s="34"/>
      <c r="H636" s="34"/>
    </row>
  </sheetData>
  <sheetProtection algorithmName="SHA-512" hashValue="PN56YWeRiDokR2yxxQx2EeM7I9ysTPEHVrPJTppsSDmD764rGB7so1AhiNj1lCmglqpezUYGY0WmnzHMLNJe7w==" saltValue="3h4ZVowrKsuZx2GYe8hXUg==" spinCount="100000" sheet="1" objects="1" scenarios="1"/>
  <pageMargins left="0.59055118110236227" right="0.31496062992125984" top="0.55118110236220474" bottom="0.55118110236220474" header="0.31496062992125984" footer="0.31496062992125984"/>
  <pageSetup paperSize="9" scale="85" fitToHeight="0" orientation="portrait" r:id="rId1"/>
  <rowBreaks count="11" manualBreakCount="11">
    <brk id="58" man="1"/>
    <brk id="114" man="1"/>
    <brk id="172" man="1"/>
    <brk id="230" man="1"/>
    <brk id="287" man="1"/>
    <brk id="351" man="1"/>
    <brk id="399" man="1"/>
    <brk id="443" man="1"/>
    <brk id="506" man="1"/>
    <brk id="570" man="1"/>
    <brk id="63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7"/>
  <sheetViews>
    <sheetView workbookViewId="0"/>
  </sheetViews>
  <sheetFormatPr defaultRowHeight="15" x14ac:dyDescent="0.25"/>
  <cols>
    <col min="2" max="2" width="9.140625" style="30"/>
    <col min="3" max="3" width="91.42578125" customWidth="1"/>
  </cols>
  <sheetData>
    <row r="2" spans="2:3" x14ac:dyDescent="0.25">
      <c r="C2" s="31" t="s">
        <v>432</v>
      </c>
    </row>
    <row r="4" spans="2:3" x14ac:dyDescent="0.25">
      <c r="B4" s="30" t="s">
        <v>433</v>
      </c>
      <c r="C4" t="s">
        <v>434</v>
      </c>
    </row>
    <row r="5" spans="2:3" x14ac:dyDescent="0.25">
      <c r="C5" s="32" t="s">
        <v>435</v>
      </c>
    </row>
    <row r="6" spans="2:3" x14ac:dyDescent="0.25">
      <c r="B6" s="30" t="s">
        <v>436</v>
      </c>
      <c r="C6" t="s">
        <v>437</v>
      </c>
    </row>
    <row r="7" spans="2:3" x14ac:dyDescent="0.25">
      <c r="B7" s="30" t="s">
        <v>438</v>
      </c>
      <c r="C7" t="s">
        <v>439</v>
      </c>
    </row>
    <row r="8" spans="2:3" x14ac:dyDescent="0.25">
      <c r="C8" t="str">
        <f ca="1">MID(CELL("filename"),1,FIND("]",CELL("filename")))</f>
        <v>E:\SID UNISON\PROJECTS\Wolmaranstad Outfall Sewer\TenderDoc\TT\[Wollies Outfall Sewer _ Bill of Quantities.xlsx]</v>
      </c>
    </row>
    <row r="9" spans="2:3" x14ac:dyDescent="0.25">
      <c r="B9" s="30" t="s">
        <v>440</v>
      </c>
      <c r="C9" t="s">
        <v>441</v>
      </c>
    </row>
    <row r="10" spans="2:3" x14ac:dyDescent="0.25">
      <c r="B10" s="30" t="s">
        <v>442</v>
      </c>
      <c r="C10" t="s">
        <v>443</v>
      </c>
    </row>
    <row r="12" spans="2:3" x14ac:dyDescent="0.25">
      <c r="C12" s="33" t="s">
        <v>444</v>
      </c>
    </row>
    <row r="13" spans="2:3" x14ac:dyDescent="0.25">
      <c r="C13" t="s">
        <v>445</v>
      </c>
    </row>
    <row r="14" spans="2:3" x14ac:dyDescent="0.25">
      <c r="C14" t="s">
        <v>446</v>
      </c>
    </row>
    <row r="16" spans="2:3" x14ac:dyDescent="0.25">
      <c r="C16" t="s">
        <v>447</v>
      </c>
    </row>
    <row r="17" spans="3:3" x14ac:dyDescent="0.25">
      <c r="C17" s="32" t="s">
        <v>448</v>
      </c>
    </row>
  </sheetData>
  <hyperlinks>
    <hyperlink ref="C5" r:id="rId1" xr:uid="{00000000-0004-0000-0100-000000000000}"/>
    <hyperlink ref="C17" r:id="rId2" xr:uid="{00000000-0004-0000-01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Rate Estimator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Heinrich Lotz</dc:creator>
  <cp:lastModifiedBy>H L</cp:lastModifiedBy>
  <cp:lastPrinted>2025-04-02T03:21:08Z</cp:lastPrinted>
  <dcterms:created xsi:type="dcterms:W3CDTF">2025-04-01T17:11:12Z</dcterms:created>
  <dcterms:modified xsi:type="dcterms:W3CDTF">2025-04-02T03:29:59Z</dcterms:modified>
</cp:coreProperties>
</file>