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codeName="ThisWorkbook" defaultThemeVersion="124226"/>
  <mc:AlternateContent xmlns:mc="http://schemas.openxmlformats.org/markup-compatibility/2006">
    <mc:Choice Requires="x15">
      <x15ac:absPath xmlns:x15ac="http://schemas.microsoft.com/office/spreadsheetml/2010/11/ac" url="W:\5-2-2-1 DALRRD-0031 (2023-2024) Emily\DEMAND MANAGEMENT\BID DOCUMENT\BID DOCUMENT\"/>
    </mc:Choice>
  </mc:AlternateContent>
  <xr:revisionPtr revIDLastSave="0" documentId="13_ncr:1_{3B587207-5189-454A-B915-CCD6F958A064}" xr6:coauthVersionLast="45" xr6:coauthVersionMax="47" xr10:uidLastSave="{00000000-0000-0000-0000-000000000000}"/>
  <bookViews>
    <workbookView xWindow="-120" yWindow="-120" windowWidth="29040" windowHeight="15840" tabRatio="841" activeTab="4" xr2:uid="{00000000-000D-0000-FFFF-FFFF00000000}"/>
  </bookViews>
  <sheets>
    <sheet name="COVER SHEET" sheetId="33" r:id="rId1"/>
    <sheet name="YEAR 01" sheetId="34" r:id="rId2"/>
    <sheet name="YEAR 02" sheetId="35" r:id="rId3"/>
    <sheet name="YEAR 03" sheetId="36" r:id="rId4"/>
    <sheet name="SUMMARY " sheetId="37" r:id="rId5"/>
  </sheets>
  <externalReferences>
    <externalReference r:id="rId6"/>
  </externalReferences>
  <definedNames>
    <definedName name="AA">#REF!</definedName>
    <definedName name="Answers_to_Template4_Q">#REF!</definedName>
    <definedName name="Cost_Changes">#REF!</definedName>
    <definedName name="EE">#REF!</definedName>
    <definedName name="Names_cells">#REF!</definedName>
    <definedName name="_xlnm.Print_Area" localSheetId="0">'COVER SHEET'!$A$1:$M$46</definedName>
    <definedName name="_xlnm.Print_Area" localSheetId="1">'YEAR 01'!$A$1:$I$58</definedName>
    <definedName name="QQ">#REF!</definedName>
    <definedName name="RR">#REF!</definedName>
    <definedName name="SS">#REF!</definedName>
    <definedName name="TOTAL_E">#REF!</definedName>
    <definedName name="TOTAL_I">#REF!</definedName>
    <definedName name="TOTAL_M">#REF!</definedName>
    <definedName name="TT">#REF!</definedName>
    <definedName name="WW">#REF!</definedName>
    <definedName name="XX">#REF!</definedName>
    <definedName name="Years">#REF!</definedName>
    <definedName name="YY">#REF!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15" i="36" l="1"/>
  <c r="H16" i="36"/>
  <c r="H17" i="36"/>
  <c r="H18" i="36"/>
  <c r="H19" i="36"/>
  <c r="H20" i="36"/>
  <c r="H21" i="36"/>
  <c r="H22" i="36"/>
  <c r="I22" i="36" s="1"/>
  <c r="H23" i="36"/>
  <c r="H24" i="36"/>
  <c r="H25" i="36"/>
  <c r="H26" i="36"/>
  <c r="H27" i="36"/>
  <c r="H28" i="36"/>
  <c r="H29" i="36"/>
  <c r="H30" i="36"/>
  <c r="I30" i="36" s="1"/>
  <c r="H31" i="36"/>
  <c r="H32" i="36"/>
  <c r="I32" i="36" s="1"/>
  <c r="H33" i="36"/>
  <c r="H34" i="36"/>
  <c r="H35" i="36"/>
  <c r="H36" i="36"/>
  <c r="H37" i="36"/>
  <c r="H38" i="36"/>
  <c r="I38" i="36" s="1"/>
  <c r="H39" i="36"/>
  <c r="H40" i="36"/>
  <c r="H41" i="36"/>
  <c r="H42" i="36"/>
  <c r="H43" i="36"/>
  <c r="H44" i="36"/>
  <c r="H45" i="36"/>
  <c r="H46" i="36"/>
  <c r="I46" i="36" s="1"/>
  <c r="H47" i="36"/>
  <c r="H48" i="36"/>
  <c r="H49" i="36"/>
  <c r="H50" i="36"/>
  <c r="H14" i="36"/>
  <c r="I14" i="36" s="1"/>
  <c r="E15" i="36"/>
  <c r="E16" i="36"/>
  <c r="E17" i="36"/>
  <c r="E18" i="36"/>
  <c r="E19" i="36"/>
  <c r="E20" i="36"/>
  <c r="F20" i="36" s="1"/>
  <c r="E21" i="36"/>
  <c r="E22" i="36"/>
  <c r="F22" i="36" s="1"/>
  <c r="E23" i="36"/>
  <c r="E24" i="36"/>
  <c r="E25" i="36"/>
  <c r="E26" i="36"/>
  <c r="E27" i="36"/>
  <c r="E28" i="36"/>
  <c r="F28" i="36" s="1"/>
  <c r="E29" i="36"/>
  <c r="E30" i="36"/>
  <c r="F30" i="36" s="1"/>
  <c r="E31" i="36"/>
  <c r="E32" i="36"/>
  <c r="F32" i="36" s="1"/>
  <c r="E33" i="36"/>
  <c r="E34" i="36"/>
  <c r="E35" i="36"/>
  <c r="E36" i="36"/>
  <c r="F36" i="36" s="1"/>
  <c r="E37" i="36"/>
  <c r="E38" i="36"/>
  <c r="F38" i="36" s="1"/>
  <c r="E39" i="36"/>
  <c r="E40" i="36"/>
  <c r="E41" i="36"/>
  <c r="E42" i="36"/>
  <c r="E43" i="36"/>
  <c r="E44" i="36"/>
  <c r="F44" i="36" s="1"/>
  <c r="E45" i="36"/>
  <c r="E46" i="36"/>
  <c r="F46" i="36" s="1"/>
  <c r="E47" i="36"/>
  <c r="E48" i="36"/>
  <c r="E49" i="36"/>
  <c r="E50" i="36"/>
  <c r="E14" i="36"/>
  <c r="H15" i="35"/>
  <c r="I15" i="35" s="1"/>
  <c r="H16" i="35"/>
  <c r="I16" i="35" s="1"/>
  <c r="H17" i="35"/>
  <c r="I17" i="35" s="1"/>
  <c r="H18" i="35"/>
  <c r="H19" i="35"/>
  <c r="H20" i="35"/>
  <c r="I20" i="35" s="1"/>
  <c r="H21" i="35"/>
  <c r="H22" i="35"/>
  <c r="H23" i="35"/>
  <c r="I23" i="35" s="1"/>
  <c r="H24" i="35"/>
  <c r="I24" i="35" s="1"/>
  <c r="H25" i="35"/>
  <c r="I25" i="35" s="1"/>
  <c r="H26" i="35"/>
  <c r="H27" i="35"/>
  <c r="H28" i="35"/>
  <c r="H29" i="35"/>
  <c r="H30" i="35"/>
  <c r="I30" i="35" s="1"/>
  <c r="H31" i="35"/>
  <c r="I31" i="35" s="1"/>
  <c r="H32" i="35"/>
  <c r="I32" i="35" s="1"/>
  <c r="H33" i="35"/>
  <c r="I33" i="35" s="1"/>
  <c r="H34" i="35"/>
  <c r="H35" i="35"/>
  <c r="H36" i="35"/>
  <c r="H37" i="35"/>
  <c r="I37" i="35" s="1"/>
  <c r="H38" i="35"/>
  <c r="I38" i="35" s="1"/>
  <c r="H39" i="35"/>
  <c r="I39" i="35" s="1"/>
  <c r="H40" i="35"/>
  <c r="H41" i="35"/>
  <c r="I41" i="35" s="1"/>
  <c r="H42" i="35"/>
  <c r="H43" i="35"/>
  <c r="H44" i="35"/>
  <c r="I44" i="35" s="1"/>
  <c r="H45" i="35"/>
  <c r="H46" i="35"/>
  <c r="I46" i="35" s="1"/>
  <c r="H47" i="35"/>
  <c r="I47" i="35" s="1"/>
  <c r="H48" i="35"/>
  <c r="I48" i="35" s="1"/>
  <c r="H49" i="35"/>
  <c r="I49" i="35" s="1"/>
  <c r="H50" i="35"/>
  <c r="H14" i="35"/>
  <c r="I36" i="35"/>
  <c r="E15" i="35"/>
  <c r="F15" i="35" s="1"/>
  <c r="E16" i="35"/>
  <c r="E17" i="35"/>
  <c r="F17" i="35" s="1"/>
  <c r="E18" i="35"/>
  <c r="E19" i="35"/>
  <c r="E20" i="35"/>
  <c r="E21" i="35"/>
  <c r="E22" i="35"/>
  <c r="E23" i="35"/>
  <c r="F23" i="35" s="1"/>
  <c r="E24" i="35"/>
  <c r="E25" i="35"/>
  <c r="F25" i="35" s="1"/>
  <c r="E26" i="35"/>
  <c r="E27" i="35"/>
  <c r="E28" i="35"/>
  <c r="E29" i="35"/>
  <c r="E30" i="35"/>
  <c r="E31" i="35"/>
  <c r="F31" i="35" s="1"/>
  <c r="E32" i="35"/>
  <c r="E33" i="35"/>
  <c r="F33" i="35" s="1"/>
  <c r="E34" i="35"/>
  <c r="E35" i="35"/>
  <c r="E36" i="35"/>
  <c r="E37" i="35"/>
  <c r="F37" i="35" s="1"/>
  <c r="E38" i="35"/>
  <c r="E39" i="35"/>
  <c r="F39" i="35" s="1"/>
  <c r="E40" i="35"/>
  <c r="E41" i="35"/>
  <c r="F41" i="35" s="1"/>
  <c r="E42" i="35"/>
  <c r="E43" i="35"/>
  <c r="E44" i="35"/>
  <c r="E45" i="35"/>
  <c r="E46" i="35"/>
  <c r="E47" i="35"/>
  <c r="F47" i="35" s="1"/>
  <c r="E48" i="35"/>
  <c r="E49" i="35"/>
  <c r="F49" i="35" s="1"/>
  <c r="E50" i="35"/>
  <c r="E14" i="35"/>
  <c r="F14" i="35" s="1"/>
  <c r="H15" i="34"/>
  <c r="H16" i="34"/>
  <c r="H17" i="34"/>
  <c r="H18" i="34"/>
  <c r="H19" i="34"/>
  <c r="H20" i="34"/>
  <c r="H21" i="34"/>
  <c r="H22" i="34"/>
  <c r="H23" i="34"/>
  <c r="H24" i="34"/>
  <c r="H25" i="34"/>
  <c r="H26" i="34"/>
  <c r="H27" i="34"/>
  <c r="H28" i="34"/>
  <c r="H29" i="34"/>
  <c r="H30" i="34"/>
  <c r="H31" i="34"/>
  <c r="H32" i="34"/>
  <c r="H33" i="34"/>
  <c r="H34" i="34"/>
  <c r="H35" i="34"/>
  <c r="H36" i="34"/>
  <c r="H37" i="34"/>
  <c r="H38" i="34"/>
  <c r="H39" i="34"/>
  <c r="H40" i="34"/>
  <c r="H41" i="34"/>
  <c r="H42" i="34"/>
  <c r="H43" i="34"/>
  <c r="H44" i="34"/>
  <c r="H45" i="34"/>
  <c r="H46" i="34"/>
  <c r="H47" i="34"/>
  <c r="H48" i="34"/>
  <c r="H49" i="34"/>
  <c r="H50" i="34"/>
  <c r="E15" i="34"/>
  <c r="E16" i="34"/>
  <c r="E17" i="34"/>
  <c r="E18" i="34"/>
  <c r="E19" i="34"/>
  <c r="E20" i="34"/>
  <c r="E21" i="34"/>
  <c r="E22" i="34"/>
  <c r="E23" i="34"/>
  <c r="E24" i="34"/>
  <c r="E25" i="34"/>
  <c r="E26" i="34"/>
  <c r="E27" i="34"/>
  <c r="E28" i="34"/>
  <c r="E29" i="34"/>
  <c r="E30" i="34"/>
  <c r="E31" i="34"/>
  <c r="E32" i="34"/>
  <c r="E33" i="34"/>
  <c r="E34" i="34"/>
  <c r="E35" i="34"/>
  <c r="E36" i="34"/>
  <c r="E37" i="34"/>
  <c r="E38" i="34"/>
  <c r="F37" i="34" s="1"/>
  <c r="E39" i="34"/>
  <c r="E40" i="34"/>
  <c r="E41" i="34"/>
  <c r="E42" i="34"/>
  <c r="E43" i="34"/>
  <c r="E44" i="34"/>
  <c r="E45" i="34"/>
  <c r="E46" i="34"/>
  <c r="E47" i="34"/>
  <c r="E48" i="34"/>
  <c r="E49" i="34"/>
  <c r="E50" i="34"/>
  <c r="H14" i="34"/>
  <c r="E14" i="34"/>
  <c r="C51" i="36"/>
  <c r="I50" i="36"/>
  <c r="F50" i="36"/>
  <c r="I49" i="36"/>
  <c r="F49" i="36"/>
  <c r="I48" i="36"/>
  <c r="F48" i="36"/>
  <c r="I47" i="36"/>
  <c r="F47" i="36"/>
  <c r="I45" i="36"/>
  <c r="F45" i="36"/>
  <c r="I44" i="36"/>
  <c r="I43" i="36"/>
  <c r="F43" i="36"/>
  <c r="I42" i="36"/>
  <c r="F42" i="36"/>
  <c r="I41" i="36"/>
  <c r="F41" i="36"/>
  <c r="I40" i="36"/>
  <c r="F40" i="36"/>
  <c r="I39" i="36"/>
  <c r="F39" i="36"/>
  <c r="I37" i="36"/>
  <c r="F37" i="36"/>
  <c r="I36" i="36"/>
  <c r="I35" i="36"/>
  <c r="F35" i="36"/>
  <c r="I34" i="36"/>
  <c r="F34" i="36"/>
  <c r="I33" i="36"/>
  <c r="F33" i="36"/>
  <c r="I31" i="36"/>
  <c r="F31" i="36"/>
  <c r="I29" i="36"/>
  <c r="F29" i="36"/>
  <c r="I28" i="36"/>
  <c r="I27" i="36"/>
  <c r="F27" i="36"/>
  <c r="I26" i="36"/>
  <c r="F26" i="36"/>
  <c r="I25" i="36"/>
  <c r="F25" i="36"/>
  <c r="I24" i="36"/>
  <c r="F24" i="36"/>
  <c r="I23" i="36"/>
  <c r="F23" i="36"/>
  <c r="I21" i="36"/>
  <c r="F21" i="36"/>
  <c r="I20" i="36"/>
  <c r="I19" i="36"/>
  <c r="F19" i="36"/>
  <c r="I18" i="36"/>
  <c r="F18" i="36"/>
  <c r="I17" i="36"/>
  <c r="F17" i="36"/>
  <c r="I16" i="36"/>
  <c r="F16" i="36"/>
  <c r="I15" i="36"/>
  <c r="F15" i="36"/>
  <c r="F14" i="36"/>
  <c r="C8" i="36"/>
  <c r="C51" i="35"/>
  <c r="I50" i="35"/>
  <c r="F50" i="35"/>
  <c r="F48" i="35"/>
  <c r="F46" i="35"/>
  <c r="I45" i="35"/>
  <c r="F45" i="35"/>
  <c r="F44" i="35"/>
  <c r="I43" i="35"/>
  <c r="F43" i="35"/>
  <c r="I42" i="35"/>
  <c r="F42" i="35"/>
  <c r="I40" i="35"/>
  <c r="F40" i="35"/>
  <c r="F38" i="35"/>
  <c r="F36" i="35"/>
  <c r="I35" i="35"/>
  <c r="F35" i="35"/>
  <c r="I34" i="35"/>
  <c r="F34" i="35"/>
  <c r="F32" i="35"/>
  <c r="F30" i="35"/>
  <c r="I29" i="35"/>
  <c r="F29" i="35"/>
  <c r="I28" i="35"/>
  <c r="F28" i="35"/>
  <c r="I27" i="35"/>
  <c r="F27" i="35"/>
  <c r="I26" i="35"/>
  <c r="F26" i="35"/>
  <c r="F24" i="35"/>
  <c r="I22" i="35"/>
  <c r="F22" i="35"/>
  <c r="I21" i="35"/>
  <c r="F21" i="35"/>
  <c r="F20" i="35"/>
  <c r="I19" i="35"/>
  <c r="F19" i="35"/>
  <c r="I18" i="35"/>
  <c r="F18" i="35"/>
  <c r="F16" i="35"/>
  <c r="I14" i="35"/>
  <c r="C8" i="35"/>
  <c r="C8" i="34"/>
  <c r="F51" i="36" l="1"/>
  <c r="E52" i="36" s="1"/>
  <c r="F52" i="36" s="1"/>
  <c r="F51" i="35"/>
  <c r="E52" i="35" s="1"/>
  <c r="F52" i="35" s="1"/>
  <c r="I51" i="36"/>
  <c r="H52" i="36" s="1"/>
  <c r="I51" i="35"/>
  <c r="H52" i="35" s="1"/>
  <c r="F43" i="34"/>
  <c r="I43" i="34"/>
  <c r="I52" i="36" l="1"/>
  <c r="E53" i="36" s="1"/>
  <c r="I52" i="35"/>
  <c r="E53" i="35" s="1"/>
  <c r="C51" i="34"/>
  <c r="I15" i="34"/>
  <c r="I16" i="34"/>
  <c r="I17" i="34"/>
  <c r="I18" i="34"/>
  <c r="I19" i="34"/>
  <c r="I20" i="34"/>
  <c r="I21" i="34"/>
  <c r="I22" i="34"/>
  <c r="I23" i="34"/>
  <c r="I24" i="34"/>
  <c r="I25" i="34"/>
  <c r="I26" i="34"/>
  <c r="I27" i="34"/>
  <c r="I28" i="34"/>
  <c r="I29" i="34"/>
  <c r="I30" i="34"/>
  <c r="I31" i="34"/>
  <c r="I32" i="34"/>
  <c r="I33" i="34"/>
  <c r="I34" i="34"/>
  <c r="I35" i="34"/>
  <c r="I36" i="34"/>
  <c r="I37" i="34"/>
  <c r="I38" i="34"/>
  <c r="I39" i="34"/>
  <c r="I40" i="34"/>
  <c r="I41" i="34"/>
  <c r="I42" i="34"/>
  <c r="I44" i="34"/>
  <c r="I45" i="34"/>
  <c r="I46" i="34"/>
  <c r="I47" i="34"/>
  <c r="I48" i="34"/>
  <c r="I49" i="34"/>
  <c r="I50" i="34"/>
  <c r="I14" i="34"/>
  <c r="F15" i="34"/>
  <c r="F16" i="34"/>
  <c r="F17" i="34"/>
  <c r="F18" i="34"/>
  <c r="F19" i="34"/>
  <c r="F20" i="34"/>
  <c r="F21" i="34"/>
  <c r="F22" i="34"/>
  <c r="F23" i="34"/>
  <c r="F24" i="34"/>
  <c r="F25" i="34"/>
  <c r="F26" i="34"/>
  <c r="F27" i="34"/>
  <c r="F28" i="34"/>
  <c r="F29" i="34"/>
  <c r="F30" i="34"/>
  <c r="F31" i="34"/>
  <c r="F32" i="34"/>
  <c r="F33" i="34"/>
  <c r="F34" i="34"/>
  <c r="F35" i="34"/>
  <c r="F36" i="34"/>
  <c r="F38" i="34"/>
  <c r="F39" i="34"/>
  <c r="F40" i="34"/>
  <c r="F41" i="34"/>
  <c r="F42" i="34"/>
  <c r="F44" i="34"/>
  <c r="F45" i="34"/>
  <c r="F46" i="34"/>
  <c r="F47" i="34"/>
  <c r="F48" i="34"/>
  <c r="F49" i="34"/>
  <c r="F50" i="34"/>
  <c r="F14" i="34"/>
  <c r="F51" i="34" l="1"/>
  <c r="E52" i="34" s="1"/>
  <c r="I51" i="34"/>
  <c r="H52" i="34" s="1"/>
  <c r="I52" i="34" l="1"/>
  <c r="F52" i="34"/>
  <c r="E53" i="34" l="1"/>
</calcChain>
</file>

<file path=xl/sharedStrings.xml><?xml version="1.0" encoding="utf-8"?>
<sst xmlns="http://schemas.openxmlformats.org/spreadsheetml/2006/main" count="230" uniqueCount="102">
  <si>
    <t>Description</t>
  </si>
  <si>
    <t>PRICING SUBMISSION</t>
  </si>
  <si>
    <t>BIDDER NAME</t>
  </si>
  <si>
    <t>SMS Notifications</t>
  </si>
  <si>
    <t>Cancellations</t>
  </si>
  <si>
    <t>Bus/Coach Bookings</t>
  </si>
  <si>
    <t>Total</t>
  </si>
  <si>
    <t>Percentage Fee</t>
  </si>
  <si>
    <t>Item</t>
  </si>
  <si>
    <t>RFP NO:</t>
  </si>
  <si>
    <t>RFP NAME:</t>
  </si>
  <si>
    <t>PRICE INSTRUCTIONS</t>
  </si>
  <si>
    <t>2.1.2 Bidders must sign all paper copies of their Pricing Schedule.</t>
  </si>
  <si>
    <r>
      <t xml:space="preserve">2.3.3 The Pricing Schedule template is designed such that VAT will be calculated on Bidders’ input pricing; therefore Bidders 
         </t>
    </r>
    <r>
      <rPr>
        <b/>
        <sz val="11"/>
        <rFont val="Arial"/>
        <family val="2"/>
      </rPr>
      <t>must</t>
    </r>
    <r>
      <rPr>
        <sz val="11"/>
        <rFont val="Arial"/>
        <family val="2"/>
      </rPr>
      <t xml:space="preserve"> complete the templates with </t>
    </r>
    <r>
      <rPr>
        <b/>
        <sz val="11"/>
        <rFont val="Arial"/>
        <family val="2"/>
      </rPr>
      <t>unit prices excluding VAT</t>
    </r>
    <r>
      <rPr>
        <sz val="11"/>
        <rFont val="Arial"/>
        <family val="2"/>
      </rPr>
      <t>.</t>
    </r>
  </si>
  <si>
    <t>ITEM</t>
  </si>
  <si>
    <t>Air Travel – International</t>
  </si>
  <si>
    <t>Air Travel – Regional</t>
  </si>
  <si>
    <t xml:space="preserve">Air Travel – Domestic </t>
  </si>
  <si>
    <t>Air Travel – International (Re-issue)</t>
  </si>
  <si>
    <t>Air Travel – Regional (Re-issue)</t>
  </si>
  <si>
    <t>Air Travel – Domestic (Re-issue)</t>
  </si>
  <si>
    <t>Car Rental – Domestic</t>
  </si>
  <si>
    <t xml:space="preserve">Car Rental – Regional </t>
  </si>
  <si>
    <t>Car Rental – International</t>
  </si>
  <si>
    <t>Accommodation – Domestic</t>
  </si>
  <si>
    <t>Accommodation – Regional</t>
  </si>
  <si>
    <t>Accommodation – International</t>
  </si>
  <si>
    <t>Transfers/Shuttle – Domestic</t>
  </si>
  <si>
    <t>Transfers/Shuttle – Regional</t>
  </si>
  <si>
    <t>Transfers/Shuttle – International</t>
  </si>
  <si>
    <t>Refunds – Air Domestic</t>
  </si>
  <si>
    <t>Refunds – Air Regional</t>
  </si>
  <si>
    <t>Refunds – Air International</t>
  </si>
  <si>
    <t>Travel Lodge card Reconciliation</t>
  </si>
  <si>
    <t>Debtors Account Reconciliation</t>
  </si>
  <si>
    <t>Parking bookings</t>
  </si>
  <si>
    <t>Changes to bookings</t>
  </si>
  <si>
    <t>Train bookings – International</t>
  </si>
  <si>
    <t>Courier services for travel documentation (visa &amp; passports)</t>
  </si>
  <si>
    <t>After Hours Services</t>
  </si>
  <si>
    <t>Visa Assistance 
(Provision of documents and advice)</t>
  </si>
  <si>
    <t>Additional Ad-hoc Reports (per report)</t>
  </si>
  <si>
    <t>Customised Reports (per report)</t>
  </si>
  <si>
    <t>Estimated Volume</t>
  </si>
  <si>
    <t>Unit Price
(excl VAT)</t>
  </si>
  <si>
    <t>Transaction Type</t>
  </si>
  <si>
    <t>Other (Specify)</t>
  </si>
  <si>
    <t>Unit Price
(incl VAT)</t>
  </si>
  <si>
    <t>TOTAL Price
(incl VAT)</t>
  </si>
  <si>
    <t>TRADITIONAL BOOKINGS</t>
  </si>
  <si>
    <t>ONLINE BOOKINGS</t>
  </si>
  <si>
    <t>1.1  TRANSACTION FEES</t>
  </si>
  <si>
    <t>1.2  CONFERENCE TRANSACTION FEE</t>
  </si>
  <si>
    <t>Comment</t>
  </si>
  <si>
    <r>
      <t xml:space="preserve">Conference Transaction Fee </t>
    </r>
    <r>
      <rPr>
        <b/>
        <sz val="11"/>
        <rFont val="Arial"/>
        <family val="2"/>
      </rPr>
      <t>(as a % of the Total turnover of the event)</t>
    </r>
  </si>
  <si>
    <t>1.  STRUCTURE OF THE TENDER</t>
  </si>
  <si>
    <t>2.  GENERAL INSTRUCTIONS FOR COMPLETING THE PRICING SCHEDULE TEMPLATES</t>
  </si>
  <si>
    <t>2.1  Tender submission format</t>
  </si>
  <si>
    <t>2.2  Input spreadsheets</t>
  </si>
  <si>
    <t>2.3  Currency and VAT</t>
  </si>
  <si>
    <t>Percentage Split between Online Booking  and Traditional Booking</t>
  </si>
  <si>
    <t>Percentage Traditional</t>
  </si>
  <si>
    <t>Percentage Online</t>
  </si>
  <si>
    <t>ANNEXURE A3</t>
  </si>
  <si>
    <r>
      <t>THE PROVISION OF TRAVEL MANAGEMENT SERVICES FOR A PERIOD OF</t>
    </r>
    <r>
      <rPr>
        <sz val="12"/>
        <color rgb="FF00B0F0"/>
        <rFont val="Arial"/>
        <family val="2"/>
      </rPr>
      <t xml:space="preserve"> 36 MONTHS</t>
    </r>
  </si>
  <si>
    <t>&lt;NAME OF BIDDER TO BE FILLED IN HERE&gt;</t>
  </si>
  <si>
    <r>
      <t xml:space="preserve">2.1.3 Bidders must complete and submit the templates attached ,which is/are </t>
    </r>
    <r>
      <rPr>
        <sz val="11"/>
        <color rgb="FF00B0F0"/>
        <rFont val="Arial"/>
        <family val="2"/>
      </rPr>
      <t>management fee model onsite and offsite,
         transactional fee model onsite and offsite</t>
    </r>
  </si>
  <si>
    <t>2.1.4 Bidders must reference RFP/BID main document section 15.2 for current travel volumes.</t>
  </si>
  <si>
    <r>
      <t xml:space="preserve">2.1.1 Bidders must submit  a paper copy </t>
    </r>
    <r>
      <rPr>
        <sz val="11"/>
        <color rgb="FF00B0F0"/>
        <rFont val="Arial"/>
        <family val="2"/>
      </rPr>
      <t>and an electronic copy</t>
    </r>
    <r>
      <rPr>
        <sz val="11"/>
        <rFont val="Arial"/>
        <family val="2"/>
      </rPr>
      <t xml:space="preserve"> of the Pricing Schedule. In the event of a discrepancy, the
         paper copy will prevail.</t>
    </r>
  </si>
  <si>
    <t>2.2.1 The Pricing Schedule templates are contained within the one (1) Excel Workbook</t>
  </si>
  <si>
    <t>2.2.2 Bidders must not  make any changes to the spreadsheets or change the formatting of the Pricing Schedule.</t>
  </si>
  <si>
    <t>2.2.3 Cells are formatted to automatically indicate South African Rands, ordinary text fields and percentages (%) where 
         applicable.</t>
  </si>
  <si>
    <r>
      <t xml:space="preserve">2.2.4 Input cells FOR THE TENDERING INSTITUTION are highlighted in  </t>
    </r>
    <r>
      <rPr>
        <b/>
        <sz val="11"/>
        <color theme="9" tint="-0.249977111117893"/>
        <rFont val="Arial"/>
        <family val="2"/>
      </rPr>
      <t>ORANGE.</t>
    </r>
    <r>
      <rPr>
        <sz val="11"/>
        <rFont val="Arial"/>
        <family val="2"/>
      </rPr>
      <t xml:space="preserve"> The Tendering Institution must complete all  
        the relevant input cells for the bid. No other cells must be changed in any way whatsoever.</t>
    </r>
  </si>
  <si>
    <r>
      <t xml:space="preserve">2.2.4 Input cells FOR BIDDERS are highlighted in  </t>
    </r>
    <r>
      <rPr>
        <b/>
        <sz val="11"/>
        <color rgb="FF00B050"/>
        <rFont val="Arial"/>
        <family val="2"/>
      </rPr>
      <t>GREEN.</t>
    </r>
    <r>
      <rPr>
        <sz val="11"/>
        <rFont val="Arial"/>
        <family val="2"/>
      </rPr>
      <t xml:space="preserve"> The Bidder must complete all the relevant input cells for the bid. 
        No other cells must be changed in any way whatsoever.</t>
    </r>
  </si>
  <si>
    <t>2.3.1 All Bidders’ pricing must be quoted in South African Rands (ZAR).</t>
  </si>
  <si>
    <t xml:space="preserve">     </t>
  </si>
  <si>
    <t>Region 5 : DALRRD HEAD OFFICE</t>
  </si>
  <si>
    <t xml:space="preserve">NAME OF BIDDER: </t>
  </si>
  <si>
    <t xml:space="preserve"> TRANSACTION FEE MODEL YEAR 01</t>
  </si>
  <si>
    <t xml:space="preserve">No </t>
  </si>
  <si>
    <t xml:space="preserve">Description </t>
  </si>
  <si>
    <t xml:space="preserve">Amount </t>
  </si>
  <si>
    <r>
      <t xml:space="preserve">PRICE THAT WILL BE USED FOR EVALUATION PURPOSES </t>
    </r>
    <r>
      <rPr>
        <b/>
        <u/>
        <sz val="14"/>
        <rFont val="Arial"/>
        <family val="2"/>
      </rPr>
      <t>YEAR 01</t>
    </r>
  </si>
  <si>
    <t xml:space="preserve">R </t>
  </si>
  <si>
    <r>
      <t xml:space="preserve">PRICE THAT WILL BE USED FOR EVALUATION PURPOSES </t>
    </r>
    <r>
      <rPr>
        <b/>
        <u/>
        <sz val="14"/>
        <rFont val="Arial"/>
        <family val="2"/>
      </rPr>
      <t>YEAR 02</t>
    </r>
  </si>
  <si>
    <r>
      <t xml:space="preserve">PRICE THAT WILL BE USED FOR EVALUATION PURPOSES </t>
    </r>
    <r>
      <rPr>
        <b/>
        <u/>
        <sz val="14"/>
        <rFont val="Arial"/>
        <family val="2"/>
      </rPr>
      <t>YEAR 03</t>
    </r>
  </si>
  <si>
    <t xml:space="preserve">TOTAL AMOUNT THAT WILL BE USED FOR TENDER PURPOSES INCLUDING VAT 
( YEAR 01 + YEAR 02 + YEAR 03) </t>
  </si>
  <si>
    <t>5. Period required for commencement with project after acceptance of bid ………………………………………………………………............
6. Estimated man-days for completion of project ……………………………………………………………….......................................................
7. Are the rates quoted firm for the full period of contract? ……………………………………………………………….......................................
8. If not firm for the full period, provide details of the basis on which
adjustments will be applied for, for example consumer price index. ………………………………………………………………........................</t>
  </si>
  <si>
    <t>PRICE THAT WILL BE USED FOR EVALUATION PURPOSES YEAR 01</t>
  </si>
  <si>
    <t>PRICE THAT WILL BE USED FOR EVALUATION PURPOSES YEAR 02</t>
  </si>
  <si>
    <t>PRICE THAT WILL BE USED FOR EVALUATION PURPOSES YEAR 03</t>
  </si>
  <si>
    <t>Travel Management Services for the period of 36 months at the Department of Agriculture, Land Reform and Rural Development (DALRRD): Region 5</t>
  </si>
  <si>
    <t xml:space="preserve"> TRANSACTION FEE MODEL YEAR 02</t>
  </si>
  <si>
    <t xml:space="preserve"> TRANSACTION FEE MODEL YEAR 03</t>
  </si>
  <si>
    <t>This conference transaction fee is fixed for year 1,2 and 3</t>
  </si>
  <si>
    <t>Region 5 : DALRRD NATIONAL  OFFICE</t>
  </si>
  <si>
    <t>Region 5 : DALRRD NATIONAL OFFICE</t>
  </si>
  <si>
    <t>5/2/2/1 DALRRD-0031 (2023/2024) YEAR 03</t>
  </si>
  <si>
    <t>5/2/2/1 DALRRD-0031(2023/2024) YEAR 02</t>
  </si>
  <si>
    <t>5/2/2/1 DALRRD-0031 (2023/2024) YEAR 01</t>
  </si>
  <si>
    <t>5/2/2/1 DALRRD-0031 (2023/2024)</t>
  </si>
  <si>
    <r>
      <t>This spreadsheet for</t>
    </r>
    <r>
      <rPr>
        <sz val="11"/>
        <color rgb="FFFF0000"/>
        <rFont val="Arial"/>
        <family val="2"/>
      </rPr>
      <t xml:space="preserve"> </t>
    </r>
    <r>
      <rPr>
        <b/>
        <sz val="11"/>
        <rFont val="Arial"/>
        <family val="2"/>
      </rPr>
      <t>BID 5/2/2/1 DALRRD-0031 (2023/2024)</t>
    </r>
    <r>
      <rPr>
        <sz val="11"/>
        <rFont val="Arial"/>
        <family val="2"/>
      </rPr>
      <t xml:space="preserve"> contains the financial response templates for the bid. The bid pricing submission instructions in this document must be read in conjunction with instructions or notes embedded in the various tabs of spreadsheet (Pricing Schedule).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</si>
</sst>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quot;R&quot;\ * #,##0.00_ ;_ &quot;R&quot;\ * \-#,##0.00_ ;_ &quot;R&quot;\ * &quot;-&quot;??_ ;_ @_ "/>
  </numFmts>
  <fonts count="20" x14ac:knownFonts="1">
    <font>
      <sz val="10"/>
      <name val="Arial"/>
    </font>
    <font>
      <sz val="10"/>
      <name val="Arial"/>
      <family val="2"/>
    </font>
    <font>
      <sz val="12"/>
      <name val="Arial"/>
      <family val="2"/>
    </font>
    <font>
      <b/>
      <sz val="11"/>
      <name val="Arial"/>
      <family val="2"/>
    </font>
    <font>
      <b/>
      <sz val="16"/>
      <name val="Arial"/>
      <family val="2"/>
    </font>
    <font>
      <sz val="11"/>
      <name val="Arial"/>
      <family val="2"/>
    </font>
    <font>
      <b/>
      <i/>
      <sz val="11"/>
      <name val="Arial"/>
      <family val="2"/>
    </font>
    <font>
      <b/>
      <sz val="16"/>
      <color rgb="FFFF0000"/>
      <name val="Arial"/>
      <family val="2"/>
    </font>
    <font>
      <sz val="11"/>
      <color rgb="FF00B0F0"/>
      <name val="Arial"/>
      <family val="2"/>
    </font>
    <font>
      <sz val="12"/>
      <color rgb="FF00B0F0"/>
      <name val="Arial"/>
      <family val="2"/>
    </font>
    <font>
      <b/>
      <sz val="11"/>
      <color rgb="FF00B050"/>
      <name val="Arial"/>
      <family val="2"/>
    </font>
    <font>
      <b/>
      <sz val="11"/>
      <color theme="9" tint="-0.249977111117893"/>
      <name val="Arial"/>
      <family val="2"/>
    </font>
    <font>
      <b/>
      <sz val="14"/>
      <name val="Arial"/>
      <family val="2"/>
    </font>
    <font>
      <b/>
      <sz val="14"/>
      <color rgb="FFFF0000"/>
      <name val="Arial"/>
      <family val="2"/>
    </font>
    <font>
      <b/>
      <sz val="18"/>
      <color rgb="FFFF0000"/>
      <name val="Arial"/>
      <family val="2"/>
    </font>
    <font>
      <b/>
      <sz val="12"/>
      <name val="Arial"/>
      <family val="2"/>
    </font>
    <font>
      <b/>
      <sz val="18"/>
      <name val="Arial"/>
      <family val="2"/>
    </font>
    <font>
      <b/>
      <u/>
      <sz val="14"/>
      <name val="Arial"/>
      <family val="2"/>
    </font>
    <font>
      <sz val="14"/>
      <name val="Arial"/>
      <family val="2"/>
    </font>
    <font>
      <sz val="11"/>
      <color rgb="FFFF0000"/>
      <name val="Arial"/>
      <family val="2"/>
    </font>
  </fonts>
  <fills count="9">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theme="1"/>
        <bgColor indexed="64"/>
      </patternFill>
    </fill>
    <fill>
      <patternFill patternType="solid">
        <fgColor rgb="FF92D050"/>
        <bgColor indexed="64"/>
      </patternFill>
    </fill>
    <fill>
      <patternFill patternType="solid">
        <fgColor theme="9" tint="-0.249977111117893"/>
        <bgColor indexed="64"/>
      </patternFill>
    </fill>
    <fill>
      <patternFill patternType="solid">
        <fgColor theme="2" tint="-9.9978637043366805E-2"/>
        <bgColor indexed="64"/>
      </patternFill>
    </fill>
    <fill>
      <patternFill patternType="solid">
        <fgColor theme="0" tint="-0.249977111117893"/>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auto="1"/>
      </top>
      <bottom/>
      <diagonal/>
    </border>
    <border>
      <left/>
      <right/>
      <top/>
      <bottom style="medium">
        <color auto="1"/>
      </bottom>
      <diagonal/>
    </border>
    <border>
      <left/>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ck">
        <color auto="1"/>
      </left>
      <right/>
      <top style="medium">
        <color indexed="64"/>
      </top>
      <bottom style="medium">
        <color indexed="64"/>
      </bottom>
      <diagonal/>
    </border>
    <border>
      <left/>
      <right style="thick">
        <color auto="1"/>
      </right>
      <top style="medium">
        <color indexed="64"/>
      </top>
      <bottom/>
      <diagonal/>
    </border>
    <border>
      <left style="thick">
        <color auto="1"/>
      </left>
      <right style="medium">
        <color indexed="64"/>
      </right>
      <top style="medium">
        <color indexed="64"/>
      </top>
      <bottom style="medium">
        <color indexed="64"/>
      </bottom>
      <diagonal/>
    </border>
    <border>
      <left style="medium">
        <color indexed="64"/>
      </left>
      <right style="thick">
        <color auto="1"/>
      </right>
      <top style="medium">
        <color indexed="64"/>
      </top>
      <bottom style="medium">
        <color indexed="64"/>
      </bottom>
      <diagonal/>
    </border>
    <border>
      <left style="medium">
        <color indexed="64"/>
      </left>
      <right style="thick">
        <color auto="1"/>
      </right>
      <top/>
      <bottom/>
      <diagonal/>
    </border>
    <border>
      <left style="thick">
        <color auto="1"/>
      </left>
      <right/>
      <top/>
      <bottom style="medium">
        <color indexed="64"/>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s>
  <cellStyleXfs count="3">
    <xf numFmtId="0" fontId="0" fillId="0" borderId="0"/>
    <xf numFmtId="164" fontId="1" fillId="0" borderId="0" applyFont="0" applyFill="0" applyBorder="0" applyAlignment="0" applyProtection="0"/>
    <xf numFmtId="9" fontId="1" fillId="0" borderId="0" applyFont="0" applyFill="0" applyBorder="0" applyAlignment="0" applyProtection="0"/>
  </cellStyleXfs>
  <cellXfs count="142">
    <xf numFmtId="0" fontId="0" fillId="0" borderId="0" xfId="0"/>
    <xf numFmtId="0" fontId="3" fillId="0" borderId="0" xfId="0" applyFont="1"/>
    <xf numFmtId="0" fontId="5" fillId="0" borderId="0" xfId="0" applyFont="1"/>
    <xf numFmtId="0" fontId="5" fillId="0" borderId="0" xfId="0" applyFont="1" applyAlignment="1">
      <alignment wrapText="1"/>
    </xf>
    <xf numFmtId="0" fontId="0" fillId="2" borderId="4" xfId="0" applyFill="1" applyBorder="1"/>
    <xf numFmtId="0" fontId="0" fillId="2" borderId="11" xfId="0" applyFill="1" applyBorder="1"/>
    <xf numFmtId="0" fontId="0" fillId="2" borderId="5" xfId="0" applyFill="1" applyBorder="1"/>
    <xf numFmtId="0" fontId="0" fillId="2" borderId="3" xfId="0" applyFill="1" applyBorder="1"/>
    <xf numFmtId="0" fontId="0" fillId="2" borderId="0" xfId="0" applyFill="1"/>
    <xf numFmtId="0" fontId="0" fillId="2" borderId="8" xfId="0" applyFill="1" applyBorder="1"/>
    <xf numFmtId="0" fontId="4" fillId="2" borderId="3" xfId="0" applyFont="1" applyFill="1" applyBorder="1"/>
    <xf numFmtId="0" fontId="5" fillId="2" borderId="0" xfId="0" applyFont="1" applyFill="1" applyAlignment="1">
      <alignment wrapText="1"/>
    </xf>
    <xf numFmtId="0" fontId="5" fillId="2" borderId="0" xfId="0" applyFont="1" applyFill="1"/>
    <xf numFmtId="0" fontId="2" fillId="2" borderId="0" xfId="0" applyFont="1" applyFill="1"/>
    <xf numFmtId="0" fontId="5" fillId="0" borderId="0" xfId="0" applyFont="1" applyAlignment="1">
      <alignment horizontal="justify" vertical="center" wrapText="1"/>
    </xf>
    <xf numFmtId="0" fontId="3" fillId="2" borderId="0" xfId="0" applyFont="1" applyFill="1"/>
    <xf numFmtId="0" fontId="5" fillId="2" borderId="0" xfId="0" applyFont="1" applyFill="1" applyAlignment="1">
      <alignment horizontal="center"/>
    </xf>
    <xf numFmtId="0" fontId="3" fillId="0" borderId="13" xfId="0" applyFont="1" applyBorder="1" applyAlignment="1">
      <alignment horizontal="justify" vertical="center" wrapText="1"/>
    </xf>
    <xf numFmtId="164" fontId="3" fillId="0" borderId="2" xfId="1" applyFont="1" applyBorder="1"/>
    <xf numFmtId="164" fontId="5" fillId="0" borderId="0" xfId="1" applyFont="1" applyBorder="1"/>
    <xf numFmtId="0" fontId="3" fillId="0" borderId="2" xfId="0" applyFont="1" applyBorder="1"/>
    <xf numFmtId="164" fontId="5" fillId="0" borderId="14" xfId="1" applyFont="1" applyBorder="1"/>
    <xf numFmtId="0" fontId="3" fillId="3" borderId="2" xfId="0" applyFont="1" applyFill="1" applyBorder="1" applyAlignment="1">
      <alignment wrapText="1"/>
    </xf>
    <xf numFmtId="0" fontId="3" fillId="3" borderId="2" xfId="0" applyFont="1" applyFill="1" applyBorder="1" applyAlignment="1">
      <alignment horizontal="center" wrapText="1"/>
    </xf>
    <xf numFmtId="0" fontId="3" fillId="3" borderId="9" xfId="0" applyFont="1" applyFill="1" applyBorder="1" applyAlignment="1">
      <alignment horizontal="center" wrapText="1"/>
    </xf>
    <xf numFmtId="0" fontId="5" fillId="0" borderId="2" xfId="0" applyFont="1" applyBorder="1" applyAlignment="1">
      <alignment wrapText="1"/>
    </xf>
    <xf numFmtId="0" fontId="3" fillId="3" borderId="2" xfId="0" applyFont="1" applyFill="1" applyBorder="1" applyAlignment="1">
      <alignment horizontal="center"/>
    </xf>
    <xf numFmtId="0" fontId="3" fillId="2" borderId="0" xfId="0" applyFont="1" applyFill="1" applyAlignment="1">
      <alignment horizontal="center"/>
    </xf>
    <xf numFmtId="0" fontId="5" fillId="2" borderId="17" xfId="0" applyFont="1" applyFill="1" applyBorder="1"/>
    <xf numFmtId="0" fontId="5" fillId="2" borderId="18" xfId="0" applyFont="1" applyFill="1" applyBorder="1"/>
    <xf numFmtId="0" fontId="5" fillId="2" borderId="20" xfId="0" applyFont="1" applyFill="1" applyBorder="1"/>
    <xf numFmtId="0" fontId="3" fillId="3" borderId="24" xfId="0" applyFont="1" applyFill="1" applyBorder="1" applyAlignment="1">
      <alignment horizontal="center" wrapText="1"/>
    </xf>
    <xf numFmtId="0" fontId="5" fillId="0" borderId="19" xfId="0" applyFont="1" applyBorder="1" applyAlignment="1">
      <alignment horizontal="center"/>
    </xf>
    <xf numFmtId="164" fontId="5" fillId="0" borderId="25" xfId="1" applyFont="1" applyBorder="1"/>
    <xf numFmtId="164" fontId="3" fillId="0" borderId="24" xfId="1" applyFont="1" applyBorder="1"/>
    <xf numFmtId="0" fontId="3" fillId="3" borderId="23" xfId="0" applyFont="1" applyFill="1" applyBorder="1" applyAlignment="1">
      <alignment horizontal="center"/>
    </xf>
    <xf numFmtId="0" fontId="5" fillId="0" borderId="23" xfId="0" applyFont="1" applyBorder="1" applyAlignment="1">
      <alignment horizontal="center"/>
    </xf>
    <xf numFmtId="0" fontId="5" fillId="2" borderId="28" xfId="0" applyFont="1" applyFill="1" applyBorder="1"/>
    <xf numFmtId="0" fontId="5" fillId="2" borderId="29" xfId="0" applyFont="1" applyFill="1" applyBorder="1"/>
    <xf numFmtId="164" fontId="5" fillId="0" borderId="14" xfId="1" applyFont="1" applyBorder="1" applyAlignment="1">
      <alignment vertical="top"/>
    </xf>
    <xf numFmtId="164" fontId="5" fillId="0" borderId="25" xfId="1" applyFont="1" applyBorder="1" applyAlignment="1">
      <alignment vertical="top"/>
    </xf>
    <xf numFmtId="164" fontId="5" fillId="5" borderId="0" xfId="1" applyFont="1" applyFill="1" applyBorder="1"/>
    <xf numFmtId="164" fontId="5" fillId="5" borderId="0" xfId="1" applyFont="1" applyFill="1" applyBorder="1" applyAlignment="1">
      <alignment vertical="top"/>
    </xf>
    <xf numFmtId="0" fontId="5" fillId="5" borderId="2" xfId="0" applyFont="1" applyFill="1" applyBorder="1"/>
    <xf numFmtId="0" fontId="5" fillId="2" borderId="16" xfId="0" applyFont="1" applyFill="1" applyBorder="1" applyAlignment="1">
      <alignment horizontal="center"/>
    </xf>
    <xf numFmtId="0" fontId="5" fillId="2" borderId="19" xfId="0" applyFont="1" applyFill="1" applyBorder="1" applyAlignment="1">
      <alignment horizontal="center"/>
    </xf>
    <xf numFmtId="0" fontId="3" fillId="3" borderId="23" xfId="0" applyFont="1" applyFill="1" applyBorder="1" applyAlignment="1">
      <alignment horizontal="center" wrapText="1"/>
    </xf>
    <xf numFmtId="0" fontId="5" fillId="0" borderId="19" xfId="0" applyFont="1" applyBorder="1" applyAlignment="1">
      <alignment horizontal="center" vertical="top"/>
    </xf>
    <xf numFmtId="0" fontId="3" fillId="0" borderId="21" xfId="0" applyFont="1" applyBorder="1" applyAlignment="1">
      <alignment horizontal="center"/>
    </xf>
    <xf numFmtId="0" fontId="5" fillId="2" borderId="27" xfId="0" applyFont="1" applyFill="1" applyBorder="1" applyAlignment="1">
      <alignment horizontal="center"/>
    </xf>
    <xf numFmtId="0" fontId="5" fillId="0" borderId="0" xfId="0" applyFont="1" applyAlignment="1">
      <alignment horizontal="center"/>
    </xf>
    <xf numFmtId="0" fontId="3" fillId="2" borderId="19" xfId="0" applyFont="1" applyFill="1" applyBorder="1" applyAlignment="1">
      <alignment horizontal="left"/>
    </xf>
    <xf numFmtId="0" fontId="3" fillId="6" borderId="14" xfId="0" applyFont="1" applyFill="1" applyBorder="1" applyAlignment="1">
      <alignment horizontal="center"/>
    </xf>
    <xf numFmtId="0" fontId="3" fillId="2" borderId="0" xfId="0" applyFont="1" applyFill="1" applyAlignment="1">
      <alignment horizontal="left" wrapText="1"/>
    </xf>
    <xf numFmtId="10" fontId="3" fillId="2" borderId="0" xfId="2" applyNumberFormat="1" applyFont="1" applyFill="1" applyBorder="1" applyAlignment="1">
      <alignment horizontal="center" vertical="center"/>
    </xf>
    <xf numFmtId="10" fontId="3" fillId="2" borderId="0" xfId="0" applyNumberFormat="1" applyFont="1" applyFill="1" applyAlignment="1">
      <alignment horizontal="center" vertical="center"/>
    </xf>
    <xf numFmtId="164" fontId="3" fillId="2" borderId="15" xfId="0" applyNumberFormat="1" applyFont="1" applyFill="1" applyBorder="1" applyAlignment="1">
      <alignment horizontal="center" vertical="center"/>
    </xf>
    <xf numFmtId="0" fontId="3" fillId="2" borderId="13" xfId="0" applyFont="1" applyFill="1" applyBorder="1" applyAlignment="1">
      <alignment horizontal="left" wrapText="1"/>
    </xf>
    <xf numFmtId="0" fontId="5" fillId="2" borderId="2" xfId="0" applyFont="1" applyFill="1" applyBorder="1" applyAlignment="1">
      <alignment wrapText="1"/>
    </xf>
    <xf numFmtId="164" fontId="3" fillId="4" borderId="13" xfId="1" applyFont="1" applyFill="1" applyBorder="1"/>
    <xf numFmtId="0" fontId="13" fillId="2" borderId="0" xfId="0" applyFont="1" applyFill="1" applyAlignment="1">
      <alignment horizontal="left" vertical="center" wrapText="1"/>
    </xf>
    <xf numFmtId="164" fontId="14" fillId="2" borderId="0" xfId="1" applyFont="1" applyFill="1" applyBorder="1" applyAlignment="1">
      <alignment vertical="center"/>
    </xf>
    <xf numFmtId="0" fontId="5" fillId="0" borderId="0" xfId="0" applyFont="1" applyAlignment="1">
      <alignment horizontal="left" vertical="center" wrapText="1"/>
    </xf>
    <xf numFmtId="0" fontId="5" fillId="0" borderId="0" xfId="0" applyFont="1" applyAlignment="1">
      <alignment vertical="top" wrapText="1"/>
    </xf>
    <xf numFmtId="0" fontId="3" fillId="6" borderId="14" xfId="0" applyFont="1" applyFill="1" applyBorder="1" applyAlignment="1">
      <alignment horizontal="center" vertical="top"/>
    </xf>
    <xf numFmtId="0" fontId="3" fillId="6" borderId="15" xfId="2" applyNumberFormat="1" applyFont="1" applyFill="1" applyBorder="1" applyAlignment="1">
      <alignment horizontal="center" vertical="center"/>
    </xf>
    <xf numFmtId="0" fontId="3" fillId="6" borderId="15" xfId="0" applyFont="1" applyFill="1" applyBorder="1" applyAlignment="1">
      <alignment horizontal="center" vertical="center"/>
    </xf>
    <xf numFmtId="0" fontId="16" fillId="5" borderId="2" xfId="0" applyFont="1" applyFill="1" applyBorder="1" applyAlignment="1">
      <alignment vertical="center"/>
    </xf>
    <xf numFmtId="0" fontId="16" fillId="5" borderId="2" xfId="0" applyFont="1" applyFill="1" applyBorder="1" applyAlignment="1">
      <alignment horizontal="center" vertical="center"/>
    </xf>
    <xf numFmtId="0" fontId="12" fillId="0" borderId="2" xfId="0" applyFont="1" applyBorder="1" applyAlignment="1">
      <alignment horizontal="center" vertical="center"/>
    </xf>
    <xf numFmtId="0" fontId="12" fillId="0" borderId="2" xfId="0" applyFont="1" applyBorder="1" applyAlignment="1">
      <alignment vertical="center" wrapText="1"/>
    </xf>
    <xf numFmtId="0" fontId="12" fillId="8" borderId="2" xfId="0" applyFont="1" applyFill="1" applyBorder="1" applyAlignment="1">
      <alignment vertical="center" wrapText="1"/>
    </xf>
    <xf numFmtId="0" fontId="12" fillId="2" borderId="0" xfId="0" applyFont="1" applyFill="1" applyAlignment="1">
      <alignment horizontal="center"/>
    </xf>
    <xf numFmtId="0" fontId="5" fillId="2" borderId="3" xfId="0" applyFont="1" applyFill="1" applyBorder="1" applyAlignment="1">
      <alignment wrapText="1"/>
    </xf>
    <xf numFmtId="0" fontId="5" fillId="2" borderId="0" xfId="0" applyFont="1" applyFill="1" applyAlignment="1">
      <alignment wrapText="1"/>
    </xf>
    <xf numFmtId="0" fontId="5" fillId="2" borderId="8" xfId="0" applyFont="1" applyFill="1" applyBorder="1" applyAlignment="1">
      <alignment wrapText="1"/>
    </xf>
    <xf numFmtId="0" fontId="4" fillId="3" borderId="9" xfId="0" applyFont="1" applyFill="1" applyBorder="1" applyAlignment="1">
      <alignment horizontal="center"/>
    </xf>
    <xf numFmtId="0" fontId="4" fillId="3" borderId="13" xfId="0" applyFont="1" applyFill="1" applyBorder="1" applyAlignment="1">
      <alignment horizontal="center"/>
    </xf>
    <xf numFmtId="0" fontId="4" fillId="3" borderId="10" xfId="0" applyFont="1" applyFill="1" applyBorder="1" applyAlignment="1">
      <alignment horizontal="center"/>
    </xf>
    <xf numFmtId="0" fontId="2" fillId="6" borderId="9" xfId="0" applyFont="1" applyFill="1" applyBorder="1" applyAlignment="1">
      <alignment horizontal="center"/>
    </xf>
    <xf numFmtId="0" fontId="2" fillId="6" borderId="13" xfId="0" applyFont="1" applyFill="1" applyBorder="1" applyAlignment="1">
      <alignment horizontal="center"/>
    </xf>
    <xf numFmtId="0" fontId="2" fillId="6" borderId="10" xfId="0" applyFont="1" applyFill="1" applyBorder="1" applyAlignment="1">
      <alignment horizontal="center"/>
    </xf>
    <xf numFmtId="0" fontId="2" fillId="6" borderId="9" xfId="0" applyFont="1" applyFill="1" applyBorder="1" applyAlignment="1">
      <alignment horizontal="center" wrapText="1"/>
    </xf>
    <xf numFmtId="0" fontId="2" fillId="6" borderId="13" xfId="0" applyFont="1" applyFill="1" applyBorder="1" applyAlignment="1">
      <alignment horizontal="center" wrapText="1"/>
    </xf>
    <xf numFmtId="0" fontId="2" fillId="6" borderId="10" xfId="0" applyFont="1" applyFill="1" applyBorder="1" applyAlignment="1">
      <alignment horizontal="center" wrapText="1"/>
    </xf>
    <xf numFmtId="0" fontId="2" fillId="5" borderId="9" xfId="0" applyFont="1" applyFill="1" applyBorder="1" applyAlignment="1">
      <alignment horizontal="center" wrapText="1"/>
    </xf>
    <xf numFmtId="0" fontId="2" fillId="5" borderId="13" xfId="0" applyFont="1" applyFill="1" applyBorder="1" applyAlignment="1">
      <alignment horizontal="center" wrapText="1"/>
    </xf>
    <xf numFmtId="0" fontId="2" fillId="5" borderId="10" xfId="0" applyFont="1" applyFill="1" applyBorder="1" applyAlignment="1">
      <alignment horizontal="center" wrapText="1"/>
    </xf>
    <xf numFmtId="0" fontId="3" fillId="2" borderId="3" xfId="0" applyFont="1" applyFill="1" applyBorder="1" applyAlignment="1">
      <alignment wrapText="1"/>
    </xf>
    <xf numFmtId="0" fontId="3" fillId="2" borderId="0" xfId="0" applyFont="1" applyFill="1" applyAlignment="1">
      <alignment wrapText="1"/>
    </xf>
    <xf numFmtId="0" fontId="3" fillId="2" borderId="8" xfId="0" applyFont="1" applyFill="1" applyBorder="1" applyAlignment="1">
      <alignment wrapText="1"/>
    </xf>
    <xf numFmtId="0" fontId="6" fillId="2" borderId="3" xfId="0" applyFont="1" applyFill="1" applyBorder="1" applyAlignment="1">
      <alignment wrapText="1"/>
    </xf>
    <xf numFmtId="0" fontId="6" fillId="2" borderId="0" xfId="0" applyFont="1" applyFill="1" applyAlignment="1">
      <alignment wrapText="1"/>
    </xf>
    <xf numFmtId="0" fontId="6" fillId="2" borderId="8" xfId="0" applyFont="1" applyFill="1" applyBorder="1" applyAlignment="1">
      <alignment wrapText="1"/>
    </xf>
    <xf numFmtId="0" fontId="3" fillId="2" borderId="6" xfId="0" applyFont="1" applyFill="1" applyBorder="1" applyAlignment="1">
      <alignment horizontal="center"/>
    </xf>
    <xf numFmtId="0" fontId="3" fillId="2" borderId="12" xfId="0" applyFont="1" applyFill="1" applyBorder="1" applyAlignment="1">
      <alignment horizontal="center"/>
    </xf>
    <xf numFmtId="0" fontId="3" fillId="2" borderId="7" xfId="0" applyFont="1" applyFill="1" applyBorder="1" applyAlignment="1">
      <alignment horizontal="center"/>
    </xf>
    <xf numFmtId="0" fontId="5" fillId="0" borderId="0" xfId="0" applyFont="1"/>
    <xf numFmtId="0" fontId="6" fillId="2" borderId="3" xfId="0" applyFont="1" applyFill="1" applyBorder="1"/>
    <xf numFmtId="0" fontId="6" fillId="2" borderId="0" xfId="0" applyFont="1" applyFill="1"/>
    <xf numFmtId="0" fontId="6" fillId="2" borderId="8" xfId="0" applyFont="1" applyFill="1" applyBorder="1"/>
    <xf numFmtId="0" fontId="5" fillId="2" borderId="3" xfId="0" applyFont="1" applyFill="1" applyBorder="1"/>
    <xf numFmtId="0" fontId="5" fillId="2" borderId="0" xfId="0" applyFont="1" applyFill="1"/>
    <xf numFmtId="0" fontId="5" fillId="2" borderId="8" xfId="0" applyFont="1" applyFill="1" applyBorder="1"/>
    <xf numFmtId="0" fontId="4" fillId="2" borderId="17" xfId="0" applyFont="1" applyFill="1" applyBorder="1" applyAlignment="1">
      <alignment horizontal="center"/>
    </xf>
    <xf numFmtId="0" fontId="3" fillId="2" borderId="17" xfId="0" applyFont="1" applyFill="1" applyBorder="1" applyAlignment="1">
      <alignment horizontal="center"/>
    </xf>
    <xf numFmtId="0" fontId="3" fillId="2" borderId="0" xfId="0" applyFont="1" applyFill="1" applyAlignment="1">
      <alignment horizontal="center"/>
    </xf>
    <xf numFmtId="0" fontId="7" fillId="2" borderId="0" xfId="0" applyFont="1" applyFill="1" applyAlignment="1">
      <alignment horizontal="center"/>
    </xf>
    <xf numFmtId="0" fontId="3" fillId="3" borderId="2" xfId="0" applyFont="1" applyFill="1" applyBorder="1" applyAlignment="1">
      <alignment horizontal="center"/>
    </xf>
    <xf numFmtId="0" fontId="3" fillId="3" borderId="24" xfId="0" applyFont="1" applyFill="1" applyBorder="1" applyAlignment="1">
      <alignment horizontal="center"/>
    </xf>
    <xf numFmtId="0" fontId="3" fillId="5" borderId="2" xfId="0" applyFont="1" applyFill="1" applyBorder="1" applyAlignment="1">
      <alignment horizontal="center" vertical="center" wrapText="1"/>
    </xf>
    <xf numFmtId="0" fontId="3" fillId="5" borderId="24" xfId="0" applyFont="1" applyFill="1" applyBorder="1" applyAlignment="1">
      <alignment horizontal="center" vertical="center" wrapText="1"/>
    </xf>
    <xf numFmtId="0" fontId="3" fillId="3" borderId="9" xfId="0" applyFont="1" applyFill="1" applyBorder="1" applyAlignment="1">
      <alignment horizontal="center"/>
    </xf>
    <xf numFmtId="0" fontId="3" fillId="3" borderId="13" xfId="0" applyFont="1" applyFill="1" applyBorder="1" applyAlignment="1">
      <alignment horizontal="center"/>
    </xf>
    <xf numFmtId="0" fontId="3" fillId="3" borderId="10" xfId="0" applyFont="1" applyFill="1" applyBorder="1" applyAlignment="1">
      <alignment horizontal="center"/>
    </xf>
    <xf numFmtId="0" fontId="3" fillId="3" borderId="11" xfId="0" applyFont="1" applyFill="1" applyBorder="1" applyAlignment="1">
      <alignment horizontal="center"/>
    </xf>
    <xf numFmtId="0" fontId="3" fillId="3" borderId="22" xfId="0" applyFont="1" applyFill="1" applyBorder="1" applyAlignment="1">
      <alignment horizontal="center"/>
    </xf>
    <xf numFmtId="0" fontId="12" fillId="2" borderId="1" xfId="0" applyFont="1" applyFill="1" applyBorder="1" applyAlignment="1">
      <alignment horizontal="center"/>
    </xf>
    <xf numFmtId="0" fontId="15" fillId="2" borderId="1" xfId="0" applyFont="1" applyFill="1" applyBorder="1" applyAlignment="1">
      <alignment horizontal="center" wrapText="1"/>
    </xf>
    <xf numFmtId="0" fontId="15" fillId="2" borderId="1" xfId="0" applyFont="1" applyFill="1" applyBorder="1" applyAlignment="1">
      <alignment horizontal="left" vertical="center"/>
    </xf>
    <xf numFmtId="0" fontId="5" fillId="3" borderId="21" xfId="0" applyFont="1" applyFill="1" applyBorder="1" applyAlignment="1">
      <alignment horizontal="center"/>
    </xf>
    <xf numFmtId="0" fontId="5" fillId="3" borderId="13" xfId="0" applyFont="1" applyFill="1" applyBorder="1" applyAlignment="1">
      <alignment horizontal="center"/>
    </xf>
    <xf numFmtId="0" fontId="5" fillId="3" borderId="10" xfId="0" applyFont="1" applyFill="1" applyBorder="1" applyAlignment="1">
      <alignment horizontal="center"/>
    </xf>
    <xf numFmtId="0" fontId="3" fillId="2" borderId="0" xfId="0" applyFont="1" applyFill="1" applyAlignment="1">
      <alignment horizontal="left"/>
    </xf>
    <xf numFmtId="164" fontId="14" fillId="2" borderId="9" xfId="1" applyFont="1" applyFill="1" applyBorder="1" applyAlignment="1">
      <alignment vertical="center"/>
    </xf>
    <xf numFmtId="164" fontId="14" fillId="2" borderId="13" xfId="1" applyFont="1" applyFill="1" applyBorder="1" applyAlignment="1">
      <alignment vertical="center"/>
    </xf>
    <xf numFmtId="164" fontId="14" fillId="2" borderId="10" xfId="1" applyFont="1" applyFill="1" applyBorder="1" applyAlignment="1">
      <alignment vertical="center"/>
    </xf>
    <xf numFmtId="0" fontId="13" fillId="2" borderId="9" xfId="0" applyFont="1" applyFill="1" applyBorder="1" applyAlignment="1">
      <alignment horizontal="left" vertical="center" wrapText="1"/>
    </xf>
    <xf numFmtId="0" fontId="13" fillId="2" borderId="13" xfId="0" applyFont="1" applyFill="1" applyBorder="1" applyAlignment="1">
      <alignment horizontal="left" vertical="center" wrapText="1"/>
    </xf>
    <xf numFmtId="0" fontId="13" fillId="2" borderId="10" xfId="0" applyFont="1" applyFill="1" applyBorder="1" applyAlignment="1">
      <alignment horizontal="left" vertical="center" wrapText="1"/>
    </xf>
    <xf numFmtId="0" fontId="3" fillId="2" borderId="9" xfId="0" applyFont="1" applyFill="1" applyBorder="1" applyAlignment="1">
      <alignment horizontal="left" wrapText="1"/>
    </xf>
    <xf numFmtId="0" fontId="3" fillId="2" borderId="13" xfId="0" applyFont="1" applyFill="1" applyBorder="1" applyAlignment="1">
      <alignment horizontal="left" wrapText="1"/>
    </xf>
    <xf numFmtId="0" fontId="3" fillId="2" borderId="26" xfId="0" applyFont="1" applyFill="1" applyBorder="1" applyAlignment="1">
      <alignment horizontal="left"/>
    </xf>
    <xf numFmtId="0" fontId="3" fillId="2" borderId="12" xfId="0" applyFont="1" applyFill="1" applyBorder="1" applyAlignment="1">
      <alignment horizontal="left"/>
    </xf>
    <xf numFmtId="0" fontId="16" fillId="7" borderId="9" xfId="0" applyFont="1" applyFill="1" applyBorder="1" applyAlignment="1">
      <alignment horizontal="center" vertical="center" wrapText="1"/>
    </xf>
    <xf numFmtId="0" fontId="16" fillId="7" borderId="13" xfId="0" applyFont="1" applyFill="1" applyBorder="1" applyAlignment="1">
      <alignment horizontal="center" vertical="center" wrapText="1"/>
    </xf>
    <xf numFmtId="0" fontId="16" fillId="7" borderId="10" xfId="0" applyFont="1" applyFill="1" applyBorder="1" applyAlignment="1">
      <alignment horizontal="center" vertical="center" wrapText="1"/>
    </xf>
    <xf numFmtId="0" fontId="12" fillId="8" borderId="9" xfId="0" applyFont="1" applyFill="1" applyBorder="1" applyAlignment="1">
      <alignment horizontal="left" vertical="center" wrapText="1"/>
    </xf>
    <xf numFmtId="0" fontId="12" fillId="8" borderId="10" xfId="0" applyFont="1" applyFill="1" applyBorder="1" applyAlignment="1">
      <alignment horizontal="left" vertical="center" wrapText="1"/>
    </xf>
    <xf numFmtId="0" fontId="18" fillId="0" borderId="9" xfId="0" applyFont="1" applyBorder="1" applyAlignment="1">
      <alignment horizontal="left" vertical="center" wrapText="1"/>
    </xf>
    <xf numFmtId="0" fontId="18" fillId="0" borderId="13" xfId="0" applyFont="1" applyBorder="1" applyAlignment="1">
      <alignment horizontal="left" vertical="center" wrapText="1"/>
    </xf>
    <xf numFmtId="0" fontId="18" fillId="0" borderId="10" xfId="0" applyFont="1" applyBorder="1" applyAlignment="1">
      <alignment horizontal="left" vertical="center" wrapText="1"/>
    </xf>
  </cellXfs>
  <cellStyles count="3">
    <cellStyle name="Currency" xfId="1" builtinId="4"/>
    <cellStyle name="Normal" xfId="0" builtinId="0"/>
    <cellStyle name="Percent" xfId="2" builtinId="5"/>
  </cellStyles>
  <dxfs count="0"/>
  <tableStyles count="0" defaultTableStyle="TableStyleMedium9"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5</xdr:col>
      <xdr:colOff>333375</xdr:colOff>
      <xdr:row>0</xdr:row>
      <xdr:rowOff>152400</xdr:rowOff>
    </xdr:from>
    <xdr:to>
      <xdr:col>7</xdr:col>
      <xdr:colOff>503555</xdr:colOff>
      <xdr:row>11</xdr:row>
      <xdr:rowOff>14817</xdr:rowOff>
    </xdr:to>
    <xdr:pic>
      <xdr:nvPicPr>
        <xdr:cNvPr id="2" name="Picture 1" descr="coatofarms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81375" y="152400"/>
          <a:ext cx="1389380" cy="1714500"/>
        </a:xfrm>
        <a:prstGeom prst="rect">
          <a:avLst/>
        </a:prstGeom>
        <a:noFill/>
      </xdr:spPr>
    </xdr:pic>
    <xdr:clientData/>
  </xdr:twoCellAnchor>
  <xdr:twoCellAnchor>
    <xdr:from>
      <xdr:col>13</xdr:col>
      <xdr:colOff>142875</xdr:colOff>
      <xdr:row>3</xdr:row>
      <xdr:rowOff>1</xdr:rowOff>
    </xdr:from>
    <xdr:to>
      <xdr:col>13</xdr:col>
      <xdr:colOff>3648075</xdr:colOff>
      <xdr:row>6</xdr:row>
      <xdr:rowOff>142876</xdr:rowOff>
    </xdr:to>
    <xdr:sp macro="" textlink="">
      <xdr:nvSpPr>
        <xdr:cNvPr id="3" name="Text Box 2">
          <a:extLst>
            <a:ext uri="{FF2B5EF4-FFF2-40B4-BE49-F238E27FC236}">
              <a16:creationId xmlns:a16="http://schemas.microsoft.com/office/drawing/2014/main" id="{00000000-0008-0000-0000-000003000000}"/>
            </a:ext>
          </a:extLst>
        </xdr:cNvPr>
        <xdr:cNvSpPr txBox="1">
          <a:spLocks noChangeArrowheads="1"/>
        </xdr:cNvSpPr>
      </xdr:nvSpPr>
      <xdr:spPr bwMode="auto">
        <a:xfrm>
          <a:off x="8067675" y="514351"/>
          <a:ext cx="3505200" cy="628650"/>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noAutofit/>
        </a:bodyPr>
        <a:lstStyle/>
        <a:p>
          <a:pPr>
            <a:spcAft>
              <a:spcPts val="0"/>
            </a:spcAft>
          </a:pPr>
          <a:r>
            <a:rPr lang="en-GB" sz="1000" i="1">
              <a:solidFill>
                <a:srgbClr val="E36C0A"/>
              </a:solidFill>
              <a:effectLst/>
              <a:latin typeface="Arial" panose="020B0604020202020204" pitchFamily="34" charset="0"/>
              <a:ea typeface="Times New Roman" panose="02020603050405020304" pitchFamily="18" charset="0"/>
            </a:rPr>
            <a:t>           The tendering institution may substitute </a:t>
          </a:r>
        </a:p>
        <a:p>
          <a:pPr>
            <a:spcAft>
              <a:spcPts val="0"/>
            </a:spcAft>
          </a:pPr>
          <a:r>
            <a:rPr lang="en-GB" sz="1000" i="1">
              <a:solidFill>
                <a:srgbClr val="E36C0A"/>
              </a:solidFill>
              <a:effectLst/>
              <a:latin typeface="Arial" panose="020B0604020202020204" pitchFamily="34" charset="0"/>
              <a:ea typeface="Times New Roman" panose="02020603050405020304" pitchFamily="18" charset="0"/>
            </a:rPr>
            <a:t>           the Coat of Arms with their own branding and logo</a:t>
          </a:r>
          <a:endParaRPr lang="en-ZA" sz="1000">
            <a:effectLst/>
            <a:latin typeface="Times New Roman" panose="02020603050405020304" pitchFamily="18" charset="0"/>
            <a:ea typeface="Times New Roman" panose="02020603050405020304" pitchFamily="18" charset="0"/>
          </a:endParaRPr>
        </a:p>
      </xdr:txBody>
    </xdr:sp>
    <xdr:clientData/>
  </xdr:twoCellAnchor>
  <xdr:twoCellAnchor editAs="oneCell">
    <xdr:from>
      <xdr:col>13</xdr:col>
      <xdr:colOff>180975</xdr:colOff>
      <xdr:row>3</xdr:row>
      <xdr:rowOff>47625</xdr:rowOff>
    </xdr:from>
    <xdr:to>
      <xdr:col>13</xdr:col>
      <xdr:colOff>522605</xdr:colOff>
      <xdr:row>5</xdr:row>
      <xdr:rowOff>52705</xdr:rowOff>
    </xdr:to>
    <xdr:pic>
      <xdr:nvPicPr>
        <xdr:cNvPr id="4" name="Picture 3">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2"/>
        <a:stretch>
          <a:fillRect/>
        </a:stretch>
      </xdr:blipFill>
      <xdr:spPr>
        <a:xfrm>
          <a:off x="8105775" y="561975"/>
          <a:ext cx="341630" cy="328930"/>
        </a:xfrm>
        <a:prstGeom prst="rect">
          <a:avLst/>
        </a:prstGeom>
      </xdr:spPr>
    </xdr:pic>
    <xdr:clientData/>
  </xdr:twoCellAnchor>
  <xdr:twoCellAnchor>
    <xdr:from>
      <xdr:col>13</xdr:col>
      <xdr:colOff>142875</xdr:colOff>
      <xdr:row>30</xdr:row>
      <xdr:rowOff>9525</xdr:rowOff>
    </xdr:from>
    <xdr:to>
      <xdr:col>13</xdr:col>
      <xdr:colOff>3648075</xdr:colOff>
      <xdr:row>31</xdr:row>
      <xdr:rowOff>152400</xdr:rowOff>
    </xdr:to>
    <xdr:sp macro="" textlink="">
      <xdr:nvSpPr>
        <xdr:cNvPr id="5" name="Text Box 2">
          <a:extLst>
            <a:ext uri="{FF2B5EF4-FFF2-40B4-BE49-F238E27FC236}">
              <a16:creationId xmlns:a16="http://schemas.microsoft.com/office/drawing/2014/main" id="{00000000-0008-0000-0000-000005000000}"/>
            </a:ext>
          </a:extLst>
        </xdr:cNvPr>
        <xdr:cNvSpPr txBox="1">
          <a:spLocks noChangeArrowheads="1"/>
        </xdr:cNvSpPr>
      </xdr:nvSpPr>
      <xdr:spPr bwMode="auto">
        <a:xfrm>
          <a:off x="8067675" y="6667500"/>
          <a:ext cx="3505200" cy="628650"/>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noAutofit/>
        </a:bodyPr>
        <a:lstStyle/>
        <a:p>
          <a:pPr>
            <a:spcAft>
              <a:spcPts val="0"/>
            </a:spcAft>
          </a:pPr>
          <a:r>
            <a:rPr lang="en-GB" sz="1000" i="1">
              <a:solidFill>
                <a:srgbClr val="E36C0A"/>
              </a:solidFill>
              <a:effectLst/>
              <a:latin typeface="Arial" panose="020B0604020202020204" pitchFamily="34" charset="0"/>
              <a:ea typeface="Times New Roman" panose="02020603050405020304" pitchFamily="18" charset="0"/>
            </a:rPr>
            <a:t>           2.1.1.  The electronic copy may be used to reduce </a:t>
          </a:r>
        </a:p>
        <a:p>
          <a:pPr>
            <a:spcAft>
              <a:spcPts val="0"/>
            </a:spcAft>
          </a:pPr>
          <a:r>
            <a:rPr lang="en-GB" sz="1000" i="1">
              <a:solidFill>
                <a:srgbClr val="E36C0A"/>
              </a:solidFill>
              <a:effectLst/>
              <a:latin typeface="Arial" panose="020B0604020202020204" pitchFamily="34" charset="0"/>
              <a:ea typeface="Times New Roman" panose="02020603050405020304" pitchFamily="18" charset="0"/>
            </a:rPr>
            <a:t>            re-capturing of information if your institution is </a:t>
          </a:r>
        </a:p>
        <a:p>
          <a:pPr>
            <a:spcAft>
              <a:spcPts val="0"/>
            </a:spcAft>
          </a:pPr>
          <a:r>
            <a:rPr lang="en-GB" sz="1000" i="1">
              <a:solidFill>
                <a:srgbClr val="E36C0A"/>
              </a:solidFill>
              <a:effectLst/>
              <a:latin typeface="Arial" panose="020B0604020202020204" pitchFamily="34" charset="0"/>
              <a:ea typeface="Times New Roman" panose="02020603050405020304" pitchFamily="18" charset="0"/>
            </a:rPr>
            <a:t>            using an electronic evaluation system </a:t>
          </a:r>
          <a:endParaRPr lang="en-ZA" sz="1000">
            <a:effectLst/>
            <a:latin typeface="Times New Roman" panose="02020603050405020304" pitchFamily="18" charset="0"/>
            <a:ea typeface="Times New Roman" panose="02020603050405020304" pitchFamily="18" charset="0"/>
          </a:endParaRPr>
        </a:p>
      </xdr:txBody>
    </xdr:sp>
    <xdr:clientData/>
  </xdr:twoCellAnchor>
  <xdr:twoCellAnchor editAs="oneCell">
    <xdr:from>
      <xdr:col>13</xdr:col>
      <xdr:colOff>180975</xdr:colOff>
      <xdr:row>30</xdr:row>
      <xdr:rowOff>47624</xdr:rowOff>
    </xdr:from>
    <xdr:to>
      <xdr:col>13</xdr:col>
      <xdr:colOff>522605</xdr:colOff>
      <xdr:row>30</xdr:row>
      <xdr:rowOff>376554</xdr:rowOff>
    </xdr:to>
    <xdr:pic>
      <xdr:nvPicPr>
        <xdr:cNvPr id="6" name="Picture 5">
          <a:extLst>
            <a:ext uri="{FF2B5EF4-FFF2-40B4-BE49-F238E27FC236}">
              <a16:creationId xmlns:a16="http://schemas.microsoft.com/office/drawing/2014/main" id="{00000000-0008-0000-0000-000006000000}"/>
            </a:ext>
          </a:extLst>
        </xdr:cNvPr>
        <xdr:cNvPicPr/>
      </xdr:nvPicPr>
      <xdr:blipFill>
        <a:blip xmlns:r="http://schemas.openxmlformats.org/officeDocument/2006/relationships" r:embed="rId2"/>
        <a:stretch>
          <a:fillRect/>
        </a:stretch>
      </xdr:blipFill>
      <xdr:spPr>
        <a:xfrm>
          <a:off x="8105775" y="6705599"/>
          <a:ext cx="341630" cy="328930"/>
        </a:xfrm>
        <a:prstGeom prst="rect">
          <a:avLst/>
        </a:prstGeom>
      </xdr:spPr>
    </xdr:pic>
    <xdr:clientData/>
  </xdr:twoCellAnchor>
  <xdr:twoCellAnchor>
    <xdr:from>
      <xdr:col>13</xdr:col>
      <xdr:colOff>133350</xdr:colOff>
      <xdr:row>32</xdr:row>
      <xdr:rowOff>0</xdr:rowOff>
    </xdr:from>
    <xdr:to>
      <xdr:col>13</xdr:col>
      <xdr:colOff>3638550</xdr:colOff>
      <xdr:row>33</xdr:row>
      <xdr:rowOff>257175</xdr:rowOff>
    </xdr:to>
    <xdr:sp macro="" textlink="">
      <xdr:nvSpPr>
        <xdr:cNvPr id="7" name="Text Box 2">
          <a:extLst>
            <a:ext uri="{FF2B5EF4-FFF2-40B4-BE49-F238E27FC236}">
              <a16:creationId xmlns:a16="http://schemas.microsoft.com/office/drawing/2014/main" id="{00000000-0008-0000-0000-000007000000}"/>
            </a:ext>
          </a:extLst>
        </xdr:cNvPr>
        <xdr:cNvSpPr txBox="1">
          <a:spLocks noChangeArrowheads="1"/>
        </xdr:cNvSpPr>
      </xdr:nvSpPr>
      <xdr:spPr bwMode="auto">
        <a:xfrm>
          <a:off x="8058150" y="7391400"/>
          <a:ext cx="3505200" cy="704850"/>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noAutofit/>
        </a:bodyPr>
        <a:lstStyle/>
        <a:p>
          <a:pPr>
            <a:spcAft>
              <a:spcPts val="0"/>
            </a:spcAft>
          </a:pPr>
          <a:r>
            <a:rPr lang="en-GB" sz="1000" i="1">
              <a:solidFill>
                <a:srgbClr val="E36C0A"/>
              </a:solidFill>
              <a:effectLst/>
              <a:latin typeface="Arial" panose="020B0604020202020204" pitchFamily="34" charset="0"/>
              <a:ea typeface="Times New Roman" panose="02020603050405020304" pitchFamily="18" charset="0"/>
            </a:rPr>
            <a:t>           2.1.3..The tendering Institution must decide </a:t>
          </a:r>
          <a:r>
            <a:rPr lang="en-GB" sz="1000" b="1" i="1">
              <a:solidFill>
                <a:srgbClr val="E36C0A"/>
              </a:solidFill>
              <a:effectLst/>
              <a:latin typeface="Arial" panose="020B0604020202020204" pitchFamily="34" charset="0"/>
              <a:ea typeface="Times New Roman" panose="02020603050405020304" pitchFamily="18" charset="0"/>
            </a:rPr>
            <a:t>UP</a:t>
          </a:r>
        </a:p>
        <a:p>
          <a:pPr>
            <a:spcAft>
              <a:spcPts val="0"/>
            </a:spcAft>
          </a:pPr>
          <a:r>
            <a:rPr lang="en-GB" sz="1000" b="1" i="1">
              <a:solidFill>
                <a:srgbClr val="E36C0A"/>
              </a:solidFill>
              <a:effectLst/>
              <a:latin typeface="Arial" panose="020B0604020202020204" pitchFamily="34" charset="0"/>
              <a:ea typeface="Times New Roman" panose="02020603050405020304" pitchFamily="18" charset="0"/>
            </a:rPr>
            <a:t>           FRONT </a:t>
          </a:r>
          <a:r>
            <a:rPr lang="en-GB" sz="1000" b="0" i="1" baseline="0">
              <a:solidFill>
                <a:srgbClr val="E36C0A"/>
              </a:solidFill>
              <a:effectLst/>
              <a:latin typeface="Arial" panose="020B0604020202020204" pitchFamily="34" charset="0"/>
              <a:ea typeface="Times New Roman" panose="02020603050405020304" pitchFamily="18" charset="0"/>
            </a:rPr>
            <a:t>which pricing model will be used and whether the service will be ON-SITE or OFF-SITE.  </a:t>
          </a:r>
        </a:p>
        <a:p>
          <a:pPr>
            <a:spcAft>
              <a:spcPts val="0"/>
            </a:spcAft>
          </a:pPr>
          <a:r>
            <a:rPr lang="en-GB" sz="1000" b="0" i="1" baseline="0">
              <a:solidFill>
                <a:srgbClr val="E36C0A"/>
              </a:solidFill>
              <a:effectLst/>
              <a:latin typeface="Arial" panose="020B0604020202020204" pitchFamily="34" charset="0"/>
              <a:ea typeface="Times New Roman" panose="02020603050405020304" pitchFamily="18" charset="0"/>
            </a:rPr>
            <a:t>Only include the templates that are relevant.</a:t>
          </a:r>
          <a:endParaRPr lang="en-ZA" sz="1000" b="0">
            <a:effectLst/>
            <a:latin typeface="Times New Roman" panose="02020603050405020304" pitchFamily="18" charset="0"/>
            <a:ea typeface="Times New Roman" panose="02020603050405020304" pitchFamily="18" charset="0"/>
          </a:endParaRPr>
        </a:p>
      </xdr:txBody>
    </xdr:sp>
    <xdr:clientData/>
  </xdr:twoCellAnchor>
  <xdr:twoCellAnchor editAs="oneCell">
    <xdr:from>
      <xdr:col>13</xdr:col>
      <xdr:colOff>171450</xdr:colOff>
      <xdr:row>32</xdr:row>
      <xdr:rowOff>38099</xdr:rowOff>
    </xdr:from>
    <xdr:to>
      <xdr:col>13</xdr:col>
      <xdr:colOff>513080</xdr:colOff>
      <xdr:row>32</xdr:row>
      <xdr:rowOff>367029</xdr:rowOff>
    </xdr:to>
    <xdr:pic>
      <xdr:nvPicPr>
        <xdr:cNvPr id="8" name="Picture 7">
          <a:extLst>
            <a:ext uri="{FF2B5EF4-FFF2-40B4-BE49-F238E27FC236}">
              <a16:creationId xmlns:a16="http://schemas.microsoft.com/office/drawing/2014/main" id="{00000000-0008-0000-0000-000008000000}"/>
            </a:ext>
          </a:extLst>
        </xdr:cNvPr>
        <xdr:cNvPicPr/>
      </xdr:nvPicPr>
      <xdr:blipFill>
        <a:blip xmlns:r="http://schemas.openxmlformats.org/officeDocument/2006/relationships" r:embed="rId2"/>
        <a:stretch>
          <a:fillRect/>
        </a:stretch>
      </xdr:blipFill>
      <xdr:spPr>
        <a:xfrm>
          <a:off x="8096250" y="7429499"/>
          <a:ext cx="341630" cy="32893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85728</xdr:colOff>
      <xdr:row>6</xdr:row>
      <xdr:rowOff>279401</xdr:rowOff>
    </xdr:from>
    <xdr:to>
      <xdr:col>9</xdr:col>
      <xdr:colOff>3476626</xdr:colOff>
      <xdr:row>8</xdr:row>
      <xdr:rowOff>1</xdr:rowOff>
    </xdr:to>
    <xdr:sp macro="" textlink="">
      <xdr:nvSpPr>
        <xdr:cNvPr id="3" name="Text Box 2">
          <a:extLst>
            <a:ext uri="{FF2B5EF4-FFF2-40B4-BE49-F238E27FC236}">
              <a16:creationId xmlns:a16="http://schemas.microsoft.com/office/drawing/2014/main" id="{00000000-0008-0000-0100-000003000000}"/>
            </a:ext>
          </a:extLst>
        </xdr:cNvPr>
        <xdr:cNvSpPr txBox="1">
          <a:spLocks noChangeArrowheads="1"/>
        </xdr:cNvSpPr>
      </xdr:nvSpPr>
      <xdr:spPr bwMode="auto">
        <a:xfrm>
          <a:off x="10622759" y="1458120"/>
          <a:ext cx="3390898" cy="470694"/>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noAutofit/>
        </a:bodyPr>
        <a:lstStyle/>
        <a:p>
          <a:pPr>
            <a:spcAft>
              <a:spcPts val="0"/>
            </a:spcAft>
          </a:pPr>
          <a:r>
            <a:rPr lang="en-GB" sz="1100" i="1">
              <a:solidFill>
                <a:srgbClr val="E36C0A"/>
              </a:solidFill>
              <a:effectLst/>
              <a:latin typeface="Arial" panose="020B0604020202020204" pitchFamily="34" charset="0"/>
              <a:ea typeface="Times New Roman" panose="02020603050405020304" pitchFamily="18" charset="0"/>
            </a:rPr>
            <a:t>           This information will be pulled through from</a:t>
          </a:r>
        </a:p>
        <a:p>
          <a:pPr>
            <a:spcAft>
              <a:spcPts val="0"/>
            </a:spcAft>
          </a:pPr>
          <a:r>
            <a:rPr lang="en-GB" sz="1100" i="1">
              <a:solidFill>
                <a:srgbClr val="E36C0A"/>
              </a:solidFill>
              <a:effectLst/>
              <a:latin typeface="Arial" panose="020B0604020202020204" pitchFamily="34" charset="0"/>
              <a:ea typeface="Times New Roman" panose="02020603050405020304" pitchFamily="18" charset="0"/>
            </a:rPr>
            <a:t>            the COVER SHEET tab</a:t>
          </a:r>
          <a:endParaRPr lang="en-ZA" sz="1100">
            <a:effectLst/>
            <a:latin typeface="Times New Roman" panose="02020603050405020304" pitchFamily="18" charset="0"/>
            <a:ea typeface="Times New Roman" panose="02020603050405020304" pitchFamily="18" charset="0"/>
          </a:endParaRPr>
        </a:p>
      </xdr:txBody>
    </xdr:sp>
    <xdr:clientData/>
  </xdr:twoCellAnchor>
  <xdr:twoCellAnchor editAs="oneCell">
    <xdr:from>
      <xdr:col>9</xdr:col>
      <xdr:colOff>123828</xdr:colOff>
      <xdr:row>7</xdr:row>
      <xdr:rowOff>34924</xdr:rowOff>
    </xdr:from>
    <xdr:to>
      <xdr:col>9</xdr:col>
      <xdr:colOff>465458</xdr:colOff>
      <xdr:row>7</xdr:row>
      <xdr:rowOff>351154</xdr:rowOff>
    </xdr:to>
    <xdr:pic>
      <xdr:nvPicPr>
        <xdr:cNvPr id="4" name="Picture 3">
          <a:extLst>
            <a:ext uri="{FF2B5EF4-FFF2-40B4-BE49-F238E27FC236}">
              <a16:creationId xmlns:a16="http://schemas.microsoft.com/office/drawing/2014/main" id="{00000000-0008-0000-0100-000004000000}"/>
            </a:ext>
          </a:extLst>
        </xdr:cNvPr>
        <xdr:cNvPicPr/>
      </xdr:nvPicPr>
      <xdr:blipFill>
        <a:blip xmlns:r="http://schemas.openxmlformats.org/officeDocument/2006/relationships" r:embed="rId1"/>
        <a:stretch>
          <a:fillRect/>
        </a:stretch>
      </xdr:blipFill>
      <xdr:spPr>
        <a:xfrm>
          <a:off x="10660859" y="1499393"/>
          <a:ext cx="341630" cy="322580"/>
        </a:xfrm>
        <a:prstGeom prst="rect">
          <a:avLst/>
        </a:prstGeom>
      </xdr:spPr>
    </xdr:pic>
    <xdr:clientData/>
  </xdr:twoCellAnchor>
  <xdr:twoCellAnchor>
    <xdr:from>
      <xdr:col>9</xdr:col>
      <xdr:colOff>190499</xdr:colOff>
      <xdr:row>49</xdr:row>
      <xdr:rowOff>83340</xdr:rowOff>
    </xdr:from>
    <xdr:to>
      <xdr:col>9</xdr:col>
      <xdr:colOff>3381375</xdr:colOff>
      <xdr:row>51</xdr:row>
      <xdr:rowOff>428622</xdr:rowOff>
    </xdr:to>
    <xdr:sp macro="" textlink="">
      <xdr:nvSpPr>
        <xdr:cNvPr id="5" name="Text Box 2">
          <a:extLst>
            <a:ext uri="{FF2B5EF4-FFF2-40B4-BE49-F238E27FC236}">
              <a16:creationId xmlns:a16="http://schemas.microsoft.com/office/drawing/2014/main" id="{00000000-0008-0000-0100-000005000000}"/>
            </a:ext>
          </a:extLst>
        </xdr:cNvPr>
        <xdr:cNvSpPr txBox="1">
          <a:spLocks noChangeArrowheads="1"/>
        </xdr:cNvSpPr>
      </xdr:nvSpPr>
      <xdr:spPr bwMode="auto">
        <a:xfrm>
          <a:off x="10727530" y="11108528"/>
          <a:ext cx="3190876" cy="750094"/>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noAutofit/>
        </a:bodyPr>
        <a:lstStyle/>
        <a:p>
          <a:pPr>
            <a:spcAft>
              <a:spcPts val="0"/>
            </a:spcAft>
          </a:pPr>
          <a:r>
            <a:rPr lang="en-GB" sz="1100" i="1">
              <a:solidFill>
                <a:srgbClr val="E36C0A"/>
              </a:solidFill>
              <a:effectLst/>
              <a:latin typeface="Arial" panose="020B0604020202020204" pitchFamily="34" charset="0"/>
              <a:ea typeface="Times New Roman" panose="02020603050405020304" pitchFamily="18" charset="0"/>
            </a:rPr>
            <a:t>           The Tendering Institution must </a:t>
          </a:r>
        </a:p>
        <a:p>
          <a:pPr>
            <a:spcAft>
              <a:spcPts val="0"/>
            </a:spcAft>
          </a:pPr>
          <a:r>
            <a:rPr lang="en-GB" sz="1100" i="1">
              <a:solidFill>
                <a:srgbClr val="E36C0A"/>
              </a:solidFill>
              <a:effectLst/>
              <a:latin typeface="Arial" panose="020B0604020202020204" pitchFamily="34" charset="0"/>
              <a:ea typeface="Times New Roman" panose="02020603050405020304" pitchFamily="18" charset="0"/>
            </a:rPr>
            <a:t>           indicate the percentage split</a:t>
          </a:r>
          <a:r>
            <a:rPr lang="en-GB" sz="1100" i="1" baseline="0">
              <a:solidFill>
                <a:srgbClr val="E36C0A"/>
              </a:solidFill>
              <a:effectLst/>
              <a:latin typeface="Arial" panose="020B0604020202020204" pitchFamily="34" charset="0"/>
              <a:ea typeface="Times New Roman" panose="02020603050405020304" pitchFamily="18" charset="0"/>
            </a:rPr>
            <a:t> between Traditional and Online transactions based on the historic split or based on the future need</a:t>
          </a:r>
          <a:endParaRPr lang="en-ZA" sz="1100">
            <a:effectLst/>
            <a:latin typeface="Times New Roman" panose="02020603050405020304" pitchFamily="18" charset="0"/>
            <a:ea typeface="Times New Roman" panose="02020603050405020304" pitchFamily="18" charset="0"/>
          </a:endParaRPr>
        </a:p>
      </xdr:txBody>
    </xdr:sp>
    <xdr:clientData/>
  </xdr:twoCellAnchor>
  <xdr:twoCellAnchor editAs="oneCell">
    <xdr:from>
      <xdr:col>9</xdr:col>
      <xdr:colOff>240505</xdr:colOff>
      <xdr:row>49</xdr:row>
      <xdr:rowOff>124613</xdr:rowOff>
    </xdr:from>
    <xdr:to>
      <xdr:col>9</xdr:col>
      <xdr:colOff>582135</xdr:colOff>
      <xdr:row>51</xdr:row>
      <xdr:rowOff>48732</xdr:rowOff>
    </xdr:to>
    <xdr:pic>
      <xdr:nvPicPr>
        <xdr:cNvPr id="6" name="Picture 5">
          <a:extLst>
            <a:ext uri="{FF2B5EF4-FFF2-40B4-BE49-F238E27FC236}">
              <a16:creationId xmlns:a16="http://schemas.microsoft.com/office/drawing/2014/main" id="{00000000-0008-0000-0100-000006000000}"/>
            </a:ext>
          </a:extLst>
        </xdr:cNvPr>
        <xdr:cNvPicPr/>
      </xdr:nvPicPr>
      <xdr:blipFill>
        <a:blip xmlns:r="http://schemas.openxmlformats.org/officeDocument/2006/relationships" r:embed="rId1"/>
        <a:stretch>
          <a:fillRect/>
        </a:stretch>
      </xdr:blipFill>
      <xdr:spPr>
        <a:xfrm>
          <a:off x="10777536" y="11149801"/>
          <a:ext cx="341630" cy="322580"/>
        </a:xfrm>
        <a:prstGeom prst="rect">
          <a:avLst/>
        </a:prstGeom>
      </xdr:spPr>
    </xdr:pic>
    <xdr:clientData/>
  </xdr:twoCellAnchor>
  <xdr:twoCellAnchor>
    <xdr:from>
      <xdr:col>9</xdr:col>
      <xdr:colOff>190500</xdr:colOff>
      <xdr:row>52</xdr:row>
      <xdr:rowOff>35719</xdr:rowOff>
    </xdr:from>
    <xdr:to>
      <xdr:col>9</xdr:col>
      <xdr:colOff>3393281</xdr:colOff>
      <xdr:row>53</xdr:row>
      <xdr:rowOff>71438</xdr:rowOff>
    </xdr:to>
    <xdr:sp macro="" textlink="">
      <xdr:nvSpPr>
        <xdr:cNvPr id="7" name="Text Box 2">
          <a:extLst>
            <a:ext uri="{FF2B5EF4-FFF2-40B4-BE49-F238E27FC236}">
              <a16:creationId xmlns:a16="http://schemas.microsoft.com/office/drawing/2014/main" id="{00000000-0008-0000-0100-000007000000}"/>
            </a:ext>
          </a:extLst>
        </xdr:cNvPr>
        <xdr:cNvSpPr txBox="1">
          <a:spLocks noChangeArrowheads="1"/>
        </xdr:cNvSpPr>
      </xdr:nvSpPr>
      <xdr:spPr bwMode="auto">
        <a:xfrm>
          <a:off x="10727531" y="11918157"/>
          <a:ext cx="3202781" cy="488156"/>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noAutofit/>
        </a:bodyPr>
        <a:lstStyle/>
        <a:p>
          <a:pPr>
            <a:spcAft>
              <a:spcPts val="0"/>
            </a:spcAft>
          </a:pPr>
          <a:r>
            <a:rPr lang="en-GB" sz="1100" i="1">
              <a:solidFill>
                <a:srgbClr val="E36C0A"/>
              </a:solidFill>
              <a:effectLst/>
              <a:latin typeface="Arial" panose="020B0604020202020204" pitchFamily="34" charset="0"/>
              <a:ea typeface="Times New Roman" panose="02020603050405020304" pitchFamily="18" charset="0"/>
            </a:rPr>
            <a:t>           The sum of the w</a:t>
          </a:r>
          <a:r>
            <a:rPr lang="en-GB" sz="1100" i="1" baseline="0">
              <a:solidFill>
                <a:srgbClr val="E36C0A"/>
              </a:solidFill>
              <a:effectLst/>
              <a:latin typeface="Arial" panose="020B0604020202020204" pitchFamily="34" charset="0"/>
              <a:ea typeface="Times New Roman" panose="02020603050405020304" pitchFamily="18" charset="0"/>
            </a:rPr>
            <a:t>eighted percentage split</a:t>
          </a:r>
        </a:p>
        <a:p>
          <a:pPr>
            <a:spcAft>
              <a:spcPts val="0"/>
            </a:spcAft>
          </a:pPr>
          <a:r>
            <a:rPr lang="en-GB" sz="1100" i="1" baseline="0">
              <a:solidFill>
                <a:srgbClr val="E36C0A"/>
              </a:solidFill>
              <a:effectLst/>
              <a:latin typeface="Arial" panose="020B0604020202020204" pitchFamily="34" charset="0"/>
              <a:ea typeface="Times New Roman" panose="02020603050405020304" pitchFamily="18" charset="0"/>
            </a:rPr>
            <a:t>         will be used for evaluation purposes</a:t>
          </a:r>
          <a:endParaRPr lang="en-ZA" sz="1100">
            <a:effectLst/>
            <a:latin typeface="Times New Roman" panose="02020603050405020304" pitchFamily="18" charset="0"/>
            <a:ea typeface="Times New Roman" panose="02020603050405020304" pitchFamily="18" charset="0"/>
          </a:endParaRPr>
        </a:p>
      </xdr:txBody>
    </xdr:sp>
    <xdr:clientData/>
  </xdr:twoCellAnchor>
  <xdr:twoCellAnchor editAs="oneCell">
    <xdr:from>
      <xdr:col>9</xdr:col>
      <xdr:colOff>240506</xdr:colOff>
      <xdr:row>52</xdr:row>
      <xdr:rowOff>76992</xdr:rowOff>
    </xdr:from>
    <xdr:to>
      <xdr:col>9</xdr:col>
      <xdr:colOff>582136</xdr:colOff>
      <xdr:row>52</xdr:row>
      <xdr:rowOff>399572</xdr:rowOff>
    </xdr:to>
    <xdr:pic>
      <xdr:nvPicPr>
        <xdr:cNvPr id="8" name="Picture 7">
          <a:extLst>
            <a:ext uri="{FF2B5EF4-FFF2-40B4-BE49-F238E27FC236}">
              <a16:creationId xmlns:a16="http://schemas.microsoft.com/office/drawing/2014/main" id="{00000000-0008-0000-0100-000008000000}"/>
            </a:ext>
          </a:extLst>
        </xdr:cNvPr>
        <xdr:cNvPicPr/>
      </xdr:nvPicPr>
      <xdr:blipFill>
        <a:blip xmlns:r="http://schemas.openxmlformats.org/officeDocument/2006/relationships" r:embed="rId1"/>
        <a:stretch>
          <a:fillRect/>
        </a:stretch>
      </xdr:blipFill>
      <xdr:spPr>
        <a:xfrm>
          <a:off x="10777537" y="11959430"/>
          <a:ext cx="341630" cy="322580"/>
        </a:xfrm>
        <a:prstGeom prst="rect">
          <a:avLst/>
        </a:prstGeom>
      </xdr:spPr>
    </xdr:pic>
    <xdr:clientData/>
  </xdr:twoCellAnchor>
  <xdr:twoCellAnchor>
    <xdr:from>
      <xdr:col>9</xdr:col>
      <xdr:colOff>166688</xdr:colOff>
      <xdr:row>54</xdr:row>
      <xdr:rowOff>452435</xdr:rowOff>
    </xdr:from>
    <xdr:to>
      <xdr:col>9</xdr:col>
      <xdr:colOff>3417094</xdr:colOff>
      <xdr:row>56</xdr:row>
      <xdr:rowOff>369092</xdr:rowOff>
    </xdr:to>
    <xdr:sp macro="" textlink="">
      <xdr:nvSpPr>
        <xdr:cNvPr id="9" name="Text Box 2">
          <a:extLst>
            <a:ext uri="{FF2B5EF4-FFF2-40B4-BE49-F238E27FC236}">
              <a16:creationId xmlns:a16="http://schemas.microsoft.com/office/drawing/2014/main" id="{00000000-0008-0000-0100-000009000000}"/>
            </a:ext>
          </a:extLst>
        </xdr:cNvPr>
        <xdr:cNvSpPr txBox="1">
          <a:spLocks noChangeArrowheads="1"/>
        </xdr:cNvSpPr>
      </xdr:nvSpPr>
      <xdr:spPr bwMode="auto">
        <a:xfrm>
          <a:off x="10703719" y="13061154"/>
          <a:ext cx="3250406" cy="762001"/>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noAutofit/>
        </a:bodyPr>
        <a:lstStyle/>
        <a:p>
          <a:pPr>
            <a:spcAft>
              <a:spcPts val="0"/>
            </a:spcAft>
          </a:pPr>
          <a:r>
            <a:rPr lang="en-GB" sz="1100" i="1">
              <a:solidFill>
                <a:srgbClr val="E36C0A"/>
              </a:solidFill>
              <a:effectLst/>
              <a:latin typeface="Arial" panose="020B0604020202020204" pitchFamily="34" charset="0"/>
              <a:ea typeface="Times New Roman" panose="02020603050405020304" pitchFamily="18" charset="0"/>
            </a:rPr>
            <a:t>           The Tendering Institution may decide to</a:t>
          </a:r>
        </a:p>
        <a:p>
          <a:pPr>
            <a:spcAft>
              <a:spcPts val="0"/>
            </a:spcAft>
          </a:pPr>
          <a:r>
            <a:rPr lang="en-GB" sz="1100" i="1">
              <a:solidFill>
                <a:srgbClr val="E36C0A"/>
              </a:solidFill>
              <a:effectLst/>
              <a:latin typeface="Arial" panose="020B0604020202020204" pitchFamily="34" charset="0"/>
              <a:ea typeface="Times New Roman" panose="02020603050405020304" pitchFamily="18" charset="0"/>
            </a:rPr>
            <a:t>           include the CONFERENCE FEE</a:t>
          </a:r>
          <a:r>
            <a:rPr lang="en-GB" sz="1100" i="1" baseline="0">
              <a:solidFill>
                <a:srgbClr val="E36C0A"/>
              </a:solidFill>
              <a:effectLst/>
              <a:latin typeface="Arial" panose="020B0604020202020204" pitchFamily="34" charset="0"/>
              <a:ea typeface="Times New Roman" panose="02020603050405020304" pitchFamily="18" charset="0"/>
            </a:rPr>
            <a:t> in </a:t>
          </a:r>
        </a:p>
        <a:p>
          <a:pPr>
            <a:spcAft>
              <a:spcPts val="0"/>
            </a:spcAft>
          </a:pPr>
          <a:r>
            <a:rPr lang="en-GB" sz="1100" i="1" baseline="0">
              <a:solidFill>
                <a:srgbClr val="E36C0A"/>
              </a:solidFill>
              <a:effectLst/>
              <a:latin typeface="Arial" panose="020B0604020202020204" pitchFamily="34" charset="0"/>
              <a:ea typeface="Times New Roman" panose="02020603050405020304" pitchFamily="18" charset="0"/>
            </a:rPr>
            <a:t>  section 1.1 or keep it as a percentage of the value of the event.</a:t>
          </a:r>
          <a:endParaRPr lang="en-ZA" sz="1100">
            <a:effectLst/>
            <a:latin typeface="Times New Roman" panose="02020603050405020304" pitchFamily="18" charset="0"/>
            <a:ea typeface="Times New Roman" panose="02020603050405020304" pitchFamily="18" charset="0"/>
          </a:endParaRPr>
        </a:p>
      </xdr:txBody>
    </xdr:sp>
    <xdr:clientData/>
  </xdr:twoCellAnchor>
  <xdr:twoCellAnchor editAs="oneCell">
    <xdr:from>
      <xdr:col>9</xdr:col>
      <xdr:colOff>216694</xdr:colOff>
      <xdr:row>55</xdr:row>
      <xdr:rowOff>41273</xdr:rowOff>
    </xdr:from>
    <xdr:to>
      <xdr:col>9</xdr:col>
      <xdr:colOff>564674</xdr:colOff>
      <xdr:row>56</xdr:row>
      <xdr:rowOff>632</xdr:rowOff>
    </xdr:to>
    <xdr:pic>
      <xdr:nvPicPr>
        <xdr:cNvPr id="10" name="Picture 9">
          <a:extLst>
            <a:ext uri="{FF2B5EF4-FFF2-40B4-BE49-F238E27FC236}">
              <a16:creationId xmlns:a16="http://schemas.microsoft.com/office/drawing/2014/main" id="{00000000-0008-0000-0100-00000A000000}"/>
            </a:ext>
          </a:extLst>
        </xdr:cNvPr>
        <xdr:cNvPicPr/>
      </xdr:nvPicPr>
      <xdr:blipFill>
        <a:blip xmlns:r="http://schemas.openxmlformats.org/officeDocument/2006/relationships" r:embed="rId1"/>
        <a:stretch>
          <a:fillRect/>
        </a:stretch>
      </xdr:blipFill>
      <xdr:spPr>
        <a:xfrm>
          <a:off x="10753725" y="12828586"/>
          <a:ext cx="341630" cy="322580"/>
        </a:xfrm>
        <a:prstGeom prst="rect">
          <a:avLst/>
        </a:prstGeom>
      </xdr:spPr>
    </xdr:pic>
    <xdr:clientData/>
  </xdr:twoCellAnchor>
  <xdr:twoCellAnchor>
    <xdr:from>
      <xdr:col>9</xdr:col>
      <xdr:colOff>154781</xdr:colOff>
      <xdr:row>28</xdr:row>
      <xdr:rowOff>142875</xdr:rowOff>
    </xdr:from>
    <xdr:to>
      <xdr:col>9</xdr:col>
      <xdr:colOff>3309938</xdr:colOff>
      <xdr:row>34</xdr:row>
      <xdr:rowOff>59531</xdr:rowOff>
    </xdr:to>
    <xdr:sp macro="" textlink="">
      <xdr:nvSpPr>
        <xdr:cNvPr id="11" name="Text Box 2">
          <a:extLst>
            <a:ext uri="{FF2B5EF4-FFF2-40B4-BE49-F238E27FC236}">
              <a16:creationId xmlns:a16="http://schemas.microsoft.com/office/drawing/2014/main" id="{00000000-0008-0000-0100-00000B000000}"/>
            </a:ext>
          </a:extLst>
        </xdr:cNvPr>
        <xdr:cNvSpPr txBox="1">
          <a:spLocks noChangeArrowheads="1"/>
        </xdr:cNvSpPr>
      </xdr:nvSpPr>
      <xdr:spPr bwMode="auto">
        <a:xfrm>
          <a:off x="10691812" y="6631781"/>
          <a:ext cx="3155157" cy="1226344"/>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noAutofit/>
        </a:bodyPr>
        <a:lstStyle/>
        <a:p>
          <a:pPr>
            <a:spcAft>
              <a:spcPts val="0"/>
            </a:spcAft>
          </a:pPr>
          <a:r>
            <a:rPr lang="en-GB" sz="1100" i="1">
              <a:solidFill>
                <a:srgbClr val="E36C0A"/>
              </a:solidFill>
              <a:effectLst/>
              <a:latin typeface="Arial" panose="020B0604020202020204" pitchFamily="34" charset="0"/>
              <a:ea typeface="Times New Roman" panose="02020603050405020304" pitchFamily="18" charset="0"/>
            </a:rPr>
            <a:t>           The Tendering Institution must indicate</a:t>
          </a:r>
        </a:p>
        <a:p>
          <a:pPr>
            <a:spcAft>
              <a:spcPts val="0"/>
            </a:spcAft>
          </a:pPr>
          <a:r>
            <a:rPr lang="en-GB" sz="1100" i="1">
              <a:solidFill>
                <a:srgbClr val="E36C0A"/>
              </a:solidFill>
              <a:effectLst/>
              <a:latin typeface="Arial" panose="020B0604020202020204" pitchFamily="34" charset="0"/>
              <a:ea typeface="Times New Roman" panose="02020603050405020304" pitchFamily="18" charset="0"/>
            </a:rPr>
            <a:t>            the estimated volumes per transaction</a:t>
          </a:r>
          <a:r>
            <a:rPr lang="en-GB" sz="1100" i="1" baseline="0">
              <a:solidFill>
                <a:srgbClr val="E36C0A"/>
              </a:solidFill>
              <a:effectLst/>
              <a:latin typeface="Arial" panose="020B0604020202020204" pitchFamily="34" charset="0"/>
              <a:ea typeface="Times New Roman" panose="02020603050405020304" pitchFamily="18" charset="0"/>
            </a:rPr>
            <a:t> type in order to obtain most cost-effective pricing from bidders.  This can be obtained from historic volumes from your current TMC</a:t>
          </a:r>
          <a:endParaRPr lang="en-ZA" sz="1100">
            <a:effectLst/>
            <a:latin typeface="Times New Roman" panose="02020603050405020304" pitchFamily="18" charset="0"/>
            <a:ea typeface="Times New Roman" panose="02020603050405020304" pitchFamily="18" charset="0"/>
          </a:endParaRPr>
        </a:p>
      </xdr:txBody>
    </xdr:sp>
    <xdr:clientData/>
  </xdr:twoCellAnchor>
  <xdr:twoCellAnchor editAs="oneCell">
    <xdr:from>
      <xdr:col>9</xdr:col>
      <xdr:colOff>204787</xdr:colOff>
      <xdr:row>28</xdr:row>
      <xdr:rowOff>184149</xdr:rowOff>
    </xdr:from>
    <xdr:to>
      <xdr:col>9</xdr:col>
      <xdr:colOff>540067</xdr:colOff>
      <xdr:row>30</xdr:row>
      <xdr:rowOff>125729</xdr:rowOff>
    </xdr:to>
    <xdr:pic>
      <xdr:nvPicPr>
        <xdr:cNvPr id="12" name="Picture 11">
          <a:extLst>
            <a:ext uri="{FF2B5EF4-FFF2-40B4-BE49-F238E27FC236}">
              <a16:creationId xmlns:a16="http://schemas.microsoft.com/office/drawing/2014/main" id="{00000000-0008-0000-0100-00000C000000}"/>
            </a:ext>
          </a:extLst>
        </xdr:cNvPr>
        <xdr:cNvPicPr/>
      </xdr:nvPicPr>
      <xdr:blipFill>
        <a:blip xmlns:r="http://schemas.openxmlformats.org/officeDocument/2006/relationships" r:embed="rId1"/>
        <a:stretch>
          <a:fillRect/>
        </a:stretch>
      </xdr:blipFill>
      <xdr:spPr>
        <a:xfrm>
          <a:off x="10741818" y="6673055"/>
          <a:ext cx="341630" cy="322580"/>
        </a:xfrm>
        <a:prstGeom prst="rect">
          <a:avLst/>
        </a:prstGeom>
      </xdr:spPr>
    </xdr:pic>
    <xdr:clientData/>
  </xdr:twoCellAnchor>
  <xdr:twoCellAnchor editAs="oneCell">
    <xdr:from>
      <xdr:col>1</xdr:col>
      <xdr:colOff>0</xdr:colOff>
      <xdr:row>1</xdr:row>
      <xdr:rowOff>1</xdr:rowOff>
    </xdr:from>
    <xdr:to>
      <xdr:col>2</xdr:col>
      <xdr:colOff>446112</xdr:colOff>
      <xdr:row>3</xdr:row>
      <xdr:rowOff>211668</xdr:rowOff>
    </xdr:to>
    <xdr:pic>
      <xdr:nvPicPr>
        <xdr:cNvPr id="13" name="Picture 12" descr="Agriculture, Land Reform &amp; Rural Development Logo RGB">
          <a:extLst>
            <a:ext uri="{FF2B5EF4-FFF2-40B4-BE49-F238E27FC236}">
              <a16:creationId xmlns:a16="http://schemas.microsoft.com/office/drawing/2014/main" id="{5425F025-E032-4822-8856-B095E049CE71}"/>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t="24153" b="33051"/>
        <a:stretch>
          <a:fillRect/>
        </a:stretch>
      </xdr:blipFill>
      <xdr:spPr bwMode="auto">
        <a:xfrm>
          <a:off x="1174750" y="116418"/>
          <a:ext cx="3204129" cy="571500"/>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9</xdr:col>
      <xdr:colOff>85728</xdr:colOff>
      <xdr:row>6</xdr:row>
      <xdr:rowOff>279401</xdr:rowOff>
    </xdr:from>
    <xdr:to>
      <xdr:col>9</xdr:col>
      <xdr:colOff>3476626</xdr:colOff>
      <xdr:row>8</xdr:row>
      <xdr:rowOff>1</xdr:rowOff>
    </xdr:to>
    <xdr:sp macro="" textlink="">
      <xdr:nvSpPr>
        <xdr:cNvPr id="2" name="Text Box 2">
          <a:extLst>
            <a:ext uri="{FF2B5EF4-FFF2-40B4-BE49-F238E27FC236}">
              <a16:creationId xmlns:a16="http://schemas.microsoft.com/office/drawing/2014/main" id="{E40F1942-8B2E-4997-9B0E-F18B933C1BEF}"/>
            </a:ext>
          </a:extLst>
        </xdr:cNvPr>
        <xdr:cNvSpPr txBox="1">
          <a:spLocks noChangeArrowheads="1"/>
        </xdr:cNvSpPr>
      </xdr:nvSpPr>
      <xdr:spPr bwMode="auto">
        <a:xfrm>
          <a:off x="11220453" y="1393826"/>
          <a:ext cx="3390898" cy="473075"/>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noAutofit/>
        </a:bodyPr>
        <a:lstStyle/>
        <a:p>
          <a:pPr>
            <a:spcAft>
              <a:spcPts val="0"/>
            </a:spcAft>
          </a:pPr>
          <a:r>
            <a:rPr lang="en-GB" sz="1100" i="1">
              <a:solidFill>
                <a:srgbClr val="E36C0A"/>
              </a:solidFill>
              <a:effectLst/>
              <a:latin typeface="Arial" panose="020B0604020202020204" pitchFamily="34" charset="0"/>
              <a:ea typeface="Times New Roman" panose="02020603050405020304" pitchFamily="18" charset="0"/>
            </a:rPr>
            <a:t>           This information will be pulled through from</a:t>
          </a:r>
        </a:p>
        <a:p>
          <a:pPr>
            <a:spcAft>
              <a:spcPts val="0"/>
            </a:spcAft>
          </a:pPr>
          <a:r>
            <a:rPr lang="en-GB" sz="1100" i="1">
              <a:solidFill>
                <a:srgbClr val="E36C0A"/>
              </a:solidFill>
              <a:effectLst/>
              <a:latin typeface="Arial" panose="020B0604020202020204" pitchFamily="34" charset="0"/>
              <a:ea typeface="Times New Roman" panose="02020603050405020304" pitchFamily="18" charset="0"/>
            </a:rPr>
            <a:t>            the COVER SHEET tab</a:t>
          </a:r>
          <a:endParaRPr lang="en-ZA" sz="1100">
            <a:effectLst/>
            <a:latin typeface="Times New Roman" panose="02020603050405020304" pitchFamily="18" charset="0"/>
            <a:ea typeface="Times New Roman" panose="02020603050405020304" pitchFamily="18" charset="0"/>
          </a:endParaRPr>
        </a:p>
      </xdr:txBody>
    </xdr:sp>
    <xdr:clientData/>
  </xdr:twoCellAnchor>
  <xdr:twoCellAnchor editAs="oneCell">
    <xdr:from>
      <xdr:col>9</xdr:col>
      <xdr:colOff>123828</xdr:colOff>
      <xdr:row>7</xdr:row>
      <xdr:rowOff>34924</xdr:rowOff>
    </xdr:from>
    <xdr:to>
      <xdr:col>9</xdr:col>
      <xdr:colOff>468633</xdr:colOff>
      <xdr:row>9</xdr:row>
      <xdr:rowOff>30479</xdr:rowOff>
    </xdr:to>
    <xdr:pic>
      <xdr:nvPicPr>
        <xdr:cNvPr id="3" name="Picture 2">
          <a:extLst>
            <a:ext uri="{FF2B5EF4-FFF2-40B4-BE49-F238E27FC236}">
              <a16:creationId xmlns:a16="http://schemas.microsoft.com/office/drawing/2014/main" id="{F4677EF7-3711-4F5C-A1DC-46A0CD9B504E}"/>
            </a:ext>
          </a:extLst>
        </xdr:cNvPr>
        <xdr:cNvPicPr/>
      </xdr:nvPicPr>
      <xdr:blipFill>
        <a:blip xmlns:r="http://schemas.openxmlformats.org/officeDocument/2006/relationships" r:embed="rId1"/>
        <a:stretch>
          <a:fillRect/>
        </a:stretch>
      </xdr:blipFill>
      <xdr:spPr>
        <a:xfrm>
          <a:off x="11258553" y="1435099"/>
          <a:ext cx="341630" cy="322580"/>
        </a:xfrm>
        <a:prstGeom prst="rect">
          <a:avLst/>
        </a:prstGeom>
      </xdr:spPr>
    </xdr:pic>
    <xdr:clientData/>
  </xdr:twoCellAnchor>
  <xdr:twoCellAnchor>
    <xdr:from>
      <xdr:col>9</xdr:col>
      <xdr:colOff>190499</xdr:colOff>
      <xdr:row>49</xdr:row>
      <xdr:rowOff>83340</xdr:rowOff>
    </xdr:from>
    <xdr:to>
      <xdr:col>9</xdr:col>
      <xdr:colOff>3381375</xdr:colOff>
      <xdr:row>51</xdr:row>
      <xdr:rowOff>428622</xdr:rowOff>
    </xdr:to>
    <xdr:sp macro="" textlink="">
      <xdr:nvSpPr>
        <xdr:cNvPr id="4" name="Text Box 2">
          <a:extLst>
            <a:ext uri="{FF2B5EF4-FFF2-40B4-BE49-F238E27FC236}">
              <a16:creationId xmlns:a16="http://schemas.microsoft.com/office/drawing/2014/main" id="{CAD9A705-9EA9-496D-BCF0-16C503E77DC7}"/>
            </a:ext>
          </a:extLst>
        </xdr:cNvPr>
        <xdr:cNvSpPr txBox="1">
          <a:spLocks noChangeArrowheads="1"/>
        </xdr:cNvSpPr>
      </xdr:nvSpPr>
      <xdr:spPr bwMode="auto">
        <a:xfrm>
          <a:off x="11325224" y="10856115"/>
          <a:ext cx="3190876" cy="745332"/>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noAutofit/>
        </a:bodyPr>
        <a:lstStyle/>
        <a:p>
          <a:pPr>
            <a:spcAft>
              <a:spcPts val="0"/>
            </a:spcAft>
          </a:pPr>
          <a:r>
            <a:rPr lang="en-GB" sz="1100" i="1">
              <a:solidFill>
                <a:srgbClr val="E36C0A"/>
              </a:solidFill>
              <a:effectLst/>
              <a:latin typeface="Arial" panose="020B0604020202020204" pitchFamily="34" charset="0"/>
              <a:ea typeface="Times New Roman" panose="02020603050405020304" pitchFamily="18" charset="0"/>
            </a:rPr>
            <a:t>           The Tendering Institution must </a:t>
          </a:r>
        </a:p>
        <a:p>
          <a:pPr>
            <a:spcAft>
              <a:spcPts val="0"/>
            </a:spcAft>
          </a:pPr>
          <a:r>
            <a:rPr lang="en-GB" sz="1100" i="1">
              <a:solidFill>
                <a:srgbClr val="E36C0A"/>
              </a:solidFill>
              <a:effectLst/>
              <a:latin typeface="Arial" panose="020B0604020202020204" pitchFamily="34" charset="0"/>
              <a:ea typeface="Times New Roman" panose="02020603050405020304" pitchFamily="18" charset="0"/>
            </a:rPr>
            <a:t>           indicate the percentage split</a:t>
          </a:r>
          <a:r>
            <a:rPr lang="en-GB" sz="1100" i="1" baseline="0">
              <a:solidFill>
                <a:srgbClr val="E36C0A"/>
              </a:solidFill>
              <a:effectLst/>
              <a:latin typeface="Arial" panose="020B0604020202020204" pitchFamily="34" charset="0"/>
              <a:ea typeface="Times New Roman" panose="02020603050405020304" pitchFamily="18" charset="0"/>
            </a:rPr>
            <a:t> between Traditional and Online transactions based on the historic split or based on the future need</a:t>
          </a:r>
          <a:endParaRPr lang="en-ZA" sz="1100">
            <a:effectLst/>
            <a:latin typeface="Times New Roman" panose="02020603050405020304" pitchFamily="18" charset="0"/>
            <a:ea typeface="Times New Roman" panose="02020603050405020304" pitchFamily="18" charset="0"/>
          </a:endParaRPr>
        </a:p>
      </xdr:txBody>
    </xdr:sp>
    <xdr:clientData/>
  </xdr:twoCellAnchor>
  <xdr:twoCellAnchor editAs="oneCell">
    <xdr:from>
      <xdr:col>9</xdr:col>
      <xdr:colOff>240505</xdr:colOff>
      <xdr:row>49</xdr:row>
      <xdr:rowOff>124613</xdr:rowOff>
    </xdr:from>
    <xdr:to>
      <xdr:col>9</xdr:col>
      <xdr:colOff>578960</xdr:colOff>
      <xdr:row>51</xdr:row>
      <xdr:rowOff>121756</xdr:rowOff>
    </xdr:to>
    <xdr:pic>
      <xdr:nvPicPr>
        <xdr:cNvPr id="5" name="Picture 4">
          <a:extLst>
            <a:ext uri="{FF2B5EF4-FFF2-40B4-BE49-F238E27FC236}">
              <a16:creationId xmlns:a16="http://schemas.microsoft.com/office/drawing/2014/main" id="{88589A12-3493-42EB-BBA2-C067FCFDAA65}"/>
            </a:ext>
          </a:extLst>
        </xdr:cNvPr>
        <xdr:cNvPicPr/>
      </xdr:nvPicPr>
      <xdr:blipFill>
        <a:blip xmlns:r="http://schemas.openxmlformats.org/officeDocument/2006/relationships" r:embed="rId1"/>
        <a:stretch>
          <a:fillRect/>
        </a:stretch>
      </xdr:blipFill>
      <xdr:spPr>
        <a:xfrm>
          <a:off x="11375230" y="10897388"/>
          <a:ext cx="341630" cy="317818"/>
        </a:xfrm>
        <a:prstGeom prst="rect">
          <a:avLst/>
        </a:prstGeom>
      </xdr:spPr>
    </xdr:pic>
    <xdr:clientData/>
  </xdr:twoCellAnchor>
  <xdr:twoCellAnchor>
    <xdr:from>
      <xdr:col>9</xdr:col>
      <xdr:colOff>190500</xdr:colOff>
      <xdr:row>52</xdr:row>
      <xdr:rowOff>35719</xdr:rowOff>
    </xdr:from>
    <xdr:to>
      <xdr:col>9</xdr:col>
      <xdr:colOff>3393281</xdr:colOff>
      <xdr:row>53</xdr:row>
      <xdr:rowOff>0</xdr:rowOff>
    </xdr:to>
    <xdr:sp macro="" textlink="">
      <xdr:nvSpPr>
        <xdr:cNvPr id="6" name="Text Box 2">
          <a:extLst>
            <a:ext uri="{FF2B5EF4-FFF2-40B4-BE49-F238E27FC236}">
              <a16:creationId xmlns:a16="http://schemas.microsoft.com/office/drawing/2014/main" id="{425C6A69-4F45-45F1-9E22-A24CD846221A}"/>
            </a:ext>
          </a:extLst>
        </xdr:cNvPr>
        <xdr:cNvSpPr txBox="1">
          <a:spLocks noChangeArrowheads="1"/>
        </xdr:cNvSpPr>
      </xdr:nvSpPr>
      <xdr:spPr bwMode="auto">
        <a:xfrm>
          <a:off x="11325225" y="11665744"/>
          <a:ext cx="3202781" cy="492919"/>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noAutofit/>
        </a:bodyPr>
        <a:lstStyle/>
        <a:p>
          <a:pPr>
            <a:spcAft>
              <a:spcPts val="0"/>
            </a:spcAft>
          </a:pPr>
          <a:r>
            <a:rPr lang="en-GB" sz="1100" i="1">
              <a:solidFill>
                <a:srgbClr val="E36C0A"/>
              </a:solidFill>
              <a:effectLst/>
              <a:latin typeface="Arial" panose="020B0604020202020204" pitchFamily="34" charset="0"/>
              <a:ea typeface="Times New Roman" panose="02020603050405020304" pitchFamily="18" charset="0"/>
            </a:rPr>
            <a:t>           The sum of the w</a:t>
          </a:r>
          <a:r>
            <a:rPr lang="en-GB" sz="1100" i="1" baseline="0">
              <a:solidFill>
                <a:srgbClr val="E36C0A"/>
              </a:solidFill>
              <a:effectLst/>
              <a:latin typeface="Arial" panose="020B0604020202020204" pitchFamily="34" charset="0"/>
              <a:ea typeface="Times New Roman" panose="02020603050405020304" pitchFamily="18" charset="0"/>
            </a:rPr>
            <a:t>eighted percentage split</a:t>
          </a:r>
        </a:p>
        <a:p>
          <a:pPr>
            <a:spcAft>
              <a:spcPts val="0"/>
            </a:spcAft>
          </a:pPr>
          <a:r>
            <a:rPr lang="en-GB" sz="1100" i="1" baseline="0">
              <a:solidFill>
                <a:srgbClr val="E36C0A"/>
              </a:solidFill>
              <a:effectLst/>
              <a:latin typeface="Arial" panose="020B0604020202020204" pitchFamily="34" charset="0"/>
              <a:ea typeface="Times New Roman" panose="02020603050405020304" pitchFamily="18" charset="0"/>
            </a:rPr>
            <a:t>         will be used for evaluation purposes</a:t>
          </a:r>
          <a:endParaRPr lang="en-ZA" sz="1100">
            <a:effectLst/>
            <a:latin typeface="Times New Roman" panose="02020603050405020304" pitchFamily="18" charset="0"/>
            <a:ea typeface="Times New Roman" panose="02020603050405020304" pitchFamily="18" charset="0"/>
          </a:endParaRPr>
        </a:p>
      </xdr:txBody>
    </xdr:sp>
    <xdr:clientData/>
  </xdr:twoCellAnchor>
  <xdr:twoCellAnchor editAs="oneCell">
    <xdr:from>
      <xdr:col>9</xdr:col>
      <xdr:colOff>240506</xdr:colOff>
      <xdr:row>52</xdr:row>
      <xdr:rowOff>76992</xdr:rowOff>
    </xdr:from>
    <xdr:to>
      <xdr:col>9</xdr:col>
      <xdr:colOff>578961</xdr:colOff>
      <xdr:row>54</xdr:row>
      <xdr:rowOff>37622</xdr:rowOff>
    </xdr:to>
    <xdr:pic>
      <xdr:nvPicPr>
        <xdr:cNvPr id="7" name="Picture 6">
          <a:extLst>
            <a:ext uri="{FF2B5EF4-FFF2-40B4-BE49-F238E27FC236}">
              <a16:creationId xmlns:a16="http://schemas.microsoft.com/office/drawing/2014/main" id="{09DB1DB1-E274-4FF8-85FB-67E8D28765F2}"/>
            </a:ext>
          </a:extLst>
        </xdr:cNvPr>
        <xdr:cNvPicPr/>
      </xdr:nvPicPr>
      <xdr:blipFill>
        <a:blip xmlns:r="http://schemas.openxmlformats.org/officeDocument/2006/relationships" r:embed="rId1"/>
        <a:stretch>
          <a:fillRect/>
        </a:stretch>
      </xdr:blipFill>
      <xdr:spPr>
        <a:xfrm>
          <a:off x="11375231" y="11707017"/>
          <a:ext cx="341630" cy="322580"/>
        </a:xfrm>
        <a:prstGeom prst="rect">
          <a:avLst/>
        </a:prstGeom>
      </xdr:spPr>
    </xdr:pic>
    <xdr:clientData/>
  </xdr:twoCellAnchor>
  <xdr:twoCellAnchor editAs="oneCell">
    <xdr:from>
      <xdr:col>9</xdr:col>
      <xdr:colOff>216694</xdr:colOff>
      <xdr:row>53</xdr:row>
      <xdr:rowOff>0</xdr:rowOff>
    </xdr:from>
    <xdr:to>
      <xdr:col>9</xdr:col>
      <xdr:colOff>561499</xdr:colOff>
      <xdr:row>56</xdr:row>
      <xdr:rowOff>48260</xdr:rowOff>
    </xdr:to>
    <xdr:pic>
      <xdr:nvPicPr>
        <xdr:cNvPr id="9" name="Picture 8">
          <a:extLst>
            <a:ext uri="{FF2B5EF4-FFF2-40B4-BE49-F238E27FC236}">
              <a16:creationId xmlns:a16="http://schemas.microsoft.com/office/drawing/2014/main" id="{20C90253-D9E1-49BA-B42B-D4A11F73820F}"/>
            </a:ext>
          </a:extLst>
        </xdr:cNvPr>
        <xdr:cNvPicPr/>
      </xdr:nvPicPr>
      <xdr:blipFill>
        <a:blip xmlns:r="http://schemas.openxmlformats.org/officeDocument/2006/relationships" r:embed="rId1"/>
        <a:stretch>
          <a:fillRect/>
        </a:stretch>
      </xdr:blipFill>
      <xdr:spPr>
        <a:xfrm>
          <a:off x="11351419" y="12452348"/>
          <a:ext cx="341630" cy="349885"/>
        </a:xfrm>
        <a:prstGeom prst="rect">
          <a:avLst/>
        </a:prstGeom>
      </xdr:spPr>
    </xdr:pic>
    <xdr:clientData/>
  </xdr:twoCellAnchor>
  <xdr:twoCellAnchor>
    <xdr:from>
      <xdr:col>9</xdr:col>
      <xdr:colOff>154781</xdr:colOff>
      <xdr:row>28</xdr:row>
      <xdr:rowOff>142875</xdr:rowOff>
    </xdr:from>
    <xdr:to>
      <xdr:col>9</xdr:col>
      <xdr:colOff>3309938</xdr:colOff>
      <xdr:row>34</xdr:row>
      <xdr:rowOff>59531</xdr:rowOff>
    </xdr:to>
    <xdr:sp macro="" textlink="">
      <xdr:nvSpPr>
        <xdr:cNvPr id="10" name="Text Box 2">
          <a:extLst>
            <a:ext uri="{FF2B5EF4-FFF2-40B4-BE49-F238E27FC236}">
              <a16:creationId xmlns:a16="http://schemas.microsoft.com/office/drawing/2014/main" id="{1E098C8D-8EBA-47F3-ABAE-4E87C22DA9FF}"/>
            </a:ext>
          </a:extLst>
        </xdr:cNvPr>
        <xdr:cNvSpPr txBox="1">
          <a:spLocks noChangeArrowheads="1"/>
        </xdr:cNvSpPr>
      </xdr:nvSpPr>
      <xdr:spPr bwMode="auto">
        <a:xfrm>
          <a:off x="11289506" y="6372225"/>
          <a:ext cx="3155157" cy="1231106"/>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noAutofit/>
        </a:bodyPr>
        <a:lstStyle/>
        <a:p>
          <a:pPr>
            <a:spcAft>
              <a:spcPts val="0"/>
            </a:spcAft>
          </a:pPr>
          <a:r>
            <a:rPr lang="en-GB" sz="1100" i="1">
              <a:solidFill>
                <a:srgbClr val="E36C0A"/>
              </a:solidFill>
              <a:effectLst/>
              <a:latin typeface="Arial" panose="020B0604020202020204" pitchFamily="34" charset="0"/>
              <a:ea typeface="Times New Roman" panose="02020603050405020304" pitchFamily="18" charset="0"/>
            </a:rPr>
            <a:t>           The Tendering Institution must indicate</a:t>
          </a:r>
        </a:p>
        <a:p>
          <a:pPr>
            <a:spcAft>
              <a:spcPts val="0"/>
            </a:spcAft>
          </a:pPr>
          <a:r>
            <a:rPr lang="en-GB" sz="1100" i="1">
              <a:solidFill>
                <a:srgbClr val="E36C0A"/>
              </a:solidFill>
              <a:effectLst/>
              <a:latin typeface="Arial" panose="020B0604020202020204" pitchFamily="34" charset="0"/>
              <a:ea typeface="Times New Roman" panose="02020603050405020304" pitchFamily="18" charset="0"/>
            </a:rPr>
            <a:t>            the estimated volumes per transaction</a:t>
          </a:r>
          <a:r>
            <a:rPr lang="en-GB" sz="1100" i="1" baseline="0">
              <a:solidFill>
                <a:srgbClr val="E36C0A"/>
              </a:solidFill>
              <a:effectLst/>
              <a:latin typeface="Arial" panose="020B0604020202020204" pitchFamily="34" charset="0"/>
              <a:ea typeface="Times New Roman" panose="02020603050405020304" pitchFamily="18" charset="0"/>
            </a:rPr>
            <a:t> type in order to obtain most cost-effective pricing from bidders.  This can be obtained from historic volumes from your current TMC</a:t>
          </a:r>
          <a:endParaRPr lang="en-ZA" sz="1100">
            <a:effectLst/>
            <a:latin typeface="Times New Roman" panose="02020603050405020304" pitchFamily="18" charset="0"/>
            <a:ea typeface="Times New Roman" panose="02020603050405020304" pitchFamily="18" charset="0"/>
          </a:endParaRPr>
        </a:p>
      </xdr:txBody>
    </xdr:sp>
    <xdr:clientData/>
  </xdr:twoCellAnchor>
  <xdr:twoCellAnchor editAs="oneCell">
    <xdr:from>
      <xdr:col>9</xdr:col>
      <xdr:colOff>204787</xdr:colOff>
      <xdr:row>28</xdr:row>
      <xdr:rowOff>184149</xdr:rowOff>
    </xdr:from>
    <xdr:to>
      <xdr:col>9</xdr:col>
      <xdr:colOff>543242</xdr:colOff>
      <xdr:row>31</xdr:row>
      <xdr:rowOff>1904</xdr:rowOff>
    </xdr:to>
    <xdr:pic>
      <xdr:nvPicPr>
        <xdr:cNvPr id="11" name="Picture 10">
          <a:extLst>
            <a:ext uri="{FF2B5EF4-FFF2-40B4-BE49-F238E27FC236}">
              <a16:creationId xmlns:a16="http://schemas.microsoft.com/office/drawing/2014/main" id="{538BE9ED-315A-4F31-B2C5-85523865A87B}"/>
            </a:ext>
          </a:extLst>
        </xdr:cNvPr>
        <xdr:cNvPicPr/>
      </xdr:nvPicPr>
      <xdr:blipFill>
        <a:blip xmlns:r="http://schemas.openxmlformats.org/officeDocument/2006/relationships" r:embed="rId1"/>
        <a:stretch>
          <a:fillRect/>
        </a:stretch>
      </xdr:blipFill>
      <xdr:spPr>
        <a:xfrm>
          <a:off x="11339512" y="6413499"/>
          <a:ext cx="341630" cy="322580"/>
        </a:xfrm>
        <a:prstGeom prst="rect">
          <a:avLst/>
        </a:prstGeom>
      </xdr:spPr>
    </xdr:pic>
    <xdr:clientData/>
  </xdr:twoCellAnchor>
  <xdr:twoCellAnchor editAs="oneCell">
    <xdr:from>
      <xdr:col>1</xdr:col>
      <xdr:colOff>0</xdr:colOff>
      <xdr:row>1</xdr:row>
      <xdr:rowOff>0</xdr:rowOff>
    </xdr:from>
    <xdr:to>
      <xdr:col>2</xdr:col>
      <xdr:colOff>449287</xdr:colOff>
      <xdr:row>3</xdr:row>
      <xdr:rowOff>266700</xdr:rowOff>
    </xdr:to>
    <xdr:pic>
      <xdr:nvPicPr>
        <xdr:cNvPr id="12" name="Picture 11" descr="Agriculture, Land Reform &amp; Rural Development Logo RGB">
          <a:extLst>
            <a:ext uri="{FF2B5EF4-FFF2-40B4-BE49-F238E27FC236}">
              <a16:creationId xmlns:a16="http://schemas.microsoft.com/office/drawing/2014/main" id="{ED428966-BD1F-489D-AA69-ADD1AABB83C4}"/>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t="24153" b="33051"/>
        <a:stretch>
          <a:fillRect/>
        </a:stretch>
      </xdr:blipFill>
      <xdr:spPr bwMode="auto">
        <a:xfrm>
          <a:off x="1171575" y="114300"/>
          <a:ext cx="3205187" cy="628650"/>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xdr:from>
      <xdr:col>9</xdr:col>
      <xdr:colOff>85728</xdr:colOff>
      <xdr:row>6</xdr:row>
      <xdr:rowOff>279401</xdr:rowOff>
    </xdr:from>
    <xdr:to>
      <xdr:col>9</xdr:col>
      <xdr:colOff>3476626</xdr:colOff>
      <xdr:row>8</xdr:row>
      <xdr:rowOff>1</xdr:rowOff>
    </xdr:to>
    <xdr:sp macro="" textlink="">
      <xdr:nvSpPr>
        <xdr:cNvPr id="2" name="Text Box 2">
          <a:extLst>
            <a:ext uri="{FF2B5EF4-FFF2-40B4-BE49-F238E27FC236}">
              <a16:creationId xmlns:a16="http://schemas.microsoft.com/office/drawing/2014/main" id="{2B7EF90E-D005-4502-8647-CEE9F31C7A94}"/>
            </a:ext>
          </a:extLst>
        </xdr:cNvPr>
        <xdr:cNvSpPr txBox="1">
          <a:spLocks noChangeArrowheads="1"/>
        </xdr:cNvSpPr>
      </xdr:nvSpPr>
      <xdr:spPr bwMode="auto">
        <a:xfrm>
          <a:off x="11220453" y="1393826"/>
          <a:ext cx="3390898" cy="473075"/>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noAutofit/>
        </a:bodyPr>
        <a:lstStyle/>
        <a:p>
          <a:pPr>
            <a:spcAft>
              <a:spcPts val="0"/>
            </a:spcAft>
          </a:pPr>
          <a:r>
            <a:rPr lang="en-GB" sz="1100" i="1">
              <a:solidFill>
                <a:srgbClr val="E36C0A"/>
              </a:solidFill>
              <a:effectLst/>
              <a:latin typeface="Arial" panose="020B0604020202020204" pitchFamily="34" charset="0"/>
              <a:ea typeface="Times New Roman" panose="02020603050405020304" pitchFamily="18" charset="0"/>
            </a:rPr>
            <a:t>           This information will be pulled through from</a:t>
          </a:r>
        </a:p>
        <a:p>
          <a:pPr>
            <a:spcAft>
              <a:spcPts val="0"/>
            </a:spcAft>
          </a:pPr>
          <a:r>
            <a:rPr lang="en-GB" sz="1100" i="1">
              <a:solidFill>
                <a:srgbClr val="E36C0A"/>
              </a:solidFill>
              <a:effectLst/>
              <a:latin typeface="Arial" panose="020B0604020202020204" pitchFamily="34" charset="0"/>
              <a:ea typeface="Times New Roman" panose="02020603050405020304" pitchFamily="18" charset="0"/>
            </a:rPr>
            <a:t>            the COVER SHEET tab</a:t>
          </a:r>
          <a:endParaRPr lang="en-ZA" sz="1100">
            <a:effectLst/>
            <a:latin typeface="Times New Roman" panose="02020603050405020304" pitchFamily="18" charset="0"/>
            <a:ea typeface="Times New Roman" panose="02020603050405020304" pitchFamily="18" charset="0"/>
          </a:endParaRPr>
        </a:p>
      </xdr:txBody>
    </xdr:sp>
    <xdr:clientData/>
  </xdr:twoCellAnchor>
  <xdr:twoCellAnchor editAs="oneCell">
    <xdr:from>
      <xdr:col>9</xdr:col>
      <xdr:colOff>123828</xdr:colOff>
      <xdr:row>7</xdr:row>
      <xdr:rowOff>34924</xdr:rowOff>
    </xdr:from>
    <xdr:to>
      <xdr:col>9</xdr:col>
      <xdr:colOff>468633</xdr:colOff>
      <xdr:row>9</xdr:row>
      <xdr:rowOff>30479</xdr:rowOff>
    </xdr:to>
    <xdr:pic>
      <xdr:nvPicPr>
        <xdr:cNvPr id="3" name="Picture 2">
          <a:extLst>
            <a:ext uri="{FF2B5EF4-FFF2-40B4-BE49-F238E27FC236}">
              <a16:creationId xmlns:a16="http://schemas.microsoft.com/office/drawing/2014/main" id="{7265BFDA-6738-4870-8224-66FA60A3C851}"/>
            </a:ext>
          </a:extLst>
        </xdr:cNvPr>
        <xdr:cNvPicPr/>
      </xdr:nvPicPr>
      <xdr:blipFill>
        <a:blip xmlns:r="http://schemas.openxmlformats.org/officeDocument/2006/relationships" r:embed="rId1"/>
        <a:stretch>
          <a:fillRect/>
        </a:stretch>
      </xdr:blipFill>
      <xdr:spPr>
        <a:xfrm>
          <a:off x="11258553" y="1435099"/>
          <a:ext cx="341630" cy="322580"/>
        </a:xfrm>
        <a:prstGeom prst="rect">
          <a:avLst/>
        </a:prstGeom>
      </xdr:spPr>
    </xdr:pic>
    <xdr:clientData/>
  </xdr:twoCellAnchor>
  <xdr:twoCellAnchor>
    <xdr:from>
      <xdr:col>9</xdr:col>
      <xdr:colOff>190499</xdr:colOff>
      <xdr:row>49</xdr:row>
      <xdr:rowOff>83340</xdr:rowOff>
    </xdr:from>
    <xdr:to>
      <xdr:col>9</xdr:col>
      <xdr:colOff>3381375</xdr:colOff>
      <xdr:row>51</xdr:row>
      <xdr:rowOff>428622</xdr:rowOff>
    </xdr:to>
    <xdr:sp macro="" textlink="">
      <xdr:nvSpPr>
        <xdr:cNvPr id="4" name="Text Box 2">
          <a:extLst>
            <a:ext uri="{FF2B5EF4-FFF2-40B4-BE49-F238E27FC236}">
              <a16:creationId xmlns:a16="http://schemas.microsoft.com/office/drawing/2014/main" id="{94A94A22-FA05-4661-9038-B1D3263E8421}"/>
            </a:ext>
          </a:extLst>
        </xdr:cNvPr>
        <xdr:cNvSpPr txBox="1">
          <a:spLocks noChangeArrowheads="1"/>
        </xdr:cNvSpPr>
      </xdr:nvSpPr>
      <xdr:spPr bwMode="auto">
        <a:xfrm>
          <a:off x="11325224" y="10856115"/>
          <a:ext cx="3190876" cy="745332"/>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noAutofit/>
        </a:bodyPr>
        <a:lstStyle/>
        <a:p>
          <a:pPr>
            <a:spcAft>
              <a:spcPts val="0"/>
            </a:spcAft>
          </a:pPr>
          <a:r>
            <a:rPr lang="en-GB" sz="1100" i="1">
              <a:solidFill>
                <a:srgbClr val="E36C0A"/>
              </a:solidFill>
              <a:effectLst/>
              <a:latin typeface="Arial" panose="020B0604020202020204" pitchFamily="34" charset="0"/>
              <a:ea typeface="Times New Roman" panose="02020603050405020304" pitchFamily="18" charset="0"/>
            </a:rPr>
            <a:t>           The Tendering Institution must </a:t>
          </a:r>
        </a:p>
        <a:p>
          <a:pPr>
            <a:spcAft>
              <a:spcPts val="0"/>
            </a:spcAft>
          </a:pPr>
          <a:r>
            <a:rPr lang="en-GB" sz="1100" i="1">
              <a:solidFill>
                <a:srgbClr val="E36C0A"/>
              </a:solidFill>
              <a:effectLst/>
              <a:latin typeface="Arial" panose="020B0604020202020204" pitchFamily="34" charset="0"/>
              <a:ea typeface="Times New Roman" panose="02020603050405020304" pitchFamily="18" charset="0"/>
            </a:rPr>
            <a:t>           indicate the percentage split</a:t>
          </a:r>
          <a:r>
            <a:rPr lang="en-GB" sz="1100" i="1" baseline="0">
              <a:solidFill>
                <a:srgbClr val="E36C0A"/>
              </a:solidFill>
              <a:effectLst/>
              <a:latin typeface="Arial" panose="020B0604020202020204" pitchFamily="34" charset="0"/>
              <a:ea typeface="Times New Roman" panose="02020603050405020304" pitchFamily="18" charset="0"/>
            </a:rPr>
            <a:t> between Traditional and Online transactions based on the historic split or based on the future need</a:t>
          </a:r>
          <a:endParaRPr lang="en-ZA" sz="1100">
            <a:effectLst/>
            <a:latin typeface="Times New Roman" panose="02020603050405020304" pitchFamily="18" charset="0"/>
            <a:ea typeface="Times New Roman" panose="02020603050405020304" pitchFamily="18" charset="0"/>
          </a:endParaRPr>
        </a:p>
      </xdr:txBody>
    </xdr:sp>
    <xdr:clientData/>
  </xdr:twoCellAnchor>
  <xdr:twoCellAnchor editAs="oneCell">
    <xdr:from>
      <xdr:col>9</xdr:col>
      <xdr:colOff>240505</xdr:colOff>
      <xdr:row>49</xdr:row>
      <xdr:rowOff>124613</xdr:rowOff>
    </xdr:from>
    <xdr:to>
      <xdr:col>9</xdr:col>
      <xdr:colOff>578960</xdr:colOff>
      <xdr:row>51</xdr:row>
      <xdr:rowOff>121756</xdr:rowOff>
    </xdr:to>
    <xdr:pic>
      <xdr:nvPicPr>
        <xdr:cNvPr id="5" name="Picture 4">
          <a:extLst>
            <a:ext uri="{FF2B5EF4-FFF2-40B4-BE49-F238E27FC236}">
              <a16:creationId xmlns:a16="http://schemas.microsoft.com/office/drawing/2014/main" id="{33165D39-5A8E-4767-9944-6F20960CEB7B}"/>
            </a:ext>
          </a:extLst>
        </xdr:cNvPr>
        <xdr:cNvPicPr/>
      </xdr:nvPicPr>
      <xdr:blipFill>
        <a:blip xmlns:r="http://schemas.openxmlformats.org/officeDocument/2006/relationships" r:embed="rId1"/>
        <a:stretch>
          <a:fillRect/>
        </a:stretch>
      </xdr:blipFill>
      <xdr:spPr>
        <a:xfrm>
          <a:off x="11375230" y="10897388"/>
          <a:ext cx="341630" cy="317818"/>
        </a:xfrm>
        <a:prstGeom prst="rect">
          <a:avLst/>
        </a:prstGeom>
      </xdr:spPr>
    </xdr:pic>
    <xdr:clientData/>
  </xdr:twoCellAnchor>
  <xdr:twoCellAnchor>
    <xdr:from>
      <xdr:col>9</xdr:col>
      <xdr:colOff>190500</xdr:colOff>
      <xdr:row>52</xdr:row>
      <xdr:rowOff>35719</xdr:rowOff>
    </xdr:from>
    <xdr:to>
      <xdr:col>9</xdr:col>
      <xdr:colOff>3393281</xdr:colOff>
      <xdr:row>53</xdr:row>
      <xdr:rowOff>0</xdr:rowOff>
    </xdr:to>
    <xdr:sp macro="" textlink="">
      <xdr:nvSpPr>
        <xdr:cNvPr id="6" name="Text Box 2">
          <a:extLst>
            <a:ext uri="{FF2B5EF4-FFF2-40B4-BE49-F238E27FC236}">
              <a16:creationId xmlns:a16="http://schemas.microsoft.com/office/drawing/2014/main" id="{31254D31-186E-485A-8AD9-81C685C00088}"/>
            </a:ext>
          </a:extLst>
        </xdr:cNvPr>
        <xdr:cNvSpPr txBox="1">
          <a:spLocks noChangeArrowheads="1"/>
        </xdr:cNvSpPr>
      </xdr:nvSpPr>
      <xdr:spPr bwMode="auto">
        <a:xfrm>
          <a:off x="11325225" y="11665744"/>
          <a:ext cx="3202781" cy="492919"/>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noAutofit/>
        </a:bodyPr>
        <a:lstStyle/>
        <a:p>
          <a:pPr>
            <a:spcAft>
              <a:spcPts val="0"/>
            </a:spcAft>
          </a:pPr>
          <a:r>
            <a:rPr lang="en-GB" sz="1100" i="1">
              <a:solidFill>
                <a:srgbClr val="E36C0A"/>
              </a:solidFill>
              <a:effectLst/>
              <a:latin typeface="Arial" panose="020B0604020202020204" pitchFamily="34" charset="0"/>
              <a:ea typeface="Times New Roman" panose="02020603050405020304" pitchFamily="18" charset="0"/>
            </a:rPr>
            <a:t>           The sum of the w</a:t>
          </a:r>
          <a:r>
            <a:rPr lang="en-GB" sz="1100" i="1" baseline="0">
              <a:solidFill>
                <a:srgbClr val="E36C0A"/>
              </a:solidFill>
              <a:effectLst/>
              <a:latin typeface="Arial" panose="020B0604020202020204" pitchFamily="34" charset="0"/>
              <a:ea typeface="Times New Roman" panose="02020603050405020304" pitchFamily="18" charset="0"/>
            </a:rPr>
            <a:t>eighted percentage split</a:t>
          </a:r>
        </a:p>
        <a:p>
          <a:pPr>
            <a:spcAft>
              <a:spcPts val="0"/>
            </a:spcAft>
          </a:pPr>
          <a:r>
            <a:rPr lang="en-GB" sz="1100" i="1" baseline="0">
              <a:solidFill>
                <a:srgbClr val="E36C0A"/>
              </a:solidFill>
              <a:effectLst/>
              <a:latin typeface="Arial" panose="020B0604020202020204" pitchFamily="34" charset="0"/>
              <a:ea typeface="Times New Roman" panose="02020603050405020304" pitchFamily="18" charset="0"/>
            </a:rPr>
            <a:t>         will be used for evaluation purposes</a:t>
          </a:r>
          <a:endParaRPr lang="en-ZA" sz="1100">
            <a:effectLst/>
            <a:latin typeface="Times New Roman" panose="02020603050405020304" pitchFamily="18" charset="0"/>
            <a:ea typeface="Times New Roman" panose="02020603050405020304" pitchFamily="18" charset="0"/>
          </a:endParaRPr>
        </a:p>
      </xdr:txBody>
    </xdr:sp>
    <xdr:clientData/>
  </xdr:twoCellAnchor>
  <xdr:twoCellAnchor editAs="oneCell">
    <xdr:from>
      <xdr:col>9</xdr:col>
      <xdr:colOff>240506</xdr:colOff>
      <xdr:row>52</xdr:row>
      <xdr:rowOff>76992</xdr:rowOff>
    </xdr:from>
    <xdr:to>
      <xdr:col>9</xdr:col>
      <xdr:colOff>578961</xdr:colOff>
      <xdr:row>54</xdr:row>
      <xdr:rowOff>37622</xdr:rowOff>
    </xdr:to>
    <xdr:pic>
      <xdr:nvPicPr>
        <xdr:cNvPr id="7" name="Picture 6">
          <a:extLst>
            <a:ext uri="{FF2B5EF4-FFF2-40B4-BE49-F238E27FC236}">
              <a16:creationId xmlns:a16="http://schemas.microsoft.com/office/drawing/2014/main" id="{9B415BCD-629B-4DB2-A9DB-9FA6833EC4F9}"/>
            </a:ext>
          </a:extLst>
        </xdr:cNvPr>
        <xdr:cNvPicPr/>
      </xdr:nvPicPr>
      <xdr:blipFill>
        <a:blip xmlns:r="http://schemas.openxmlformats.org/officeDocument/2006/relationships" r:embed="rId1"/>
        <a:stretch>
          <a:fillRect/>
        </a:stretch>
      </xdr:blipFill>
      <xdr:spPr>
        <a:xfrm>
          <a:off x="11375231" y="11707017"/>
          <a:ext cx="341630" cy="322580"/>
        </a:xfrm>
        <a:prstGeom prst="rect">
          <a:avLst/>
        </a:prstGeom>
      </xdr:spPr>
    </xdr:pic>
    <xdr:clientData/>
  </xdr:twoCellAnchor>
  <xdr:twoCellAnchor editAs="oneCell">
    <xdr:from>
      <xdr:col>9</xdr:col>
      <xdr:colOff>216694</xdr:colOff>
      <xdr:row>53</xdr:row>
      <xdr:rowOff>0</xdr:rowOff>
    </xdr:from>
    <xdr:to>
      <xdr:col>9</xdr:col>
      <xdr:colOff>561499</xdr:colOff>
      <xdr:row>57</xdr:row>
      <xdr:rowOff>48260</xdr:rowOff>
    </xdr:to>
    <xdr:pic>
      <xdr:nvPicPr>
        <xdr:cNvPr id="9" name="Picture 8">
          <a:extLst>
            <a:ext uri="{FF2B5EF4-FFF2-40B4-BE49-F238E27FC236}">
              <a16:creationId xmlns:a16="http://schemas.microsoft.com/office/drawing/2014/main" id="{3E9BC857-3D23-40B8-BD75-D832CA3594BE}"/>
            </a:ext>
          </a:extLst>
        </xdr:cNvPr>
        <xdr:cNvPicPr/>
      </xdr:nvPicPr>
      <xdr:blipFill>
        <a:blip xmlns:r="http://schemas.openxmlformats.org/officeDocument/2006/relationships" r:embed="rId1"/>
        <a:stretch>
          <a:fillRect/>
        </a:stretch>
      </xdr:blipFill>
      <xdr:spPr>
        <a:xfrm>
          <a:off x="11351419" y="12452348"/>
          <a:ext cx="341630" cy="349885"/>
        </a:xfrm>
        <a:prstGeom prst="rect">
          <a:avLst/>
        </a:prstGeom>
      </xdr:spPr>
    </xdr:pic>
    <xdr:clientData/>
  </xdr:twoCellAnchor>
  <xdr:twoCellAnchor>
    <xdr:from>
      <xdr:col>9</xdr:col>
      <xdr:colOff>154781</xdr:colOff>
      <xdr:row>28</xdr:row>
      <xdr:rowOff>142875</xdr:rowOff>
    </xdr:from>
    <xdr:to>
      <xdr:col>9</xdr:col>
      <xdr:colOff>3309938</xdr:colOff>
      <xdr:row>34</xdr:row>
      <xdr:rowOff>59531</xdr:rowOff>
    </xdr:to>
    <xdr:sp macro="" textlink="">
      <xdr:nvSpPr>
        <xdr:cNvPr id="10" name="Text Box 2">
          <a:extLst>
            <a:ext uri="{FF2B5EF4-FFF2-40B4-BE49-F238E27FC236}">
              <a16:creationId xmlns:a16="http://schemas.microsoft.com/office/drawing/2014/main" id="{8565C409-C689-4AC8-982F-83CA83A5327D}"/>
            </a:ext>
          </a:extLst>
        </xdr:cNvPr>
        <xdr:cNvSpPr txBox="1">
          <a:spLocks noChangeArrowheads="1"/>
        </xdr:cNvSpPr>
      </xdr:nvSpPr>
      <xdr:spPr bwMode="auto">
        <a:xfrm>
          <a:off x="11289506" y="6372225"/>
          <a:ext cx="3155157" cy="1231106"/>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noAutofit/>
        </a:bodyPr>
        <a:lstStyle/>
        <a:p>
          <a:pPr>
            <a:spcAft>
              <a:spcPts val="0"/>
            </a:spcAft>
          </a:pPr>
          <a:r>
            <a:rPr lang="en-GB" sz="1100" i="1">
              <a:solidFill>
                <a:srgbClr val="E36C0A"/>
              </a:solidFill>
              <a:effectLst/>
              <a:latin typeface="Arial" panose="020B0604020202020204" pitchFamily="34" charset="0"/>
              <a:ea typeface="Times New Roman" panose="02020603050405020304" pitchFamily="18" charset="0"/>
            </a:rPr>
            <a:t>           The Tendering Institution must indicate</a:t>
          </a:r>
        </a:p>
        <a:p>
          <a:pPr>
            <a:spcAft>
              <a:spcPts val="0"/>
            </a:spcAft>
          </a:pPr>
          <a:r>
            <a:rPr lang="en-GB" sz="1100" i="1">
              <a:solidFill>
                <a:srgbClr val="E36C0A"/>
              </a:solidFill>
              <a:effectLst/>
              <a:latin typeface="Arial" panose="020B0604020202020204" pitchFamily="34" charset="0"/>
              <a:ea typeface="Times New Roman" panose="02020603050405020304" pitchFamily="18" charset="0"/>
            </a:rPr>
            <a:t>            the estimated volumes per transaction</a:t>
          </a:r>
          <a:r>
            <a:rPr lang="en-GB" sz="1100" i="1" baseline="0">
              <a:solidFill>
                <a:srgbClr val="E36C0A"/>
              </a:solidFill>
              <a:effectLst/>
              <a:latin typeface="Arial" panose="020B0604020202020204" pitchFamily="34" charset="0"/>
              <a:ea typeface="Times New Roman" panose="02020603050405020304" pitchFamily="18" charset="0"/>
            </a:rPr>
            <a:t> type in order to obtain most cost-effective pricing from bidders.  This can be obtained from historic volumes from your current TMC</a:t>
          </a:r>
          <a:endParaRPr lang="en-ZA" sz="1100">
            <a:effectLst/>
            <a:latin typeface="Times New Roman" panose="02020603050405020304" pitchFamily="18" charset="0"/>
            <a:ea typeface="Times New Roman" panose="02020603050405020304" pitchFamily="18" charset="0"/>
          </a:endParaRPr>
        </a:p>
      </xdr:txBody>
    </xdr:sp>
    <xdr:clientData/>
  </xdr:twoCellAnchor>
  <xdr:twoCellAnchor editAs="oneCell">
    <xdr:from>
      <xdr:col>9</xdr:col>
      <xdr:colOff>204787</xdr:colOff>
      <xdr:row>28</xdr:row>
      <xdr:rowOff>184149</xdr:rowOff>
    </xdr:from>
    <xdr:to>
      <xdr:col>9</xdr:col>
      <xdr:colOff>543242</xdr:colOff>
      <xdr:row>31</xdr:row>
      <xdr:rowOff>1904</xdr:rowOff>
    </xdr:to>
    <xdr:pic>
      <xdr:nvPicPr>
        <xdr:cNvPr id="11" name="Picture 10">
          <a:extLst>
            <a:ext uri="{FF2B5EF4-FFF2-40B4-BE49-F238E27FC236}">
              <a16:creationId xmlns:a16="http://schemas.microsoft.com/office/drawing/2014/main" id="{F4770675-02D3-48B8-87E1-AA3804B5602D}"/>
            </a:ext>
          </a:extLst>
        </xdr:cNvPr>
        <xdr:cNvPicPr/>
      </xdr:nvPicPr>
      <xdr:blipFill>
        <a:blip xmlns:r="http://schemas.openxmlformats.org/officeDocument/2006/relationships" r:embed="rId1"/>
        <a:stretch>
          <a:fillRect/>
        </a:stretch>
      </xdr:blipFill>
      <xdr:spPr>
        <a:xfrm>
          <a:off x="11339512" y="6413499"/>
          <a:ext cx="341630" cy="322580"/>
        </a:xfrm>
        <a:prstGeom prst="rect">
          <a:avLst/>
        </a:prstGeom>
      </xdr:spPr>
    </xdr:pic>
    <xdr:clientData/>
  </xdr:twoCellAnchor>
  <xdr:twoCellAnchor editAs="oneCell">
    <xdr:from>
      <xdr:col>1</xdr:col>
      <xdr:colOff>0</xdr:colOff>
      <xdr:row>1</xdr:row>
      <xdr:rowOff>0</xdr:rowOff>
    </xdr:from>
    <xdr:to>
      <xdr:col>2</xdr:col>
      <xdr:colOff>449287</xdr:colOff>
      <xdr:row>3</xdr:row>
      <xdr:rowOff>228600</xdr:rowOff>
    </xdr:to>
    <xdr:pic>
      <xdr:nvPicPr>
        <xdr:cNvPr id="12" name="Picture 11" descr="Agriculture, Land Reform &amp; Rural Development Logo RGB">
          <a:extLst>
            <a:ext uri="{FF2B5EF4-FFF2-40B4-BE49-F238E27FC236}">
              <a16:creationId xmlns:a16="http://schemas.microsoft.com/office/drawing/2014/main" id="{EA19169E-20B4-4B44-95D6-9863337D2F07}"/>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t="24153" b="33051"/>
        <a:stretch>
          <a:fillRect/>
        </a:stretch>
      </xdr:blipFill>
      <xdr:spPr bwMode="auto">
        <a:xfrm>
          <a:off x="1171575" y="114300"/>
          <a:ext cx="3205187" cy="59055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EOKhutswane\AppData\Local\Microsoft\Windows\INetCache\Content.Outlook\6OF00XLT\NATIONAL%20TREASURY%20%20%20PRICING%20SCHEDULE%20(17022017)%20REGION%201%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
      <sheetName val=" 1. TRANSACTION FEE ONSITE"/>
      <sheetName val="YEAR 02"/>
      <sheetName val="YEAR 03"/>
      <sheetName val="SUMMARY "/>
    </sheetNames>
    <sheetDataSet>
      <sheetData sheetId="0">
        <row r="19">
          <cell r="E19" t="str">
            <v>THE PROVISION OF TRAVEL MANAGEMENT SERVICES FOR A PERIOD OF 36 MONTHS</v>
          </cell>
        </row>
      </sheetData>
      <sheetData sheetId="1"/>
      <sheetData sheetId="2"/>
      <sheetData sheetId="3"/>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47"/>
  <sheetViews>
    <sheetView topLeftCell="A22" zoomScale="90" zoomScaleNormal="90" zoomScaleSheetLayoutView="90" workbookViewId="0">
      <selection sqref="A1:M49"/>
    </sheetView>
  </sheetViews>
  <sheetFormatPr defaultRowHeight="12.75" x14ac:dyDescent="0.2"/>
  <cols>
    <col min="14" max="14" width="55.42578125" customWidth="1"/>
  </cols>
  <sheetData>
    <row r="1" spans="1:13" x14ac:dyDescent="0.2">
      <c r="A1" s="4"/>
      <c r="B1" s="5"/>
      <c r="C1" s="5"/>
      <c r="D1" s="5"/>
      <c r="E1" s="5"/>
      <c r="F1" s="5"/>
      <c r="G1" s="5"/>
      <c r="H1" s="5"/>
      <c r="I1" s="5"/>
      <c r="J1" s="5"/>
      <c r="K1" s="5"/>
      <c r="L1" s="5"/>
      <c r="M1" s="6"/>
    </row>
    <row r="2" spans="1:13" ht="18" x14ac:dyDescent="0.25">
      <c r="A2" s="7"/>
      <c r="B2" s="8"/>
      <c r="C2" s="8"/>
      <c r="D2" s="8"/>
      <c r="E2" s="8"/>
      <c r="F2" s="8"/>
      <c r="G2" s="8"/>
      <c r="H2" s="8"/>
      <c r="I2" s="8"/>
      <c r="J2" s="72" t="s">
        <v>63</v>
      </c>
      <c r="K2" s="72"/>
      <c r="L2" s="72"/>
      <c r="M2" s="9"/>
    </row>
    <row r="3" spans="1:13" x14ac:dyDescent="0.2">
      <c r="A3" s="7"/>
      <c r="B3" s="8"/>
      <c r="C3" s="8"/>
      <c r="D3" s="8"/>
      <c r="E3" s="8"/>
      <c r="F3" s="8"/>
      <c r="G3" s="8"/>
      <c r="H3" s="8"/>
      <c r="I3" s="8"/>
      <c r="J3" s="8"/>
      <c r="K3" s="8"/>
      <c r="L3" s="8"/>
      <c r="M3" s="9"/>
    </row>
    <row r="4" spans="1:13" x14ac:dyDescent="0.2">
      <c r="A4" s="7"/>
      <c r="B4" s="8"/>
      <c r="C4" s="8"/>
      <c r="D4" s="8"/>
      <c r="E4" s="8"/>
      <c r="F4" s="8"/>
      <c r="G4" s="8"/>
      <c r="H4" s="8"/>
      <c r="I4" s="8"/>
      <c r="J4" s="8"/>
      <c r="K4" s="8"/>
      <c r="L4" s="8"/>
      <c r="M4" s="9"/>
    </row>
    <row r="5" spans="1:13" x14ac:dyDescent="0.2">
      <c r="A5" s="7"/>
      <c r="B5" s="8"/>
      <c r="C5" s="8"/>
      <c r="D5" s="8"/>
      <c r="E5" s="8"/>
      <c r="F5" s="8"/>
      <c r="G5" s="8"/>
      <c r="H5" s="8"/>
      <c r="I5" s="8"/>
      <c r="J5" s="8"/>
      <c r="K5" s="8"/>
      <c r="L5" s="8"/>
      <c r="M5" s="9"/>
    </row>
    <row r="6" spans="1:13" x14ac:dyDescent="0.2">
      <c r="A6" s="7"/>
      <c r="B6" s="8"/>
      <c r="C6" s="8"/>
      <c r="D6" s="8"/>
      <c r="E6" s="8"/>
      <c r="F6" s="8"/>
      <c r="G6" s="8"/>
      <c r="H6" s="8"/>
      <c r="I6" s="8"/>
      <c r="J6" s="8"/>
      <c r="K6" s="8"/>
      <c r="L6" s="8"/>
      <c r="M6" s="9"/>
    </row>
    <row r="7" spans="1:13" x14ac:dyDescent="0.2">
      <c r="A7" s="7"/>
      <c r="B7" s="8"/>
      <c r="C7" s="8"/>
      <c r="D7" s="8"/>
      <c r="E7" s="8"/>
      <c r="F7" s="8"/>
      <c r="G7" s="8"/>
      <c r="H7" s="8"/>
      <c r="I7" s="8"/>
      <c r="J7" s="8"/>
      <c r="K7" s="8"/>
      <c r="L7" s="8"/>
      <c r="M7" s="9"/>
    </row>
    <row r="8" spans="1:13" x14ac:dyDescent="0.2">
      <c r="A8" s="7"/>
      <c r="B8" s="8"/>
      <c r="C8" s="8"/>
      <c r="D8" s="8"/>
      <c r="E8" s="8"/>
      <c r="F8" s="8"/>
      <c r="G8" s="8"/>
      <c r="H8" s="8"/>
      <c r="I8" s="8"/>
      <c r="J8" s="8"/>
      <c r="K8" s="8"/>
      <c r="L8" s="8"/>
      <c r="M8" s="9"/>
    </row>
    <row r="9" spans="1:13" x14ac:dyDescent="0.2">
      <c r="A9" s="7"/>
      <c r="B9" s="8"/>
      <c r="C9" s="8"/>
      <c r="D9" s="8"/>
      <c r="E9" s="8"/>
      <c r="F9" s="8"/>
      <c r="G9" s="8"/>
      <c r="H9" s="8"/>
      <c r="I9" s="8"/>
      <c r="J9" s="8"/>
      <c r="K9" s="8"/>
      <c r="L9" s="8"/>
      <c r="M9" s="9"/>
    </row>
    <row r="10" spans="1:13" x14ac:dyDescent="0.2">
      <c r="A10" s="7"/>
      <c r="B10" s="8"/>
      <c r="C10" s="8"/>
      <c r="D10" s="8"/>
      <c r="E10" s="8"/>
      <c r="F10" s="8"/>
      <c r="G10" s="8"/>
      <c r="H10" s="8"/>
      <c r="I10" s="8"/>
      <c r="J10" s="8"/>
      <c r="K10" s="8"/>
      <c r="L10" s="8"/>
      <c r="M10" s="9"/>
    </row>
    <row r="11" spans="1:13" x14ac:dyDescent="0.2">
      <c r="A11" s="7"/>
      <c r="B11" s="8"/>
      <c r="C11" s="8"/>
      <c r="D11" s="8"/>
      <c r="E11" s="8"/>
      <c r="F11" s="8"/>
      <c r="G11" s="8"/>
      <c r="H11" s="8"/>
      <c r="I11" s="8"/>
      <c r="J11" s="8"/>
      <c r="K11" s="8"/>
      <c r="L11" s="8"/>
      <c r="M11" s="9"/>
    </row>
    <row r="12" spans="1:13" x14ac:dyDescent="0.2">
      <c r="A12" s="7"/>
      <c r="B12" s="8"/>
      <c r="C12" s="8"/>
      <c r="D12" s="8"/>
      <c r="E12" s="8"/>
      <c r="F12" s="8"/>
      <c r="G12" s="8"/>
      <c r="H12" s="8"/>
      <c r="I12" s="8"/>
      <c r="J12" s="8"/>
      <c r="K12" s="8"/>
      <c r="L12" s="8"/>
      <c r="M12" s="9"/>
    </row>
    <row r="13" spans="1:13" ht="13.5" thickBot="1" x14ac:dyDescent="0.25">
      <c r="A13" s="7"/>
      <c r="B13" s="8"/>
      <c r="C13" s="8"/>
      <c r="D13" s="8"/>
      <c r="E13" s="8"/>
      <c r="F13" s="8"/>
      <c r="G13" s="8"/>
      <c r="H13" s="8"/>
      <c r="I13" s="8"/>
      <c r="J13" s="8"/>
      <c r="K13" s="8"/>
      <c r="L13" s="8"/>
      <c r="M13" s="9"/>
    </row>
    <row r="14" spans="1:13" ht="21" thickBot="1" x14ac:dyDescent="0.35">
      <c r="A14" s="76" t="s">
        <v>1</v>
      </c>
      <c r="B14" s="77"/>
      <c r="C14" s="77"/>
      <c r="D14" s="77"/>
      <c r="E14" s="77"/>
      <c r="F14" s="77"/>
      <c r="G14" s="77"/>
      <c r="H14" s="77"/>
      <c r="I14" s="77"/>
      <c r="J14" s="77"/>
      <c r="K14" s="77"/>
      <c r="L14" s="77"/>
      <c r="M14" s="78"/>
    </row>
    <row r="15" spans="1:13" x14ac:dyDescent="0.2">
      <c r="A15" s="7"/>
      <c r="B15" s="8"/>
      <c r="C15" s="8"/>
      <c r="D15" s="8"/>
      <c r="E15" s="8"/>
      <c r="F15" s="8"/>
      <c r="G15" s="8"/>
      <c r="H15" s="8"/>
      <c r="I15" s="8"/>
      <c r="J15" s="8"/>
      <c r="K15" s="8"/>
      <c r="L15" s="8"/>
      <c r="M15" s="9"/>
    </row>
    <row r="16" spans="1:13" ht="13.5" thickBot="1" x14ac:dyDescent="0.25">
      <c r="A16" s="7"/>
      <c r="B16" s="8"/>
      <c r="C16" s="8"/>
      <c r="D16" s="8"/>
      <c r="E16" s="8"/>
      <c r="F16" s="8"/>
      <c r="G16" s="8"/>
      <c r="H16" s="8"/>
      <c r="I16" s="8"/>
      <c r="J16" s="8"/>
      <c r="K16" s="8"/>
      <c r="L16" s="8"/>
      <c r="M16" s="9"/>
    </row>
    <row r="17" spans="1:13" ht="21" thickBot="1" x14ac:dyDescent="0.35">
      <c r="A17" s="10" t="s">
        <v>9</v>
      </c>
      <c r="B17" s="8"/>
      <c r="C17" s="8"/>
      <c r="D17" s="8"/>
      <c r="E17" s="79" t="s">
        <v>100</v>
      </c>
      <c r="F17" s="80"/>
      <c r="G17" s="80"/>
      <c r="H17" s="80"/>
      <c r="I17" s="80"/>
      <c r="J17" s="80"/>
      <c r="K17" s="80"/>
      <c r="L17" s="81"/>
      <c r="M17" s="9"/>
    </row>
    <row r="18" spans="1:13" ht="15.75" thickBot="1" x14ac:dyDescent="0.25">
      <c r="A18" s="7"/>
      <c r="B18" s="8"/>
      <c r="C18" s="8"/>
      <c r="D18" s="8"/>
      <c r="E18" s="13"/>
      <c r="F18" s="13"/>
      <c r="G18" s="13"/>
      <c r="H18" s="13"/>
      <c r="I18" s="13"/>
      <c r="J18" s="13"/>
      <c r="K18" s="13"/>
      <c r="L18" s="13"/>
      <c r="M18" s="9"/>
    </row>
    <row r="19" spans="1:13" ht="46.5" customHeight="1" thickBot="1" x14ac:dyDescent="0.35">
      <c r="A19" s="10" t="s">
        <v>10</v>
      </c>
      <c r="B19" s="8"/>
      <c r="C19" s="8"/>
      <c r="D19" s="8"/>
      <c r="E19" s="82" t="s">
        <v>64</v>
      </c>
      <c r="F19" s="83"/>
      <c r="G19" s="83"/>
      <c r="H19" s="83"/>
      <c r="I19" s="83"/>
      <c r="J19" s="83"/>
      <c r="K19" s="83"/>
      <c r="L19" s="84"/>
      <c r="M19" s="9"/>
    </row>
    <row r="20" spans="1:13" ht="15.75" thickBot="1" x14ac:dyDescent="0.25">
      <c r="A20" s="7"/>
      <c r="B20" s="8"/>
      <c r="C20" s="8"/>
      <c r="D20" s="8"/>
      <c r="E20" s="13"/>
      <c r="F20" s="13"/>
      <c r="G20" s="13"/>
      <c r="H20" s="13"/>
      <c r="I20" s="13"/>
      <c r="J20" s="13"/>
      <c r="K20" s="13"/>
      <c r="L20" s="13"/>
      <c r="M20" s="9"/>
    </row>
    <row r="21" spans="1:13" ht="45.75" customHeight="1" thickBot="1" x14ac:dyDescent="0.35">
      <c r="A21" s="10" t="s">
        <v>2</v>
      </c>
      <c r="B21" s="8"/>
      <c r="C21" s="8"/>
      <c r="D21" s="8"/>
      <c r="E21" s="85" t="s">
        <v>65</v>
      </c>
      <c r="F21" s="86"/>
      <c r="G21" s="86"/>
      <c r="H21" s="86"/>
      <c r="I21" s="86"/>
      <c r="J21" s="86"/>
      <c r="K21" s="86"/>
      <c r="L21" s="87"/>
      <c r="M21" s="9"/>
    </row>
    <row r="22" spans="1:13" x14ac:dyDescent="0.2">
      <c r="A22" s="7"/>
      <c r="B22" s="8"/>
      <c r="C22" s="8"/>
      <c r="D22" s="8"/>
      <c r="E22" s="8"/>
      <c r="F22" s="8"/>
      <c r="G22" s="8"/>
      <c r="H22" s="8"/>
      <c r="I22" s="8"/>
      <c r="J22" s="8"/>
      <c r="K22" s="8"/>
      <c r="L22" s="8"/>
      <c r="M22" s="9"/>
    </row>
    <row r="23" spans="1:13" ht="13.5" thickBot="1" x14ac:dyDescent="0.25">
      <c r="A23" s="7"/>
      <c r="B23" s="8"/>
      <c r="C23" s="8"/>
      <c r="D23" s="8"/>
      <c r="E23" s="8"/>
      <c r="F23" s="8"/>
      <c r="G23" s="8"/>
      <c r="H23" s="8"/>
      <c r="I23" s="8"/>
      <c r="J23" s="8"/>
      <c r="K23" s="8"/>
      <c r="L23" s="8"/>
      <c r="M23" s="9"/>
    </row>
    <row r="24" spans="1:13" ht="21" thickBot="1" x14ac:dyDescent="0.35">
      <c r="A24" s="76" t="s">
        <v>11</v>
      </c>
      <c r="B24" s="77"/>
      <c r="C24" s="77"/>
      <c r="D24" s="77"/>
      <c r="E24" s="77"/>
      <c r="F24" s="77"/>
      <c r="G24" s="77"/>
      <c r="H24" s="77"/>
      <c r="I24" s="77"/>
      <c r="J24" s="77"/>
      <c r="K24" s="77"/>
      <c r="L24" s="77"/>
      <c r="M24" s="78"/>
    </row>
    <row r="25" spans="1:13" x14ac:dyDescent="0.2">
      <c r="A25" s="7"/>
      <c r="B25" s="8"/>
      <c r="C25" s="8"/>
      <c r="D25" s="8"/>
      <c r="E25" s="8"/>
      <c r="F25" s="8"/>
      <c r="G25" s="8"/>
      <c r="H25" s="8"/>
      <c r="I25" s="8"/>
      <c r="J25" s="8"/>
      <c r="K25" s="8"/>
      <c r="L25" s="8"/>
      <c r="M25" s="9"/>
    </row>
    <row r="26" spans="1:13" s="2" customFormat="1" ht="15" x14ac:dyDescent="0.25">
      <c r="A26" s="88" t="s">
        <v>55</v>
      </c>
      <c r="B26" s="89"/>
      <c r="C26" s="89"/>
      <c r="D26" s="89"/>
      <c r="E26" s="89"/>
      <c r="F26" s="89"/>
      <c r="G26" s="89"/>
      <c r="H26" s="89"/>
      <c r="I26" s="89"/>
      <c r="J26" s="89"/>
      <c r="K26" s="89"/>
      <c r="L26" s="89"/>
      <c r="M26" s="90"/>
    </row>
    <row r="27" spans="1:13" s="2" customFormat="1" ht="45" customHeight="1" x14ac:dyDescent="0.2">
      <c r="A27" s="73" t="s">
        <v>101</v>
      </c>
      <c r="B27" s="74"/>
      <c r="C27" s="74"/>
      <c r="D27" s="74"/>
      <c r="E27" s="74"/>
      <c r="F27" s="74"/>
      <c r="G27" s="74"/>
      <c r="H27" s="74"/>
      <c r="I27" s="74"/>
      <c r="J27" s="74"/>
      <c r="K27" s="74"/>
      <c r="L27" s="74"/>
      <c r="M27" s="75"/>
    </row>
    <row r="28" spans="1:13" s="2" customFormat="1" ht="14.25" x14ac:dyDescent="0.2">
      <c r="A28" s="73"/>
      <c r="B28" s="74"/>
      <c r="C28" s="74"/>
      <c r="D28" s="74"/>
      <c r="E28" s="74"/>
      <c r="F28" s="74"/>
      <c r="G28" s="74"/>
      <c r="H28" s="74"/>
      <c r="I28" s="74"/>
      <c r="J28" s="74"/>
      <c r="K28" s="74"/>
      <c r="L28" s="74"/>
      <c r="M28" s="75"/>
    </row>
    <row r="29" spans="1:13" s="2" customFormat="1" ht="15" x14ac:dyDescent="0.25">
      <c r="A29" s="88" t="s">
        <v>56</v>
      </c>
      <c r="B29" s="89"/>
      <c r="C29" s="89"/>
      <c r="D29" s="89"/>
      <c r="E29" s="89"/>
      <c r="F29" s="89"/>
      <c r="G29" s="89"/>
      <c r="H29" s="89"/>
      <c r="I29" s="89"/>
      <c r="J29" s="89"/>
      <c r="K29" s="89"/>
      <c r="L29" s="89"/>
      <c r="M29" s="90"/>
    </row>
    <row r="30" spans="1:13" s="2" customFormat="1" ht="14.25" x14ac:dyDescent="0.2">
      <c r="A30" s="91" t="s">
        <v>57</v>
      </c>
      <c r="B30" s="92"/>
      <c r="C30" s="92"/>
      <c r="D30" s="92"/>
      <c r="E30" s="92"/>
      <c r="F30" s="92"/>
      <c r="G30" s="92"/>
      <c r="H30" s="92"/>
      <c r="I30" s="92"/>
      <c r="J30" s="92"/>
      <c r="K30" s="92"/>
      <c r="L30" s="92"/>
      <c r="M30" s="93"/>
    </row>
    <row r="31" spans="1:13" s="2" customFormat="1" ht="38.25" customHeight="1" x14ac:dyDescent="0.2">
      <c r="A31" s="73" t="s">
        <v>68</v>
      </c>
      <c r="B31" s="74"/>
      <c r="C31" s="74"/>
      <c r="D31" s="74"/>
      <c r="E31" s="74"/>
      <c r="F31" s="74"/>
      <c r="G31" s="74"/>
      <c r="H31" s="74"/>
      <c r="I31" s="74"/>
      <c r="J31" s="74"/>
      <c r="K31" s="74"/>
      <c r="L31" s="74"/>
      <c r="M31" s="75"/>
    </row>
    <row r="32" spans="1:13" s="2" customFormat="1" ht="19.5" customHeight="1" x14ac:dyDescent="0.2">
      <c r="A32" s="73" t="s">
        <v>12</v>
      </c>
      <c r="B32" s="74"/>
      <c r="C32" s="74"/>
      <c r="D32" s="74"/>
      <c r="E32" s="74"/>
      <c r="F32" s="74"/>
      <c r="G32" s="74"/>
      <c r="H32" s="74"/>
      <c r="I32" s="74"/>
      <c r="J32" s="74"/>
      <c r="K32" s="74"/>
      <c r="L32" s="74"/>
      <c r="M32" s="75"/>
    </row>
    <row r="33" spans="1:13" s="2" customFormat="1" ht="35.25" customHeight="1" x14ac:dyDescent="0.2">
      <c r="A33" s="73" t="s">
        <v>66</v>
      </c>
      <c r="B33" s="74"/>
      <c r="C33" s="74"/>
      <c r="D33" s="74"/>
      <c r="E33" s="74"/>
      <c r="F33" s="74"/>
      <c r="G33" s="74"/>
      <c r="H33" s="74"/>
      <c r="I33" s="74"/>
      <c r="J33" s="74"/>
      <c r="K33" s="74"/>
      <c r="L33" s="74"/>
      <c r="M33" s="75"/>
    </row>
    <row r="34" spans="1:13" s="2" customFormat="1" ht="21" customHeight="1" x14ac:dyDescent="0.2">
      <c r="A34" s="73" t="s">
        <v>67</v>
      </c>
      <c r="B34" s="74"/>
      <c r="C34" s="74"/>
      <c r="D34" s="74"/>
      <c r="E34" s="74"/>
      <c r="F34" s="74"/>
      <c r="G34" s="74"/>
      <c r="H34" s="74"/>
      <c r="I34" s="74"/>
      <c r="J34" s="74"/>
      <c r="K34" s="74"/>
      <c r="L34" s="74"/>
      <c r="M34" s="75"/>
    </row>
    <row r="35" spans="1:13" s="2" customFormat="1" ht="30.75" customHeight="1" x14ac:dyDescent="0.2">
      <c r="A35" s="91" t="s">
        <v>58</v>
      </c>
      <c r="B35" s="92"/>
      <c r="C35" s="92"/>
      <c r="D35" s="92"/>
      <c r="E35" s="92"/>
      <c r="F35" s="92"/>
      <c r="G35" s="92"/>
      <c r="H35" s="92"/>
      <c r="I35" s="92"/>
      <c r="J35" s="92"/>
      <c r="K35" s="92"/>
      <c r="L35" s="92"/>
      <c r="M35" s="93"/>
    </row>
    <row r="36" spans="1:13" s="2" customFormat="1" ht="21.75" customHeight="1" x14ac:dyDescent="0.2">
      <c r="A36" s="73" t="s">
        <v>69</v>
      </c>
      <c r="B36" s="74"/>
      <c r="C36" s="74"/>
      <c r="D36" s="74"/>
      <c r="E36" s="74"/>
      <c r="F36" s="74"/>
      <c r="G36" s="74"/>
      <c r="H36" s="74"/>
      <c r="I36" s="74"/>
      <c r="J36" s="74"/>
      <c r="K36" s="74"/>
      <c r="L36" s="74"/>
      <c r="M36" s="75"/>
    </row>
    <row r="37" spans="1:13" s="2" customFormat="1" ht="24" customHeight="1" x14ac:dyDescent="0.2">
      <c r="A37" s="73" t="s">
        <v>70</v>
      </c>
      <c r="B37" s="74"/>
      <c r="C37" s="74"/>
      <c r="D37" s="74"/>
      <c r="E37" s="74"/>
      <c r="F37" s="74"/>
      <c r="G37" s="74"/>
      <c r="H37" s="74"/>
      <c r="I37" s="74"/>
      <c r="J37" s="74"/>
      <c r="K37" s="74"/>
      <c r="L37" s="74"/>
      <c r="M37" s="75"/>
    </row>
    <row r="38" spans="1:13" s="2" customFormat="1" ht="36" customHeight="1" x14ac:dyDescent="0.2">
      <c r="A38" s="73" t="s">
        <v>71</v>
      </c>
      <c r="B38" s="74"/>
      <c r="C38" s="74"/>
      <c r="D38" s="74"/>
      <c r="E38" s="74"/>
      <c r="F38" s="74"/>
      <c r="G38" s="74"/>
      <c r="H38" s="74"/>
      <c r="I38" s="74"/>
      <c r="J38" s="74"/>
      <c r="K38" s="74"/>
      <c r="L38" s="74"/>
      <c r="M38" s="75"/>
    </row>
    <row r="39" spans="1:13" s="2" customFormat="1" ht="36" customHeight="1" x14ac:dyDescent="0.2">
      <c r="A39" s="73" t="s">
        <v>73</v>
      </c>
      <c r="B39" s="74"/>
      <c r="C39" s="74"/>
      <c r="D39" s="74"/>
      <c r="E39" s="74"/>
      <c r="F39" s="74"/>
      <c r="G39" s="74"/>
      <c r="H39" s="74"/>
      <c r="I39" s="74"/>
      <c r="J39" s="74"/>
      <c r="K39" s="74"/>
      <c r="L39" s="74"/>
      <c r="M39" s="75"/>
    </row>
    <row r="40" spans="1:13" s="2" customFormat="1" ht="36" customHeight="1" x14ac:dyDescent="0.2">
      <c r="A40" s="73" t="s">
        <v>72</v>
      </c>
      <c r="B40" s="74"/>
      <c r="C40" s="74"/>
      <c r="D40" s="74"/>
      <c r="E40" s="74"/>
      <c r="F40" s="74"/>
      <c r="G40" s="74"/>
      <c r="H40" s="74"/>
      <c r="I40" s="74"/>
      <c r="J40" s="74"/>
      <c r="K40" s="74"/>
      <c r="L40" s="74"/>
      <c r="M40" s="75"/>
    </row>
    <row r="41" spans="1:13" s="2" customFormat="1" ht="14.25" x14ac:dyDescent="0.2">
      <c r="A41" s="73"/>
      <c r="B41" s="74"/>
      <c r="C41" s="74"/>
      <c r="D41" s="74"/>
      <c r="E41" s="74"/>
      <c r="F41" s="74"/>
      <c r="G41" s="74"/>
      <c r="H41" s="74"/>
      <c r="I41" s="74"/>
      <c r="J41" s="74"/>
      <c r="K41" s="74"/>
      <c r="L41" s="74"/>
      <c r="M41" s="75"/>
    </row>
    <row r="42" spans="1:13" s="2" customFormat="1" ht="14.25" x14ac:dyDescent="0.2">
      <c r="A42" s="73"/>
      <c r="B42" s="74"/>
      <c r="C42" s="74"/>
      <c r="D42" s="74"/>
      <c r="E42" s="74"/>
      <c r="F42" s="74"/>
      <c r="G42" s="74"/>
      <c r="H42" s="74"/>
      <c r="I42" s="74"/>
      <c r="J42" s="74"/>
      <c r="K42" s="74"/>
      <c r="L42" s="74"/>
      <c r="M42" s="75"/>
    </row>
    <row r="43" spans="1:13" s="2" customFormat="1" ht="14.25" x14ac:dyDescent="0.2">
      <c r="A43" s="98" t="s">
        <v>59</v>
      </c>
      <c r="B43" s="99"/>
      <c r="C43" s="99"/>
      <c r="D43" s="99"/>
      <c r="E43" s="99"/>
      <c r="F43" s="99"/>
      <c r="G43" s="99"/>
      <c r="H43" s="99"/>
      <c r="I43" s="99"/>
      <c r="J43" s="99"/>
      <c r="K43" s="99"/>
      <c r="L43" s="99"/>
      <c r="M43" s="100"/>
    </row>
    <row r="44" spans="1:13" s="2" customFormat="1" ht="21.75" customHeight="1" x14ac:dyDescent="0.2">
      <c r="A44" s="101" t="s">
        <v>74</v>
      </c>
      <c r="B44" s="102"/>
      <c r="C44" s="102"/>
      <c r="D44" s="102"/>
      <c r="E44" s="102"/>
      <c r="F44" s="102"/>
      <c r="G44" s="102"/>
      <c r="H44" s="102"/>
      <c r="I44" s="102"/>
      <c r="J44" s="102"/>
      <c r="K44" s="102"/>
      <c r="L44" s="102"/>
      <c r="M44" s="103"/>
    </row>
    <row r="45" spans="1:13" s="2" customFormat="1" ht="36" customHeight="1" x14ac:dyDescent="0.25">
      <c r="A45" s="73" t="s">
        <v>13</v>
      </c>
      <c r="B45" s="74"/>
      <c r="C45" s="74"/>
      <c r="D45" s="74"/>
      <c r="E45" s="74"/>
      <c r="F45" s="74"/>
      <c r="G45" s="74"/>
      <c r="H45" s="74"/>
      <c r="I45" s="74"/>
      <c r="J45" s="74"/>
      <c r="K45" s="74"/>
      <c r="L45" s="74"/>
      <c r="M45" s="75"/>
    </row>
    <row r="46" spans="1:13" s="2" customFormat="1" ht="15.75" thickBot="1" x14ac:dyDescent="0.3">
      <c r="A46" s="94"/>
      <c r="B46" s="95"/>
      <c r="C46" s="95"/>
      <c r="D46" s="95"/>
      <c r="E46" s="95"/>
      <c r="F46" s="95"/>
      <c r="G46" s="95"/>
      <c r="H46" s="95"/>
      <c r="I46" s="95"/>
      <c r="J46" s="95"/>
      <c r="K46" s="95"/>
      <c r="L46" s="95"/>
      <c r="M46" s="96"/>
    </row>
    <row r="47" spans="1:13" s="2" customFormat="1" ht="14.25" x14ac:dyDescent="0.2">
      <c r="A47" s="97"/>
      <c r="B47" s="97"/>
      <c r="C47" s="97"/>
      <c r="D47" s="97"/>
      <c r="E47" s="97"/>
      <c r="F47" s="97"/>
      <c r="G47" s="97"/>
      <c r="H47" s="97"/>
      <c r="I47" s="97"/>
      <c r="J47" s="97"/>
      <c r="K47" s="97"/>
      <c r="L47" s="97"/>
      <c r="M47" s="97"/>
    </row>
  </sheetData>
  <mergeCells count="28">
    <mergeCell ref="A46:M46"/>
    <mergeCell ref="A47:M47"/>
    <mergeCell ref="A40:M40"/>
    <mergeCell ref="A41:M41"/>
    <mergeCell ref="A42:M42"/>
    <mergeCell ref="A43:M43"/>
    <mergeCell ref="A44:M44"/>
    <mergeCell ref="A45:M45"/>
    <mergeCell ref="A38:M38"/>
    <mergeCell ref="A39:M39"/>
    <mergeCell ref="A33:M33"/>
    <mergeCell ref="A34:M34"/>
    <mergeCell ref="A35:M35"/>
    <mergeCell ref="J2:L2"/>
    <mergeCell ref="A36:M36"/>
    <mergeCell ref="A37:M37"/>
    <mergeCell ref="A32:M32"/>
    <mergeCell ref="A14:M14"/>
    <mergeCell ref="E17:L17"/>
    <mergeCell ref="E19:L19"/>
    <mergeCell ref="E21:L21"/>
    <mergeCell ref="A24:M24"/>
    <mergeCell ref="A26:M26"/>
    <mergeCell ref="A27:M27"/>
    <mergeCell ref="A28:M28"/>
    <mergeCell ref="A29:M29"/>
    <mergeCell ref="A30:M30"/>
    <mergeCell ref="A31:M31"/>
  </mergeCells>
  <printOptions horizontalCentered="1"/>
  <pageMargins left="0.51181102362204722" right="0.11811023622047245" top="0.74803149606299213" bottom="0.74803149606299213" header="0.31496062992125984" footer="0.31496062992125984"/>
  <pageSetup paperSize="8" fitToWidth="0" orientation="portrait" horizontalDpi="4294967295" verticalDpi="4294967295" r:id="rId1"/>
  <headerFooter>
    <oddFooter>&amp;L&amp;D&amp;C&amp;P of &amp;N&amp;R&amp;A</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R59"/>
  <sheetViews>
    <sheetView tabSelected="1" zoomScaleNormal="100" zoomScaleSheetLayoutView="90" workbookViewId="0">
      <selection activeCell="C44" sqref="C44"/>
    </sheetView>
  </sheetViews>
  <sheetFormatPr defaultColWidth="9.140625" defaultRowHeight="14.25" x14ac:dyDescent="0.2"/>
  <cols>
    <col min="1" max="1" width="17.5703125" style="50" customWidth="1"/>
    <col min="2" max="2" width="41.28515625" style="2" customWidth="1"/>
    <col min="3" max="3" width="17.5703125" style="2" customWidth="1"/>
    <col min="4" max="4" width="14.7109375" style="2" customWidth="1"/>
    <col min="5" max="5" width="15.28515625" style="2" customWidth="1"/>
    <col min="6" max="6" width="20.140625" style="2" customWidth="1"/>
    <col min="7" max="7" width="15.85546875" style="2" customWidth="1"/>
    <col min="8" max="8" width="15.140625" style="2" customWidth="1"/>
    <col min="9" max="9" width="22.42578125" style="2" customWidth="1"/>
    <col min="10" max="10" width="52.7109375" style="2" customWidth="1"/>
    <col min="11" max="16384" width="9.140625" style="2"/>
  </cols>
  <sheetData>
    <row r="1" spans="1:9" ht="9" customHeight="1" thickTop="1" x14ac:dyDescent="0.2">
      <c r="A1" s="44"/>
      <c r="B1" s="28"/>
      <c r="C1" s="104" t="s">
        <v>78</v>
      </c>
      <c r="D1" s="105"/>
      <c r="E1" s="105"/>
      <c r="F1" s="105"/>
      <c r="G1" s="105"/>
      <c r="H1" s="105"/>
      <c r="I1" s="29"/>
    </row>
    <row r="2" spans="1:9" x14ac:dyDescent="0.2">
      <c r="A2" s="45"/>
      <c r="B2" s="12"/>
      <c r="C2" s="106"/>
      <c r="D2" s="106"/>
      <c r="E2" s="106"/>
      <c r="F2" s="106"/>
      <c r="G2" s="106"/>
      <c r="H2" s="106"/>
      <c r="I2" s="30"/>
    </row>
    <row r="3" spans="1:9" x14ac:dyDescent="0.2">
      <c r="A3" s="45"/>
      <c r="B3" s="12"/>
      <c r="C3" s="106"/>
      <c r="D3" s="106"/>
      <c r="E3" s="106"/>
      <c r="F3" s="106"/>
      <c r="G3" s="106"/>
      <c r="H3" s="106"/>
      <c r="I3" s="30"/>
    </row>
    <row r="4" spans="1:9" ht="21.75" customHeight="1" x14ac:dyDescent="0.3">
      <c r="A4" s="45"/>
      <c r="B4" s="12"/>
      <c r="C4" s="107"/>
      <c r="D4" s="107"/>
      <c r="E4" s="107"/>
      <c r="F4" s="107"/>
      <c r="G4" s="107"/>
      <c r="H4" s="107"/>
      <c r="I4" s="30"/>
    </row>
    <row r="5" spans="1:9" ht="14.25" customHeight="1" x14ac:dyDescent="0.25">
      <c r="A5" s="45"/>
      <c r="B5" s="12"/>
      <c r="C5" s="27" t="s">
        <v>96</v>
      </c>
      <c r="D5" s="27"/>
      <c r="E5" s="27"/>
      <c r="F5" s="27"/>
      <c r="G5" s="27"/>
      <c r="H5" s="27"/>
      <c r="I5" s="30"/>
    </row>
    <row r="6" spans="1:9" ht="14.25" customHeight="1" x14ac:dyDescent="0.25">
      <c r="A6" s="45"/>
      <c r="B6" s="12"/>
      <c r="C6" s="27"/>
      <c r="D6" s="27"/>
      <c r="E6" s="27"/>
      <c r="F6" s="27"/>
      <c r="G6" s="27"/>
      <c r="H6" s="27"/>
      <c r="I6" s="30"/>
    </row>
    <row r="7" spans="1:9" ht="31.5" customHeight="1" x14ac:dyDescent="0.25">
      <c r="A7" s="51" t="s">
        <v>9</v>
      </c>
      <c r="B7" s="15"/>
      <c r="C7" s="117" t="s">
        <v>99</v>
      </c>
      <c r="D7" s="117"/>
      <c r="E7" s="117"/>
      <c r="F7" s="117"/>
      <c r="G7" s="117"/>
      <c r="H7" s="117"/>
      <c r="I7" s="30"/>
    </row>
    <row r="8" spans="1:9" ht="36.75" customHeight="1" x14ac:dyDescent="0.25">
      <c r="A8" s="51" t="s">
        <v>10</v>
      </c>
      <c r="B8" s="15"/>
      <c r="C8" s="118" t="str">
        <f>'[1]COVER SHEET'!$E19</f>
        <v>THE PROVISION OF TRAVEL MANAGEMENT SERVICES FOR A PERIOD OF 36 MONTHS</v>
      </c>
      <c r="D8" s="118"/>
      <c r="E8" s="118"/>
      <c r="F8" s="118"/>
      <c r="G8" s="118"/>
      <c r="H8" s="118"/>
      <c r="I8" s="30"/>
    </row>
    <row r="9" spans="1:9" ht="29.25" customHeight="1" x14ac:dyDescent="0.25">
      <c r="A9" s="51" t="s">
        <v>2</v>
      </c>
      <c r="B9" s="15"/>
      <c r="C9" s="119" t="s">
        <v>77</v>
      </c>
      <c r="D9" s="119"/>
      <c r="E9" s="119"/>
      <c r="F9" s="119"/>
      <c r="G9" s="119"/>
      <c r="H9" s="119"/>
      <c r="I9" s="30"/>
    </row>
    <row r="10" spans="1:9" ht="13.5" customHeight="1" x14ac:dyDescent="0.25">
      <c r="A10" s="51"/>
      <c r="B10" s="15"/>
      <c r="C10" s="16"/>
      <c r="D10" s="16"/>
      <c r="E10" s="16"/>
      <c r="F10" s="16"/>
      <c r="G10" s="16"/>
      <c r="H10" s="16"/>
      <c r="I10" s="30"/>
    </row>
    <row r="11" spans="1:9" ht="29.25" customHeight="1" thickBot="1" x14ac:dyDescent="0.35">
      <c r="A11" s="51" t="s">
        <v>51</v>
      </c>
      <c r="B11" s="15"/>
      <c r="C11" s="16"/>
      <c r="D11" s="107"/>
      <c r="E11" s="107"/>
      <c r="F11" s="16"/>
      <c r="G11" s="16"/>
      <c r="H11" s="16"/>
      <c r="I11" s="30"/>
    </row>
    <row r="12" spans="1:9" ht="15.75" thickBot="1" x14ac:dyDescent="0.3">
      <c r="A12" s="120"/>
      <c r="B12" s="121"/>
      <c r="C12" s="122"/>
      <c r="D12" s="112" t="s">
        <v>49</v>
      </c>
      <c r="E12" s="113"/>
      <c r="F12" s="114"/>
      <c r="G12" s="115" t="s">
        <v>50</v>
      </c>
      <c r="H12" s="115"/>
      <c r="I12" s="116"/>
    </row>
    <row r="13" spans="1:9" s="3" customFormat="1" ht="30.75" thickBot="1" x14ac:dyDescent="0.3">
      <c r="A13" s="46" t="s">
        <v>14</v>
      </c>
      <c r="B13" s="22" t="s">
        <v>45</v>
      </c>
      <c r="C13" s="23" t="s">
        <v>43</v>
      </c>
      <c r="D13" s="23" t="s">
        <v>44</v>
      </c>
      <c r="E13" s="23" t="s">
        <v>47</v>
      </c>
      <c r="F13" s="23" t="s">
        <v>48</v>
      </c>
      <c r="G13" s="23" t="s">
        <v>44</v>
      </c>
      <c r="H13" s="24" t="s">
        <v>47</v>
      </c>
      <c r="I13" s="31" t="s">
        <v>48</v>
      </c>
    </row>
    <row r="14" spans="1:9" ht="15" x14ac:dyDescent="0.25">
      <c r="A14" s="32">
        <v>1</v>
      </c>
      <c r="B14" s="14" t="s">
        <v>15</v>
      </c>
      <c r="C14" s="52">
        <v>304</v>
      </c>
      <c r="D14" s="41"/>
      <c r="E14" s="19">
        <f>D14*1.15</f>
        <v>0</v>
      </c>
      <c r="F14" s="21">
        <f>E14*C14</f>
        <v>0</v>
      </c>
      <c r="G14" s="41"/>
      <c r="H14" s="19">
        <f>G14*1.15</f>
        <v>0</v>
      </c>
      <c r="I14" s="33">
        <f>H14*C14</f>
        <v>0</v>
      </c>
    </row>
    <row r="15" spans="1:9" ht="15" x14ac:dyDescent="0.25">
      <c r="A15" s="32">
        <v>2</v>
      </c>
      <c r="B15" s="14" t="s">
        <v>16</v>
      </c>
      <c r="C15" s="52">
        <v>1</v>
      </c>
      <c r="D15" s="41"/>
      <c r="E15" s="19">
        <f t="shared" ref="E15:E50" si="0">D15*1.15</f>
        <v>0</v>
      </c>
      <c r="F15" s="21">
        <f t="shared" ref="F15:F50" si="1">E15*C15</f>
        <v>0</v>
      </c>
      <c r="G15" s="41"/>
      <c r="H15" s="19">
        <f t="shared" ref="H15:H50" si="2">G15*1.15</f>
        <v>0</v>
      </c>
      <c r="I15" s="33">
        <f t="shared" ref="I15:I50" si="3">H15*C15</f>
        <v>0</v>
      </c>
    </row>
    <row r="16" spans="1:9" ht="15" x14ac:dyDescent="0.25">
      <c r="A16" s="32">
        <v>3</v>
      </c>
      <c r="B16" s="14" t="s">
        <v>17</v>
      </c>
      <c r="C16" s="52">
        <v>13824</v>
      </c>
      <c r="D16" s="41"/>
      <c r="E16" s="19">
        <f t="shared" si="0"/>
        <v>0</v>
      </c>
      <c r="F16" s="21">
        <f t="shared" si="1"/>
        <v>0</v>
      </c>
      <c r="G16" s="41"/>
      <c r="H16" s="19">
        <f t="shared" si="2"/>
        <v>0</v>
      </c>
      <c r="I16" s="33">
        <f t="shared" si="3"/>
        <v>0</v>
      </c>
    </row>
    <row r="17" spans="1:9" ht="15" x14ac:dyDescent="0.25">
      <c r="A17" s="32">
        <v>4</v>
      </c>
      <c r="B17" s="14" t="s">
        <v>18</v>
      </c>
      <c r="C17" s="52">
        <v>1</v>
      </c>
      <c r="D17" s="41"/>
      <c r="E17" s="19">
        <f t="shared" si="0"/>
        <v>0</v>
      </c>
      <c r="F17" s="21">
        <f t="shared" si="1"/>
        <v>0</v>
      </c>
      <c r="G17" s="41"/>
      <c r="H17" s="19">
        <f t="shared" si="2"/>
        <v>0</v>
      </c>
      <c r="I17" s="33">
        <f t="shared" si="3"/>
        <v>0</v>
      </c>
    </row>
    <row r="18" spans="1:9" ht="15" x14ac:dyDescent="0.25">
      <c r="A18" s="32">
        <v>5</v>
      </c>
      <c r="B18" s="14" t="s">
        <v>19</v>
      </c>
      <c r="C18" s="52">
        <v>1</v>
      </c>
      <c r="D18" s="41"/>
      <c r="E18" s="19">
        <f t="shared" si="0"/>
        <v>0</v>
      </c>
      <c r="F18" s="21">
        <f t="shared" si="1"/>
        <v>0</v>
      </c>
      <c r="G18" s="41"/>
      <c r="H18" s="19">
        <f t="shared" si="2"/>
        <v>0</v>
      </c>
      <c r="I18" s="33">
        <f t="shared" si="3"/>
        <v>0</v>
      </c>
    </row>
    <row r="19" spans="1:9" ht="15" x14ac:dyDescent="0.25">
      <c r="A19" s="32">
        <v>6</v>
      </c>
      <c r="B19" s="14" t="s">
        <v>20</v>
      </c>
      <c r="C19" s="52">
        <v>1</v>
      </c>
      <c r="D19" s="41"/>
      <c r="E19" s="19">
        <f t="shared" si="0"/>
        <v>0</v>
      </c>
      <c r="F19" s="21">
        <f t="shared" si="1"/>
        <v>0</v>
      </c>
      <c r="G19" s="41"/>
      <c r="H19" s="19">
        <f t="shared" si="2"/>
        <v>0</v>
      </c>
      <c r="I19" s="33">
        <f t="shared" si="3"/>
        <v>0</v>
      </c>
    </row>
    <row r="20" spans="1:9" ht="15" x14ac:dyDescent="0.25">
      <c r="A20" s="32">
        <v>7</v>
      </c>
      <c r="B20" s="14" t="s">
        <v>30</v>
      </c>
      <c r="C20" s="52">
        <v>1</v>
      </c>
      <c r="D20" s="41"/>
      <c r="E20" s="19">
        <f t="shared" si="0"/>
        <v>0</v>
      </c>
      <c r="F20" s="21">
        <f t="shared" si="1"/>
        <v>0</v>
      </c>
      <c r="G20" s="41"/>
      <c r="H20" s="19">
        <f t="shared" si="2"/>
        <v>0</v>
      </c>
      <c r="I20" s="33">
        <f t="shared" si="3"/>
        <v>0</v>
      </c>
    </row>
    <row r="21" spans="1:9" ht="15" x14ac:dyDescent="0.25">
      <c r="A21" s="32">
        <v>8</v>
      </c>
      <c r="B21" s="14" t="s">
        <v>31</v>
      </c>
      <c r="C21" s="52">
        <v>1</v>
      </c>
      <c r="D21" s="41"/>
      <c r="E21" s="19">
        <f t="shared" si="0"/>
        <v>0</v>
      </c>
      <c r="F21" s="21">
        <f t="shared" si="1"/>
        <v>0</v>
      </c>
      <c r="G21" s="41"/>
      <c r="H21" s="19">
        <f t="shared" si="2"/>
        <v>0</v>
      </c>
      <c r="I21" s="33">
        <f t="shared" si="3"/>
        <v>0</v>
      </c>
    </row>
    <row r="22" spans="1:9" ht="15" x14ac:dyDescent="0.25">
      <c r="A22" s="32">
        <v>9</v>
      </c>
      <c r="B22" s="14" t="s">
        <v>32</v>
      </c>
      <c r="C22" s="52">
        <v>1</v>
      </c>
      <c r="D22" s="41"/>
      <c r="E22" s="19">
        <f t="shared" si="0"/>
        <v>0</v>
      </c>
      <c r="F22" s="21">
        <f t="shared" si="1"/>
        <v>0</v>
      </c>
      <c r="G22" s="41"/>
      <c r="H22" s="19">
        <f t="shared" si="2"/>
        <v>0</v>
      </c>
      <c r="I22" s="33">
        <f t="shared" si="3"/>
        <v>0</v>
      </c>
    </row>
    <row r="23" spans="1:9" ht="15" x14ac:dyDescent="0.25">
      <c r="A23" s="32">
        <v>10</v>
      </c>
      <c r="B23" s="14" t="s">
        <v>21</v>
      </c>
      <c r="C23" s="52">
        <v>4161</v>
      </c>
      <c r="D23" s="41"/>
      <c r="E23" s="19">
        <f t="shared" si="0"/>
        <v>0</v>
      </c>
      <c r="F23" s="21">
        <f t="shared" si="1"/>
        <v>0</v>
      </c>
      <c r="G23" s="41"/>
      <c r="H23" s="19">
        <f t="shared" si="2"/>
        <v>0</v>
      </c>
      <c r="I23" s="33">
        <f t="shared" si="3"/>
        <v>0</v>
      </c>
    </row>
    <row r="24" spans="1:9" ht="15" x14ac:dyDescent="0.25">
      <c r="A24" s="32">
        <v>11</v>
      </c>
      <c r="B24" s="14" t="s">
        <v>22</v>
      </c>
      <c r="C24" s="52">
        <v>1</v>
      </c>
      <c r="D24" s="41"/>
      <c r="E24" s="19">
        <f t="shared" si="0"/>
        <v>0</v>
      </c>
      <c r="F24" s="21">
        <f t="shared" si="1"/>
        <v>0</v>
      </c>
      <c r="G24" s="41"/>
      <c r="H24" s="19">
        <f t="shared" si="2"/>
        <v>0</v>
      </c>
      <c r="I24" s="33">
        <f t="shared" si="3"/>
        <v>0</v>
      </c>
    </row>
    <row r="25" spans="1:9" ht="15" x14ac:dyDescent="0.25">
      <c r="A25" s="32">
        <v>12</v>
      </c>
      <c r="B25" s="14" t="s">
        <v>23</v>
      </c>
      <c r="C25" s="52">
        <v>1</v>
      </c>
      <c r="D25" s="41"/>
      <c r="E25" s="19">
        <f t="shared" si="0"/>
        <v>0</v>
      </c>
      <c r="F25" s="21">
        <f t="shared" si="1"/>
        <v>0</v>
      </c>
      <c r="G25" s="41"/>
      <c r="H25" s="19">
        <f t="shared" si="2"/>
        <v>0</v>
      </c>
      <c r="I25" s="33">
        <f t="shared" si="3"/>
        <v>0</v>
      </c>
    </row>
    <row r="26" spans="1:9" ht="15" x14ac:dyDescent="0.25">
      <c r="A26" s="32">
        <v>13</v>
      </c>
      <c r="B26" s="14" t="s">
        <v>27</v>
      </c>
      <c r="C26" s="52">
        <v>6327</v>
      </c>
      <c r="D26" s="41"/>
      <c r="E26" s="19">
        <f t="shared" si="0"/>
        <v>0</v>
      </c>
      <c r="F26" s="21">
        <f t="shared" si="1"/>
        <v>0</v>
      </c>
      <c r="G26" s="41"/>
      <c r="H26" s="19">
        <f t="shared" si="2"/>
        <v>0</v>
      </c>
      <c r="I26" s="33">
        <f t="shared" si="3"/>
        <v>0</v>
      </c>
    </row>
    <row r="27" spans="1:9" ht="15" x14ac:dyDescent="0.25">
      <c r="A27" s="32">
        <v>14</v>
      </c>
      <c r="B27" s="14" t="s">
        <v>28</v>
      </c>
      <c r="C27" s="52">
        <v>1</v>
      </c>
      <c r="D27" s="41"/>
      <c r="E27" s="19">
        <f t="shared" si="0"/>
        <v>0</v>
      </c>
      <c r="F27" s="21">
        <f t="shared" si="1"/>
        <v>0</v>
      </c>
      <c r="G27" s="41"/>
      <c r="H27" s="19">
        <f t="shared" si="2"/>
        <v>0</v>
      </c>
      <c r="I27" s="33">
        <f t="shared" si="3"/>
        <v>0</v>
      </c>
    </row>
    <row r="28" spans="1:9" ht="15" x14ac:dyDescent="0.25">
      <c r="A28" s="32">
        <v>15</v>
      </c>
      <c r="B28" s="14" t="s">
        <v>29</v>
      </c>
      <c r="C28" s="52">
        <v>1</v>
      </c>
      <c r="D28" s="41"/>
      <c r="E28" s="19">
        <f t="shared" si="0"/>
        <v>0</v>
      </c>
      <c r="F28" s="21">
        <f t="shared" si="1"/>
        <v>0</v>
      </c>
      <c r="G28" s="41"/>
      <c r="H28" s="19">
        <f t="shared" si="2"/>
        <v>0</v>
      </c>
      <c r="I28" s="33">
        <f t="shared" si="3"/>
        <v>0</v>
      </c>
    </row>
    <row r="29" spans="1:9" ht="15" x14ac:dyDescent="0.25">
      <c r="A29" s="32">
        <v>16</v>
      </c>
      <c r="B29" s="14" t="s">
        <v>24</v>
      </c>
      <c r="C29" s="52">
        <v>14636</v>
      </c>
      <c r="D29" s="41"/>
      <c r="E29" s="19">
        <f t="shared" si="0"/>
        <v>0</v>
      </c>
      <c r="F29" s="21">
        <f t="shared" si="1"/>
        <v>0</v>
      </c>
      <c r="G29" s="41"/>
      <c r="H29" s="19">
        <f t="shared" si="2"/>
        <v>0</v>
      </c>
      <c r="I29" s="33">
        <f t="shared" si="3"/>
        <v>0</v>
      </c>
    </row>
    <row r="30" spans="1:9" ht="15" x14ac:dyDescent="0.25">
      <c r="A30" s="32">
        <v>17</v>
      </c>
      <c r="B30" s="14" t="s">
        <v>25</v>
      </c>
      <c r="C30" s="52">
        <v>1</v>
      </c>
      <c r="D30" s="41"/>
      <c r="E30" s="19">
        <f t="shared" si="0"/>
        <v>0</v>
      </c>
      <c r="F30" s="21">
        <f t="shared" si="1"/>
        <v>0</v>
      </c>
      <c r="G30" s="41"/>
      <c r="H30" s="19">
        <f t="shared" si="2"/>
        <v>0</v>
      </c>
      <c r="I30" s="33">
        <f t="shared" si="3"/>
        <v>0</v>
      </c>
    </row>
    <row r="31" spans="1:9" ht="15" x14ac:dyDescent="0.25">
      <c r="A31" s="32">
        <v>18</v>
      </c>
      <c r="B31" s="14" t="s">
        <v>26</v>
      </c>
      <c r="C31" s="52">
        <v>1</v>
      </c>
      <c r="D31" s="41"/>
      <c r="E31" s="19">
        <f t="shared" si="0"/>
        <v>0</v>
      </c>
      <c r="F31" s="21">
        <f t="shared" si="1"/>
        <v>0</v>
      </c>
      <c r="G31" s="41"/>
      <c r="H31" s="19">
        <f t="shared" si="2"/>
        <v>0</v>
      </c>
      <c r="I31" s="33">
        <f t="shared" si="3"/>
        <v>0</v>
      </c>
    </row>
    <row r="32" spans="1:9" ht="15" x14ac:dyDescent="0.25">
      <c r="A32" s="32">
        <v>19</v>
      </c>
      <c r="B32" s="14" t="s">
        <v>5</v>
      </c>
      <c r="C32" s="52">
        <v>82</v>
      </c>
      <c r="D32" s="41"/>
      <c r="E32" s="19">
        <f t="shared" si="0"/>
        <v>0</v>
      </c>
      <c r="F32" s="21">
        <f t="shared" si="1"/>
        <v>0</v>
      </c>
      <c r="G32" s="41"/>
      <c r="H32" s="19">
        <f t="shared" si="2"/>
        <v>0</v>
      </c>
      <c r="I32" s="33">
        <f t="shared" si="3"/>
        <v>0</v>
      </c>
    </row>
    <row r="33" spans="1:9" ht="15" x14ac:dyDescent="0.25">
      <c r="A33" s="32">
        <v>20</v>
      </c>
      <c r="B33" s="14" t="s">
        <v>37</v>
      </c>
      <c r="C33" s="52">
        <v>1</v>
      </c>
      <c r="D33" s="41"/>
      <c r="E33" s="19">
        <f t="shared" si="0"/>
        <v>0</v>
      </c>
      <c r="F33" s="21">
        <f t="shared" si="1"/>
        <v>0</v>
      </c>
      <c r="G33" s="41"/>
      <c r="H33" s="19">
        <f t="shared" si="2"/>
        <v>0</v>
      </c>
      <c r="I33" s="33">
        <f t="shared" si="3"/>
        <v>0</v>
      </c>
    </row>
    <row r="34" spans="1:9" ht="28.5" x14ac:dyDescent="0.25">
      <c r="A34" s="32">
        <v>21</v>
      </c>
      <c r="B34" s="14" t="s">
        <v>40</v>
      </c>
      <c r="C34" s="52">
        <v>1</v>
      </c>
      <c r="D34" s="41"/>
      <c r="E34" s="19">
        <f t="shared" si="0"/>
        <v>0</v>
      </c>
      <c r="F34" s="21">
        <f t="shared" si="1"/>
        <v>0</v>
      </c>
      <c r="G34" s="41"/>
      <c r="H34" s="19">
        <f t="shared" si="2"/>
        <v>0</v>
      </c>
      <c r="I34" s="33">
        <f t="shared" si="3"/>
        <v>0</v>
      </c>
    </row>
    <row r="35" spans="1:9" ht="13.5" customHeight="1" x14ac:dyDescent="0.25">
      <c r="A35" s="32">
        <v>22</v>
      </c>
      <c r="B35" s="62" t="s">
        <v>38</v>
      </c>
      <c r="C35" s="52">
        <v>1</v>
      </c>
      <c r="D35" s="41"/>
      <c r="E35" s="19">
        <f t="shared" si="0"/>
        <v>0</v>
      </c>
      <c r="F35" s="21">
        <f t="shared" si="1"/>
        <v>0</v>
      </c>
      <c r="G35" s="41"/>
      <c r="H35" s="19">
        <f t="shared" si="2"/>
        <v>0</v>
      </c>
      <c r="I35" s="33">
        <f t="shared" si="3"/>
        <v>0</v>
      </c>
    </row>
    <row r="36" spans="1:9" ht="31.5" customHeight="1" x14ac:dyDescent="0.2">
      <c r="A36" s="47">
        <v>23</v>
      </c>
      <c r="B36" s="63" t="s">
        <v>3</v>
      </c>
      <c r="C36" s="64">
        <v>1</v>
      </c>
      <c r="D36" s="42"/>
      <c r="E36" s="19">
        <f t="shared" si="0"/>
        <v>0</v>
      </c>
      <c r="F36" s="39">
        <f>E37*C36</f>
        <v>0</v>
      </c>
      <c r="G36" s="42"/>
      <c r="H36" s="19">
        <f t="shared" si="2"/>
        <v>0</v>
      </c>
      <c r="I36" s="40">
        <f t="shared" si="3"/>
        <v>0</v>
      </c>
    </row>
    <row r="37" spans="1:9" ht="15" x14ac:dyDescent="0.25">
      <c r="A37" s="32">
        <v>24</v>
      </c>
      <c r="B37" s="14" t="s">
        <v>35</v>
      </c>
      <c r="C37" s="52">
        <v>1421</v>
      </c>
      <c r="D37" s="41"/>
      <c r="E37" s="19">
        <f t="shared" si="0"/>
        <v>0</v>
      </c>
      <c r="F37" s="39">
        <f>E38*C37</f>
        <v>0</v>
      </c>
      <c r="G37" s="41"/>
      <c r="H37" s="19">
        <f t="shared" si="2"/>
        <v>0</v>
      </c>
      <c r="I37" s="33">
        <f t="shared" si="3"/>
        <v>0</v>
      </c>
    </row>
    <row r="38" spans="1:9" ht="15" x14ac:dyDescent="0.25">
      <c r="A38" s="32">
        <v>25</v>
      </c>
      <c r="B38" s="14" t="s">
        <v>4</v>
      </c>
      <c r="C38" s="52">
        <v>1</v>
      </c>
      <c r="D38" s="41"/>
      <c r="E38" s="19">
        <f t="shared" si="0"/>
        <v>0</v>
      </c>
      <c r="F38" s="21">
        <f t="shared" si="1"/>
        <v>0</v>
      </c>
      <c r="G38" s="41"/>
      <c r="H38" s="19">
        <f t="shared" si="2"/>
        <v>0</v>
      </c>
      <c r="I38" s="33">
        <f t="shared" si="3"/>
        <v>0</v>
      </c>
    </row>
    <row r="39" spans="1:9" ht="15" x14ac:dyDescent="0.25">
      <c r="A39" s="32">
        <v>26</v>
      </c>
      <c r="B39" s="14" t="s">
        <v>36</v>
      </c>
      <c r="C39" s="52">
        <v>1</v>
      </c>
      <c r="D39" s="41"/>
      <c r="E39" s="19">
        <f t="shared" si="0"/>
        <v>0</v>
      </c>
      <c r="F39" s="21">
        <f t="shared" si="1"/>
        <v>0</v>
      </c>
      <c r="G39" s="41"/>
      <c r="H39" s="19">
        <f t="shared" si="2"/>
        <v>0</v>
      </c>
      <c r="I39" s="33">
        <f t="shared" si="3"/>
        <v>0</v>
      </c>
    </row>
    <row r="40" spans="1:9" ht="15" x14ac:dyDescent="0.25">
      <c r="A40" s="32">
        <v>27</v>
      </c>
      <c r="B40" s="14" t="s">
        <v>39</v>
      </c>
      <c r="C40" s="52">
        <v>1</v>
      </c>
      <c r="D40" s="41"/>
      <c r="E40" s="19">
        <f t="shared" si="0"/>
        <v>0</v>
      </c>
      <c r="F40" s="21">
        <f t="shared" si="1"/>
        <v>0</v>
      </c>
      <c r="G40" s="41"/>
      <c r="H40" s="19">
        <f t="shared" si="2"/>
        <v>0</v>
      </c>
      <c r="I40" s="33">
        <f t="shared" si="3"/>
        <v>0</v>
      </c>
    </row>
    <row r="41" spans="1:9" ht="15" x14ac:dyDescent="0.25">
      <c r="A41" s="32">
        <v>28</v>
      </c>
      <c r="B41" s="14" t="s">
        <v>41</v>
      </c>
      <c r="C41" s="52">
        <v>1</v>
      </c>
      <c r="D41" s="41"/>
      <c r="E41" s="19">
        <f t="shared" si="0"/>
        <v>0</v>
      </c>
      <c r="F41" s="21">
        <f t="shared" si="1"/>
        <v>0</v>
      </c>
      <c r="G41" s="41"/>
      <c r="H41" s="19">
        <f t="shared" si="2"/>
        <v>0</v>
      </c>
      <c r="I41" s="33">
        <f t="shared" si="3"/>
        <v>0</v>
      </c>
    </row>
    <row r="42" spans="1:9" ht="15" x14ac:dyDescent="0.25">
      <c r="A42" s="32">
        <v>29</v>
      </c>
      <c r="B42" s="14" t="s">
        <v>42</v>
      </c>
      <c r="C42" s="52">
        <v>1</v>
      </c>
      <c r="D42" s="41"/>
      <c r="E42" s="19">
        <f t="shared" si="0"/>
        <v>0</v>
      </c>
      <c r="F42" s="21">
        <f t="shared" si="1"/>
        <v>0</v>
      </c>
      <c r="G42" s="41"/>
      <c r="H42" s="19">
        <f t="shared" si="2"/>
        <v>0</v>
      </c>
      <c r="I42" s="33">
        <f t="shared" si="3"/>
        <v>0</v>
      </c>
    </row>
    <row r="43" spans="1:9" ht="29.25" customHeight="1" x14ac:dyDescent="0.25">
      <c r="A43" s="32">
        <v>30</v>
      </c>
      <c r="B43" s="14" t="s">
        <v>33</v>
      </c>
      <c r="C43" s="52">
        <v>1</v>
      </c>
      <c r="D43" s="41"/>
      <c r="E43" s="19">
        <f t="shared" si="0"/>
        <v>0</v>
      </c>
      <c r="F43" s="21">
        <f t="shared" si="1"/>
        <v>0</v>
      </c>
      <c r="G43" s="41"/>
      <c r="H43" s="19">
        <f t="shared" si="2"/>
        <v>0</v>
      </c>
      <c r="I43" s="33">
        <f t="shared" si="3"/>
        <v>0</v>
      </c>
    </row>
    <row r="44" spans="1:9" ht="15" x14ac:dyDescent="0.25">
      <c r="A44" s="32">
        <v>31</v>
      </c>
      <c r="B44" s="14" t="s">
        <v>34</v>
      </c>
      <c r="C44" s="52">
        <v>1</v>
      </c>
      <c r="D44" s="41"/>
      <c r="E44" s="19">
        <f t="shared" si="0"/>
        <v>0</v>
      </c>
      <c r="F44" s="21">
        <f t="shared" si="1"/>
        <v>0</v>
      </c>
      <c r="G44" s="41"/>
      <c r="H44" s="19">
        <f t="shared" si="2"/>
        <v>0</v>
      </c>
      <c r="I44" s="33">
        <f t="shared" si="3"/>
        <v>0</v>
      </c>
    </row>
    <row r="45" spans="1:9" ht="15" x14ac:dyDescent="0.25">
      <c r="A45" s="32">
        <v>32</v>
      </c>
      <c r="B45" s="2" t="s">
        <v>46</v>
      </c>
      <c r="C45" s="52">
        <v>1</v>
      </c>
      <c r="D45" s="41"/>
      <c r="E45" s="19">
        <f t="shared" si="0"/>
        <v>0</v>
      </c>
      <c r="F45" s="21">
        <f t="shared" si="1"/>
        <v>0</v>
      </c>
      <c r="G45" s="41"/>
      <c r="H45" s="19">
        <f t="shared" si="2"/>
        <v>0</v>
      </c>
      <c r="I45" s="33">
        <f t="shared" si="3"/>
        <v>0</v>
      </c>
    </row>
    <row r="46" spans="1:9" ht="15" x14ac:dyDescent="0.25">
      <c r="A46" s="32">
        <v>33</v>
      </c>
      <c r="B46" s="2" t="s">
        <v>46</v>
      </c>
      <c r="C46" s="52">
        <v>1</v>
      </c>
      <c r="D46" s="41"/>
      <c r="E46" s="19">
        <f t="shared" si="0"/>
        <v>0</v>
      </c>
      <c r="F46" s="21">
        <f t="shared" si="1"/>
        <v>0</v>
      </c>
      <c r="G46" s="41"/>
      <c r="H46" s="19">
        <f t="shared" si="2"/>
        <v>0</v>
      </c>
      <c r="I46" s="33">
        <f t="shared" si="3"/>
        <v>0</v>
      </c>
    </row>
    <row r="47" spans="1:9" ht="15" x14ac:dyDescent="0.25">
      <c r="A47" s="32">
        <v>34</v>
      </c>
      <c r="B47" s="2" t="s">
        <v>46</v>
      </c>
      <c r="C47" s="52">
        <v>1</v>
      </c>
      <c r="D47" s="41"/>
      <c r="E47" s="19">
        <f t="shared" si="0"/>
        <v>0</v>
      </c>
      <c r="F47" s="21">
        <f t="shared" si="1"/>
        <v>0</v>
      </c>
      <c r="G47" s="41"/>
      <c r="H47" s="19">
        <f t="shared" si="2"/>
        <v>0</v>
      </c>
      <c r="I47" s="33">
        <f t="shared" si="3"/>
        <v>0</v>
      </c>
    </row>
    <row r="48" spans="1:9" ht="15" x14ac:dyDescent="0.25">
      <c r="A48" s="32">
        <v>35</v>
      </c>
      <c r="B48" s="2" t="s">
        <v>46</v>
      </c>
      <c r="C48" s="52">
        <v>1</v>
      </c>
      <c r="D48" s="41"/>
      <c r="E48" s="19">
        <f t="shared" si="0"/>
        <v>0</v>
      </c>
      <c r="F48" s="21">
        <f t="shared" si="1"/>
        <v>0</v>
      </c>
      <c r="G48" s="41"/>
      <c r="H48" s="19">
        <f t="shared" si="2"/>
        <v>0</v>
      </c>
      <c r="I48" s="33">
        <f t="shared" si="3"/>
        <v>0</v>
      </c>
    </row>
    <row r="49" spans="1:18" ht="15" x14ac:dyDescent="0.25">
      <c r="A49" s="32">
        <v>36</v>
      </c>
      <c r="B49" s="2" t="s">
        <v>46</v>
      </c>
      <c r="C49" s="52">
        <v>1</v>
      </c>
      <c r="D49" s="41"/>
      <c r="E49" s="19">
        <f t="shared" si="0"/>
        <v>0</v>
      </c>
      <c r="F49" s="21">
        <f t="shared" si="1"/>
        <v>0</v>
      </c>
      <c r="G49" s="41"/>
      <c r="H49" s="19">
        <f t="shared" si="2"/>
        <v>0</v>
      </c>
      <c r="I49" s="33">
        <f t="shared" si="3"/>
        <v>0</v>
      </c>
    </row>
    <row r="50" spans="1:18" ht="15.75" thickBot="1" x14ac:dyDescent="0.3">
      <c r="A50" s="32">
        <v>37</v>
      </c>
      <c r="B50" s="2" t="s">
        <v>46</v>
      </c>
      <c r="C50" s="52">
        <v>1</v>
      </c>
      <c r="D50" s="41"/>
      <c r="E50" s="19">
        <f t="shared" si="0"/>
        <v>0</v>
      </c>
      <c r="F50" s="21">
        <f t="shared" si="1"/>
        <v>0</v>
      </c>
      <c r="G50" s="41"/>
      <c r="H50" s="19">
        <f t="shared" si="2"/>
        <v>0</v>
      </c>
      <c r="I50" s="33">
        <f t="shared" si="3"/>
        <v>0</v>
      </c>
    </row>
    <row r="51" spans="1:18" s="1" customFormat="1" ht="15.75" thickBot="1" x14ac:dyDescent="0.3">
      <c r="A51" s="48"/>
      <c r="B51" s="17" t="s">
        <v>6</v>
      </c>
      <c r="C51" s="20">
        <f>SUM(C14:C50)</f>
        <v>40785</v>
      </c>
      <c r="D51" s="59"/>
      <c r="E51" s="59"/>
      <c r="F51" s="18">
        <f>SUM(F14:F50)</f>
        <v>0</v>
      </c>
      <c r="G51" s="59"/>
      <c r="H51" s="59"/>
      <c r="I51" s="34">
        <f>SUM(I14:I50)</f>
        <v>0</v>
      </c>
    </row>
    <row r="52" spans="1:18" ht="36" customHeight="1" thickBot="1" x14ac:dyDescent="0.3">
      <c r="A52" s="130" t="s">
        <v>60</v>
      </c>
      <c r="B52" s="131"/>
      <c r="C52" s="57"/>
      <c r="D52" s="58" t="s">
        <v>61</v>
      </c>
      <c r="E52" s="65" t="e">
        <f>C51/F51</f>
        <v>#DIV/0!</v>
      </c>
      <c r="F52" s="56" t="e">
        <f>F51*E52</f>
        <v>#DIV/0!</v>
      </c>
      <c r="G52" s="11" t="s">
        <v>62</v>
      </c>
      <c r="H52" s="66" t="e">
        <f>C51/I51</f>
        <v>#DIV/0!</v>
      </c>
      <c r="I52" s="56" t="e">
        <f>I51*H52</f>
        <v>#DIV/0!</v>
      </c>
    </row>
    <row r="53" spans="1:18" ht="36" customHeight="1" thickBot="1" x14ac:dyDescent="0.25">
      <c r="A53" s="127" t="s">
        <v>88</v>
      </c>
      <c r="B53" s="128"/>
      <c r="C53" s="128"/>
      <c r="D53" s="129"/>
      <c r="E53" s="124" t="e">
        <f>F52+I52</f>
        <v>#DIV/0!</v>
      </c>
      <c r="F53" s="125"/>
      <c r="G53" s="125"/>
      <c r="H53" s="125"/>
      <c r="I53" s="126"/>
    </row>
    <row r="54" spans="1:18" ht="11.25" customHeight="1" x14ac:dyDescent="0.2">
      <c r="A54" s="60"/>
      <c r="B54" s="60"/>
      <c r="C54" s="60"/>
      <c r="D54" s="60"/>
      <c r="E54" s="61"/>
      <c r="F54" s="61"/>
      <c r="G54" s="61"/>
      <c r="H54" s="61"/>
      <c r="I54" s="61"/>
    </row>
    <row r="55" spans="1:18" ht="14.25" customHeight="1" thickBot="1" x14ac:dyDescent="0.3">
      <c r="A55" s="132" t="s">
        <v>52</v>
      </c>
      <c r="B55" s="133"/>
      <c r="C55" s="53"/>
      <c r="D55" s="11"/>
      <c r="E55" s="54"/>
      <c r="F55" s="12"/>
      <c r="G55" s="11"/>
      <c r="H55" s="55"/>
      <c r="I55" s="30"/>
      <c r="Q55" s="123" t="s">
        <v>75</v>
      </c>
      <c r="R55" s="123"/>
    </row>
    <row r="56" spans="1:18" ht="15.75" thickBot="1" x14ac:dyDescent="0.3">
      <c r="A56" s="35" t="s">
        <v>8</v>
      </c>
      <c r="B56" s="26" t="s">
        <v>0</v>
      </c>
      <c r="C56" s="23" t="s">
        <v>7</v>
      </c>
      <c r="D56" s="108" t="s">
        <v>53</v>
      </c>
      <c r="E56" s="108"/>
      <c r="F56" s="108"/>
      <c r="G56" s="108"/>
      <c r="H56" s="108"/>
      <c r="I56" s="109"/>
    </row>
    <row r="57" spans="1:18" ht="30" customHeight="1" thickBot="1" x14ac:dyDescent="0.3">
      <c r="A57" s="36">
        <v>1</v>
      </c>
      <c r="B57" s="25" t="s">
        <v>54</v>
      </c>
      <c r="C57" s="43"/>
      <c r="D57" s="110" t="s">
        <v>94</v>
      </c>
      <c r="E57" s="110"/>
      <c r="F57" s="110"/>
      <c r="G57" s="110"/>
      <c r="H57" s="110"/>
      <c r="I57" s="111"/>
    </row>
    <row r="58" spans="1:18" ht="15" thickBot="1" x14ac:dyDescent="0.25">
      <c r="A58" s="49"/>
      <c r="B58" s="37"/>
      <c r="C58" s="37"/>
      <c r="D58" s="37"/>
      <c r="E58" s="37"/>
      <c r="F58" s="37"/>
      <c r="G58" s="37"/>
      <c r="H58" s="37"/>
      <c r="I58" s="38"/>
    </row>
    <row r="59" spans="1:18" ht="15" thickTop="1" x14ac:dyDescent="0.2"/>
  </sheetData>
  <mergeCells count="16">
    <mergeCell ref="Q55:R55"/>
    <mergeCell ref="E53:I53"/>
    <mergeCell ref="A53:D53"/>
    <mergeCell ref="A52:B52"/>
    <mergeCell ref="A55:B55"/>
    <mergeCell ref="C1:H3"/>
    <mergeCell ref="C4:H4"/>
    <mergeCell ref="D56:I56"/>
    <mergeCell ref="D57:I57"/>
    <mergeCell ref="D12:F12"/>
    <mergeCell ref="G12:I12"/>
    <mergeCell ref="C7:H7"/>
    <mergeCell ref="C8:H8"/>
    <mergeCell ref="C9:H9"/>
    <mergeCell ref="D11:E11"/>
    <mergeCell ref="A12:C12"/>
  </mergeCells>
  <printOptions horizontalCentered="1"/>
  <pageMargins left="0.51181102362204722" right="0.11811023622047245" top="0.74803149606299213" bottom="0.74803149606299213" header="0.31496062992125984" footer="0.31496062992125984"/>
  <pageSetup paperSize="8" scale="74" orientation="portrait" horizontalDpi="4294967295" verticalDpi="4294967295" r:id="rId1"/>
  <headerFooter>
    <oddFooter>&amp;L&amp;D&amp;C&amp;P of &amp;N&amp;R&amp;A</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D254CD-1BA1-46EF-A1DA-E7CC77B6B030}">
  <sheetPr>
    <pageSetUpPr fitToPage="1"/>
  </sheetPr>
  <dimension ref="A1:I53"/>
  <sheetViews>
    <sheetView tabSelected="1" workbookViewId="0">
      <selection activeCell="C44" sqref="C44"/>
    </sheetView>
  </sheetViews>
  <sheetFormatPr defaultColWidth="9.140625" defaultRowHeight="14.25" x14ac:dyDescent="0.2"/>
  <cols>
    <col min="1" max="1" width="17.5703125" style="50" customWidth="1"/>
    <col min="2" max="2" width="41.28515625" style="2" customWidth="1"/>
    <col min="3" max="3" width="17.85546875" style="2" customWidth="1"/>
    <col min="4" max="4" width="15.7109375" style="2" customWidth="1"/>
    <col min="5" max="5" width="13.7109375" style="2" customWidth="1"/>
    <col min="6" max="6" width="18.5703125" style="2" customWidth="1"/>
    <col min="7" max="7" width="15.85546875" style="2" customWidth="1"/>
    <col min="8" max="8" width="12.5703125" style="2" customWidth="1"/>
    <col min="9" max="9" width="19" style="2" customWidth="1"/>
    <col min="10" max="10" width="52.7109375" style="2" customWidth="1"/>
    <col min="11" max="16384" width="9.140625" style="2"/>
  </cols>
  <sheetData>
    <row r="1" spans="1:9" ht="9" customHeight="1" thickTop="1" x14ac:dyDescent="0.2">
      <c r="A1" s="44"/>
      <c r="B1" s="28"/>
      <c r="C1" s="104" t="s">
        <v>92</v>
      </c>
      <c r="D1" s="105"/>
      <c r="E1" s="105"/>
      <c r="F1" s="105"/>
      <c r="G1" s="105"/>
      <c r="H1" s="105"/>
      <c r="I1" s="29"/>
    </row>
    <row r="2" spans="1:9" x14ac:dyDescent="0.2">
      <c r="A2" s="45"/>
      <c r="B2" s="12"/>
      <c r="C2" s="106"/>
      <c r="D2" s="106"/>
      <c r="E2" s="106"/>
      <c r="F2" s="106"/>
      <c r="G2" s="106"/>
      <c r="H2" s="106"/>
      <c r="I2" s="30"/>
    </row>
    <row r="3" spans="1:9" x14ac:dyDescent="0.2">
      <c r="A3" s="45"/>
      <c r="B3" s="12"/>
      <c r="C3" s="106"/>
      <c r="D3" s="106"/>
      <c r="E3" s="106"/>
      <c r="F3" s="106"/>
      <c r="G3" s="106"/>
      <c r="H3" s="106"/>
      <c r="I3" s="30"/>
    </row>
    <row r="4" spans="1:9" ht="21.75" customHeight="1" x14ac:dyDescent="0.3">
      <c r="A4" s="45"/>
      <c r="B4" s="12"/>
      <c r="C4" s="107"/>
      <c r="D4" s="107"/>
      <c r="E4" s="107"/>
      <c r="F4" s="107"/>
      <c r="G4" s="107"/>
      <c r="H4" s="107"/>
      <c r="I4" s="30"/>
    </row>
    <row r="5" spans="1:9" ht="14.25" customHeight="1" x14ac:dyDescent="0.25">
      <c r="A5" s="45"/>
      <c r="B5" s="12"/>
      <c r="C5" s="27" t="s">
        <v>76</v>
      </c>
      <c r="D5" s="27"/>
      <c r="E5" s="27"/>
      <c r="F5" s="27"/>
      <c r="G5" s="27"/>
      <c r="H5" s="27"/>
      <c r="I5" s="30"/>
    </row>
    <row r="6" spans="1:9" ht="14.25" customHeight="1" x14ac:dyDescent="0.25">
      <c r="A6" s="45"/>
      <c r="B6" s="12"/>
      <c r="C6" s="27"/>
      <c r="D6" s="27"/>
      <c r="E6" s="27"/>
      <c r="F6" s="27"/>
      <c r="G6" s="27"/>
      <c r="H6" s="27"/>
      <c r="I6" s="30"/>
    </row>
    <row r="7" spans="1:9" ht="22.5" customHeight="1" x14ac:dyDescent="0.25">
      <c r="A7" s="51" t="s">
        <v>9</v>
      </c>
      <c r="B7" s="15"/>
      <c r="C7" s="117" t="s">
        <v>98</v>
      </c>
      <c r="D7" s="117"/>
      <c r="E7" s="117"/>
      <c r="F7" s="117"/>
      <c r="G7" s="117"/>
      <c r="H7" s="117"/>
      <c r="I7" s="30"/>
    </row>
    <row r="8" spans="1:9" ht="36.75" customHeight="1" x14ac:dyDescent="0.25">
      <c r="A8" s="51" t="s">
        <v>10</v>
      </c>
      <c r="B8" s="15"/>
      <c r="C8" s="118" t="str">
        <f>'[1]COVER SHEET'!$E19</f>
        <v>THE PROVISION OF TRAVEL MANAGEMENT SERVICES FOR A PERIOD OF 36 MONTHS</v>
      </c>
      <c r="D8" s="118"/>
      <c r="E8" s="118"/>
      <c r="F8" s="118"/>
      <c r="G8" s="118"/>
      <c r="H8" s="118"/>
      <c r="I8" s="30"/>
    </row>
    <row r="9" spans="1:9" ht="29.25" customHeight="1" x14ac:dyDescent="0.25">
      <c r="A9" s="51" t="s">
        <v>2</v>
      </c>
      <c r="B9" s="15"/>
      <c r="C9" s="119" t="s">
        <v>77</v>
      </c>
      <c r="D9" s="119"/>
      <c r="E9" s="119"/>
      <c r="F9" s="119"/>
      <c r="G9" s="119"/>
      <c r="H9" s="119"/>
      <c r="I9" s="30"/>
    </row>
    <row r="10" spans="1:9" ht="13.5" customHeight="1" x14ac:dyDescent="0.25">
      <c r="A10" s="51"/>
      <c r="B10" s="15"/>
      <c r="C10" s="16"/>
      <c r="D10" s="16"/>
      <c r="E10" s="16"/>
      <c r="F10" s="16"/>
      <c r="G10" s="16"/>
      <c r="H10" s="16"/>
      <c r="I10" s="30"/>
    </row>
    <row r="11" spans="1:9" ht="29.25" customHeight="1" thickBot="1" x14ac:dyDescent="0.35">
      <c r="A11" s="51" t="s">
        <v>51</v>
      </c>
      <c r="B11" s="15"/>
      <c r="C11" s="16"/>
      <c r="D11" s="107"/>
      <c r="E11" s="107"/>
      <c r="F11" s="16"/>
      <c r="G11" s="16"/>
      <c r="H11" s="16"/>
      <c r="I11" s="30"/>
    </row>
    <row r="12" spans="1:9" ht="15.75" thickBot="1" x14ac:dyDescent="0.3">
      <c r="A12" s="120"/>
      <c r="B12" s="121"/>
      <c r="C12" s="122"/>
      <c r="D12" s="112" t="s">
        <v>49</v>
      </c>
      <c r="E12" s="113"/>
      <c r="F12" s="114"/>
      <c r="G12" s="115" t="s">
        <v>50</v>
      </c>
      <c r="H12" s="115"/>
      <c r="I12" s="116"/>
    </row>
    <row r="13" spans="1:9" s="3" customFormat="1" ht="30.75" thickBot="1" x14ac:dyDescent="0.3">
      <c r="A13" s="46" t="s">
        <v>14</v>
      </c>
      <c r="B13" s="22" t="s">
        <v>45</v>
      </c>
      <c r="C13" s="23" t="s">
        <v>43</v>
      </c>
      <c r="D13" s="23" t="s">
        <v>44</v>
      </c>
      <c r="E13" s="23" t="s">
        <v>47</v>
      </c>
      <c r="F13" s="23" t="s">
        <v>48</v>
      </c>
      <c r="G13" s="23" t="s">
        <v>44</v>
      </c>
      <c r="H13" s="24" t="s">
        <v>47</v>
      </c>
      <c r="I13" s="31" t="s">
        <v>48</v>
      </c>
    </row>
    <row r="14" spans="1:9" ht="15" x14ac:dyDescent="0.25">
      <c r="A14" s="32">
        <v>1</v>
      </c>
      <c r="B14" s="14" t="s">
        <v>15</v>
      </c>
      <c r="C14" s="52">
        <v>304</v>
      </c>
      <c r="D14" s="41"/>
      <c r="E14" s="19">
        <f>D14*1.15</f>
        <v>0</v>
      </c>
      <c r="F14" s="21">
        <f>E14*C14</f>
        <v>0</v>
      </c>
      <c r="G14" s="41"/>
      <c r="H14" s="19">
        <f>G14*1.15</f>
        <v>0</v>
      </c>
      <c r="I14" s="33">
        <f>H14*C14</f>
        <v>0</v>
      </c>
    </row>
    <row r="15" spans="1:9" ht="15" x14ac:dyDescent="0.25">
      <c r="A15" s="32">
        <v>2</v>
      </c>
      <c r="B15" s="14" t="s">
        <v>16</v>
      </c>
      <c r="C15" s="52">
        <v>1</v>
      </c>
      <c r="D15" s="41"/>
      <c r="E15" s="19">
        <f t="shared" ref="E15:E50" si="0">D15*1.15</f>
        <v>0</v>
      </c>
      <c r="F15" s="21">
        <f t="shared" ref="F15:F50" si="1">E15*C15</f>
        <v>0</v>
      </c>
      <c r="G15" s="41"/>
      <c r="H15" s="19">
        <f t="shared" ref="H15:H50" si="2">G15*1.15</f>
        <v>0</v>
      </c>
      <c r="I15" s="33">
        <f t="shared" ref="I15:I50" si="3">H15*C15</f>
        <v>0</v>
      </c>
    </row>
    <row r="16" spans="1:9" ht="15" x14ac:dyDescent="0.25">
      <c r="A16" s="32">
        <v>3</v>
      </c>
      <c r="B16" s="14" t="s">
        <v>17</v>
      </c>
      <c r="C16" s="52">
        <v>13824</v>
      </c>
      <c r="D16" s="41"/>
      <c r="E16" s="19">
        <f t="shared" si="0"/>
        <v>0</v>
      </c>
      <c r="F16" s="21">
        <f t="shared" si="1"/>
        <v>0</v>
      </c>
      <c r="G16" s="41"/>
      <c r="H16" s="19">
        <f t="shared" si="2"/>
        <v>0</v>
      </c>
      <c r="I16" s="33">
        <f t="shared" si="3"/>
        <v>0</v>
      </c>
    </row>
    <row r="17" spans="1:9" ht="15" x14ac:dyDescent="0.25">
      <c r="A17" s="32">
        <v>4</v>
      </c>
      <c r="B17" s="14" t="s">
        <v>18</v>
      </c>
      <c r="C17" s="52">
        <v>1</v>
      </c>
      <c r="D17" s="41"/>
      <c r="E17" s="19">
        <f t="shared" si="0"/>
        <v>0</v>
      </c>
      <c r="F17" s="21">
        <f t="shared" si="1"/>
        <v>0</v>
      </c>
      <c r="G17" s="41"/>
      <c r="H17" s="19">
        <f t="shared" si="2"/>
        <v>0</v>
      </c>
      <c r="I17" s="33">
        <f t="shared" si="3"/>
        <v>0</v>
      </c>
    </row>
    <row r="18" spans="1:9" ht="15" x14ac:dyDescent="0.25">
      <c r="A18" s="32">
        <v>5</v>
      </c>
      <c r="B18" s="14" t="s">
        <v>19</v>
      </c>
      <c r="C18" s="52">
        <v>1</v>
      </c>
      <c r="D18" s="41"/>
      <c r="E18" s="19">
        <f t="shared" si="0"/>
        <v>0</v>
      </c>
      <c r="F18" s="21">
        <f t="shared" si="1"/>
        <v>0</v>
      </c>
      <c r="G18" s="41"/>
      <c r="H18" s="19">
        <f t="shared" si="2"/>
        <v>0</v>
      </c>
      <c r="I18" s="33">
        <f t="shared" si="3"/>
        <v>0</v>
      </c>
    </row>
    <row r="19" spans="1:9" ht="15" x14ac:dyDescent="0.25">
      <c r="A19" s="32">
        <v>6</v>
      </c>
      <c r="B19" s="14" t="s">
        <v>20</v>
      </c>
      <c r="C19" s="52">
        <v>1</v>
      </c>
      <c r="D19" s="41"/>
      <c r="E19" s="19">
        <f t="shared" si="0"/>
        <v>0</v>
      </c>
      <c r="F19" s="21">
        <f t="shared" si="1"/>
        <v>0</v>
      </c>
      <c r="G19" s="41"/>
      <c r="H19" s="19">
        <f t="shared" si="2"/>
        <v>0</v>
      </c>
      <c r="I19" s="33">
        <f t="shared" si="3"/>
        <v>0</v>
      </c>
    </row>
    <row r="20" spans="1:9" ht="15" x14ac:dyDescent="0.25">
      <c r="A20" s="32">
        <v>7</v>
      </c>
      <c r="B20" s="14" t="s">
        <v>30</v>
      </c>
      <c r="C20" s="52">
        <v>1</v>
      </c>
      <c r="D20" s="41"/>
      <c r="E20" s="19">
        <f t="shared" si="0"/>
        <v>0</v>
      </c>
      <c r="F20" s="21">
        <f t="shared" si="1"/>
        <v>0</v>
      </c>
      <c r="G20" s="41"/>
      <c r="H20" s="19">
        <f t="shared" si="2"/>
        <v>0</v>
      </c>
      <c r="I20" s="33">
        <f t="shared" si="3"/>
        <v>0</v>
      </c>
    </row>
    <row r="21" spans="1:9" ht="15" x14ac:dyDescent="0.25">
      <c r="A21" s="32">
        <v>8</v>
      </c>
      <c r="B21" s="14" t="s">
        <v>31</v>
      </c>
      <c r="C21" s="52">
        <v>1</v>
      </c>
      <c r="D21" s="41"/>
      <c r="E21" s="19">
        <f t="shared" si="0"/>
        <v>0</v>
      </c>
      <c r="F21" s="21">
        <f t="shared" si="1"/>
        <v>0</v>
      </c>
      <c r="G21" s="41"/>
      <c r="H21" s="19">
        <f t="shared" si="2"/>
        <v>0</v>
      </c>
      <c r="I21" s="33">
        <f t="shared" si="3"/>
        <v>0</v>
      </c>
    </row>
    <row r="22" spans="1:9" ht="15" x14ac:dyDescent="0.25">
      <c r="A22" s="32">
        <v>9</v>
      </c>
      <c r="B22" s="14" t="s">
        <v>32</v>
      </c>
      <c r="C22" s="52">
        <v>1</v>
      </c>
      <c r="D22" s="41"/>
      <c r="E22" s="19">
        <f t="shared" si="0"/>
        <v>0</v>
      </c>
      <c r="F22" s="21">
        <f t="shared" si="1"/>
        <v>0</v>
      </c>
      <c r="G22" s="41"/>
      <c r="H22" s="19">
        <f t="shared" si="2"/>
        <v>0</v>
      </c>
      <c r="I22" s="33">
        <f t="shared" si="3"/>
        <v>0</v>
      </c>
    </row>
    <row r="23" spans="1:9" ht="15" x14ac:dyDescent="0.25">
      <c r="A23" s="32">
        <v>10</v>
      </c>
      <c r="B23" s="14" t="s">
        <v>21</v>
      </c>
      <c r="C23" s="52">
        <v>4161</v>
      </c>
      <c r="D23" s="41"/>
      <c r="E23" s="19">
        <f t="shared" si="0"/>
        <v>0</v>
      </c>
      <c r="F23" s="21">
        <f t="shared" si="1"/>
        <v>0</v>
      </c>
      <c r="G23" s="41"/>
      <c r="H23" s="19">
        <f t="shared" si="2"/>
        <v>0</v>
      </c>
      <c r="I23" s="33">
        <f t="shared" si="3"/>
        <v>0</v>
      </c>
    </row>
    <row r="24" spans="1:9" ht="15" x14ac:dyDescent="0.25">
      <c r="A24" s="32">
        <v>11</v>
      </c>
      <c r="B24" s="14" t="s">
        <v>22</v>
      </c>
      <c r="C24" s="52">
        <v>1</v>
      </c>
      <c r="D24" s="41"/>
      <c r="E24" s="19">
        <f t="shared" si="0"/>
        <v>0</v>
      </c>
      <c r="F24" s="21">
        <f t="shared" si="1"/>
        <v>0</v>
      </c>
      <c r="G24" s="41"/>
      <c r="H24" s="19">
        <f t="shared" si="2"/>
        <v>0</v>
      </c>
      <c r="I24" s="33">
        <f t="shared" si="3"/>
        <v>0</v>
      </c>
    </row>
    <row r="25" spans="1:9" ht="15" x14ac:dyDescent="0.25">
      <c r="A25" s="32">
        <v>12</v>
      </c>
      <c r="B25" s="14" t="s">
        <v>23</v>
      </c>
      <c r="C25" s="52">
        <v>1</v>
      </c>
      <c r="D25" s="41"/>
      <c r="E25" s="19">
        <f t="shared" si="0"/>
        <v>0</v>
      </c>
      <c r="F25" s="21">
        <f t="shared" si="1"/>
        <v>0</v>
      </c>
      <c r="G25" s="41"/>
      <c r="H25" s="19">
        <f t="shared" si="2"/>
        <v>0</v>
      </c>
      <c r="I25" s="33">
        <f t="shared" si="3"/>
        <v>0</v>
      </c>
    </row>
    <row r="26" spans="1:9" ht="15" x14ac:dyDescent="0.25">
      <c r="A26" s="32">
        <v>13</v>
      </c>
      <c r="B26" s="14" t="s">
        <v>27</v>
      </c>
      <c r="C26" s="52">
        <v>6327</v>
      </c>
      <c r="D26" s="41"/>
      <c r="E26" s="19">
        <f t="shared" si="0"/>
        <v>0</v>
      </c>
      <c r="F26" s="21">
        <f t="shared" si="1"/>
        <v>0</v>
      </c>
      <c r="G26" s="41"/>
      <c r="H26" s="19">
        <f t="shared" si="2"/>
        <v>0</v>
      </c>
      <c r="I26" s="33">
        <f t="shared" si="3"/>
        <v>0</v>
      </c>
    </row>
    <row r="27" spans="1:9" ht="15" x14ac:dyDescent="0.25">
      <c r="A27" s="32">
        <v>14</v>
      </c>
      <c r="B27" s="14" t="s">
        <v>28</v>
      </c>
      <c r="C27" s="52">
        <v>1</v>
      </c>
      <c r="D27" s="41"/>
      <c r="E27" s="19">
        <f t="shared" si="0"/>
        <v>0</v>
      </c>
      <c r="F27" s="21">
        <f t="shared" si="1"/>
        <v>0</v>
      </c>
      <c r="G27" s="41"/>
      <c r="H27" s="19">
        <f t="shared" si="2"/>
        <v>0</v>
      </c>
      <c r="I27" s="33">
        <f t="shared" si="3"/>
        <v>0</v>
      </c>
    </row>
    <row r="28" spans="1:9" ht="15" x14ac:dyDescent="0.25">
      <c r="A28" s="32">
        <v>15</v>
      </c>
      <c r="B28" s="14" t="s">
        <v>29</v>
      </c>
      <c r="C28" s="52">
        <v>1</v>
      </c>
      <c r="D28" s="41"/>
      <c r="E28" s="19">
        <f t="shared" si="0"/>
        <v>0</v>
      </c>
      <c r="F28" s="21">
        <f t="shared" si="1"/>
        <v>0</v>
      </c>
      <c r="G28" s="41"/>
      <c r="H28" s="19">
        <f t="shared" si="2"/>
        <v>0</v>
      </c>
      <c r="I28" s="33">
        <f t="shared" si="3"/>
        <v>0</v>
      </c>
    </row>
    <row r="29" spans="1:9" ht="15" x14ac:dyDescent="0.25">
      <c r="A29" s="32">
        <v>16</v>
      </c>
      <c r="B29" s="14" t="s">
        <v>24</v>
      </c>
      <c r="C29" s="52">
        <v>14636</v>
      </c>
      <c r="D29" s="41"/>
      <c r="E29" s="19">
        <f t="shared" si="0"/>
        <v>0</v>
      </c>
      <c r="F29" s="21">
        <f t="shared" si="1"/>
        <v>0</v>
      </c>
      <c r="G29" s="41"/>
      <c r="H29" s="19">
        <f t="shared" si="2"/>
        <v>0</v>
      </c>
      <c r="I29" s="33">
        <f t="shared" si="3"/>
        <v>0</v>
      </c>
    </row>
    <row r="30" spans="1:9" ht="15" x14ac:dyDescent="0.25">
      <c r="A30" s="32">
        <v>17</v>
      </c>
      <c r="B30" s="14" t="s">
        <v>25</v>
      </c>
      <c r="C30" s="52">
        <v>1</v>
      </c>
      <c r="D30" s="41"/>
      <c r="E30" s="19">
        <f t="shared" si="0"/>
        <v>0</v>
      </c>
      <c r="F30" s="21">
        <f t="shared" si="1"/>
        <v>0</v>
      </c>
      <c r="G30" s="41"/>
      <c r="H30" s="19">
        <f t="shared" si="2"/>
        <v>0</v>
      </c>
      <c r="I30" s="33">
        <f t="shared" si="3"/>
        <v>0</v>
      </c>
    </row>
    <row r="31" spans="1:9" ht="15" x14ac:dyDescent="0.25">
      <c r="A31" s="32">
        <v>18</v>
      </c>
      <c r="B31" s="14" t="s">
        <v>26</v>
      </c>
      <c r="C31" s="52">
        <v>1</v>
      </c>
      <c r="D31" s="41"/>
      <c r="E31" s="19">
        <f t="shared" si="0"/>
        <v>0</v>
      </c>
      <c r="F31" s="21">
        <f t="shared" si="1"/>
        <v>0</v>
      </c>
      <c r="G31" s="41"/>
      <c r="H31" s="19">
        <f t="shared" si="2"/>
        <v>0</v>
      </c>
      <c r="I31" s="33">
        <f t="shared" si="3"/>
        <v>0</v>
      </c>
    </row>
    <row r="32" spans="1:9" ht="15" x14ac:dyDescent="0.25">
      <c r="A32" s="32">
        <v>19</v>
      </c>
      <c r="B32" s="14" t="s">
        <v>5</v>
      </c>
      <c r="C32" s="52">
        <v>82</v>
      </c>
      <c r="D32" s="41"/>
      <c r="E32" s="19">
        <f t="shared" si="0"/>
        <v>0</v>
      </c>
      <c r="F32" s="21">
        <f t="shared" si="1"/>
        <v>0</v>
      </c>
      <c r="G32" s="41"/>
      <c r="H32" s="19">
        <f t="shared" si="2"/>
        <v>0</v>
      </c>
      <c r="I32" s="33">
        <f t="shared" si="3"/>
        <v>0</v>
      </c>
    </row>
    <row r="33" spans="1:9" ht="15" x14ac:dyDescent="0.25">
      <c r="A33" s="32">
        <v>20</v>
      </c>
      <c r="B33" s="14" t="s">
        <v>37</v>
      </c>
      <c r="C33" s="52">
        <v>1</v>
      </c>
      <c r="D33" s="41"/>
      <c r="E33" s="19">
        <f t="shared" si="0"/>
        <v>0</v>
      </c>
      <c r="F33" s="21">
        <f t="shared" si="1"/>
        <v>0</v>
      </c>
      <c r="G33" s="41"/>
      <c r="H33" s="19">
        <f t="shared" si="2"/>
        <v>0</v>
      </c>
      <c r="I33" s="33">
        <f t="shared" si="3"/>
        <v>0</v>
      </c>
    </row>
    <row r="34" spans="1:9" ht="28.5" x14ac:dyDescent="0.25">
      <c r="A34" s="32">
        <v>21</v>
      </c>
      <c r="B34" s="14" t="s">
        <v>40</v>
      </c>
      <c r="C34" s="52">
        <v>1</v>
      </c>
      <c r="D34" s="41"/>
      <c r="E34" s="19">
        <f t="shared" si="0"/>
        <v>0</v>
      </c>
      <c r="F34" s="21">
        <f t="shared" si="1"/>
        <v>0</v>
      </c>
      <c r="G34" s="41"/>
      <c r="H34" s="19">
        <f t="shared" si="2"/>
        <v>0</v>
      </c>
      <c r="I34" s="33">
        <f t="shared" si="3"/>
        <v>0</v>
      </c>
    </row>
    <row r="35" spans="1:9" ht="13.5" customHeight="1" x14ac:dyDescent="0.25">
      <c r="A35" s="32">
        <v>22</v>
      </c>
      <c r="B35" s="62" t="s">
        <v>38</v>
      </c>
      <c r="C35" s="52">
        <v>1</v>
      </c>
      <c r="D35" s="41"/>
      <c r="E35" s="19">
        <f t="shared" si="0"/>
        <v>0</v>
      </c>
      <c r="F35" s="21">
        <f t="shared" si="1"/>
        <v>0</v>
      </c>
      <c r="G35" s="41"/>
      <c r="H35" s="19">
        <f t="shared" si="2"/>
        <v>0</v>
      </c>
      <c r="I35" s="33">
        <f t="shared" si="3"/>
        <v>0</v>
      </c>
    </row>
    <row r="36" spans="1:9" ht="31.5" customHeight="1" x14ac:dyDescent="0.2">
      <c r="A36" s="47">
        <v>23</v>
      </c>
      <c r="B36" s="63" t="s">
        <v>3</v>
      </c>
      <c r="C36" s="64">
        <v>1</v>
      </c>
      <c r="D36" s="42"/>
      <c r="E36" s="19">
        <f t="shared" si="0"/>
        <v>0</v>
      </c>
      <c r="F36" s="39">
        <f t="shared" si="1"/>
        <v>0</v>
      </c>
      <c r="G36" s="42"/>
      <c r="H36" s="19">
        <f t="shared" si="2"/>
        <v>0</v>
      </c>
      <c r="I36" s="40">
        <f t="shared" si="3"/>
        <v>0</v>
      </c>
    </row>
    <row r="37" spans="1:9" ht="15" x14ac:dyDescent="0.25">
      <c r="A37" s="32">
        <v>24</v>
      </c>
      <c r="B37" s="14" t="s">
        <v>35</v>
      </c>
      <c r="C37" s="52">
        <v>1421</v>
      </c>
      <c r="D37" s="41"/>
      <c r="E37" s="19">
        <f t="shared" si="0"/>
        <v>0</v>
      </c>
      <c r="F37" s="21">
        <f t="shared" si="1"/>
        <v>0</v>
      </c>
      <c r="G37" s="41"/>
      <c r="H37" s="19">
        <f t="shared" si="2"/>
        <v>0</v>
      </c>
      <c r="I37" s="33">
        <f t="shared" si="3"/>
        <v>0</v>
      </c>
    </row>
    <row r="38" spans="1:9" ht="15" x14ac:dyDescent="0.25">
      <c r="A38" s="32">
        <v>25</v>
      </c>
      <c r="B38" s="14" t="s">
        <v>4</v>
      </c>
      <c r="C38" s="52">
        <v>1</v>
      </c>
      <c r="D38" s="41"/>
      <c r="E38" s="19">
        <f t="shared" si="0"/>
        <v>0</v>
      </c>
      <c r="F38" s="21">
        <f t="shared" si="1"/>
        <v>0</v>
      </c>
      <c r="G38" s="41"/>
      <c r="H38" s="19">
        <f t="shared" si="2"/>
        <v>0</v>
      </c>
      <c r="I38" s="33">
        <f t="shared" si="3"/>
        <v>0</v>
      </c>
    </row>
    <row r="39" spans="1:9" ht="15" x14ac:dyDescent="0.25">
      <c r="A39" s="32">
        <v>26</v>
      </c>
      <c r="B39" s="14" t="s">
        <v>36</v>
      </c>
      <c r="C39" s="52">
        <v>1</v>
      </c>
      <c r="D39" s="41"/>
      <c r="E39" s="19">
        <f t="shared" si="0"/>
        <v>0</v>
      </c>
      <c r="F39" s="21">
        <f t="shared" si="1"/>
        <v>0</v>
      </c>
      <c r="G39" s="41"/>
      <c r="H39" s="19">
        <f t="shared" si="2"/>
        <v>0</v>
      </c>
      <c r="I39" s="33">
        <f t="shared" si="3"/>
        <v>0</v>
      </c>
    </row>
    <row r="40" spans="1:9" ht="15" x14ac:dyDescent="0.25">
      <c r="A40" s="32">
        <v>27</v>
      </c>
      <c r="B40" s="14" t="s">
        <v>39</v>
      </c>
      <c r="C40" s="52">
        <v>1</v>
      </c>
      <c r="D40" s="41"/>
      <c r="E40" s="19">
        <f t="shared" si="0"/>
        <v>0</v>
      </c>
      <c r="F40" s="21">
        <f t="shared" si="1"/>
        <v>0</v>
      </c>
      <c r="G40" s="41"/>
      <c r="H40" s="19">
        <f t="shared" si="2"/>
        <v>0</v>
      </c>
      <c r="I40" s="33">
        <f t="shared" si="3"/>
        <v>0</v>
      </c>
    </row>
    <row r="41" spans="1:9" ht="15" x14ac:dyDescent="0.25">
      <c r="A41" s="32">
        <v>28</v>
      </c>
      <c r="B41" s="14" t="s">
        <v>41</v>
      </c>
      <c r="C41" s="52">
        <v>1</v>
      </c>
      <c r="D41" s="41"/>
      <c r="E41" s="19">
        <f t="shared" si="0"/>
        <v>0</v>
      </c>
      <c r="F41" s="21">
        <f t="shared" si="1"/>
        <v>0</v>
      </c>
      <c r="G41" s="41"/>
      <c r="H41" s="19">
        <f t="shared" si="2"/>
        <v>0</v>
      </c>
      <c r="I41" s="33">
        <f t="shared" si="3"/>
        <v>0</v>
      </c>
    </row>
    <row r="42" spans="1:9" ht="15" x14ac:dyDescent="0.25">
      <c r="A42" s="32">
        <v>29</v>
      </c>
      <c r="B42" s="14" t="s">
        <v>42</v>
      </c>
      <c r="C42" s="52">
        <v>1</v>
      </c>
      <c r="D42" s="41"/>
      <c r="E42" s="19">
        <f t="shared" si="0"/>
        <v>0</v>
      </c>
      <c r="F42" s="21">
        <f t="shared" si="1"/>
        <v>0</v>
      </c>
      <c r="G42" s="41"/>
      <c r="H42" s="19">
        <f t="shared" si="2"/>
        <v>0</v>
      </c>
      <c r="I42" s="33">
        <f t="shared" si="3"/>
        <v>0</v>
      </c>
    </row>
    <row r="43" spans="1:9" ht="29.25" customHeight="1" x14ac:dyDescent="0.25">
      <c r="A43" s="32">
        <v>30</v>
      </c>
      <c r="B43" s="14" t="s">
        <v>33</v>
      </c>
      <c r="C43" s="52">
        <v>1</v>
      </c>
      <c r="D43" s="41"/>
      <c r="E43" s="19">
        <f t="shared" si="0"/>
        <v>0</v>
      </c>
      <c r="F43" s="21">
        <f t="shared" si="1"/>
        <v>0</v>
      </c>
      <c r="G43" s="41"/>
      <c r="H43" s="19">
        <f t="shared" si="2"/>
        <v>0</v>
      </c>
      <c r="I43" s="33">
        <f t="shared" si="3"/>
        <v>0</v>
      </c>
    </row>
    <row r="44" spans="1:9" ht="15" x14ac:dyDescent="0.25">
      <c r="A44" s="32">
        <v>31</v>
      </c>
      <c r="B44" s="14" t="s">
        <v>34</v>
      </c>
      <c r="C44" s="52">
        <v>1</v>
      </c>
      <c r="D44" s="41"/>
      <c r="E44" s="19">
        <f t="shared" si="0"/>
        <v>0</v>
      </c>
      <c r="F44" s="21">
        <f t="shared" si="1"/>
        <v>0</v>
      </c>
      <c r="G44" s="41"/>
      <c r="H44" s="19">
        <f t="shared" si="2"/>
        <v>0</v>
      </c>
      <c r="I44" s="33">
        <f t="shared" si="3"/>
        <v>0</v>
      </c>
    </row>
    <row r="45" spans="1:9" ht="15" x14ac:dyDescent="0.25">
      <c r="A45" s="32">
        <v>32</v>
      </c>
      <c r="B45" s="2" t="s">
        <v>46</v>
      </c>
      <c r="C45" s="52">
        <v>1</v>
      </c>
      <c r="D45" s="41"/>
      <c r="E45" s="19">
        <f t="shared" si="0"/>
        <v>0</v>
      </c>
      <c r="F45" s="21">
        <f t="shared" si="1"/>
        <v>0</v>
      </c>
      <c r="G45" s="41"/>
      <c r="H45" s="19">
        <f t="shared" si="2"/>
        <v>0</v>
      </c>
      <c r="I45" s="33">
        <f t="shared" si="3"/>
        <v>0</v>
      </c>
    </row>
    <row r="46" spans="1:9" ht="15" x14ac:dyDescent="0.25">
      <c r="A46" s="32">
        <v>33</v>
      </c>
      <c r="B46" s="2" t="s">
        <v>46</v>
      </c>
      <c r="C46" s="52">
        <v>1</v>
      </c>
      <c r="D46" s="41"/>
      <c r="E46" s="19">
        <f t="shared" si="0"/>
        <v>0</v>
      </c>
      <c r="F46" s="21">
        <f t="shared" si="1"/>
        <v>0</v>
      </c>
      <c r="G46" s="41"/>
      <c r="H46" s="19">
        <f t="shared" si="2"/>
        <v>0</v>
      </c>
      <c r="I46" s="33">
        <f t="shared" si="3"/>
        <v>0</v>
      </c>
    </row>
    <row r="47" spans="1:9" ht="15" x14ac:dyDescent="0.25">
      <c r="A47" s="32">
        <v>34</v>
      </c>
      <c r="B47" s="2" t="s">
        <v>46</v>
      </c>
      <c r="C47" s="52">
        <v>1</v>
      </c>
      <c r="D47" s="41"/>
      <c r="E47" s="19">
        <f t="shared" si="0"/>
        <v>0</v>
      </c>
      <c r="F47" s="21">
        <f t="shared" si="1"/>
        <v>0</v>
      </c>
      <c r="G47" s="41"/>
      <c r="H47" s="19">
        <f t="shared" si="2"/>
        <v>0</v>
      </c>
      <c r="I47" s="33">
        <f t="shared" si="3"/>
        <v>0</v>
      </c>
    </row>
    <row r="48" spans="1:9" ht="15" x14ac:dyDescent="0.25">
      <c r="A48" s="32">
        <v>35</v>
      </c>
      <c r="B48" s="2" t="s">
        <v>46</v>
      </c>
      <c r="C48" s="52">
        <v>1</v>
      </c>
      <c r="D48" s="41"/>
      <c r="E48" s="19">
        <f t="shared" si="0"/>
        <v>0</v>
      </c>
      <c r="F48" s="21">
        <f t="shared" si="1"/>
        <v>0</v>
      </c>
      <c r="G48" s="41"/>
      <c r="H48" s="19">
        <f t="shared" si="2"/>
        <v>0</v>
      </c>
      <c r="I48" s="33">
        <f t="shared" si="3"/>
        <v>0</v>
      </c>
    </row>
    <row r="49" spans="1:9" ht="15" x14ac:dyDescent="0.25">
      <c r="A49" s="32">
        <v>36</v>
      </c>
      <c r="B49" s="2" t="s">
        <v>46</v>
      </c>
      <c r="C49" s="52">
        <v>1</v>
      </c>
      <c r="D49" s="41"/>
      <c r="E49" s="19">
        <f t="shared" si="0"/>
        <v>0</v>
      </c>
      <c r="F49" s="21">
        <f t="shared" si="1"/>
        <v>0</v>
      </c>
      <c r="G49" s="41"/>
      <c r="H49" s="19">
        <f t="shared" si="2"/>
        <v>0</v>
      </c>
      <c r="I49" s="33">
        <f t="shared" si="3"/>
        <v>0</v>
      </c>
    </row>
    <row r="50" spans="1:9" ht="15.75" thickBot="1" x14ac:dyDescent="0.3">
      <c r="A50" s="32">
        <v>37</v>
      </c>
      <c r="B50" s="2" t="s">
        <v>46</v>
      </c>
      <c r="C50" s="52">
        <v>1</v>
      </c>
      <c r="D50" s="41"/>
      <c r="E50" s="19">
        <f t="shared" si="0"/>
        <v>0</v>
      </c>
      <c r="F50" s="21">
        <f t="shared" si="1"/>
        <v>0</v>
      </c>
      <c r="G50" s="41"/>
      <c r="H50" s="19">
        <f t="shared" si="2"/>
        <v>0</v>
      </c>
      <c r="I50" s="33">
        <f t="shared" si="3"/>
        <v>0</v>
      </c>
    </row>
    <row r="51" spans="1:9" s="1" customFormat="1" ht="15.75" thickBot="1" x14ac:dyDescent="0.3">
      <c r="A51" s="48"/>
      <c r="B51" s="17" t="s">
        <v>6</v>
      </c>
      <c r="C51" s="20">
        <f>SUM(C14:C50)</f>
        <v>40785</v>
      </c>
      <c r="D51" s="59"/>
      <c r="E51" s="59"/>
      <c r="F51" s="18">
        <f>SUM(F14:F50)</f>
        <v>0</v>
      </c>
      <c r="G51" s="59"/>
      <c r="H51" s="59"/>
      <c r="I51" s="34">
        <f>SUM(I14:I50)</f>
        <v>0</v>
      </c>
    </row>
    <row r="52" spans="1:9" ht="36" customHeight="1" thickBot="1" x14ac:dyDescent="0.3">
      <c r="A52" s="130" t="s">
        <v>60</v>
      </c>
      <c r="B52" s="131"/>
      <c r="C52" s="57"/>
      <c r="D52" s="58" t="s">
        <v>61</v>
      </c>
      <c r="E52" s="65" t="e">
        <f>C51/F51</f>
        <v>#DIV/0!</v>
      </c>
      <c r="F52" s="56" t="e">
        <f>F51*E52</f>
        <v>#DIV/0!</v>
      </c>
      <c r="G52" s="11" t="s">
        <v>62</v>
      </c>
      <c r="H52" s="66" t="e">
        <f>C51/I51</f>
        <v>#DIV/0!</v>
      </c>
      <c r="I52" s="56" t="e">
        <f>I51*H52</f>
        <v>#DIV/0!</v>
      </c>
    </row>
    <row r="53" spans="1:9" ht="36" customHeight="1" thickBot="1" x14ac:dyDescent="0.25">
      <c r="A53" s="127" t="s">
        <v>89</v>
      </c>
      <c r="B53" s="128"/>
      <c r="C53" s="128"/>
      <c r="D53" s="129"/>
      <c r="E53" s="124" t="e">
        <f>F52+I52</f>
        <v>#DIV/0!</v>
      </c>
      <c r="F53" s="125"/>
      <c r="G53" s="125"/>
      <c r="H53" s="125"/>
      <c r="I53" s="126"/>
    </row>
  </sheetData>
  <mergeCells count="12">
    <mergeCell ref="D11:E11"/>
    <mergeCell ref="C1:H3"/>
    <mergeCell ref="C4:H4"/>
    <mergeCell ref="C7:H7"/>
    <mergeCell ref="C8:H8"/>
    <mergeCell ref="C9:H9"/>
    <mergeCell ref="A12:C12"/>
    <mergeCell ref="D12:F12"/>
    <mergeCell ref="G12:I12"/>
    <mergeCell ref="A52:B52"/>
    <mergeCell ref="A53:D53"/>
    <mergeCell ref="E53:I53"/>
  </mergeCells>
  <printOptions horizontalCentered="1"/>
  <pageMargins left="0.51181102362204722" right="0.11811023622047245" top="0.74803149606299213" bottom="0.74803149606299213" header="0.31496062992125984" footer="0.31496062992125984"/>
  <pageSetup paperSize="8" scale="83" orientation="portrait" horizontalDpi="1200" verticalDpi="1200" r:id="rId1"/>
  <headerFooter>
    <oddFooter>&amp;L&amp;D&amp;C&amp;P of &amp;N&amp;R&amp;A</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00F129-9851-4C7C-AC99-BEBFF06DB4C3}">
  <sheetPr>
    <pageSetUpPr fitToPage="1"/>
  </sheetPr>
  <dimension ref="A1:I53"/>
  <sheetViews>
    <sheetView tabSelected="1" workbookViewId="0">
      <selection activeCell="C44" sqref="C44"/>
    </sheetView>
  </sheetViews>
  <sheetFormatPr defaultColWidth="9.140625" defaultRowHeight="14.25" x14ac:dyDescent="0.2"/>
  <cols>
    <col min="1" max="1" width="17.5703125" style="50" customWidth="1"/>
    <col min="2" max="2" width="41.28515625" style="2" customWidth="1"/>
    <col min="3" max="3" width="14.7109375" style="2" customWidth="1"/>
    <col min="4" max="4" width="17.7109375" style="2" customWidth="1"/>
    <col min="5" max="5" width="13.7109375" style="2" customWidth="1"/>
    <col min="6" max="6" width="18.5703125" style="2" customWidth="1"/>
    <col min="7" max="7" width="15.85546875" style="2" customWidth="1"/>
    <col min="8" max="8" width="12.5703125" style="2" customWidth="1"/>
    <col min="9" max="9" width="19" style="2" customWidth="1"/>
    <col min="10" max="10" width="52.7109375" style="2" customWidth="1"/>
    <col min="11" max="16384" width="9.140625" style="2"/>
  </cols>
  <sheetData>
    <row r="1" spans="1:9" ht="9" customHeight="1" thickTop="1" x14ac:dyDescent="0.2">
      <c r="A1" s="44"/>
      <c r="B1" s="28"/>
      <c r="C1" s="104" t="s">
        <v>93</v>
      </c>
      <c r="D1" s="105"/>
      <c r="E1" s="105"/>
      <c r="F1" s="105"/>
      <c r="G1" s="105"/>
      <c r="H1" s="105"/>
      <c r="I1" s="29"/>
    </row>
    <row r="2" spans="1:9" x14ac:dyDescent="0.2">
      <c r="A2" s="45"/>
      <c r="B2" s="12"/>
      <c r="C2" s="106"/>
      <c r="D2" s="106"/>
      <c r="E2" s="106"/>
      <c r="F2" s="106"/>
      <c r="G2" s="106"/>
      <c r="H2" s="106"/>
      <c r="I2" s="30"/>
    </row>
    <row r="3" spans="1:9" x14ac:dyDescent="0.2">
      <c r="A3" s="45"/>
      <c r="B3" s="12"/>
      <c r="C3" s="106"/>
      <c r="D3" s="106"/>
      <c r="E3" s="106"/>
      <c r="F3" s="106"/>
      <c r="G3" s="106"/>
      <c r="H3" s="106"/>
      <c r="I3" s="30"/>
    </row>
    <row r="4" spans="1:9" ht="21.75" customHeight="1" x14ac:dyDescent="0.3">
      <c r="A4" s="45"/>
      <c r="B4" s="12"/>
      <c r="C4" s="107"/>
      <c r="D4" s="107"/>
      <c r="E4" s="107"/>
      <c r="F4" s="107"/>
      <c r="G4" s="107"/>
      <c r="H4" s="107"/>
      <c r="I4" s="30"/>
    </row>
    <row r="5" spans="1:9" ht="14.25" customHeight="1" x14ac:dyDescent="0.25">
      <c r="A5" s="45"/>
      <c r="B5" s="12"/>
      <c r="C5" s="27" t="s">
        <v>95</v>
      </c>
      <c r="D5" s="27"/>
      <c r="E5" s="27"/>
      <c r="F5" s="27"/>
      <c r="G5" s="27"/>
      <c r="H5" s="27"/>
      <c r="I5" s="30"/>
    </row>
    <row r="6" spans="1:9" ht="14.25" customHeight="1" x14ac:dyDescent="0.25">
      <c r="A6" s="45"/>
      <c r="B6" s="12"/>
      <c r="C6" s="27"/>
      <c r="D6" s="27"/>
      <c r="E6" s="27"/>
      <c r="F6" s="27"/>
      <c r="G6" s="27"/>
      <c r="H6" s="27"/>
      <c r="I6" s="30"/>
    </row>
    <row r="7" spans="1:9" ht="22.5" customHeight="1" x14ac:dyDescent="0.25">
      <c r="A7" s="51" t="s">
        <v>9</v>
      </c>
      <c r="B7" s="15"/>
      <c r="C7" s="117" t="s">
        <v>97</v>
      </c>
      <c r="D7" s="117"/>
      <c r="E7" s="117"/>
      <c r="F7" s="117"/>
      <c r="G7" s="117"/>
      <c r="H7" s="117"/>
      <c r="I7" s="30"/>
    </row>
    <row r="8" spans="1:9" ht="36.75" customHeight="1" x14ac:dyDescent="0.25">
      <c r="A8" s="51" t="s">
        <v>10</v>
      </c>
      <c r="B8" s="15"/>
      <c r="C8" s="118" t="str">
        <f>'[1]COVER SHEET'!$E19</f>
        <v>THE PROVISION OF TRAVEL MANAGEMENT SERVICES FOR A PERIOD OF 36 MONTHS</v>
      </c>
      <c r="D8" s="118"/>
      <c r="E8" s="118"/>
      <c r="F8" s="118"/>
      <c r="G8" s="118"/>
      <c r="H8" s="118"/>
      <c r="I8" s="30"/>
    </row>
    <row r="9" spans="1:9" ht="29.25" customHeight="1" x14ac:dyDescent="0.25">
      <c r="A9" s="51" t="s">
        <v>2</v>
      </c>
      <c r="B9" s="15"/>
      <c r="C9" s="119" t="s">
        <v>77</v>
      </c>
      <c r="D9" s="119"/>
      <c r="E9" s="119"/>
      <c r="F9" s="119"/>
      <c r="G9" s="119"/>
      <c r="H9" s="119"/>
      <c r="I9" s="30"/>
    </row>
    <row r="10" spans="1:9" ht="13.5" customHeight="1" x14ac:dyDescent="0.25">
      <c r="A10" s="51"/>
      <c r="B10" s="15"/>
      <c r="C10" s="16"/>
      <c r="D10" s="16"/>
      <c r="E10" s="16"/>
      <c r="F10" s="16"/>
      <c r="G10" s="16"/>
      <c r="H10" s="16"/>
      <c r="I10" s="30"/>
    </row>
    <row r="11" spans="1:9" ht="29.25" customHeight="1" thickBot="1" x14ac:dyDescent="0.35">
      <c r="A11" s="51" t="s">
        <v>51</v>
      </c>
      <c r="B11" s="15"/>
      <c r="C11" s="16"/>
      <c r="D11" s="107"/>
      <c r="E11" s="107"/>
      <c r="F11" s="16"/>
      <c r="G11" s="16"/>
      <c r="H11" s="16"/>
      <c r="I11" s="30"/>
    </row>
    <row r="12" spans="1:9" ht="15.75" thickBot="1" x14ac:dyDescent="0.3">
      <c r="A12" s="120"/>
      <c r="B12" s="121"/>
      <c r="C12" s="122"/>
      <c r="D12" s="112" t="s">
        <v>49</v>
      </c>
      <c r="E12" s="113"/>
      <c r="F12" s="114"/>
      <c r="G12" s="115" t="s">
        <v>50</v>
      </c>
      <c r="H12" s="115"/>
      <c r="I12" s="116"/>
    </row>
    <row r="13" spans="1:9" s="3" customFormat="1" ht="30.75" thickBot="1" x14ac:dyDescent="0.3">
      <c r="A13" s="46" t="s">
        <v>14</v>
      </c>
      <c r="B13" s="22" t="s">
        <v>45</v>
      </c>
      <c r="C13" s="23" t="s">
        <v>43</v>
      </c>
      <c r="D13" s="23" t="s">
        <v>44</v>
      </c>
      <c r="E13" s="23" t="s">
        <v>47</v>
      </c>
      <c r="F13" s="23" t="s">
        <v>48</v>
      </c>
      <c r="G13" s="23" t="s">
        <v>44</v>
      </c>
      <c r="H13" s="24" t="s">
        <v>47</v>
      </c>
      <c r="I13" s="31" t="s">
        <v>48</v>
      </c>
    </row>
    <row r="14" spans="1:9" ht="15" x14ac:dyDescent="0.25">
      <c r="A14" s="32">
        <v>1</v>
      </c>
      <c r="B14" s="14" t="s">
        <v>15</v>
      </c>
      <c r="C14" s="52">
        <v>304</v>
      </c>
      <c r="D14" s="41"/>
      <c r="E14" s="19">
        <f>D14*1.15</f>
        <v>0</v>
      </c>
      <c r="F14" s="21">
        <f>E14*C14</f>
        <v>0</v>
      </c>
      <c r="G14" s="41"/>
      <c r="H14" s="19">
        <f>G14*1.15</f>
        <v>0</v>
      </c>
      <c r="I14" s="33">
        <f>H14*C14</f>
        <v>0</v>
      </c>
    </row>
    <row r="15" spans="1:9" ht="15" x14ac:dyDescent="0.25">
      <c r="A15" s="32">
        <v>2</v>
      </c>
      <c r="B15" s="14" t="s">
        <v>16</v>
      </c>
      <c r="C15" s="52">
        <v>1</v>
      </c>
      <c r="D15" s="41"/>
      <c r="E15" s="19">
        <f t="shared" ref="E15:E50" si="0">D15*1.15</f>
        <v>0</v>
      </c>
      <c r="F15" s="21">
        <f t="shared" ref="F15:F50" si="1">E15*C15</f>
        <v>0</v>
      </c>
      <c r="G15" s="41"/>
      <c r="H15" s="19">
        <f t="shared" ref="H15:H50" si="2">G15*1.15</f>
        <v>0</v>
      </c>
      <c r="I15" s="33">
        <f t="shared" ref="I15:I50" si="3">H15*C15</f>
        <v>0</v>
      </c>
    </row>
    <row r="16" spans="1:9" ht="15" x14ac:dyDescent="0.25">
      <c r="A16" s="32">
        <v>3</v>
      </c>
      <c r="B16" s="14" t="s">
        <v>17</v>
      </c>
      <c r="C16" s="52">
        <v>13824</v>
      </c>
      <c r="D16" s="41"/>
      <c r="E16" s="19">
        <f t="shared" si="0"/>
        <v>0</v>
      </c>
      <c r="F16" s="21">
        <f t="shared" si="1"/>
        <v>0</v>
      </c>
      <c r="G16" s="41"/>
      <c r="H16" s="19">
        <f t="shared" si="2"/>
        <v>0</v>
      </c>
      <c r="I16" s="33">
        <f t="shared" si="3"/>
        <v>0</v>
      </c>
    </row>
    <row r="17" spans="1:9" ht="15" x14ac:dyDescent="0.25">
      <c r="A17" s="32">
        <v>4</v>
      </c>
      <c r="B17" s="14" t="s">
        <v>18</v>
      </c>
      <c r="C17" s="52">
        <v>1</v>
      </c>
      <c r="D17" s="41"/>
      <c r="E17" s="19">
        <f t="shared" si="0"/>
        <v>0</v>
      </c>
      <c r="F17" s="21">
        <f t="shared" si="1"/>
        <v>0</v>
      </c>
      <c r="G17" s="41"/>
      <c r="H17" s="19">
        <f t="shared" si="2"/>
        <v>0</v>
      </c>
      <c r="I17" s="33">
        <f t="shared" si="3"/>
        <v>0</v>
      </c>
    </row>
    <row r="18" spans="1:9" ht="15" x14ac:dyDescent="0.25">
      <c r="A18" s="32">
        <v>5</v>
      </c>
      <c r="B18" s="14" t="s">
        <v>19</v>
      </c>
      <c r="C18" s="52">
        <v>1</v>
      </c>
      <c r="D18" s="41"/>
      <c r="E18" s="19">
        <f t="shared" si="0"/>
        <v>0</v>
      </c>
      <c r="F18" s="21">
        <f t="shared" si="1"/>
        <v>0</v>
      </c>
      <c r="G18" s="41"/>
      <c r="H18" s="19">
        <f t="shared" si="2"/>
        <v>0</v>
      </c>
      <c r="I18" s="33">
        <f t="shared" si="3"/>
        <v>0</v>
      </c>
    </row>
    <row r="19" spans="1:9" ht="15" x14ac:dyDescent="0.25">
      <c r="A19" s="32">
        <v>6</v>
      </c>
      <c r="B19" s="14" t="s">
        <v>20</v>
      </c>
      <c r="C19" s="52">
        <v>1</v>
      </c>
      <c r="D19" s="41"/>
      <c r="E19" s="19">
        <f t="shared" si="0"/>
        <v>0</v>
      </c>
      <c r="F19" s="21">
        <f t="shared" si="1"/>
        <v>0</v>
      </c>
      <c r="G19" s="41"/>
      <c r="H19" s="19">
        <f t="shared" si="2"/>
        <v>0</v>
      </c>
      <c r="I19" s="33">
        <f t="shared" si="3"/>
        <v>0</v>
      </c>
    </row>
    <row r="20" spans="1:9" ht="15" x14ac:dyDescent="0.25">
      <c r="A20" s="32">
        <v>7</v>
      </c>
      <c r="B20" s="14" t="s">
        <v>30</v>
      </c>
      <c r="C20" s="52">
        <v>1</v>
      </c>
      <c r="D20" s="41"/>
      <c r="E20" s="19">
        <f t="shared" si="0"/>
        <v>0</v>
      </c>
      <c r="F20" s="21">
        <f t="shared" si="1"/>
        <v>0</v>
      </c>
      <c r="G20" s="41"/>
      <c r="H20" s="19">
        <f t="shared" si="2"/>
        <v>0</v>
      </c>
      <c r="I20" s="33">
        <f t="shared" si="3"/>
        <v>0</v>
      </c>
    </row>
    <row r="21" spans="1:9" ht="15" x14ac:dyDescent="0.25">
      <c r="A21" s="32">
        <v>8</v>
      </c>
      <c r="B21" s="14" t="s">
        <v>31</v>
      </c>
      <c r="C21" s="52">
        <v>1</v>
      </c>
      <c r="D21" s="41"/>
      <c r="E21" s="19">
        <f t="shared" si="0"/>
        <v>0</v>
      </c>
      <c r="F21" s="21">
        <f t="shared" si="1"/>
        <v>0</v>
      </c>
      <c r="G21" s="41"/>
      <c r="H21" s="19">
        <f t="shared" si="2"/>
        <v>0</v>
      </c>
      <c r="I21" s="33">
        <f t="shared" si="3"/>
        <v>0</v>
      </c>
    </row>
    <row r="22" spans="1:9" ht="15" x14ac:dyDescent="0.25">
      <c r="A22" s="32">
        <v>9</v>
      </c>
      <c r="B22" s="14" t="s">
        <v>32</v>
      </c>
      <c r="C22" s="52">
        <v>1</v>
      </c>
      <c r="D22" s="41"/>
      <c r="E22" s="19">
        <f t="shared" si="0"/>
        <v>0</v>
      </c>
      <c r="F22" s="21">
        <f t="shared" si="1"/>
        <v>0</v>
      </c>
      <c r="G22" s="41"/>
      <c r="H22" s="19">
        <f t="shared" si="2"/>
        <v>0</v>
      </c>
      <c r="I22" s="33">
        <f t="shared" si="3"/>
        <v>0</v>
      </c>
    </row>
    <row r="23" spans="1:9" ht="15" x14ac:dyDescent="0.25">
      <c r="A23" s="32">
        <v>10</v>
      </c>
      <c r="B23" s="14" t="s">
        <v>21</v>
      </c>
      <c r="C23" s="52">
        <v>4161</v>
      </c>
      <c r="D23" s="41"/>
      <c r="E23" s="19">
        <f t="shared" si="0"/>
        <v>0</v>
      </c>
      <c r="F23" s="21">
        <f t="shared" si="1"/>
        <v>0</v>
      </c>
      <c r="G23" s="41"/>
      <c r="H23" s="19">
        <f t="shared" si="2"/>
        <v>0</v>
      </c>
      <c r="I23" s="33">
        <f t="shared" si="3"/>
        <v>0</v>
      </c>
    </row>
    <row r="24" spans="1:9" ht="15" x14ac:dyDescent="0.25">
      <c r="A24" s="32">
        <v>11</v>
      </c>
      <c r="B24" s="14" t="s">
        <v>22</v>
      </c>
      <c r="C24" s="52">
        <v>1</v>
      </c>
      <c r="D24" s="41"/>
      <c r="E24" s="19">
        <f t="shared" si="0"/>
        <v>0</v>
      </c>
      <c r="F24" s="21">
        <f t="shared" si="1"/>
        <v>0</v>
      </c>
      <c r="G24" s="41"/>
      <c r="H24" s="19">
        <f t="shared" si="2"/>
        <v>0</v>
      </c>
      <c r="I24" s="33">
        <f t="shared" si="3"/>
        <v>0</v>
      </c>
    </row>
    <row r="25" spans="1:9" ht="15" x14ac:dyDescent="0.25">
      <c r="A25" s="32">
        <v>12</v>
      </c>
      <c r="B25" s="14" t="s">
        <v>23</v>
      </c>
      <c r="C25" s="52">
        <v>1</v>
      </c>
      <c r="D25" s="41"/>
      <c r="E25" s="19">
        <f t="shared" si="0"/>
        <v>0</v>
      </c>
      <c r="F25" s="21">
        <f t="shared" si="1"/>
        <v>0</v>
      </c>
      <c r="G25" s="41"/>
      <c r="H25" s="19">
        <f t="shared" si="2"/>
        <v>0</v>
      </c>
      <c r="I25" s="33">
        <f t="shared" si="3"/>
        <v>0</v>
      </c>
    </row>
    <row r="26" spans="1:9" ht="15" x14ac:dyDescent="0.25">
      <c r="A26" s="32">
        <v>13</v>
      </c>
      <c r="B26" s="14" t="s">
        <v>27</v>
      </c>
      <c r="C26" s="52">
        <v>6327</v>
      </c>
      <c r="D26" s="41"/>
      <c r="E26" s="19">
        <f t="shared" si="0"/>
        <v>0</v>
      </c>
      <c r="F26" s="21">
        <f t="shared" si="1"/>
        <v>0</v>
      </c>
      <c r="G26" s="41"/>
      <c r="H26" s="19">
        <f t="shared" si="2"/>
        <v>0</v>
      </c>
      <c r="I26" s="33">
        <f t="shared" si="3"/>
        <v>0</v>
      </c>
    </row>
    <row r="27" spans="1:9" ht="15" x14ac:dyDescent="0.25">
      <c r="A27" s="32">
        <v>14</v>
      </c>
      <c r="B27" s="14" t="s">
        <v>28</v>
      </c>
      <c r="C27" s="52">
        <v>1</v>
      </c>
      <c r="D27" s="41"/>
      <c r="E27" s="19">
        <f t="shared" si="0"/>
        <v>0</v>
      </c>
      <c r="F27" s="21">
        <f t="shared" si="1"/>
        <v>0</v>
      </c>
      <c r="G27" s="41"/>
      <c r="H27" s="19">
        <f t="shared" si="2"/>
        <v>0</v>
      </c>
      <c r="I27" s="33">
        <f t="shared" si="3"/>
        <v>0</v>
      </c>
    </row>
    <row r="28" spans="1:9" ht="15" x14ac:dyDescent="0.25">
      <c r="A28" s="32">
        <v>15</v>
      </c>
      <c r="B28" s="14" t="s">
        <v>29</v>
      </c>
      <c r="C28" s="52">
        <v>1</v>
      </c>
      <c r="D28" s="41"/>
      <c r="E28" s="19">
        <f t="shared" si="0"/>
        <v>0</v>
      </c>
      <c r="F28" s="21">
        <f t="shared" si="1"/>
        <v>0</v>
      </c>
      <c r="G28" s="41"/>
      <c r="H28" s="19">
        <f t="shared" si="2"/>
        <v>0</v>
      </c>
      <c r="I28" s="33">
        <f t="shared" si="3"/>
        <v>0</v>
      </c>
    </row>
    <row r="29" spans="1:9" ht="15" x14ac:dyDescent="0.25">
      <c r="A29" s="32">
        <v>16</v>
      </c>
      <c r="B29" s="14" t="s">
        <v>24</v>
      </c>
      <c r="C29" s="52">
        <v>14636</v>
      </c>
      <c r="D29" s="41"/>
      <c r="E29" s="19">
        <f t="shared" si="0"/>
        <v>0</v>
      </c>
      <c r="F29" s="21">
        <f t="shared" si="1"/>
        <v>0</v>
      </c>
      <c r="G29" s="41"/>
      <c r="H29" s="19">
        <f t="shared" si="2"/>
        <v>0</v>
      </c>
      <c r="I29" s="33">
        <f t="shared" si="3"/>
        <v>0</v>
      </c>
    </row>
    <row r="30" spans="1:9" ht="15" x14ac:dyDescent="0.25">
      <c r="A30" s="32">
        <v>17</v>
      </c>
      <c r="B30" s="14" t="s">
        <v>25</v>
      </c>
      <c r="C30" s="52">
        <v>1</v>
      </c>
      <c r="D30" s="41"/>
      <c r="E30" s="19">
        <f t="shared" si="0"/>
        <v>0</v>
      </c>
      <c r="F30" s="21">
        <f t="shared" si="1"/>
        <v>0</v>
      </c>
      <c r="G30" s="41"/>
      <c r="H30" s="19">
        <f t="shared" si="2"/>
        <v>0</v>
      </c>
      <c r="I30" s="33">
        <f t="shared" si="3"/>
        <v>0</v>
      </c>
    </row>
    <row r="31" spans="1:9" ht="15" x14ac:dyDescent="0.25">
      <c r="A31" s="32">
        <v>18</v>
      </c>
      <c r="B31" s="14" t="s">
        <v>26</v>
      </c>
      <c r="C31" s="52">
        <v>1</v>
      </c>
      <c r="D31" s="41"/>
      <c r="E31" s="19">
        <f t="shared" si="0"/>
        <v>0</v>
      </c>
      <c r="F31" s="21">
        <f t="shared" si="1"/>
        <v>0</v>
      </c>
      <c r="G31" s="41"/>
      <c r="H31" s="19">
        <f t="shared" si="2"/>
        <v>0</v>
      </c>
      <c r="I31" s="33">
        <f t="shared" si="3"/>
        <v>0</v>
      </c>
    </row>
    <row r="32" spans="1:9" ht="15" x14ac:dyDescent="0.25">
      <c r="A32" s="32">
        <v>19</v>
      </c>
      <c r="B32" s="14" t="s">
        <v>5</v>
      </c>
      <c r="C32" s="52">
        <v>82</v>
      </c>
      <c r="D32" s="41"/>
      <c r="E32" s="19">
        <f t="shared" si="0"/>
        <v>0</v>
      </c>
      <c r="F32" s="21">
        <f t="shared" si="1"/>
        <v>0</v>
      </c>
      <c r="G32" s="41"/>
      <c r="H32" s="19">
        <f t="shared" si="2"/>
        <v>0</v>
      </c>
      <c r="I32" s="33">
        <f t="shared" si="3"/>
        <v>0</v>
      </c>
    </row>
    <row r="33" spans="1:9" ht="15" x14ac:dyDescent="0.25">
      <c r="A33" s="32">
        <v>20</v>
      </c>
      <c r="B33" s="14" t="s">
        <v>37</v>
      </c>
      <c r="C33" s="52">
        <v>1</v>
      </c>
      <c r="D33" s="41"/>
      <c r="E33" s="19">
        <f t="shared" si="0"/>
        <v>0</v>
      </c>
      <c r="F33" s="21">
        <f t="shared" si="1"/>
        <v>0</v>
      </c>
      <c r="G33" s="41"/>
      <c r="H33" s="19">
        <f t="shared" si="2"/>
        <v>0</v>
      </c>
      <c r="I33" s="33">
        <f t="shared" si="3"/>
        <v>0</v>
      </c>
    </row>
    <row r="34" spans="1:9" ht="28.5" x14ac:dyDescent="0.25">
      <c r="A34" s="32">
        <v>21</v>
      </c>
      <c r="B34" s="14" t="s">
        <v>40</v>
      </c>
      <c r="C34" s="52">
        <v>1</v>
      </c>
      <c r="D34" s="41"/>
      <c r="E34" s="19">
        <f t="shared" si="0"/>
        <v>0</v>
      </c>
      <c r="F34" s="21">
        <f t="shared" si="1"/>
        <v>0</v>
      </c>
      <c r="G34" s="41"/>
      <c r="H34" s="19">
        <f t="shared" si="2"/>
        <v>0</v>
      </c>
      <c r="I34" s="33">
        <f t="shared" si="3"/>
        <v>0</v>
      </c>
    </row>
    <row r="35" spans="1:9" ht="13.5" customHeight="1" x14ac:dyDescent="0.25">
      <c r="A35" s="32">
        <v>22</v>
      </c>
      <c r="B35" s="62" t="s">
        <v>38</v>
      </c>
      <c r="C35" s="52">
        <v>1</v>
      </c>
      <c r="D35" s="41"/>
      <c r="E35" s="19">
        <f t="shared" si="0"/>
        <v>0</v>
      </c>
      <c r="F35" s="21">
        <f t="shared" si="1"/>
        <v>0</v>
      </c>
      <c r="G35" s="41"/>
      <c r="H35" s="19">
        <f t="shared" si="2"/>
        <v>0</v>
      </c>
      <c r="I35" s="33">
        <f t="shared" si="3"/>
        <v>0</v>
      </c>
    </row>
    <row r="36" spans="1:9" ht="31.5" customHeight="1" x14ac:dyDescent="0.2">
      <c r="A36" s="47">
        <v>23</v>
      </c>
      <c r="B36" s="63" t="s">
        <v>3</v>
      </c>
      <c r="C36" s="64">
        <v>1</v>
      </c>
      <c r="D36" s="42"/>
      <c r="E36" s="19">
        <f t="shared" si="0"/>
        <v>0</v>
      </c>
      <c r="F36" s="39">
        <f t="shared" si="1"/>
        <v>0</v>
      </c>
      <c r="G36" s="42"/>
      <c r="H36" s="19">
        <f t="shared" si="2"/>
        <v>0</v>
      </c>
      <c r="I36" s="40">
        <f t="shared" si="3"/>
        <v>0</v>
      </c>
    </row>
    <row r="37" spans="1:9" ht="15" x14ac:dyDescent="0.25">
      <c r="A37" s="32">
        <v>24</v>
      </c>
      <c r="B37" s="14" t="s">
        <v>35</v>
      </c>
      <c r="C37" s="52">
        <v>1421</v>
      </c>
      <c r="D37" s="41"/>
      <c r="E37" s="19">
        <f t="shared" si="0"/>
        <v>0</v>
      </c>
      <c r="F37" s="21">
        <f t="shared" si="1"/>
        <v>0</v>
      </c>
      <c r="G37" s="41"/>
      <c r="H37" s="19">
        <f t="shared" si="2"/>
        <v>0</v>
      </c>
      <c r="I37" s="33">
        <f t="shared" si="3"/>
        <v>0</v>
      </c>
    </row>
    <row r="38" spans="1:9" ht="15" x14ac:dyDescent="0.25">
      <c r="A38" s="32">
        <v>25</v>
      </c>
      <c r="B38" s="14" t="s">
        <v>4</v>
      </c>
      <c r="C38" s="52">
        <v>1</v>
      </c>
      <c r="D38" s="41"/>
      <c r="E38" s="19">
        <f t="shared" si="0"/>
        <v>0</v>
      </c>
      <c r="F38" s="21">
        <f t="shared" si="1"/>
        <v>0</v>
      </c>
      <c r="G38" s="41"/>
      <c r="H38" s="19">
        <f t="shared" si="2"/>
        <v>0</v>
      </c>
      <c r="I38" s="33">
        <f t="shared" si="3"/>
        <v>0</v>
      </c>
    </row>
    <row r="39" spans="1:9" ht="15" x14ac:dyDescent="0.25">
      <c r="A39" s="32">
        <v>26</v>
      </c>
      <c r="B39" s="14" t="s">
        <v>36</v>
      </c>
      <c r="C39" s="52">
        <v>1</v>
      </c>
      <c r="D39" s="41"/>
      <c r="E39" s="19">
        <f t="shared" si="0"/>
        <v>0</v>
      </c>
      <c r="F39" s="21">
        <f t="shared" si="1"/>
        <v>0</v>
      </c>
      <c r="G39" s="41"/>
      <c r="H39" s="19">
        <f t="shared" si="2"/>
        <v>0</v>
      </c>
      <c r="I39" s="33">
        <f t="shared" si="3"/>
        <v>0</v>
      </c>
    </row>
    <row r="40" spans="1:9" ht="15" x14ac:dyDescent="0.25">
      <c r="A40" s="32">
        <v>27</v>
      </c>
      <c r="B40" s="14" t="s">
        <v>39</v>
      </c>
      <c r="C40" s="52">
        <v>1</v>
      </c>
      <c r="D40" s="41"/>
      <c r="E40" s="19">
        <f t="shared" si="0"/>
        <v>0</v>
      </c>
      <c r="F40" s="21">
        <f t="shared" si="1"/>
        <v>0</v>
      </c>
      <c r="G40" s="41"/>
      <c r="H40" s="19">
        <f t="shared" si="2"/>
        <v>0</v>
      </c>
      <c r="I40" s="33">
        <f t="shared" si="3"/>
        <v>0</v>
      </c>
    </row>
    <row r="41" spans="1:9" ht="15" x14ac:dyDescent="0.25">
      <c r="A41" s="32">
        <v>28</v>
      </c>
      <c r="B41" s="14" t="s">
        <v>41</v>
      </c>
      <c r="C41" s="52">
        <v>1</v>
      </c>
      <c r="D41" s="41"/>
      <c r="E41" s="19">
        <f t="shared" si="0"/>
        <v>0</v>
      </c>
      <c r="F41" s="21">
        <f t="shared" si="1"/>
        <v>0</v>
      </c>
      <c r="G41" s="41"/>
      <c r="H41" s="19">
        <f t="shared" si="2"/>
        <v>0</v>
      </c>
      <c r="I41" s="33">
        <f t="shared" si="3"/>
        <v>0</v>
      </c>
    </row>
    <row r="42" spans="1:9" ht="15" x14ac:dyDescent="0.25">
      <c r="A42" s="32">
        <v>29</v>
      </c>
      <c r="B42" s="14" t="s">
        <v>42</v>
      </c>
      <c r="C42" s="52">
        <v>1</v>
      </c>
      <c r="D42" s="41"/>
      <c r="E42" s="19">
        <f t="shared" si="0"/>
        <v>0</v>
      </c>
      <c r="F42" s="21">
        <f t="shared" si="1"/>
        <v>0</v>
      </c>
      <c r="G42" s="41"/>
      <c r="H42" s="19">
        <f t="shared" si="2"/>
        <v>0</v>
      </c>
      <c r="I42" s="33">
        <f t="shared" si="3"/>
        <v>0</v>
      </c>
    </row>
    <row r="43" spans="1:9" ht="29.25" customHeight="1" x14ac:dyDescent="0.25">
      <c r="A43" s="32">
        <v>30</v>
      </c>
      <c r="B43" s="14" t="s">
        <v>33</v>
      </c>
      <c r="C43" s="52">
        <v>1</v>
      </c>
      <c r="D43" s="41"/>
      <c r="E43" s="19">
        <f t="shared" si="0"/>
        <v>0</v>
      </c>
      <c r="F43" s="21">
        <f t="shared" si="1"/>
        <v>0</v>
      </c>
      <c r="G43" s="41"/>
      <c r="H43" s="19">
        <f t="shared" si="2"/>
        <v>0</v>
      </c>
      <c r="I43" s="33">
        <f t="shared" si="3"/>
        <v>0</v>
      </c>
    </row>
    <row r="44" spans="1:9" ht="15" x14ac:dyDescent="0.25">
      <c r="A44" s="32">
        <v>31</v>
      </c>
      <c r="B44" s="14" t="s">
        <v>34</v>
      </c>
      <c r="C44" s="52">
        <v>1</v>
      </c>
      <c r="D44" s="41"/>
      <c r="E44" s="19">
        <f t="shared" si="0"/>
        <v>0</v>
      </c>
      <c r="F44" s="21">
        <f t="shared" si="1"/>
        <v>0</v>
      </c>
      <c r="G44" s="41"/>
      <c r="H44" s="19">
        <f t="shared" si="2"/>
        <v>0</v>
      </c>
      <c r="I44" s="33">
        <f t="shared" si="3"/>
        <v>0</v>
      </c>
    </row>
    <row r="45" spans="1:9" ht="15" x14ac:dyDescent="0.25">
      <c r="A45" s="32">
        <v>32</v>
      </c>
      <c r="B45" s="2" t="s">
        <v>46</v>
      </c>
      <c r="C45" s="52">
        <v>1</v>
      </c>
      <c r="D45" s="41"/>
      <c r="E45" s="19">
        <f t="shared" si="0"/>
        <v>0</v>
      </c>
      <c r="F45" s="21">
        <f t="shared" si="1"/>
        <v>0</v>
      </c>
      <c r="G45" s="41"/>
      <c r="H45" s="19">
        <f t="shared" si="2"/>
        <v>0</v>
      </c>
      <c r="I45" s="33">
        <f t="shared" si="3"/>
        <v>0</v>
      </c>
    </row>
    <row r="46" spans="1:9" ht="15" x14ac:dyDescent="0.25">
      <c r="A46" s="32">
        <v>33</v>
      </c>
      <c r="B46" s="2" t="s">
        <v>46</v>
      </c>
      <c r="C46" s="52">
        <v>1</v>
      </c>
      <c r="D46" s="41"/>
      <c r="E46" s="19">
        <f t="shared" si="0"/>
        <v>0</v>
      </c>
      <c r="F46" s="21">
        <f t="shared" si="1"/>
        <v>0</v>
      </c>
      <c r="G46" s="41"/>
      <c r="H46" s="19">
        <f t="shared" si="2"/>
        <v>0</v>
      </c>
      <c r="I46" s="33">
        <f t="shared" si="3"/>
        <v>0</v>
      </c>
    </row>
    <row r="47" spans="1:9" ht="15" x14ac:dyDescent="0.25">
      <c r="A47" s="32">
        <v>34</v>
      </c>
      <c r="B47" s="2" t="s">
        <v>46</v>
      </c>
      <c r="C47" s="52">
        <v>1</v>
      </c>
      <c r="D47" s="41"/>
      <c r="E47" s="19">
        <f t="shared" si="0"/>
        <v>0</v>
      </c>
      <c r="F47" s="21">
        <f t="shared" si="1"/>
        <v>0</v>
      </c>
      <c r="G47" s="41"/>
      <c r="H47" s="19">
        <f t="shared" si="2"/>
        <v>0</v>
      </c>
      <c r="I47" s="33">
        <f t="shared" si="3"/>
        <v>0</v>
      </c>
    </row>
    <row r="48" spans="1:9" ht="15" x14ac:dyDescent="0.25">
      <c r="A48" s="32">
        <v>35</v>
      </c>
      <c r="B48" s="2" t="s">
        <v>46</v>
      </c>
      <c r="C48" s="52">
        <v>1</v>
      </c>
      <c r="D48" s="41"/>
      <c r="E48" s="19">
        <f t="shared" si="0"/>
        <v>0</v>
      </c>
      <c r="F48" s="21">
        <f t="shared" si="1"/>
        <v>0</v>
      </c>
      <c r="G48" s="41"/>
      <c r="H48" s="19">
        <f t="shared" si="2"/>
        <v>0</v>
      </c>
      <c r="I48" s="33">
        <f t="shared" si="3"/>
        <v>0</v>
      </c>
    </row>
    <row r="49" spans="1:9" ht="15" x14ac:dyDescent="0.25">
      <c r="A49" s="32">
        <v>36</v>
      </c>
      <c r="B49" s="2" t="s">
        <v>46</v>
      </c>
      <c r="C49" s="52">
        <v>1</v>
      </c>
      <c r="D49" s="41"/>
      <c r="E49" s="19">
        <f t="shared" si="0"/>
        <v>0</v>
      </c>
      <c r="F49" s="21">
        <f t="shared" si="1"/>
        <v>0</v>
      </c>
      <c r="G49" s="41"/>
      <c r="H49" s="19">
        <f t="shared" si="2"/>
        <v>0</v>
      </c>
      <c r="I49" s="33">
        <f t="shared" si="3"/>
        <v>0</v>
      </c>
    </row>
    <row r="50" spans="1:9" ht="15.75" thickBot="1" x14ac:dyDescent="0.3">
      <c r="A50" s="32">
        <v>37</v>
      </c>
      <c r="B50" s="2" t="s">
        <v>46</v>
      </c>
      <c r="C50" s="52">
        <v>1</v>
      </c>
      <c r="D50" s="41"/>
      <c r="E50" s="19">
        <f t="shared" si="0"/>
        <v>0</v>
      </c>
      <c r="F50" s="21">
        <f t="shared" si="1"/>
        <v>0</v>
      </c>
      <c r="G50" s="41"/>
      <c r="H50" s="19">
        <f t="shared" si="2"/>
        <v>0</v>
      </c>
      <c r="I50" s="33">
        <f t="shared" si="3"/>
        <v>0</v>
      </c>
    </row>
    <row r="51" spans="1:9" s="1" customFormat="1" ht="15.75" thickBot="1" x14ac:dyDescent="0.3">
      <c r="A51" s="48"/>
      <c r="B51" s="17" t="s">
        <v>6</v>
      </c>
      <c r="C51" s="20">
        <f>SUM(C14:C50)</f>
        <v>40785</v>
      </c>
      <c r="D51" s="59"/>
      <c r="E51" s="59"/>
      <c r="F51" s="18">
        <f>SUM(F14:F50)</f>
        <v>0</v>
      </c>
      <c r="G51" s="59"/>
      <c r="H51" s="59"/>
      <c r="I51" s="34">
        <f>SUM(I14:I50)</f>
        <v>0</v>
      </c>
    </row>
    <row r="52" spans="1:9" ht="36" customHeight="1" thickBot="1" x14ac:dyDescent="0.3">
      <c r="A52" s="130" t="s">
        <v>60</v>
      </c>
      <c r="B52" s="131"/>
      <c r="C52" s="57"/>
      <c r="D52" s="58" t="s">
        <v>61</v>
      </c>
      <c r="E52" s="65" t="e">
        <f>C51/F51</f>
        <v>#DIV/0!</v>
      </c>
      <c r="F52" s="56" t="e">
        <f>F51*E52</f>
        <v>#DIV/0!</v>
      </c>
      <c r="G52" s="11" t="s">
        <v>62</v>
      </c>
      <c r="H52" s="66" t="e">
        <f>C51/I51</f>
        <v>#DIV/0!</v>
      </c>
      <c r="I52" s="56" t="e">
        <f>I51*H52</f>
        <v>#DIV/0!</v>
      </c>
    </row>
    <row r="53" spans="1:9" ht="36" customHeight="1" thickBot="1" x14ac:dyDescent="0.25">
      <c r="A53" s="127" t="s">
        <v>90</v>
      </c>
      <c r="B53" s="128"/>
      <c r="C53" s="128"/>
      <c r="D53" s="129"/>
      <c r="E53" s="124" t="e">
        <f>F52+I52</f>
        <v>#DIV/0!</v>
      </c>
      <c r="F53" s="125"/>
      <c r="G53" s="125"/>
      <c r="H53" s="125"/>
      <c r="I53" s="126"/>
    </row>
  </sheetData>
  <mergeCells count="12">
    <mergeCell ref="D11:E11"/>
    <mergeCell ref="C1:H3"/>
    <mergeCell ref="C4:H4"/>
    <mergeCell ref="C7:H7"/>
    <mergeCell ref="C8:H8"/>
    <mergeCell ref="C9:H9"/>
    <mergeCell ref="A12:C12"/>
    <mergeCell ref="D12:F12"/>
    <mergeCell ref="G12:I12"/>
    <mergeCell ref="A52:B52"/>
    <mergeCell ref="A53:D53"/>
    <mergeCell ref="E53:I53"/>
  </mergeCells>
  <printOptions horizontalCentered="1"/>
  <pageMargins left="0.51181102362204722" right="0.11811023622047245" top="0.74803149606299213" bottom="0.74803149606299213" header="0.31496062992125984" footer="0.31496062992125984"/>
  <pageSetup paperSize="8" scale="83" orientation="portrait" horizontalDpi="1200" verticalDpi="1200" r:id="rId1"/>
  <headerFooter>
    <oddFooter>&amp;L&amp;D&amp;C&amp;P of &amp;N&amp;R&amp;A</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935FAE-B663-40DA-AAB3-024F51E456AA}">
  <sheetPr>
    <pageSetUpPr fitToPage="1"/>
  </sheetPr>
  <dimension ref="A1:C7"/>
  <sheetViews>
    <sheetView tabSelected="1" workbookViewId="0">
      <selection activeCell="C44" sqref="C44"/>
    </sheetView>
  </sheetViews>
  <sheetFormatPr defaultRowHeight="12.75" x14ac:dyDescent="0.2"/>
  <cols>
    <col min="1" max="1" width="11.7109375" customWidth="1"/>
    <col min="2" max="2" width="103.85546875" customWidth="1"/>
    <col min="3" max="3" width="65.85546875" customWidth="1"/>
  </cols>
  <sheetData>
    <row r="1" spans="1:3" ht="114" customHeight="1" thickBot="1" x14ac:dyDescent="0.25">
      <c r="A1" s="134" t="s">
        <v>91</v>
      </c>
      <c r="B1" s="135"/>
      <c r="C1" s="136"/>
    </row>
    <row r="2" spans="1:3" ht="65.25" customHeight="1" thickBot="1" x14ac:dyDescent="0.25">
      <c r="A2" s="67" t="s">
        <v>79</v>
      </c>
      <c r="B2" s="67" t="s">
        <v>80</v>
      </c>
      <c r="C2" s="68" t="s">
        <v>81</v>
      </c>
    </row>
    <row r="3" spans="1:3" ht="102" customHeight="1" thickBot="1" x14ac:dyDescent="0.25">
      <c r="A3" s="69">
        <v>1</v>
      </c>
      <c r="B3" s="70" t="s">
        <v>82</v>
      </c>
      <c r="C3" s="70" t="s">
        <v>83</v>
      </c>
    </row>
    <row r="4" spans="1:3" ht="82.5" customHeight="1" thickBot="1" x14ac:dyDescent="0.25">
      <c r="A4" s="69">
        <v>2</v>
      </c>
      <c r="B4" s="70" t="s">
        <v>84</v>
      </c>
      <c r="C4" s="70" t="s">
        <v>83</v>
      </c>
    </row>
    <row r="5" spans="1:3" ht="89.25" customHeight="1" thickBot="1" x14ac:dyDescent="0.25">
      <c r="A5" s="69">
        <v>3</v>
      </c>
      <c r="B5" s="70" t="s">
        <v>85</v>
      </c>
      <c r="C5" s="70" t="s">
        <v>83</v>
      </c>
    </row>
    <row r="6" spans="1:3" ht="81" customHeight="1" thickBot="1" x14ac:dyDescent="0.25">
      <c r="A6" s="137" t="s">
        <v>86</v>
      </c>
      <c r="B6" s="138"/>
      <c r="C6" s="71" t="s">
        <v>83</v>
      </c>
    </row>
    <row r="7" spans="1:3" ht="217.5" customHeight="1" thickBot="1" x14ac:dyDescent="0.25">
      <c r="A7" s="139" t="s">
        <v>87</v>
      </c>
      <c r="B7" s="140"/>
      <c r="C7" s="141"/>
    </row>
  </sheetData>
  <mergeCells count="3">
    <mergeCell ref="A1:C1"/>
    <mergeCell ref="A6:B6"/>
    <mergeCell ref="A7:C7"/>
  </mergeCells>
  <printOptions horizontalCentered="1"/>
  <pageMargins left="0.51181102362204722" right="0.11811023622047245" top="0.74803149606299213" bottom="0.74803149606299213" header="0.31496062992125984" footer="0.31496062992125984"/>
  <pageSetup paperSize="8" scale="60" orientation="portrait" horizontalDpi="1200" verticalDpi="1200" r:id="rId1"/>
  <headerFooter>
    <oddFooter>&amp;L&amp;D&amp;C&amp;P of &amp;N&amp;R&amp;A</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COVER SHEET</vt:lpstr>
      <vt:lpstr>YEAR 01</vt:lpstr>
      <vt:lpstr>YEAR 02</vt:lpstr>
      <vt:lpstr>YEAR 03</vt:lpstr>
      <vt:lpstr>SUMMARY </vt:lpstr>
      <vt:lpstr>'COVER SHEET'!Print_Area</vt:lpstr>
      <vt:lpstr>'YEAR 01'!Print_Area</vt:lpstr>
    </vt:vector>
  </TitlesOfParts>
  <Company>SARS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Alick Burger</dc:creator>
  <cp:lastModifiedBy>Abie Olyn</cp:lastModifiedBy>
  <cp:lastPrinted>2024-03-15T11:50:21Z</cp:lastPrinted>
  <dcterms:created xsi:type="dcterms:W3CDTF">2007-09-21T10:17:54Z</dcterms:created>
  <dcterms:modified xsi:type="dcterms:W3CDTF">2024-03-15T12:11:41Z</dcterms:modified>
</cp:coreProperties>
</file>