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andwater-my.sharepoint.com/personal/lhuhlwan_randwater_co_za/Documents/Desktop/REVISED BOQ 23-06-25/"/>
    </mc:Choice>
  </mc:AlternateContent>
  <xr:revisionPtr revIDLastSave="0" documentId="8_{2B8F8C15-87CE-45A2-9F57-E6247ED9CF3B}" xr6:coauthVersionLast="47" xr6:coauthVersionMax="47" xr10:uidLastSave="{00000000-0000-0000-0000-000000000000}"/>
  <bookViews>
    <workbookView xWindow="-108" yWindow="-108" windowWidth="23256" windowHeight="12576" tabRatio="972" firstSheet="2" activeTab="2" xr2:uid="{00000000-000D-0000-FFFF-FFFF00000000}"/>
  </bookViews>
  <sheets>
    <sheet name="Information and Overview" sheetId="11" state="hidden" r:id="rId1"/>
    <sheet name="Contract Information" sheetId="12" state="hidden" r:id="rId2"/>
    <sheet name="SUMMARY " sheetId="26" r:id="rId3"/>
    <sheet name="SECTION A-FAT" sheetId="30" r:id="rId4"/>
    <sheet name=" SECTION B- SHE REQUIREMNTS " sheetId="20" r:id="rId5"/>
    <sheet name="Sheet1" sheetId="15" state="hidden" r:id="rId6"/>
  </sheets>
  <definedNames>
    <definedName name="_xlnm.Print_Area" localSheetId="4">' SECTION B- SHE REQUIREMNTS '!$A$1:$J$16</definedName>
    <definedName name="_xlnm.Print_Area" localSheetId="3">'SECTION A-FAT'!$A$1:$H$12</definedName>
    <definedName name="_xlnm.Print_Area" localSheetId="2">'SUMMARY '!$A$1:$C$25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3" i="20" l="1"/>
  <c r="I12" i="20"/>
  <c r="I11" i="20"/>
  <c r="F14" i="20" s="1"/>
  <c r="C11" i="26" s="1" a="1"/>
  <c r="C11" i="26" s="1"/>
  <c r="I10" i="20"/>
  <c r="I8" i="20"/>
  <c r="H8" i="30"/>
  <c r="D9" i="30" s="1"/>
  <c r="C9" i="26" s="1" a="1"/>
  <c r="C9" i="26" s="1"/>
  <c r="C16" i="26" s="1"/>
  <c r="C18" i="26" l="1"/>
  <c r="C21" i="26" s="1"/>
  <c r="C23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<sst xmlns="http://schemas.openxmlformats.org/spreadsheetml/2006/main" count="93" uniqueCount="73">
  <si>
    <t>DESCRIPTION</t>
  </si>
  <si>
    <t>DATE:</t>
  </si>
  <si>
    <t>Non-destructive Testing Total Cost of Ownership Tool</t>
  </si>
  <si>
    <t>Tab Colour</t>
  </si>
  <si>
    <t>Contents</t>
  </si>
  <si>
    <t>Instructions</t>
  </si>
  <si>
    <t>Contract Information</t>
  </si>
  <si>
    <t xml:space="preserve">Input the names of suppliers </t>
  </si>
  <si>
    <t xml:space="preserve">1. Tender Input - Skills </t>
  </si>
  <si>
    <t>Input rates for skills</t>
  </si>
  <si>
    <t xml:space="preserve">2. Tender Input - Equipment </t>
  </si>
  <si>
    <t>Input rates for equipment</t>
  </si>
  <si>
    <t xml:space="preserve">3. Tender Input - Consumables </t>
  </si>
  <si>
    <t>Input rates for consumables</t>
  </si>
  <si>
    <t>4. Input - Site Establishment</t>
  </si>
  <si>
    <t>Input rates for site establishment</t>
  </si>
  <si>
    <t>5. Accomodation</t>
  </si>
  <si>
    <t>Only when necessary</t>
  </si>
  <si>
    <t>6. Transport (15 seater and 22 seater)</t>
  </si>
  <si>
    <t xml:space="preserve">Supplier </t>
  </si>
  <si>
    <t>Supplier 1</t>
  </si>
  <si>
    <t xml:space="preserve">Supplier Name </t>
  </si>
  <si>
    <t>Company A</t>
  </si>
  <si>
    <t>Outage duration (days)</t>
  </si>
  <si>
    <t>Shift duration (hours)</t>
  </si>
  <si>
    <t>ITEM</t>
  </si>
  <si>
    <t xml:space="preserve">Client </t>
  </si>
  <si>
    <t xml:space="preserve">Rand Water </t>
  </si>
  <si>
    <t xml:space="preserve">Description </t>
  </si>
  <si>
    <t xml:space="preserve">Section </t>
  </si>
  <si>
    <t>Tender Number :</t>
  </si>
  <si>
    <t>Rate</t>
  </si>
  <si>
    <t>Provision of Personal Protective Equipment (PPE)</t>
  </si>
  <si>
    <t>Cost of medical certificates and medical surveillance</t>
  </si>
  <si>
    <t xml:space="preserve">Lump Sum </t>
  </si>
  <si>
    <t>(a) Initial (baseline) medical examinations</t>
  </si>
  <si>
    <t>(b) Periodic  examinations</t>
  </si>
  <si>
    <t>(c)Exit examinations</t>
  </si>
  <si>
    <t>E :SHE</t>
  </si>
  <si>
    <t>Amount</t>
  </si>
  <si>
    <t xml:space="preserve">AMOUNT </t>
  </si>
  <si>
    <t xml:space="preserve">TOTAL </t>
  </si>
  <si>
    <t>(C)RATE</t>
  </si>
  <si>
    <t xml:space="preserve">(D)MONTHS </t>
  </si>
  <si>
    <t>Section</t>
  </si>
  <si>
    <t>Description</t>
  </si>
  <si>
    <t>SUBTOTAL</t>
  </si>
  <si>
    <t>Vat at 15%</t>
  </si>
  <si>
    <t>TOTAL</t>
  </si>
  <si>
    <t>SECTION B CARRIED FORWARD TO TENDER SUMMARY</t>
  </si>
  <si>
    <t>A</t>
  </si>
  <si>
    <t>B</t>
  </si>
  <si>
    <t xml:space="preserve">Unit </t>
  </si>
  <si>
    <t xml:space="preserve">Quantity </t>
  </si>
  <si>
    <t xml:space="preserve">SHE REQUIREMENTS </t>
  </si>
  <si>
    <t xml:space="preserve">Duration </t>
  </si>
  <si>
    <t xml:space="preserve">Date </t>
  </si>
  <si>
    <t xml:space="preserve">Provision of Non Destructive testing </t>
  </si>
  <si>
    <t xml:space="preserve"> (A)UNIT</t>
  </si>
  <si>
    <t xml:space="preserve">(B) QUANTITY </t>
  </si>
  <si>
    <t xml:space="preserve">*** The number of inspectors shall depend on the need  the Quantity not a commitment ,the maximum number will be 10 </t>
  </si>
  <si>
    <t xml:space="preserve">FACTORY ACCEPTANCE TESTING </t>
  </si>
  <si>
    <t xml:space="preserve">The contractor shall provide a Mechanical Quality Control officer </t>
  </si>
  <si>
    <t>Preparation and Submission of the Health and Safety File (hard and soft copies)</t>
  </si>
  <si>
    <t>Date</t>
  </si>
  <si>
    <t xml:space="preserve">Tender Number </t>
  </si>
  <si>
    <t xml:space="preserve">PACKAGE G COMPONENTS FACTORY ACCEPTNACE TESTING </t>
  </si>
  <si>
    <t>The Provision of Non Destructive Testing Services  for a period of 60 Months</t>
  </si>
  <si>
    <t xml:space="preserve">The service provider will be requuested to conduct inspection and testing outside Gauteng and they shall be reimbursed for the travel and accomodation based on pre approved arrangements </t>
  </si>
  <si>
    <t xml:space="preserve">Sum </t>
  </si>
  <si>
    <t xml:space="preserve">sum </t>
  </si>
  <si>
    <t>9 Demeber 2024</t>
  </si>
  <si>
    <t>RW 10403094/25 PACKAGE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</si>
</sst>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 &quot;R&quot;\ * #,##0.00_ ;_ &quot;R&quot;\ * \-#,##0.00_ ;_ &quot;R&quot;\ * &quot;-&quot;??_ ;_ @_ "/>
    <numFmt numFmtId="165" formatCode="_ * #,##0.00_ ;_ * \-#,##0.00_ ;_ * &quot;-&quot;??_ ;_ @_ "/>
    <numFmt numFmtId="166" formatCode="[$-409]d/mmm/yy;@"/>
    <numFmt numFmtId="167" formatCode="_-[$R-1C09]* #,##0.00_-;\-[$R-1C09]* #,##0.00_-;_-[$R-1C09]* &quot;-&quot;??_-;_-@_-"/>
    <numFmt numFmtId="168" formatCode="_-[$R-432]* #,##0.00_-;\-[$R-432]* #,##0.00_-;_-[$R-432]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4"/>
      <color theme="1"/>
      <name val="Arial"/>
      <family val="2"/>
    </font>
    <font>
      <b/>
      <sz val="26"/>
      <color theme="1"/>
      <name val="Arial"/>
      <family val="2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1"/>
      <name val="Arial Narrow"/>
      <family val="2"/>
    </font>
    <font>
      <b/>
      <sz val="14"/>
      <name val="Arial Narrow"/>
      <family val="2"/>
    </font>
    <font>
      <b/>
      <sz val="16"/>
      <name val="Arial Narrow"/>
      <family val="2"/>
    </font>
    <font>
      <sz val="16"/>
      <name val="Arial Narrow"/>
      <family val="2"/>
    </font>
    <font>
      <b/>
      <sz val="18"/>
      <name val="Arial Narrow"/>
      <family val="2"/>
    </font>
    <font>
      <b/>
      <sz val="11"/>
      <name val="Arial Narrow"/>
      <family val="2"/>
    </font>
    <font>
      <b/>
      <sz val="9"/>
      <name val="Arial Narrow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FF000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  <xf numFmtId="0" fontId="3" fillId="0" borderId="0"/>
  </cellStyleXfs>
  <cellXfs count="122">
    <xf numFmtId="0" fontId="0" fillId="0" borderId="0" xfId="0"/>
    <xf numFmtId="0" fontId="7" fillId="0" borderId="0" xfId="0" applyFont="1"/>
    <xf numFmtId="0" fontId="8" fillId="0" borderId="0" xfId="0" applyFont="1"/>
    <xf numFmtId="0" fontId="5" fillId="0" borderId="0" xfId="0" applyFont="1"/>
    <xf numFmtId="0" fontId="5" fillId="0" borderId="8" xfId="0" applyFont="1" applyBorder="1"/>
    <xf numFmtId="0" fontId="9" fillId="2" borderId="9" xfId="0" applyFont="1" applyFill="1" applyBorder="1"/>
    <xf numFmtId="0" fontId="11" fillId="0" borderId="10" xfId="12" applyFont="1" applyBorder="1"/>
    <xf numFmtId="0" fontId="5" fillId="0" borderId="11" xfId="0" applyFont="1" applyBorder="1"/>
    <xf numFmtId="0" fontId="5" fillId="3" borderId="12" xfId="0" applyFont="1" applyFill="1" applyBorder="1"/>
    <xf numFmtId="0" fontId="11" fillId="0" borderId="1" xfId="12" applyFont="1" applyBorder="1"/>
    <xf numFmtId="0" fontId="5" fillId="0" borderId="13" xfId="0" applyFont="1" applyBorder="1"/>
    <xf numFmtId="0" fontId="5" fillId="3" borderId="14" xfId="0" applyFont="1" applyFill="1" applyBorder="1"/>
    <xf numFmtId="0" fontId="11" fillId="0" borderId="15" xfId="12" quotePrefix="1" applyFont="1" applyBorder="1"/>
    <xf numFmtId="0" fontId="5" fillId="0" borderId="16" xfId="0" applyFont="1" applyBorder="1"/>
    <xf numFmtId="0" fontId="6" fillId="4" borderId="5" xfId="0" applyFont="1" applyFill="1" applyBorder="1"/>
    <xf numFmtId="0" fontId="5" fillId="4" borderId="17" xfId="0" applyFont="1" applyFill="1" applyBorder="1"/>
    <xf numFmtId="0" fontId="6" fillId="5" borderId="18" xfId="0" applyFont="1" applyFill="1" applyBorder="1"/>
    <xf numFmtId="0" fontId="5" fillId="0" borderId="3" xfId="0" applyFont="1" applyBorder="1"/>
    <xf numFmtId="0" fontId="6" fillId="0" borderId="0" xfId="0" applyFont="1"/>
    <xf numFmtId="0" fontId="5" fillId="0" borderId="17" xfId="0" applyFont="1" applyBorder="1"/>
    <xf numFmtId="0" fontId="0" fillId="0" borderId="17" xfId="0" applyBorder="1"/>
    <xf numFmtId="0" fontId="12" fillId="0" borderId="0" xfId="0" applyFont="1"/>
    <xf numFmtId="0" fontId="13" fillId="0" borderId="1" xfId="0" applyFont="1" applyBorder="1"/>
    <xf numFmtId="0" fontId="15" fillId="0" borderId="1" xfId="0" applyFont="1" applyBorder="1"/>
    <xf numFmtId="0" fontId="14" fillId="6" borderId="2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/>
    </xf>
    <xf numFmtId="167" fontId="14" fillId="6" borderId="1" xfId="0" applyNumberFormat="1" applyFont="1" applyFill="1" applyBorder="1" applyAlignment="1">
      <alignment horizontal="center" vertical="center"/>
    </xf>
    <xf numFmtId="167" fontId="16" fillId="6" borderId="1" xfId="0" applyNumberFormat="1" applyFont="1" applyFill="1" applyBorder="1" applyAlignment="1">
      <alignment horizontal="center" vertical="center"/>
    </xf>
    <xf numFmtId="43" fontId="15" fillId="0" borderId="1" xfId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7" fontId="15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167" fontId="15" fillId="0" borderId="0" xfId="0" applyNumberFormat="1" applyFont="1" applyAlignment="1">
      <alignment horizontal="center"/>
    </xf>
    <xf numFmtId="0" fontId="15" fillId="0" borderId="0" xfId="0" applyFont="1" applyAlignment="1">
      <alignment horizontal="center"/>
    </xf>
    <xf numFmtId="167" fontId="15" fillId="0" borderId="0" xfId="0" applyNumberFormat="1" applyFont="1"/>
    <xf numFmtId="0" fontId="12" fillId="0" borderId="0" xfId="0" applyFont="1" applyAlignment="1">
      <alignment horizontal="center" vertical="center"/>
    </xf>
    <xf numFmtId="167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7" fontId="12" fillId="0" borderId="0" xfId="0" applyNumberFormat="1" applyFont="1"/>
    <xf numFmtId="166" fontId="15" fillId="0" borderId="20" xfId="0" applyNumberFormat="1" applyFont="1" applyBorder="1" applyAlignment="1">
      <alignment vertical="center"/>
    </xf>
    <xf numFmtId="0" fontId="12" fillId="0" borderId="19" xfId="0" applyFont="1" applyBorder="1"/>
    <xf numFmtId="0" fontId="17" fillId="0" borderId="1" xfId="0" applyFont="1" applyBorder="1"/>
    <xf numFmtId="0" fontId="12" fillId="0" borderId="1" xfId="0" applyFont="1" applyBorder="1"/>
    <xf numFmtId="0" fontId="18" fillId="6" borderId="2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/>
    </xf>
    <xf numFmtId="0" fontId="18" fillId="6" borderId="1" xfId="0" applyFont="1" applyFill="1" applyBorder="1" applyAlignment="1">
      <alignment horizontal="center" vertical="center" wrapText="1"/>
    </xf>
    <xf numFmtId="43" fontId="17" fillId="6" borderId="1" xfId="0" applyNumberFormat="1" applyFont="1" applyFill="1" applyBorder="1"/>
    <xf numFmtId="43" fontId="12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/>
    </xf>
    <xf numFmtId="43" fontId="12" fillId="0" borderId="1" xfId="0" applyNumberFormat="1" applyFont="1" applyBorder="1" applyAlignment="1">
      <alignment vertical="center"/>
    </xf>
    <xf numFmtId="43" fontId="12" fillId="0" borderId="0" xfId="0" applyNumberFormat="1" applyFont="1"/>
    <xf numFmtId="0" fontId="17" fillId="0" borderId="0" xfId="0" applyFont="1"/>
    <xf numFmtId="0" fontId="19" fillId="0" borderId="0" xfId="0" applyFont="1"/>
    <xf numFmtId="166" fontId="12" fillId="0" borderId="0" xfId="0" applyNumberFormat="1" applyFont="1"/>
    <xf numFmtId="49" fontId="20" fillId="6" borderId="1" xfId="3" applyNumberFormat="1" applyFont="1" applyFill="1" applyBorder="1" applyAlignment="1">
      <alignment horizontal="center" vertical="center"/>
    </xf>
    <xf numFmtId="0" fontId="20" fillId="6" borderId="1" xfId="3" applyFont="1" applyFill="1" applyBorder="1" applyAlignment="1">
      <alignment horizontal="center" vertical="center" wrapText="1"/>
    </xf>
    <xf numFmtId="2" fontId="20" fillId="6" borderId="1" xfId="3" applyNumberFormat="1" applyFont="1" applyFill="1" applyBorder="1" applyAlignment="1">
      <alignment horizontal="center" vertical="center"/>
    </xf>
    <xf numFmtId="0" fontId="21" fillId="0" borderId="0" xfId="0" applyFont="1"/>
    <xf numFmtId="0" fontId="22" fillId="0" borderId="1" xfId="3" applyFont="1" applyBorder="1" applyAlignment="1">
      <alignment horizontal="center" vertical="top"/>
    </xf>
    <xf numFmtId="0" fontId="22" fillId="0" borderId="1" xfId="3" applyFont="1" applyBorder="1" applyAlignment="1">
      <alignment vertical="top" wrapText="1"/>
    </xf>
    <xf numFmtId="165" fontId="22" fillId="0" borderId="1" xfId="5" applyFont="1" applyFill="1" applyBorder="1" applyAlignment="1">
      <alignment vertical="top"/>
    </xf>
    <xf numFmtId="0" fontId="20" fillId="0" borderId="1" xfId="6" applyFont="1" applyBorder="1" applyAlignment="1">
      <alignment horizontal="center" vertical="top"/>
    </xf>
    <xf numFmtId="0" fontId="22" fillId="0" borderId="1" xfId="7" applyFont="1" applyBorder="1" applyAlignment="1">
      <alignment horizontal="left" vertical="center" wrapText="1"/>
    </xf>
    <xf numFmtId="167" fontId="22" fillId="0" borderId="1" xfId="5" applyNumberFormat="1" applyFont="1" applyFill="1" applyBorder="1" applyAlignment="1">
      <alignment vertical="top"/>
    </xf>
    <xf numFmtId="0" fontId="20" fillId="0" borderId="1" xfId="3" applyFont="1" applyBorder="1" applyAlignment="1">
      <alignment horizontal="center" vertical="top"/>
    </xf>
    <xf numFmtId="0" fontId="20" fillId="0" borderId="1" xfId="7" applyFont="1" applyBorder="1" applyAlignment="1">
      <alignment horizontal="left" vertical="center" wrapText="1"/>
    </xf>
    <xf numFmtId="167" fontId="19" fillId="0" borderId="1" xfId="0" applyNumberFormat="1" applyFont="1" applyBorder="1"/>
    <xf numFmtId="0" fontId="22" fillId="0" borderId="1" xfId="6" applyFont="1" applyBorder="1" applyAlignment="1">
      <alignment vertical="top" wrapText="1"/>
    </xf>
    <xf numFmtId="0" fontId="19" fillId="0" borderId="1" xfId="0" applyFont="1" applyBorder="1" applyAlignment="1">
      <alignment horizontal="left" vertical="center"/>
    </xf>
    <xf numFmtId="0" fontId="22" fillId="0" borderId="1" xfId="6" applyFont="1" applyBorder="1" applyAlignment="1">
      <alignment horizontal="right" vertical="top"/>
    </xf>
    <xf numFmtId="167" fontId="20" fillId="0" borderId="1" xfId="6" applyNumberFormat="1" applyFont="1" applyBorder="1" applyAlignment="1">
      <alignment vertical="top"/>
    </xf>
    <xf numFmtId="0" fontId="23" fillId="0" borderId="1" xfId="7" applyFont="1" applyBorder="1" applyAlignment="1">
      <alignment horizontal="right"/>
    </xf>
    <xf numFmtId="0" fontId="19" fillId="0" borderId="1" xfId="7" applyFont="1" applyBorder="1" applyAlignment="1">
      <alignment horizontal="right"/>
    </xf>
    <xf numFmtId="167" fontId="22" fillId="0" borderId="1" xfId="5" applyNumberFormat="1" applyFont="1" applyFill="1" applyBorder="1" applyAlignment="1">
      <alignment horizontal="right" vertical="top"/>
    </xf>
    <xf numFmtId="167" fontId="23" fillId="0" borderId="1" xfId="7" applyNumberFormat="1" applyFont="1" applyBorder="1"/>
    <xf numFmtId="0" fontId="24" fillId="0" borderId="1" xfId="7" applyFont="1" applyBorder="1" applyAlignment="1">
      <alignment horizontal="right"/>
    </xf>
    <xf numFmtId="0" fontId="22" fillId="0" borderId="1" xfId="3" applyFont="1" applyBorder="1" applyAlignment="1">
      <alignment horizontal="right" vertical="top" wrapText="1"/>
    </xf>
    <xf numFmtId="0" fontId="19" fillId="0" borderId="1" xfId="0" applyFont="1" applyBorder="1"/>
    <xf numFmtId="167" fontId="24" fillId="0" borderId="1" xfId="7" applyNumberFormat="1" applyFont="1" applyBorder="1"/>
    <xf numFmtId="0" fontId="22" fillId="0" borderId="1" xfId="3" applyFont="1" applyBorder="1" applyAlignment="1">
      <alignment horizontal="left" vertical="top"/>
    </xf>
    <xf numFmtId="49" fontId="22" fillId="0" borderId="1" xfId="3" applyNumberFormat="1" applyFont="1" applyBorder="1" applyAlignment="1">
      <alignment horizontal="left" vertical="top"/>
    </xf>
    <xf numFmtId="0" fontId="20" fillId="0" borderId="1" xfId="3" applyFont="1" applyBorder="1" applyAlignment="1">
      <alignment vertical="top" wrapText="1"/>
    </xf>
    <xf numFmtId="0" fontId="22" fillId="7" borderId="0" xfId="0" applyFont="1" applyFill="1"/>
    <xf numFmtId="0" fontId="19" fillId="0" borderId="0" xfId="0" applyFont="1" applyAlignment="1">
      <alignment horizontal="left" vertical="center"/>
    </xf>
    <xf numFmtId="167" fontId="12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25" fillId="0" borderId="0" xfId="0" applyFont="1"/>
    <xf numFmtId="0" fontId="15" fillId="0" borderId="1" xfId="0" applyFont="1" applyBorder="1" applyAlignment="1">
      <alignment vertical="center"/>
    </xf>
    <xf numFmtId="167" fontId="20" fillId="0" borderId="1" xfId="3" applyNumberFormat="1" applyFont="1" applyBorder="1" applyAlignment="1">
      <alignment vertical="top" wrapText="1"/>
    </xf>
    <xf numFmtId="0" fontId="17" fillId="0" borderId="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166" fontId="17" fillId="0" borderId="1" xfId="0" applyNumberFormat="1" applyFont="1" applyBorder="1" applyAlignment="1">
      <alignment horizontal="center"/>
    </xf>
    <xf numFmtId="166" fontId="12" fillId="0" borderId="1" xfId="0" applyNumberFormat="1" applyFont="1" applyBorder="1" applyAlignment="1">
      <alignment horizontal="center" vertical="center"/>
    </xf>
    <xf numFmtId="166" fontId="12" fillId="0" borderId="1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17" fillId="0" borderId="1" xfId="0" applyFont="1" applyBorder="1" applyAlignment="1">
      <alignment horizontal="center" vertical="center"/>
    </xf>
    <xf numFmtId="167" fontId="17" fillId="0" borderId="1" xfId="0" applyNumberFormat="1" applyFont="1" applyBorder="1" applyAlignment="1">
      <alignment vertical="center"/>
    </xf>
    <xf numFmtId="0" fontId="17" fillId="0" borderId="4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166" fontId="12" fillId="0" borderId="4" xfId="0" applyNumberFormat="1" applyFont="1" applyBorder="1" applyAlignment="1">
      <alignment horizontal="center" vertical="center"/>
    </xf>
    <xf numFmtId="166" fontId="12" fillId="0" borderId="7" xfId="0" applyNumberFormat="1" applyFont="1" applyBorder="1" applyAlignment="1">
      <alignment horizontal="center" vertical="center"/>
    </xf>
    <xf numFmtId="166" fontId="12" fillId="0" borderId="6" xfId="0" applyNumberFormat="1" applyFont="1" applyBorder="1" applyAlignment="1">
      <alignment horizontal="center" vertical="center"/>
    </xf>
    <xf numFmtId="166" fontId="17" fillId="0" borderId="4" xfId="0" applyNumberFormat="1" applyFont="1" applyBorder="1" applyAlignment="1">
      <alignment horizontal="center" vertical="center"/>
    </xf>
    <xf numFmtId="166" fontId="17" fillId="0" borderId="7" xfId="0" applyNumberFormat="1" applyFont="1" applyBorder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8" fontId="14" fillId="0" borderId="1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66" fontId="15" fillId="0" borderId="4" xfId="0" applyNumberFormat="1" applyFont="1" applyBorder="1" applyAlignment="1">
      <alignment horizontal="center" vertical="center"/>
    </xf>
    <xf numFmtId="166" fontId="15" fillId="0" borderId="7" xfId="0" applyNumberFormat="1" applyFont="1" applyBorder="1" applyAlignment="1">
      <alignment horizontal="center" vertical="center"/>
    </xf>
    <xf numFmtId="166" fontId="15" fillId="0" borderId="6" xfId="0" applyNumberFormat="1" applyFont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6" xfId="0" applyFont="1" applyBorder="1" applyAlignment="1">
      <alignment horizontal="center"/>
    </xf>
  </cellXfs>
  <cellStyles count="15">
    <cellStyle name="Comma" xfId="1" builtinId="3"/>
    <cellStyle name="Comma 2" xfId="4" xr:uid="{00000000-0005-0000-0000-000001000000}"/>
    <cellStyle name="Comma 3" xfId="5" xr:uid="{00000000-0005-0000-0000-000002000000}"/>
    <cellStyle name="Comma 4" xfId="10" xr:uid="{00000000-0005-0000-0000-000003000000}"/>
    <cellStyle name="Currency 2" xfId="11" xr:uid="{00000000-0005-0000-0000-000004000000}"/>
    <cellStyle name="Hyperlink" xfId="12" builtinId="8"/>
    <cellStyle name="Normal" xfId="0" builtinId="0"/>
    <cellStyle name="Normal 10 2" xfId="14" xr:uid="{00000000-0005-0000-0000-000007000000}"/>
    <cellStyle name="Normal 2" xfId="3" xr:uid="{00000000-0005-0000-0000-000008000000}"/>
    <cellStyle name="Normal 236 2" xfId="13" xr:uid="{00000000-0005-0000-0000-000009000000}"/>
    <cellStyle name="Normal 3" xfId="6" xr:uid="{00000000-0005-0000-0000-00000A000000}"/>
    <cellStyle name="Normal 4" xfId="7" xr:uid="{00000000-0005-0000-0000-00000B000000}"/>
    <cellStyle name="Percent 2" xfId="2" xr:uid="{00000000-0005-0000-0000-00000C000000}"/>
    <cellStyle name="Percent 3" xfId="8" xr:uid="{00000000-0005-0000-0000-00000D000000}"/>
    <cellStyle name="Style 1" xfId="9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95249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33375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1</xdr:row>
      <xdr:rowOff>152400</xdr:rowOff>
    </xdr:from>
    <xdr:to>
      <xdr:col>1</xdr:col>
      <xdr:colOff>2047875</xdr:colOff>
      <xdr:row>4</xdr:row>
      <xdr:rowOff>66674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342900"/>
          <a:ext cx="2066925" cy="4857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905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G14"/>
  <sheetViews>
    <sheetView view="pageBreakPreview" zoomScale="60" zoomScaleNormal="100" workbookViewId="0">
      <selection activeCell="F15" sqref="F15"/>
    </sheetView>
  </sheetViews>
  <sheetFormatPr defaultColWidth="9.109375" defaultRowHeight="13.8" x14ac:dyDescent="0.25"/>
  <cols>
    <col min="1" max="1" width="9.109375" style="3"/>
    <col min="2" max="2" width="38" style="3" customWidth="1"/>
    <col min="3" max="3" width="45" style="3" bestFit="1" customWidth="1"/>
    <col min="4" max="4" width="39.6640625" style="3" customWidth="1"/>
    <col min="5" max="16384" width="9.109375" style="3"/>
  </cols>
  <sheetData>
    <row r="6" spans="2:7" ht="33.6" thickBot="1" x14ac:dyDescent="0.65">
      <c r="B6" s="1" t="s">
        <v>2</v>
      </c>
      <c r="C6" s="2"/>
      <c r="D6" s="2"/>
      <c r="E6" s="2"/>
      <c r="F6" s="2"/>
      <c r="G6" s="2"/>
    </row>
    <row r="7" spans="2:7" ht="14.4" thickBot="1" x14ac:dyDescent="0.3">
      <c r="B7" s="4" t="s">
        <v>3</v>
      </c>
      <c r="C7" s="4" t="s">
        <v>4</v>
      </c>
      <c r="D7" s="4" t="s">
        <v>5</v>
      </c>
    </row>
    <row r="8" spans="2:7" x14ac:dyDescent="0.25">
      <c r="B8" s="5"/>
      <c r="C8" s="6" t="s">
        <v>6</v>
      </c>
      <c r="D8" s="7" t="s">
        <v>7</v>
      </c>
    </row>
    <row r="9" spans="2:7" x14ac:dyDescent="0.25">
      <c r="B9" s="8"/>
      <c r="C9" s="9" t="s">
        <v>8</v>
      </c>
      <c r="D9" s="10" t="s">
        <v>9</v>
      </c>
    </row>
    <row r="10" spans="2:7" x14ac:dyDescent="0.25">
      <c r="B10" s="8"/>
      <c r="C10" s="9" t="s">
        <v>10</v>
      </c>
      <c r="D10" s="10" t="s">
        <v>11</v>
      </c>
    </row>
    <row r="11" spans="2:7" x14ac:dyDescent="0.25">
      <c r="B11" s="8"/>
      <c r="C11" s="9" t="s">
        <v>12</v>
      </c>
      <c r="D11" s="10" t="s">
        <v>13</v>
      </c>
    </row>
    <row r="12" spans="2:7" ht="14.4" thickBot="1" x14ac:dyDescent="0.3">
      <c r="B12" s="11"/>
      <c r="C12" s="12" t="s">
        <v>14</v>
      </c>
      <c r="D12" s="13" t="s">
        <v>15</v>
      </c>
    </row>
    <row r="13" spans="2:7" ht="14.4" thickBot="1" x14ac:dyDescent="0.3">
      <c r="C13" s="13" t="s">
        <v>16</v>
      </c>
      <c r="D13" s="13" t="s">
        <v>17</v>
      </c>
    </row>
    <row r="14" spans="2:7" ht="14.4" thickBot="1" x14ac:dyDescent="0.3">
      <c r="C14" s="13" t="s">
        <v>18</v>
      </c>
      <c r="D14" s="13" t="s">
        <v>17</v>
      </c>
    </row>
  </sheetData>
  <hyperlinks>
    <hyperlink ref="C9" location="'Input - Skills'!A1" display="1. Tender Input - Skills " xr:uid="{00000000-0004-0000-0000-000000000000}"/>
    <hyperlink ref="C10" location="'Input - Equipment '!A1" display="2. Tender Input - Equipment " xr:uid="{00000000-0004-0000-0000-000001000000}"/>
    <hyperlink ref="C11" location="'Input - Consumables '!A1" display="3. Tender Input - Consumables " xr:uid="{00000000-0004-0000-0000-000002000000}"/>
    <hyperlink ref="C8" location="'Contract Information'!A1" display="Contract Information" xr:uid="{00000000-0004-0000-0000-000003000000}"/>
    <hyperlink ref="C12" location="'Input - Site Establishment'!C12" display="4. Input - Site Establishment" xr:uid="{00000000-0004-0000-0000-000004000000}"/>
  </hyperlinks>
  <pageMargins left="0.7" right="0.7" top="0.75" bottom="0.75" header="0.3" footer="0.3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6:G12"/>
  <sheetViews>
    <sheetView view="pageBreakPreview" zoomScale="60" zoomScaleNormal="100" workbookViewId="0">
      <selection activeCell="F15" sqref="F15"/>
    </sheetView>
  </sheetViews>
  <sheetFormatPr defaultColWidth="9.109375" defaultRowHeight="14.4" x14ac:dyDescent="0.3"/>
  <cols>
    <col min="2" max="2" width="38" customWidth="1"/>
    <col min="3" max="5" width="18.6640625" customWidth="1"/>
    <col min="6" max="6" width="26.5546875" customWidth="1"/>
    <col min="7" max="7" width="18.6640625" customWidth="1"/>
  </cols>
  <sheetData>
    <row r="6" spans="1:7" ht="33" x14ac:dyDescent="0.6">
      <c r="B6" s="1" t="s">
        <v>2</v>
      </c>
      <c r="C6" s="2"/>
      <c r="D6" s="2"/>
      <c r="E6" s="2"/>
      <c r="F6" s="2"/>
      <c r="G6" s="2"/>
    </row>
    <row r="7" spans="1:7" ht="15" thickBot="1" x14ac:dyDescent="0.35">
      <c r="C7" s="3"/>
      <c r="D7" s="3"/>
    </row>
    <row r="8" spans="1:7" ht="20.25" customHeight="1" thickBot="1" x14ac:dyDescent="0.35">
      <c r="B8" s="14" t="s">
        <v>19</v>
      </c>
      <c r="C8" s="15" t="s">
        <v>20</v>
      </c>
    </row>
    <row r="9" spans="1:7" ht="20.25" customHeight="1" thickBot="1" x14ac:dyDescent="0.35">
      <c r="B9" s="16" t="s">
        <v>21</v>
      </c>
      <c r="C9" s="17" t="s">
        <v>22</v>
      </c>
    </row>
    <row r="10" spans="1:7" ht="15" thickBot="1" x14ac:dyDescent="0.35">
      <c r="A10" s="18"/>
      <c r="B10" s="3"/>
      <c r="C10" s="3"/>
      <c r="D10" s="3"/>
      <c r="E10" s="3"/>
      <c r="F10" s="3"/>
    </row>
    <row r="11" spans="1:7" ht="15" thickBot="1" x14ac:dyDescent="0.35">
      <c r="B11" s="19" t="s">
        <v>23</v>
      </c>
      <c r="C11" s="20"/>
    </row>
    <row r="12" spans="1:7" ht="15" thickBot="1" x14ac:dyDescent="0.35">
      <c r="B12" s="19" t="s">
        <v>24</v>
      </c>
      <c r="C12" s="20"/>
    </row>
  </sheetData>
  <pageMargins left="0.7" right="0.7" top="0.75" bottom="0.75" header="0.3" footer="0.3"/>
  <pageSetup scale="94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23"/>
  <sheetViews>
    <sheetView tabSelected="1" view="pageBreakPreview" topLeftCell="B1" zoomScaleNormal="100" zoomScaleSheetLayoutView="100" workbookViewId="0">
      <selection activeCell="B3" sqref="B3:C3"/>
    </sheetView>
  </sheetViews>
  <sheetFormatPr defaultColWidth="9.109375" defaultRowHeight="13.8" x14ac:dyDescent="0.3"/>
  <cols>
    <col min="1" max="1" width="25.44140625" style="86" customWidth="1"/>
    <col min="2" max="2" width="48.6640625" style="55" customWidth="1"/>
    <col min="3" max="3" width="24.5546875" style="55" customWidth="1"/>
    <col min="4" max="16384" width="9.109375" style="55"/>
  </cols>
  <sheetData>
    <row r="1" spans="1:17" ht="24.6" customHeight="1" x14ac:dyDescent="0.3">
      <c r="A1" s="43" t="s">
        <v>26</v>
      </c>
      <c r="B1" s="95" t="s">
        <v>27</v>
      </c>
      <c r="C1" s="95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7" ht="25.5" customHeight="1" x14ac:dyDescent="0.3">
      <c r="A2" s="43" t="s">
        <v>1</v>
      </c>
      <c r="B2" s="96">
        <v>45635</v>
      </c>
      <c r="C2" s="9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</row>
    <row r="3" spans="1:17" ht="26.25" customHeight="1" x14ac:dyDescent="0.3">
      <c r="A3" s="43" t="s">
        <v>30</v>
      </c>
      <c r="B3" s="97" t="s">
        <v>72</v>
      </c>
      <c r="C3" s="97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</row>
    <row r="4" spans="1:17" ht="24.75" customHeight="1" x14ac:dyDescent="0.3">
      <c r="A4" s="43" t="s">
        <v>28</v>
      </c>
      <c r="B4" s="98" t="s">
        <v>67</v>
      </c>
      <c r="C4" s="98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</row>
    <row r="5" spans="1:17" ht="24.75" customHeight="1" x14ac:dyDescent="0.3">
      <c r="A5" s="95" t="s">
        <v>66</v>
      </c>
      <c r="B5" s="95"/>
      <c r="C5" s="95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</row>
    <row r="6" spans="1:17" ht="14.4" x14ac:dyDescent="0.3">
      <c r="A6" s="92"/>
      <c r="B6" s="93"/>
      <c r="C6" s="94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</row>
    <row r="7" spans="1:17" s="60" customFormat="1" ht="31.5" customHeight="1" x14ac:dyDescent="0.3">
      <c r="A7" s="57" t="s">
        <v>44</v>
      </c>
      <c r="B7" s="58" t="s">
        <v>45</v>
      </c>
      <c r="C7" s="59" t="s">
        <v>39</v>
      </c>
    </row>
    <row r="8" spans="1:17" ht="15.75" customHeight="1" x14ac:dyDescent="0.3">
      <c r="A8" s="61"/>
      <c r="B8" s="62"/>
      <c r="C8" s="63"/>
    </row>
    <row r="9" spans="1:17" ht="13.5" customHeight="1" x14ac:dyDescent="0.3">
      <c r="A9" s="64" t="s">
        <v>50</v>
      </c>
      <c r="B9" s="65" t="s">
        <v>61</v>
      </c>
      <c r="C9" s="66" cm="1">
        <f t="array" ref="C9:G9">+'SECTION A-FAT'!D9:H9</f>
        <v>0</v>
      </c>
      <c r="D9" s="55">
        <v>0</v>
      </c>
      <c r="E9" s="55">
        <v>0</v>
      </c>
      <c r="F9" s="55">
        <v>0</v>
      </c>
      <c r="G9" s="55">
        <v>0</v>
      </c>
    </row>
    <row r="10" spans="1:17" ht="13.5" customHeight="1" x14ac:dyDescent="0.3">
      <c r="A10" s="64"/>
      <c r="B10" s="65"/>
      <c r="C10" s="66"/>
    </row>
    <row r="11" spans="1:17" ht="15" customHeight="1" x14ac:dyDescent="0.3">
      <c r="A11" s="67" t="s">
        <v>51</v>
      </c>
      <c r="B11" s="65" t="s">
        <v>54</v>
      </c>
      <c r="C11" s="66" cm="1">
        <f t="array" ref="C11:F11">' SECTION B- SHE REQUIREMNTS '!F14:I14</f>
        <v>0</v>
      </c>
      <c r="D11" s="55">
        <v>0</v>
      </c>
      <c r="E11" s="55">
        <v>0</v>
      </c>
      <c r="F11" s="55">
        <v>0</v>
      </c>
    </row>
    <row r="12" spans="1:17" ht="15" customHeight="1" x14ac:dyDescent="0.3">
      <c r="A12" s="67"/>
      <c r="B12" s="68"/>
      <c r="C12" s="66"/>
    </row>
    <row r="13" spans="1:17" ht="15.75" customHeight="1" x14ac:dyDescent="0.3">
      <c r="A13" s="67"/>
      <c r="B13" s="65"/>
      <c r="C13" s="69"/>
    </row>
    <row r="14" spans="1:17" ht="13.5" customHeight="1" x14ac:dyDescent="0.3">
      <c r="A14" s="64"/>
      <c r="B14" s="65"/>
      <c r="C14" s="66"/>
    </row>
    <row r="15" spans="1:17" ht="15.75" customHeight="1" x14ac:dyDescent="0.3">
      <c r="A15" s="64"/>
      <c r="B15" s="70"/>
      <c r="C15" s="66"/>
    </row>
    <row r="16" spans="1:17" ht="14.25" customHeight="1" x14ac:dyDescent="0.3">
      <c r="A16" s="71"/>
      <c r="B16" s="72" t="s">
        <v>46</v>
      </c>
      <c r="C16" s="73">
        <f>SUM(C9:C11)</f>
        <v>0</v>
      </c>
    </row>
    <row r="17" spans="1:3" ht="15" customHeight="1" x14ac:dyDescent="0.3">
      <c r="A17" s="74"/>
      <c r="B17" s="75"/>
      <c r="C17" s="76"/>
    </row>
    <row r="18" spans="1:3" ht="15" customHeight="1" x14ac:dyDescent="0.3">
      <c r="A18" s="71"/>
      <c r="B18" s="74" t="s">
        <v>47</v>
      </c>
      <c r="C18" s="77">
        <f>C16*15%</f>
        <v>0</v>
      </c>
    </row>
    <row r="19" spans="1:3" ht="14.25" customHeight="1" x14ac:dyDescent="0.3">
      <c r="A19" s="74"/>
      <c r="B19" s="78"/>
      <c r="C19" s="76"/>
    </row>
    <row r="20" spans="1:3" ht="13.5" customHeight="1" x14ac:dyDescent="0.3">
      <c r="A20" s="74"/>
      <c r="B20" s="79"/>
      <c r="C20" s="76"/>
    </row>
    <row r="21" spans="1:3" ht="17.25" customHeight="1" x14ac:dyDescent="0.3">
      <c r="A21" s="80"/>
      <c r="B21" s="78" t="s">
        <v>48</v>
      </c>
      <c r="C21" s="81">
        <f>C16+C18</f>
        <v>0</v>
      </c>
    </row>
    <row r="22" spans="1:3" ht="12.75" customHeight="1" x14ac:dyDescent="0.3">
      <c r="A22" s="82"/>
      <c r="B22" s="80"/>
      <c r="C22" s="66"/>
    </row>
    <row r="23" spans="1:3" s="85" customFormat="1" ht="25.5" customHeight="1" x14ac:dyDescent="0.3">
      <c r="A23" s="83"/>
      <c r="B23" s="84" t="s">
        <v>49</v>
      </c>
      <c r="C23" s="91">
        <f>C21</f>
        <v>0</v>
      </c>
    </row>
  </sheetData>
  <mergeCells count="6">
    <mergeCell ref="A6:C6"/>
    <mergeCell ref="A5:C5"/>
    <mergeCell ref="B1:C1"/>
    <mergeCell ref="B2:C2"/>
    <mergeCell ref="B3:C3"/>
    <mergeCell ref="B4:C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1431B-3311-4FB9-9142-81F8206EEC58}">
  <dimension ref="B1:H12"/>
  <sheetViews>
    <sheetView view="pageBreakPreview" zoomScaleNormal="100" zoomScaleSheetLayoutView="100" workbookViewId="0">
      <selection activeCell="C3" sqref="C3:H3"/>
    </sheetView>
  </sheetViews>
  <sheetFormatPr defaultColWidth="8.88671875" defaultRowHeight="13.8" x14ac:dyDescent="0.25"/>
  <cols>
    <col min="1" max="1" width="1.5546875" style="21" customWidth="1"/>
    <col min="2" max="2" width="20.33203125" style="21" customWidth="1"/>
    <col min="3" max="3" width="36.6640625" style="21" customWidth="1"/>
    <col min="4" max="4" width="8.5546875" style="39" customWidth="1"/>
    <col min="5" max="5" width="16.44140625" style="39" customWidth="1"/>
    <col min="6" max="6" width="15.6640625" style="39" customWidth="1"/>
    <col min="7" max="7" width="15.44140625" style="39" customWidth="1"/>
    <col min="8" max="8" width="19.88671875" style="53" customWidth="1"/>
    <col min="9" max="16384" width="8.88671875" style="21"/>
  </cols>
  <sheetData>
    <row r="1" spans="2:8" x14ac:dyDescent="0.25">
      <c r="B1" s="43" t="s">
        <v>26</v>
      </c>
      <c r="C1" s="102" t="s">
        <v>27</v>
      </c>
      <c r="D1" s="103"/>
      <c r="E1" s="103"/>
      <c r="F1" s="103"/>
      <c r="G1" s="103"/>
      <c r="H1" s="104"/>
    </row>
    <row r="2" spans="2:8" x14ac:dyDescent="0.25">
      <c r="B2" s="43" t="s">
        <v>64</v>
      </c>
      <c r="C2" s="105" t="s">
        <v>71</v>
      </c>
      <c r="D2" s="106"/>
      <c r="E2" s="106"/>
      <c r="F2" s="106"/>
      <c r="G2" s="106"/>
      <c r="H2" s="107"/>
    </row>
    <row r="3" spans="2:8" x14ac:dyDescent="0.25">
      <c r="B3" s="43" t="s">
        <v>65</v>
      </c>
      <c r="C3" s="105" t="s">
        <v>72</v>
      </c>
      <c r="D3" s="106"/>
      <c r="E3" s="106"/>
      <c r="F3" s="106"/>
      <c r="G3" s="106"/>
      <c r="H3" s="107"/>
    </row>
    <row r="4" spans="2:8" x14ac:dyDescent="0.25">
      <c r="B4" s="43" t="s">
        <v>28</v>
      </c>
      <c r="C4" s="105" t="s">
        <v>57</v>
      </c>
      <c r="D4" s="106"/>
      <c r="E4" s="106"/>
      <c r="F4" s="106"/>
      <c r="G4" s="106"/>
      <c r="H4" s="107"/>
    </row>
    <row r="5" spans="2:8" x14ac:dyDescent="0.25">
      <c r="B5" s="43" t="s">
        <v>29</v>
      </c>
      <c r="C5" s="108" t="s">
        <v>61</v>
      </c>
      <c r="D5" s="109"/>
      <c r="E5" s="109"/>
      <c r="F5" s="109"/>
      <c r="G5" s="109"/>
      <c r="H5" s="110"/>
    </row>
    <row r="6" spans="2:8" x14ac:dyDescent="0.25">
      <c r="B6" s="44"/>
      <c r="C6" s="92"/>
      <c r="D6" s="93"/>
      <c r="E6" s="93"/>
      <c r="F6" s="93"/>
      <c r="G6" s="93"/>
      <c r="H6" s="94"/>
    </row>
    <row r="7" spans="2:8" x14ac:dyDescent="0.25">
      <c r="B7" s="45" t="s">
        <v>25</v>
      </c>
      <c r="C7" s="45" t="s">
        <v>0</v>
      </c>
      <c r="D7" s="45" t="s">
        <v>58</v>
      </c>
      <c r="E7" s="46" t="s">
        <v>59</v>
      </c>
      <c r="F7" s="46" t="s">
        <v>42</v>
      </c>
      <c r="G7" s="47" t="s">
        <v>43</v>
      </c>
      <c r="H7" s="48" t="s">
        <v>40</v>
      </c>
    </row>
    <row r="8" spans="2:8" ht="27.6" x14ac:dyDescent="0.25">
      <c r="B8" s="49">
        <v>1</v>
      </c>
      <c r="C8" s="50" t="s">
        <v>62</v>
      </c>
      <c r="D8" s="51">
        <v>5</v>
      </c>
      <c r="E8" s="51">
        <v>189</v>
      </c>
      <c r="F8" s="87"/>
      <c r="G8" s="51">
        <v>60</v>
      </c>
      <c r="H8" s="52">
        <f>G8*F8*E8*D8</f>
        <v>0</v>
      </c>
    </row>
    <row r="9" spans="2:8" ht="43.2" customHeight="1" x14ac:dyDescent="0.25">
      <c r="B9" s="100" t="s">
        <v>48</v>
      </c>
      <c r="C9" s="100"/>
      <c r="D9" s="101">
        <f>SUM(H8:H8)</f>
        <v>0</v>
      </c>
      <c r="E9" s="101"/>
      <c r="F9" s="101"/>
      <c r="G9" s="101"/>
      <c r="H9" s="101"/>
    </row>
    <row r="11" spans="2:8" x14ac:dyDescent="0.25">
      <c r="B11" s="89" t="s">
        <v>60</v>
      </c>
    </row>
    <row r="12" spans="2:8" ht="45" customHeight="1" x14ac:dyDescent="0.25">
      <c r="B12" s="99" t="s">
        <v>68</v>
      </c>
      <c r="C12" s="99"/>
      <c r="D12" s="99"/>
      <c r="E12" s="99"/>
      <c r="F12" s="99"/>
      <c r="G12" s="99"/>
      <c r="H12" s="99"/>
    </row>
  </sheetData>
  <mergeCells count="9">
    <mergeCell ref="B12:H12"/>
    <mergeCell ref="C6:H6"/>
    <mergeCell ref="B9:C9"/>
    <mergeCell ref="D9:H9"/>
    <mergeCell ref="C1:H1"/>
    <mergeCell ref="C2:H2"/>
    <mergeCell ref="C3:H3"/>
    <mergeCell ref="C4:H4"/>
    <mergeCell ref="C5:H5"/>
  </mergeCells>
  <pageMargins left="0.7" right="0.7" top="0.75" bottom="0.75" header="0.3" footer="0.3"/>
  <pageSetup paperSize="9" scale="6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C1:J15"/>
  <sheetViews>
    <sheetView view="pageBreakPreview" zoomScale="64" zoomScaleNormal="64" zoomScaleSheetLayoutView="64" workbookViewId="0">
      <selection activeCell="D3" sqref="D3:I3"/>
    </sheetView>
  </sheetViews>
  <sheetFormatPr defaultColWidth="8.88671875" defaultRowHeight="13.8" x14ac:dyDescent="0.25"/>
  <cols>
    <col min="1" max="1" width="1.5546875" style="21" customWidth="1"/>
    <col min="2" max="2" width="4.109375" style="21" customWidth="1"/>
    <col min="3" max="3" width="20.33203125" style="21" customWidth="1"/>
    <col min="4" max="4" width="47.44140625" style="21" customWidth="1"/>
    <col min="5" max="5" width="18.109375" style="37" customWidth="1"/>
    <col min="6" max="6" width="17.88671875" style="37" customWidth="1"/>
    <col min="7" max="7" width="26.21875" style="38" customWidth="1"/>
    <col min="8" max="8" width="21.5546875" style="39" customWidth="1"/>
    <col min="9" max="9" width="29.6640625" style="40" customWidth="1"/>
    <col min="10" max="10" width="6.109375" style="21" customWidth="1"/>
    <col min="11" max="16384" width="8.88671875" style="21"/>
  </cols>
  <sheetData>
    <row r="1" spans="3:10" ht="21" customHeight="1" x14ac:dyDescent="0.35">
      <c r="C1" s="22" t="s">
        <v>26</v>
      </c>
      <c r="D1" s="113" t="s">
        <v>27</v>
      </c>
      <c r="E1" s="114"/>
      <c r="F1" s="114"/>
      <c r="G1" s="114"/>
      <c r="H1" s="114"/>
      <c r="I1" s="115"/>
    </row>
    <row r="2" spans="3:10" ht="21" customHeight="1" x14ac:dyDescent="0.35">
      <c r="C2" s="22" t="s">
        <v>56</v>
      </c>
      <c r="D2" s="116">
        <v>45635</v>
      </c>
      <c r="E2" s="117"/>
      <c r="F2" s="117"/>
      <c r="G2" s="117"/>
      <c r="H2" s="117"/>
      <c r="I2" s="118"/>
    </row>
    <row r="3" spans="3:10" ht="21" customHeight="1" x14ac:dyDescent="0.35">
      <c r="C3" s="22" t="s">
        <v>30</v>
      </c>
      <c r="D3" s="116" t="s">
        <v>72</v>
      </c>
      <c r="E3" s="117"/>
      <c r="F3" s="117"/>
      <c r="G3" s="117"/>
      <c r="H3" s="117"/>
      <c r="I3" s="118"/>
      <c r="J3" s="41"/>
    </row>
    <row r="4" spans="3:10" ht="21" customHeight="1" x14ac:dyDescent="0.35">
      <c r="C4" s="22" t="s">
        <v>28</v>
      </c>
      <c r="D4" s="116" t="s">
        <v>67</v>
      </c>
      <c r="E4" s="117"/>
      <c r="F4" s="117"/>
      <c r="G4" s="117"/>
      <c r="H4" s="117"/>
      <c r="I4" s="118"/>
      <c r="J4" s="41"/>
    </row>
    <row r="5" spans="3:10" ht="21" customHeight="1" x14ac:dyDescent="0.35">
      <c r="C5" s="22" t="s">
        <v>29</v>
      </c>
      <c r="D5" s="116" t="s">
        <v>38</v>
      </c>
      <c r="E5" s="117"/>
      <c r="F5" s="117"/>
      <c r="G5" s="117"/>
      <c r="H5" s="117"/>
      <c r="I5" s="118"/>
      <c r="J5" s="42"/>
    </row>
    <row r="6" spans="3:10" ht="36" customHeight="1" x14ac:dyDescent="0.35">
      <c r="C6" s="23"/>
      <c r="D6" s="119"/>
      <c r="E6" s="120"/>
      <c r="F6" s="120"/>
      <c r="G6" s="120"/>
      <c r="H6" s="120"/>
      <c r="I6" s="121"/>
    </row>
    <row r="7" spans="3:10" ht="58.5" customHeight="1" x14ac:dyDescent="0.25">
      <c r="C7" s="24" t="s">
        <v>25</v>
      </c>
      <c r="D7" s="24" t="s">
        <v>0</v>
      </c>
      <c r="E7" s="25" t="s">
        <v>52</v>
      </c>
      <c r="F7" s="24" t="s">
        <v>53</v>
      </c>
      <c r="G7" s="26" t="s">
        <v>31</v>
      </c>
      <c r="H7" s="25" t="s">
        <v>55</v>
      </c>
      <c r="I7" s="27" t="s">
        <v>39</v>
      </c>
    </row>
    <row r="8" spans="3:10" ht="69" customHeight="1" x14ac:dyDescent="0.25">
      <c r="C8" s="28">
        <v>1</v>
      </c>
      <c r="D8" s="88" t="s">
        <v>63</v>
      </c>
      <c r="E8" s="29" t="s">
        <v>34</v>
      </c>
      <c r="F8" s="29">
        <v>1</v>
      </c>
      <c r="G8" s="30"/>
      <c r="H8" s="29">
        <v>1</v>
      </c>
      <c r="I8" s="30">
        <f>+F8*G8*H8</f>
        <v>0</v>
      </c>
    </row>
    <row r="9" spans="3:10" ht="43.8" customHeight="1" x14ac:dyDescent="0.25">
      <c r="C9" s="28">
        <v>2</v>
      </c>
      <c r="D9" s="88" t="s">
        <v>33</v>
      </c>
      <c r="E9" s="29"/>
      <c r="F9" s="29"/>
      <c r="G9" s="30"/>
      <c r="H9" s="29"/>
      <c r="I9" s="30"/>
    </row>
    <row r="10" spans="3:10" ht="54" customHeight="1" x14ac:dyDescent="0.25">
      <c r="C10" s="28"/>
      <c r="D10" s="88" t="s">
        <v>35</v>
      </c>
      <c r="E10" s="29" t="s">
        <v>69</v>
      </c>
      <c r="F10" s="29">
        <v>5</v>
      </c>
      <c r="G10" s="30"/>
      <c r="H10" s="29">
        <v>1</v>
      </c>
      <c r="I10" s="30">
        <f>+F10*G10*H10</f>
        <v>0</v>
      </c>
    </row>
    <row r="11" spans="3:10" ht="39" customHeight="1" x14ac:dyDescent="0.25">
      <c r="C11" s="28"/>
      <c r="D11" s="88" t="s">
        <v>36</v>
      </c>
      <c r="E11" s="29" t="s">
        <v>69</v>
      </c>
      <c r="F11" s="29">
        <v>5</v>
      </c>
      <c r="G11" s="30"/>
      <c r="H11" s="29">
        <v>3</v>
      </c>
      <c r="I11" s="30">
        <f>+F11*G11*H11</f>
        <v>0</v>
      </c>
    </row>
    <row r="12" spans="3:10" ht="36.75" customHeight="1" x14ac:dyDescent="0.25">
      <c r="C12" s="28"/>
      <c r="D12" s="90" t="s">
        <v>37</v>
      </c>
      <c r="E12" s="29" t="s">
        <v>69</v>
      </c>
      <c r="F12" s="29">
        <v>5</v>
      </c>
      <c r="G12" s="30"/>
      <c r="H12" s="29">
        <v>1</v>
      </c>
      <c r="I12" s="30">
        <f>+F12*G12*H12</f>
        <v>0</v>
      </c>
    </row>
    <row r="13" spans="3:10" ht="58.8" customHeight="1" x14ac:dyDescent="0.25">
      <c r="C13" s="28">
        <v>3</v>
      </c>
      <c r="D13" s="88" t="s">
        <v>32</v>
      </c>
      <c r="E13" s="29" t="s">
        <v>70</v>
      </c>
      <c r="F13" s="29">
        <v>5</v>
      </c>
      <c r="G13" s="30"/>
      <c r="H13" s="29">
        <v>5</v>
      </c>
      <c r="I13" s="30">
        <f>+F13*G13*H13</f>
        <v>0</v>
      </c>
    </row>
    <row r="14" spans="3:10" ht="39" customHeight="1" x14ac:dyDescent="0.25">
      <c r="C14" s="111" t="s">
        <v>41</v>
      </c>
      <c r="D14" s="111"/>
      <c r="E14" s="31"/>
      <c r="F14" s="112">
        <f>SUM(I8:I13)</f>
        <v>0</v>
      </c>
      <c r="G14" s="112"/>
      <c r="H14" s="112"/>
      <c r="I14" s="112"/>
    </row>
    <row r="15" spans="3:10" ht="20.399999999999999" x14ac:dyDescent="0.35">
      <c r="C15" s="32"/>
      <c r="D15" s="32"/>
      <c r="E15" s="33"/>
      <c r="F15" s="33"/>
      <c r="G15" s="34"/>
      <c r="H15" s="35"/>
      <c r="I15" s="36"/>
    </row>
  </sheetData>
  <mergeCells count="8">
    <mergeCell ref="C14:D14"/>
    <mergeCell ref="F14:I14"/>
    <mergeCell ref="D1:I1"/>
    <mergeCell ref="D2:I2"/>
    <mergeCell ref="D5:I5"/>
    <mergeCell ref="D6:I6"/>
    <mergeCell ref="D3:I3"/>
    <mergeCell ref="D4:I4"/>
  </mergeCells>
  <pageMargins left="0.7" right="0.7" top="0.75" bottom="0.75" header="0.3" footer="0.3"/>
  <pageSetup paperSize="9" scale="4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Information and Overview</vt:lpstr>
      <vt:lpstr>Contract Information</vt:lpstr>
      <vt:lpstr>SUMMARY </vt:lpstr>
      <vt:lpstr>SECTION A-FAT</vt:lpstr>
      <vt:lpstr> SECTION B- SHE REQUIREMNTS </vt:lpstr>
      <vt:lpstr>Sheet1</vt:lpstr>
      <vt:lpstr>' SECTION B- SHE REQUIREMNTS '!Print_Area</vt:lpstr>
      <vt:lpstr>'SECTION A-FAT'!Print_Area</vt:lpstr>
      <vt:lpstr>'SUMMARY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 Holdings</dc:creator>
  <cp:lastModifiedBy>Lorraine Huhlwane</cp:lastModifiedBy>
  <cp:lastPrinted>2021-07-14T13:49:14Z</cp:lastPrinted>
  <dcterms:created xsi:type="dcterms:W3CDTF">2019-11-13T07:25:53Z</dcterms:created>
  <dcterms:modified xsi:type="dcterms:W3CDTF">2025-06-23T19:19:24Z</dcterms:modified>
</cp:coreProperties>
</file>