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D:\Users\mogaus\Documents\RFX\Open Transactions\INC000022852886 - RFB 2811-2023\Publication Documents\"/>
    </mc:Choice>
  </mc:AlternateContent>
  <xr:revisionPtr revIDLastSave="0" documentId="13_ncr:1_{2CBF07C3-93A5-4820-86C8-C6C6EE521C7E}" xr6:coauthVersionLast="36" xr6:coauthVersionMax="47" xr10:uidLastSave="{00000000-0000-0000-0000-000000000000}"/>
  <bookViews>
    <workbookView xWindow="0" yWindow="0" windowWidth="23040" windowHeight="8772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6" l="1"/>
  <c r="O31" i="6" s="1"/>
  <c r="M31" i="6"/>
  <c r="J31" i="6"/>
  <c r="G31" i="6"/>
  <c r="M29" i="6"/>
  <c r="M30" i="6"/>
  <c r="J29" i="6"/>
  <c r="J30" i="6"/>
  <c r="G29" i="6"/>
  <c r="G30" i="6"/>
  <c r="J20" i="6"/>
  <c r="G25" i="6"/>
  <c r="N29" i="6" l="1"/>
  <c r="O29" i="6" s="1"/>
  <c r="N30" i="6"/>
  <c r="O30" i="6" s="1"/>
  <c r="M28" i="6"/>
  <c r="M27" i="6"/>
  <c r="M26" i="6"/>
  <c r="M25" i="6"/>
  <c r="M24" i="6"/>
  <c r="J28" i="6"/>
  <c r="J27" i="6"/>
  <c r="J26" i="6"/>
  <c r="J25" i="6"/>
  <c r="J24" i="6"/>
  <c r="G28" i="6"/>
  <c r="G27" i="6"/>
  <c r="G26" i="6"/>
  <c r="G24" i="6"/>
  <c r="M23" i="6"/>
  <c r="M32" i="6"/>
  <c r="J23" i="6"/>
  <c r="J32" i="6"/>
  <c r="G23" i="6"/>
  <c r="G32" i="6"/>
  <c r="J21" i="6"/>
  <c r="J22" i="6"/>
  <c r="M21" i="6"/>
  <c r="M22" i="6"/>
  <c r="G21" i="6"/>
  <c r="G22" i="6"/>
  <c r="N22" i="6" l="1"/>
  <c r="O22" i="6" s="1"/>
  <c r="N25" i="6"/>
  <c r="O25" i="6" s="1"/>
  <c r="N32" i="6"/>
  <c r="O32" i="6" s="1"/>
  <c r="N27" i="6"/>
  <c r="O27" i="6" s="1"/>
  <c r="N28" i="6"/>
  <c r="O28" i="6" s="1"/>
  <c r="N26" i="6"/>
  <c r="O26" i="6" s="1"/>
  <c r="N24" i="6"/>
  <c r="O24" i="6" s="1"/>
  <c r="N23" i="6"/>
  <c r="O23" i="6" s="1"/>
  <c r="N21" i="6"/>
  <c r="O21" i="6" s="1"/>
  <c r="M20" i="6"/>
  <c r="M19" i="6" s="1"/>
  <c r="J19" i="6"/>
  <c r="G20" i="6"/>
  <c r="G19" i="6" s="1"/>
  <c r="J33" i="6" l="1"/>
  <c r="J34" i="6" s="1"/>
  <c r="J35" i="6" s="1"/>
  <c r="N20" i="6"/>
  <c r="N19" i="6" s="1"/>
  <c r="G33" i="6" l="1"/>
  <c r="G34" i="6" s="1"/>
  <c r="G35" i="6" s="1"/>
  <c r="M33" i="6"/>
  <c r="M34" i="6" s="1"/>
  <c r="M35" i="6" s="1"/>
  <c r="O20" i="6"/>
  <c r="O19" i="6" s="1"/>
  <c r="N33" i="6" l="1"/>
  <c r="N34" i="6" s="1"/>
  <c r="N35" i="6" s="1"/>
  <c r="O33" i="6"/>
</calcChain>
</file>

<file path=xl/sharedStrings.xml><?xml version="1.0" encoding="utf-8"?>
<sst xmlns="http://schemas.openxmlformats.org/spreadsheetml/2006/main" count="87" uniqueCount="73">
  <si>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</si>
  <si>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</si>
  <si>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</si>
  <si>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</si>
  <si>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</si>
  <si>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</si>
  <si>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</si>
  <si>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</si>
  <si>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</si>
  <si>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</si>
  <si>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</si>
  <si>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</si>
  <si>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</si>
  <si>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</si>
  <si>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</si>
  <si>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</si>
  <si>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</si>
  <si>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</si>
  <si>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</si>
  <si>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</si>
  <si>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</si>
  <si>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</si>
  <si>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</si>
  <si>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</si>
  <si>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</si>
  <si>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</si>
  <si>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</si>
  <si>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</si>
  <si>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</si>
  <si>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</si>
  <si>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</si>
  <si>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</si>
  <si>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</si>
  <si>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</si>
  <si>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</si>
  <si>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</si>
  <si>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</si>
  <si>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</si>
  <si>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Mark with an X, which ROE is applicable</t>
  </si>
  <si>
    <t>Line Price Y2</t>
  </si>
  <si>
    <t>Line Price Y3</t>
  </si>
  <si>
    <t>Line Price Y1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</si>
  <si>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</si>
  <si>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</si>
  <si>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</si>
  <si>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</si>
  <si>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</si>
  <si>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</si>
  <si>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t>[GOODS/SERVICE PACKAGE 1]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</si>
  <si>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</si>
  <si>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Pricing schedule</t>
  </si>
  <si>
    <t>1.11</t>
  </si>
  <si>
    <t>1.12</t>
  </si>
  <si>
    <t>Item 1.1 Provide additional Opentext Content Server licences</t>
  </si>
  <si>
    <t>Item 1.2 Renewal of Opentext Content Server licences</t>
  </si>
  <si>
    <t>Item 1.3 Provide Additional of Contract Management Licenses</t>
  </si>
  <si>
    <t>Item 1.4 Renewal of Contract Management Licenses</t>
  </si>
  <si>
    <t>Item 1.5 Renewal of Opentext Everywhere Licenses</t>
  </si>
  <si>
    <t>Item 1.6 Renewal of Opentext Tempo Social Licenses</t>
  </si>
  <si>
    <t>Item 1.7 Provide additional Opentext  Web Reports Licenses</t>
  </si>
  <si>
    <t>Item 1.8 Renewal of Opentext Web Reports Licenses</t>
  </si>
  <si>
    <t>Item 1.9 Renewal of Opentext  Tempo Box Licenses</t>
  </si>
  <si>
    <t>Item 1.10 Provide Additional Opentext Electronic Signature Licenses</t>
  </si>
  <si>
    <t>Item 11 - Renewal of Opentext Electronic Signature Licenses</t>
  </si>
  <si>
    <t>Item 12 - Renewal of Opentext Adlib Licenses</t>
  </si>
  <si>
    <t>Item 13 - Support and Maintenance</t>
  </si>
  <si>
    <t>1.13</t>
  </si>
  <si>
    <t>Each</t>
  </si>
  <si>
    <t>Anually</t>
  </si>
  <si>
    <t>RFB No</t>
  </si>
  <si>
    <t>RFB 2811-2023</t>
  </si>
  <si>
    <r>
      <t>THE ANNUAL RENEWAL OF THE DEPARTMENT OF FORESTRY, FISHERIES AND THE ENVIRONMENT</t>
    </r>
    <r>
      <rPr>
        <sz val="12"/>
        <color theme="1"/>
        <rFont val="Calibri"/>
        <family val="2"/>
        <scheme val="minor"/>
      </rPr>
      <t xml:space="preserve">  </t>
    </r>
    <r>
      <rPr>
        <b/>
        <sz val="12"/>
        <color theme="1"/>
        <rFont val="Calibri"/>
        <family val="2"/>
        <scheme val="minor"/>
      </rPr>
      <t>OPENTEXT CONTENT SERVER (EDMS) SOFTWARE LICENCES INCLUDING MAINTENANCE AND SUPPORT FOR A PERIOD OF THREE (3) YEARS</t>
    </r>
  </si>
  <si>
    <t>RFB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</si>
</sst>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22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44" fontId="3" fillId="5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44" fontId="3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165" fontId="3" fillId="5" borderId="2" xfId="1" applyNumberFormat="1" applyFont="1" applyFill="1" applyBorder="1" applyAlignment="1">
      <alignment horizontal="right" vertical="top" wrapText="1"/>
    </xf>
    <xf numFmtId="165" fontId="3" fillId="5" borderId="7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4" fontId="6" fillId="5" borderId="5" xfId="0" applyNumberFormat="1" applyFont="1" applyFill="1" applyBorder="1" applyAlignment="1">
      <alignment horizontal="left" vertical="top" wrapText="1"/>
    </xf>
    <xf numFmtId="164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44" fontId="4" fillId="5" borderId="2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/>
    <xf numFmtId="0" fontId="2" fillId="3" borderId="12" xfId="0" applyFont="1" applyFill="1" applyBorder="1" applyAlignment="1">
      <alignment vertical="top"/>
    </xf>
    <xf numFmtId="0" fontId="6" fillId="2" borderId="8" xfId="0" applyFont="1" applyFill="1" applyBorder="1" applyAlignment="1">
      <alignment horizontal="center" vertical="top" wrapText="1"/>
    </xf>
    <xf numFmtId="164" fontId="6" fillId="2" borderId="24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/>
    <xf numFmtId="0" fontId="4" fillId="2" borderId="2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164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6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14" fillId="6" borderId="23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44" fontId="4" fillId="5" borderId="26" xfId="0" applyNumberFormat="1" applyFont="1" applyFill="1" applyBorder="1" applyAlignment="1">
      <alignment vertical="top" wrapText="1"/>
    </xf>
    <xf numFmtId="0" fontId="14" fillId="6" borderId="7" xfId="0" applyFont="1" applyFill="1" applyBorder="1" applyAlignment="1">
      <alignment horizontal="left" vertical="top" wrapText="1"/>
    </xf>
    <xf numFmtId="0" fontId="0" fillId="5" borderId="27" xfId="0" applyFill="1" applyBorder="1" applyAlignment="1">
      <alignment vertical="top"/>
    </xf>
    <xf numFmtId="44" fontId="4" fillId="5" borderId="28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3" fillId="3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0" fontId="6" fillId="0" borderId="1" xfId="0" applyFont="1" applyBorder="1" applyAlignment="1">
      <alignment vertical="top" wrapText="1"/>
    </xf>
    <xf numFmtId="0" fontId="0" fillId="3" borderId="0" xfId="0" applyFill="1" applyAlignment="1">
      <alignment horizontal="right" vertical="top" wrapText="1"/>
    </xf>
    <xf numFmtId="0" fontId="0" fillId="3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wrapText="1"/>
    </xf>
    <xf numFmtId="0" fontId="7" fillId="5" borderId="2" xfId="0" applyFont="1" applyFill="1" applyBorder="1" applyAlignment="1">
      <alignment horizontal="right" vertical="top"/>
    </xf>
    <xf numFmtId="0" fontId="7" fillId="5" borderId="29" xfId="0" applyFont="1" applyFill="1" applyBorder="1" applyAlignment="1">
      <alignment horizontal="right" vertical="top"/>
    </xf>
    <xf numFmtId="0" fontId="7" fillId="5" borderId="10" xfId="0" applyFont="1" applyFill="1" applyBorder="1" applyAlignment="1">
      <alignment horizontal="right" vertical="top" wrapText="1"/>
    </xf>
    <xf numFmtId="0" fontId="4" fillId="0" borderId="11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2" fillId="6" borderId="16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14" fontId="2" fillId="6" borderId="10" xfId="0" applyNumberFormat="1" applyFont="1" applyFill="1" applyBorder="1" applyAlignment="1">
      <alignment horizontal="left" vertical="center"/>
    </xf>
    <xf numFmtId="14" fontId="2" fillId="6" borderId="18" xfId="0" applyNumberFormat="1" applyFont="1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2" fillId="6" borderId="17" xfId="0" applyFont="1" applyFill="1" applyBorder="1" applyAlignment="1">
      <alignment horizontal="left"/>
    </xf>
    <xf numFmtId="0" fontId="2" fillId="6" borderId="13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center" vertical="center" wrapText="1"/>
    </xf>
    <xf numFmtId="44" fontId="15" fillId="3" borderId="23" xfId="0" applyNumberFormat="1" applyFont="1" applyFill="1" applyBorder="1" applyAlignment="1">
      <alignment horizontal="center" vertical="center" wrapText="1"/>
    </xf>
    <xf numFmtId="44" fontId="15" fillId="3" borderId="24" xfId="0" applyNumberFormat="1" applyFont="1" applyFill="1" applyBorder="1" applyAlignment="1">
      <alignment horizontal="center" vertical="center" wrapText="1"/>
    </xf>
    <xf numFmtId="44" fontId="15" fillId="3" borderId="1" xfId="0" applyNumberFormat="1" applyFont="1" applyFill="1" applyBorder="1" applyAlignment="1">
      <alignment horizontal="center" vertical="center" wrapText="1"/>
    </xf>
    <xf numFmtId="44" fontId="15" fillId="3" borderId="2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3"/>
  <sheetViews>
    <sheetView showGridLines="0" tabSelected="1" zoomScale="98" zoomScaleNormal="98" workbookViewId="0">
      <selection activeCell="G13" sqref="G13"/>
    </sheetView>
  </sheetViews>
  <sheetFormatPr defaultColWidth="9.109375" defaultRowHeight="14.4" x14ac:dyDescent="0.3"/>
  <cols>
    <col min="1" max="1" width="13.44140625" style="64" customWidth="1"/>
    <col min="2" max="2" width="59.44140625" style="90" customWidth="1"/>
    <col min="3" max="3" width="13.33203125" style="65" customWidth="1"/>
    <col min="4" max="4" width="9.6640625" style="65" customWidth="1"/>
    <col min="5" max="5" width="7.44140625" style="65" customWidth="1"/>
    <col min="6" max="7" width="19.44140625" style="61" customWidth="1"/>
    <col min="8" max="8" width="7.109375" style="61" customWidth="1"/>
    <col min="9" max="10" width="19.44140625" style="61" customWidth="1"/>
    <col min="11" max="11" width="7.44140625" style="61" customWidth="1"/>
    <col min="12" max="13" width="19.44140625" style="61" customWidth="1"/>
    <col min="14" max="14" width="21.33203125" style="61" customWidth="1"/>
    <col min="15" max="15" width="17.109375" style="61" customWidth="1"/>
    <col min="16" max="16" width="32.77734375" style="61" customWidth="1"/>
    <col min="17" max="17" width="36.77734375" style="61" customWidth="1"/>
    <col min="18" max="16384" width="9.109375" style="61"/>
  </cols>
  <sheetData>
    <row r="1" spans="1:22" s="48" customFormat="1" ht="31.2" x14ac:dyDescent="0.6">
      <c r="A1" s="6"/>
      <c r="B1" s="84" t="s">
        <v>29</v>
      </c>
      <c r="C1" s="2"/>
      <c r="D1" s="2"/>
      <c r="E1" s="1"/>
      <c r="F1" s="1"/>
      <c r="G1" s="1"/>
      <c r="H1" s="1"/>
      <c r="I1" s="1"/>
      <c r="J1" s="1"/>
      <c r="K1" s="1"/>
      <c r="L1" s="1"/>
      <c r="M1" s="4"/>
      <c r="N1" s="1"/>
      <c r="O1" s="1"/>
      <c r="P1" s="1"/>
      <c r="Q1" s="1"/>
    </row>
    <row r="2" spans="1:22" customFormat="1" ht="28.8" customHeight="1" x14ac:dyDescent="0.3">
      <c r="A2" s="57"/>
      <c r="B2" s="39" t="s">
        <v>50</v>
      </c>
      <c r="C2" s="3"/>
      <c r="D2" s="3"/>
      <c r="E2" s="58"/>
      <c r="F2" s="58"/>
      <c r="G2" s="58"/>
      <c r="H2" s="58"/>
      <c r="I2" s="58"/>
      <c r="J2" s="58"/>
      <c r="K2" s="58"/>
      <c r="L2" s="58"/>
      <c r="M2" s="59"/>
      <c r="N2" s="58"/>
      <c r="O2" s="58"/>
      <c r="P2" s="58"/>
      <c r="Q2" s="58"/>
    </row>
    <row r="3" spans="1:22" customFormat="1" ht="15.6" x14ac:dyDescent="0.3">
      <c r="A3" s="92" t="s">
        <v>69</v>
      </c>
      <c r="B3" s="96" t="s">
        <v>70</v>
      </c>
      <c r="C3" s="37"/>
      <c r="D3" s="37"/>
      <c r="E3" s="36"/>
      <c r="F3" s="36"/>
      <c r="G3" s="36"/>
      <c r="H3" s="36"/>
      <c r="I3" s="36"/>
      <c r="J3" s="36"/>
      <c r="K3" s="36"/>
      <c r="L3" s="36"/>
      <c r="M3" s="36"/>
      <c r="N3" s="60"/>
      <c r="O3" s="60"/>
      <c r="P3" s="60"/>
      <c r="Q3" s="60"/>
      <c r="R3" s="60"/>
      <c r="S3" s="60"/>
      <c r="T3" s="60"/>
      <c r="U3" s="60"/>
      <c r="V3" s="60"/>
    </row>
    <row r="4" spans="1:22" customFormat="1" ht="78" x14ac:dyDescent="0.3">
      <c r="A4" s="93" t="s">
        <v>72</v>
      </c>
      <c r="B4" s="95" t="s">
        <v>71</v>
      </c>
      <c r="C4" s="37"/>
      <c r="D4" s="37"/>
      <c r="E4" s="40"/>
      <c r="F4" s="40"/>
      <c r="G4" s="40"/>
      <c r="H4" s="40"/>
      <c r="I4" s="40"/>
      <c r="J4" s="40"/>
      <c r="K4" s="40"/>
      <c r="L4" s="40"/>
      <c r="M4" s="36"/>
      <c r="N4" s="60"/>
      <c r="O4" s="60"/>
      <c r="P4" s="60"/>
      <c r="Q4" s="60"/>
      <c r="R4" s="60"/>
      <c r="S4" s="60"/>
      <c r="T4" s="60"/>
      <c r="U4" s="60"/>
      <c r="V4" s="60"/>
    </row>
    <row r="5" spans="1:22" customFormat="1" ht="15.6" x14ac:dyDescent="0.3">
      <c r="A5" s="94" t="s">
        <v>30</v>
      </c>
      <c r="B5" s="73"/>
      <c r="C5" s="37"/>
      <c r="D5" s="37"/>
      <c r="E5" s="21"/>
      <c r="F5" s="21"/>
      <c r="G5" s="21"/>
      <c r="H5" s="21"/>
      <c r="I5" s="21"/>
      <c r="J5" s="21"/>
      <c r="K5" s="21"/>
      <c r="L5" s="21"/>
      <c r="M5" s="36"/>
      <c r="N5" s="60"/>
      <c r="O5" s="60"/>
      <c r="P5" s="60"/>
      <c r="Q5" s="60"/>
      <c r="R5" s="60"/>
      <c r="S5" s="60"/>
      <c r="T5" s="60"/>
      <c r="U5" s="60"/>
      <c r="V5" s="60"/>
    </row>
    <row r="6" spans="1:22" customFormat="1" ht="15.6" x14ac:dyDescent="0.3">
      <c r="A6" s="68"/>
      <c r="B6" s="69"/>
      <c r="C6" s="37"/>
      <c r="D6" s="37"/>
      <c r="E6" s="21"/>
      <c r="F6" s="21"/>
      <c r="G6" s="21"/>
      <c r="H6" s="21"/>
      <c r="I6" s="21"/>
      <c r="J6" s="21"/>
      <c r="K6" s="21"/>
      <c r="L6" s="21"/>
      <c r="M6" s="36"/>
      <c r="N6" s="60"/>
      <c r="O6" s="60"/>
      <c r="P6" s="60"/>
      <c r="Q6" s="60"/>
      <c r="R6" s="60"/>
      <c r="S6" s="60"/>
      <c r="T6" s="60"/>
      <c r="U6" s="60"/>
      <c r="V6" s="60"/>
    </row>
    <row r="7" spans="1:22" s="60" customFormat="1" ht="15.6" x14ac:dyDescent="0.3">
      <c r="A7" s="22" t="s">
        <v>7</v>
      </c>
      <c r="B7" s="23"/>
      <c r="C7" s="23"/>
      <c r="D7" s="24"/>
      <c r="E7" s="21"/>
      <c r="F7" s="21"/>
      <c r="G7" s="21"/>
      <c r="H7" s="21"/>
      <c r="I7" s="21"/>
      <c r="J7" s="21"/>
      <c r="K7" s="21"/>
      <c r="L7" s="21"/>
      <c r="M7" s="36"/>
    </row>
    <row r="8" spans="1:22" s="60" customFormat="1" ht="15.6" x14ac:dyDescent="0.3">
      <c r="A8" s="74" t="s">
        <v>49</v>
      </c>
      <c r="B8" s="86"/>
      <c r="C8" s="25"/>
      <c r="D8" s="25"/>
      <c r="E8" s="21"/>
      <c r="F8" s="21"/>
      <c r="G8" s="21"/>
      <c r="H8" s="21"/>
      <c r="I8" s="21"/>
      <c r="J8" s="21"/>
      <c r="K8" s="21"/>
      <c r="L8" s="21"/>
      <c r="M8" s="36"/>
    </row>
    <row r="9" spans="1:22" s="60" customFormat="1" ht="15.6" x14ac:dyDescent="0.3">
      <c r="A9" s="35" t="s">
        <v>46</v>
      </c>
      <c r="B9" s="85"/>
      <c r="C9" s="5"/>
      <c r="D9" s="5"/>
      <c r="E9" s="21"/>
      <c r="F9" s="21"/>
      <c r="G9" s="21"/>
      <c r="H9" s="21"/>
      <c r="I9" s="21"/>
      <c r="J9" s="21"/>
      <c r="K9" s="21"/>
      <c r="L9" s="21"/>
      <c r="M9" s="36"/>
    </row>
    <row r="10" spans="1:22" s="60" customFormat="1" ht="15.6" x14ac:dyDescent="0.3">
      <c r="A10" s="35" t="s">
        <v>37</v>
      </c>
      <c r="B10" s="85"/>
      <c r="C10" s="5"/>
      <c r="D10" s="5"/>
      <c r="E10" s="21"/>
      <c r="F10" s="21"/>
      <c r="G10" s="21"/>
      <c r="H10" s="21"/>
      <c r="I10" s="21"/>
      <c r="J10" s="21"/>
      <c r="K10" s="21"/>
      <c r="L10" s="21"/>
      <c r="M10" s="36"/>
    </row>
    <row r="11" spans="1:22" s="60" customFormat="1" ht="15.6" x14ac:dyDescent="0.3">
      <c r="A11" s="34" t="s">
        <v>42</v>
      </c>
      <c r="B11" s="91"/>
      <c r="C11" s="5"/>
      <c r="D11" s="5"/>
      <c r="E11" s="21"/>
      <c r="F11" s="21"/>
      <c r="G11" s="21"/>
      <c r="H11" s="21"/>
      <c r="I11" s="21"/>
      <c r="J11" s="21"/>
      <c r="K11" s="21"/>
      <c r="L11" s="21"/>
      <c r="M11" s="36"/>
    </row>
    <row r="12" spans="1:22" s="60" customFormat="1" ht="15.6" x14ac:dyDescent="0.3">
      <c r="A12" s="5"/>
      <c r="B12" s="67" t="s">
        <v>3</v>
      </c>
      <c r="C12" s="116" t="s">
        <v>4</v>
      </c>
      <c r="D12" s="116"/>
      <c r="E12" s="66"/>
      <c r="F12" s="21"/>
      <c r="G12" s="21"/>
      <c r="H12" s="21"/>
      <c r="I12" s="21"/>
      <c r="J12" s="21"/>
      <c r="K12" s="21"/>
      <c r="L12" s="21"/>
      <c r="M12" s="36"/>
    </row>
    <row r="13" spans="1:22" s="60" customFormat="1" ht="15.6" x14ac:dyDescent="0.3">
      <c r="A13" s="5"/>
      <c r="B13" s="41" t="s">
        <v>5</v>
      </c>
      <c r="C13" s="117">
        <v>18.78</v>
      </c>
      <c r="D13" s="118"/>
      <c r="E13" s="72"/>
      <c r="F13" s="121" t="s">
        <v>38</v>
      </c>
      <c r="G13" s="21"/>
      <c r="H13" s="21"/>
      <c r="I13" s="21"/>
      <c r="J13" s="21"/>
      <c r="K13" s="21"/>
      <c r="L13" s="21"/>
      <c r="M13" s="36"/>
    </row>
    <row r="14" spans="1:22" s="60" customFormat="1" ht="15.45" customHeight="1" x14ac:dyDescent="0.3">
      <c r="A14" s="5"/>
      <c r="B14" s="41" t="s">
        <v>6</v>
      </c>
      <c r="C14" s="119">
        <v>19.920000000000002</v>
      </c>
      <c r="D14" s="120"/>
      <c r="E14" s="72"/>
      <c r="F14" s="121"/>
      <c r="G14" s="21"/>
      <c r="H14" s="21"/>
      <c r="I14" s="21"/>
      <c r="J14" s="21"/>
      <c r="K14" s="21"/>
      <c r="L14" s="21"/>
      <c r="M14" s="36"/>
    </row>
    <row r="15" spans="1:22" s="60" customFormat="1" ht="15.6" x14ac:dyDescent="0.3">
      <c r="A15" s="5"/>
      <c r="B15" s="42" t="s">
        <v>8</v>
      </c>
      <c r="C15" s="119">
        <v>23.01</v>
      </c>
      <c r="D15" s="120"/>
      <c r="E15" s="72"/>
      <c r="F15" s="121"/>
      <c r="G15" s="21"/>
      <c r="H15" s="21"/>
      <c r="I15" s="21"/>
      <c r="J15" s="21"/>
      <c r="K15" s="21"/>
      <c r="L15" s="21"/>
      <c r="M15" s="36"/>
    </row>
    <row r="16" spans="1:22" s="60" customFormat="1" ht="15.6" x14ac:dyDescent="0.3">
      <c r="A16" s="26"/>
      <c r="B16" s="20"/>
      <c r="C16" s="37"/>
      <c r="D16" s="37"/>
      <c r="E16" s="21"/>
      <c r="F16" s="21"/>
      <c r="G16" s="21"/>
      <c r="H16" s="21"/>
      <c r="I16" s="21"/>
      <c r="J16" s="21"/>
      <c r="K16" s="21"/>
      <c r="L16" s="21"/>
      <c r="M16" s="36"/>
    </row>
    <row r="17" spans="1:17" customFormat="1" ht="15.6" x14ac:dyDescent="0.3">
      <c r="A17" s="8"/>
      <c r="B17" s="9"/>
      <c r="C17" s="54"/>
      <c r="D17" s="54"/>
      <c r="E17" s="97" t="s">
        <v>9</v>
      </c>
      <c r="F17" s="97"/>
      <c r="G17" s="97"/>
      <c r="H17" s="97" t="s">
        <v>10</v>
      </c>
      <c r="I17" s="97"/>
      <c r="J17" s="97"/>
      <c r="K17" s="97" t="s">
        <v>11</v>
      </c>
      <c r="L17" s="97"/>
      <c r="M17" s="98"/>
      <c r="N17" s="50" t="s">
        <v>13</v>
      </c>
      <c r="O17" s="60"/>
      <c r="P17" s="60"/>
    </row>
    <row r="18" spans="1:17" ht="31.2" x14ac:dyDescent="0.3">
      <c r="A18" s="8" t="s">
        <v>0</v>
      </c>
      <c r="B18" s="9" t="s">
        <v>31</v>
      </c>
      <c r="C18" s="54" t="s">
        <v>1</v>
      </c>
      <c r="D18" s="54" t="s">
        <v>27</v>
      </c>
      <c r="E18" s="54" t="s">
        <v>12</v>
      </c>
      <c r="F18" s="13" t="s">
        <v>25</v>
      </c>
      <c r="G18" s="13" t="s">
        <v>41</v>
      </c>
      <c r="H18" s="54" t="s">
        <v>14</v>
      </c>
      <c r="I18" s="13" t="s">
        <v>25</v>
      </c>
      <c r="J18" s="13" t="s">
        <v>39</v>
      </c>
      <c r="K18" s="54" t="s">
        <v>14</v>
      </c>
      <c r="L18" s="13" t="s">
        <v>25</v>
      </c>
      <c r="M18" s="13" t="s">
        <v>40</v>
      </c>
      <c r="N18" s="51" t="s">
        <v>26</v>
      </c>
      <c r="O18" s="52" t="s">
        <v>28</v>
      </c>
      <c r="P18" s="53" t="s">
        <v>44</v>
      </c>
      <c r="Q18" s="53" t="s">
        <v>45</v>
      </c>
    </row>
    <row r="19" spans="1:17" ht="15.6" x14ac:dyDescent="0.3">
      <c r="A19" s="7">
        <v>1</v>
      </c>
      <c r="B19" s="87" t="s">
        <v>48</v>
      </c>
      <c r="C19" s="46"/>
      <c r="D19" s="46"/>
      <c r="E19" s="47"/>
      <c r="F19" s="43"/>
      <c r="G19" s="44">
        <f>SUBTOTAL(9,G20:G32)</f>
        <v>0</v>
      </c>
      <c r="H19" s="43"/>
      <c r="I19" s="45"/>
      <c r="J19" s="44">
        <f>SUBTOTAL(9,J20:J32)</f>
        <v>0</v>
      </c>
      <c r="K19" s="43"/>
      <c r="L19" s="43"/>
      <c r="M19" s="44">
        <f>SUBTOTAL(9,M20:M32)</f>
        <v>0</v>
      </c>
      <c r="N19" s="44">
        <f>SUBTOTAL(9,N20:N32)</f>
        <v>0</v>
      </c>
      <c r="O19" s="44">
        <f>SUBTOTAL(9,O20:O32)</f>
        <v>0</v>
      </c>
      <c r="P19" s="75"/>
      <c r="Q19" s="75"/>
    </row>
    <row r="20" spans="1:17" ht="15.6" x14ac:dyDescent="0.3">
      <c r="A20" s="27" t="s">
        <v>15</v>
      </c>
      <c r="B20" s="10" t="s">
        <v>53</v>
      </c>
      <c r="C20" s="15" t="s">
        <v>67</v>
      </c>
      <c r="D20" s="71">
        <v>0</v>
      </c>
      <c r="E20" s="28">
        <v>500</v>
      </c>
      <c r="F20" s="70">
        <v>0</v>
      </c>
      <c r="G20" s="16">
        <f>E20*F20</f>
        <v>0</v>
      </c>
      <c r="H20" s="28">
        <v>500</v>
      </c>
      <c r="I20" s="70">
        <v>0</v>
      </c>
      <c r="J20" s="14">
        <f>H20*I20</f>
        <v>0</v>
      </c>
      <c r="K20" s="28">
        <v>500</v>
      </c>
      <c r="L20" s="70">
        <v>0</v>
      </c>
      <c r="M20" s="14">
        <f>K20*L20</f>
        <v>0</v>
      </c>
      <c r="N20" s="38">
        <f>SUM(G20,J20,M20)</f>
        <v>0</v>
      </c>
      <c r="O20" s="62">
        <f>D20*N20</f>
        <v>0</v>
      </c>
      <c r="P20" s="76"/>
      <c r="Q20" s="75"/>
    </row>
    <row r="21" spans="1:17" ht="15.6" x14ac:dyDescent="0.3">
      <c r="A21" s="27" t="s">
        <v>16</v>
      </c>
      <c r="B21" s="10" t="s">
        <v>54</v>
      </c>
      <c r="C21" s="15" t="s">
        <v>67</v>
      </c>
      <c r="D21" s="71">
        <v>0</v>
      </c>
      <c r="E21" s="28">
        <v>3300</v>
      </c>
      <c r="F21" s="70">
        <v>0</v>
      </c>
      <c r="G21" s="16">
        <f t="shared" ref="G21:G32" si="0">E21*F21</f>
        <v>0</v>
      </c>
      <c r="H21" s="28">
        <v>3800</v>
      </c>
      <c r="I21" s="70">
        <v>0</v>
      </c>
      <c r="J21" s="14">
        <f t="shared" ref="J21:J32" si="1">H21*I21</f>
        <v>0</v>
      </c>
      <c r="K21" s="28">
        <v>4300</v>
      </c>
      <c r="L21" s="70">
        <v>0</v>
      </c>
      <c r="M21" s="14">
        <f t="shared" ref="M21:M32" si="2">K21*L21</f>
        <v>0</v>
      </c>
      <c r="N21" s="38">
        <f t="shared" ref="N21:N32" si="3">SUM(G21,J21,M21)</f>
        <v>0</v>
      </c>
      <c r="O21" s="62">
        <f t="shared" ref="O21:O32" si="4">D21*N21</f>
        <v>0</v>
      </c>
      <c r="P21" s="76"/>
      <c r="Q21" s="75"/>
    </row>
    <row r="22" spans="1:17" ht="31.2" x14ac:dyDescent="0.3">
      <c r="A22" s="27" t="s">
        <v>17</v>
      </c>
      <c r="B22" s="10" t="s">
        <v>55</v>
      </c>
      <c r="C22" s="15" t="s">
        <v>67</v>
      </c>
      <c r="D22" s="71">
        <v>0</v>
      </c>
      <c r="E22" s="28">
        <v>300</v>
      </c>
      <c r="F22" s="70">
        <v>0</v>
      </c>
      <c r="G22" s="16">
        <f t="shared" si="0"/>
        <v>0</v>
      </c>
      <c r="H22" s="28">
        <v>300</v>
      </c>
      <c r="I22" s="70">
        <v>0</v>
      </c>
      <c r="J22" s="14">
        <f t="shared" si="1"/>
        <v>0</v>
      </c>
      <c r="K22" s="28">
        <v>300</v>
      </c>
      <c r="L22" s="70">
        <v>0</v>
      </c>
      <c r="M22" s="14">
        <f t="shared" si="2"/>
        <v>0</v>
      </c>
      <c r="N22" s="38">
        <f>SUM(G22,J22,M22)</f>
        <v>0</v>
      </c>
      <c r="O22" s="62">
        <f t="shared" si="4"/>
        <v>0</v>
      </c>
      <c r="P22" s="76"/>
      <c r="Q22" s="75"/>
    </row>
    <row r="23" spans="1:17" ht="15.6" x14ac:dyDescent="0.3">
      <c r="A23" s="27" t="s">
        <v>18</v>
      </c>
      <c r="B23" s="10" t="s">
        <v>56</v>
      </c>
      <c r="C23" s="15" t="s">
        <v>67</v>
      </c>
      <c r="D23" s="71">
        <v>0</v>
      </c>
      <c r="E23" s="28">
        <v>2000</v>
      </c>
      <c r="F23" s="70">
        <v>0</v>
      </c>
      <c r="G23" s="16">
        <f t="shared" si="0"/>
        <v>0</v>
      </c>
      <c r="H23" s="28">
        <v>2300</v>
      </c>
      <c r="I23" s="70">
        <v>0</v>
      </c>
      <c r="J23" s="14">
        <f t="shared" si="1"/>
        <v>0</v>
      </c>
      <c r="K23" s="28">
        <v>2600</v>
      </c>
      <c r="L23" s="70">
        <v>0</v>
      </c>
      <c r="M23" s="14">
        <f t="shared" si="2"/>
        <v>0</v>
      </c>
      <c r="N23" s="38">
        <f t="shared" si="3"/>
        <v>0</v>
      </c>
      <c r="O23" s="62">
        <f t="shared" si="4"/>
        <v>0</v>
      </c>
      <c r="P23" s="76"/>
      <c r="Q23" s="75"/>
    </row>
    <row r="24" spans="1:17" ht="15.6" x14ac:dyDescent="0.3">
      <c r="A24" s="27" t="s">
        <v>19</v>
      </c>
      <c r="B24" s="10" t="s">
        <v>57</v>
      </c>
      <c r="C24" s="15" t="s">
        <v>67</v>
      </c>
      <c r="D24" s="71">
        <v>0</v>
      </c>
      <c r="E24" s="28">
        <v>2000</v>
      </c>
      <c r="F24" s="70">
        <v>0</v>
      </c>
      <c r="G24" s="16">
        <f t="shared" si="0"/>
        <v>0</v>
      </c>
      <c r="H24" s="28">
        <v>2000</v>
      </c>
      <c r="I24" s="70">
        <v>0</v>
      </c>
      <c r="J24" s="14">
        <f t="shared" si="1"/>
        <v>0</v>
      </c>
      <c r="K24" s="28">
        <v>2000</v>
      </c>
      <c r="L24" s="70">
        <v>0</v>
      </c>
      <c r="M24" s="14">
        <f t="shared" si="2"/>
        <v>0</v>
      </c>
      <c r="N24" s="38">
        <f t="shared" si="3"/>
        <v>0</v>
      </c>
      <c r="O24" s="62">
        <f t="shared" si="4"/>
        <v>0</v>
      </c>
      <c r="P24" s="76"/>
      <c r="Q24" s="75"/>
    </row>
    <row r="25" spans="1:17" ht="15.6" x14ac:dyDescent="0.3">
      <c r="A25" s="27" t="s">
        <v>20</v>
      </c>
      <c r="B25" s="10" t="s">
        <v>58</v>
      </c>
      <c r="C25" s="15" t="s">
        <v>67</v>
      </c>
      <c r="D25" s="71">
        <v>0</v>
      </c>
      <c r="E25" s="28">
        <v>52</v>
      </c>
      <c r="F25" s="70">
        <v>0</v>
      </c>
      <c r="G25" s="16">
        <f t="shared" si="0"/>
        <v>0</v>
      </c>
      <c r="H25" s="28">
        <v>52</v>
      </c>
      <c r="I25" s="70">
        <v>0</v>
      </c>
      <c r="J25" s="14">
        <f t="shared" si="1"/>
        <v>0</v>
      </c>
      <c r="K25" s="28">
        <v>52</v>
      </c>
      <c r="L25" s="70">
        <v>0</v>
      </c>
      <c r="M25" s="14">
        <f t="shared" si="2"/>
        <v>0</v>
      </c>
      <c r="N25" s="38">
        <f t="shared" si="3"/>
        <v>0</v>
      </c>
      <c r="O25" s="62">
        <f t="shared" si="4"/>
        <v>0</v>
      </c>
      <c r="P25" s="76"/>
      <c r="Q25" s="75"/>
    </row>
    <row r="26" spans="1:17" ht="15.6" x14ac:dyDescent="0.3">
      <c r="A26" s="27" t="s">
        <v>21</v>
      </c>
      <c r="B26" s="10" t="s">
        <v>59</v>
      </c>
      <c r="C26" s="15" t="s">
        <v>67</v>
      </c>
      <c r="D26" s="71">
        <v>0</v>
      </c>
      <c r="E26" s="28">
        <v>50</v>
      </c>
      <c r="F26" s="70">
        <v>0</v>
      </c>
      <c r="G26" s="16">
        <f t="shared" si="0"/>
        <v>0</v>
      </c>
      <c r="H26" s="28">
        <v>50</v>
      </c>
      <c r="I26" s="70">
        <v>0</v>
      </c>
      <c r="J26" s="14">
        <f t="shared" si="1"/>
        <v>0</v>
      </c>
      <c r="K26" s="28">
        <v>50</v>
      </c>
      <c r="L26" s="70">
        <v>0</v>
      </c>
      <c r="M26" s="14">
        <f t="shared" si="2"/>
        <v>0</v>
      </c>
      <c r="N26" s="38">
        <f t="shared" si="3"/>
        <v>0</v>
      </c>
      <c r="O26" s="62">
        <f t="shared" si="4"/>
        <v>0</v>
      </c>
      <c r="P26" s="76"/>
      <c r="Q26" s="75"/>
    </row>
    <row r="27" spans="1:17" ht="15.6" x14ac:dyDescent="0.3">
      <c r="A27" s="27" t="s">
        <v>22</v>
      </c>
      <c r="B27" s="10" t="s">
        <v>60</v>
      </c>
      <c r="C27" s="15" t="s">
        <v>67</v>
      </c>
      <c r="D27" s="71">
        <v>0</v>
      </c>
      <c r="E27" s="28">
        <v>50</v>
      </c>
      <c r="F27" s="70">
        <v>0</v>
      </c>
      <c r="G27" s="16">
        <f t="shared" si="0"/>
        <v>0</v>
      </c>
      <c r="H27" s="28">
        <v>100</v>
      </c>
      <c r="I27" s="70">
        <v>0</v>
      </c>
      <c r="J27" s="14">
        <f t="shared" si="1"/>
        <v>0</v>
      </c>
      <c r="K27" s="28">
        <v>150</v>
      </c>
      <c r="L27" s="70">
        <v>0</v>
      </c>
      <c r="M27" s="14">
        <f t="shared" si="2"/>
        <v>0</v>
      </c>
      <c r="N27" s="38">
        <f t="shared" si="3"/>
        <v>0</v>
      </c>
      <c r="O27" s="62">
        <f t="shared" si="4"/>
        <v>0</v>
      </c>
      <c r="P27" s="76"/>
      <c r="Q27" s="75"/>
    </row>
    <row r="28" spans="1:17" ht="15.6" x14ac:dyDescent="0.3">
      <c r="A28" s="27" t="s">
        <v>23</v>
      </c>
      <c r="B28" s="10" t="s">
        <v>61</v>
      </c>
      <c r="C28" s="15" t="s">
        <v>67</v>
      </c>
      <c r="D28" s="71">
        <v>0</v>
      </c>
      <c r="E28" s="28">
        <v>400</v>
      </c>
      <c r="F28" s="70">
        <v>0</v>
      </c>
      <c r="G28" s="16">
        <f t="shared" si="0"/>
        <v>0</v>
      </c>
      <c r="H28" s="28">
        <v>400</v>
      </c>
      <c r="I28" s="70">
        <v>0</v>
      </c>
      <c r="J28" s="14">
        <f t="shared" si="1"/>
        <v>0</v>
      </c>
      <c r="K28" s="28">
        <v>400</v>
      </c>
      <c r="L28" s="70">
        <v>0</v>
      </c>
      <c r="M28" s="14">
        <f t="shared" si="2"/>
        <v>0</v>
      </c>
      <c r="N28" s="38">
        <f t="shared" si="3"/>
        <v>0</v>
      </c>
      <c r="O28" s="62">
        <f t="shared" si="4"/>
        <v>0</v>
      </c>
      <c r="P28" s="76"/>
      <c r="Q28" s="75"/>
    </row>
    <row r="29" spans="1:17" ht="31.2" x14ac:dyDescent="0.3">
      <c r="A29" s="27" t="s">
        <v>24</v>
      </c>
      <c r="B29" s="10" t="s">
        <v>62</v>
      </c>
      <c r="C29" s="15" t="s">
        <v>67</v>
      </c>
      <c r="D29" s="71">
        <v>0</v>
      </c>
      <c r="E29" s="28">
        <v>150</v>
      </c>
      <c r="F29" s="70">
        <v>0</v>
      </c>
      <c r="G29" s="16">
        <f t="shared" si="0"/>
        <v>0</v>
      </c>
      <c r="H29" s="28">
        <v>0</v>
      </c>
      <c r="I29" s="70">
        <v>0</v>
      </c>
      <c r="J29" s="14">
        <f t="shared" si="1"/>
        <v>0</v>
      </c>
      <c r="K29" s="28">
        <v>0</v>
      </c>
      <c r="L29" s="70">
        <v>0</v>
      </c>
      <c r="M29" s="14">
        <f t="shared" si="2"/>
        <v>0</v>
      </c>
      <c r="N29" s="38">
        <f t="shared" si="3"/>
        <v>0</v>
      </c>
      <c r="O29" s="62">
        <f t="shared" si="4"/>
        <v>0</v>
      </c>
      <c r="P29" s="76"/>
      <c r="Q29" s="75"/>
    </row>
    <row r="30" spans="1:17" ht="15.6" x14ac:dyDescent="0.3">
      <c r="A30" s="27" t="s">
        <v>51</v>
      </c>
      <c r="B30" s="56" t="s">
        <v>63</v>
      </c>
      <c r="C30" s="15" t="s">
        <v>67</v>
      </c>
      <c r="D30" s="71">
        <v>0</v>
      </c>
      <c r="E30" s="28">
        <v>2000</v>
      </c>
      <c r="F30" s="70">
        <v>0</v>
      </c>
      <c r="G30" s="16">
        <f t="shared" si="0"/>
        <v>0</v>
      </c>
      <c r="H30" s="28">
        <v>2150</v>
      </c>
      <c r="I30" s="70">
        <v>0</v>
      </c>
      <c r="J30" s="14">
        <f t="shared" si="1"/>
        <v>0</v>
      </c>
      <c r="K30" s="28">
        <v>2150</v>
      </c>
      <c r="L30" s="70">
        <v>0</v>
      </c>
      <c r="M30" s="14">
        <f t="shared" si="2"/>
        <v>0</v>
      </c>
      <c r="N30" s="38">
        <f t="shared" si="3"/>
        <v>0</v>
      </c>
      <c r="O30" s="62">
        <f t="shared" si="4"/>
        <v>0</v>
      </c>
      <c r="P30" s="76"/>
      <c r="Q30" s="75"/>
    </row>
    <row r="31" spans="1:17" ht="15.6" x14ac:dyDescent="0.3">
      <c r="A31" s="61" t="s">
        <v>52</v>
      </c>
      <c r="B31" s="56" t="s">
        <v>64</v>
      </c>
      <c r="C31" s="15" t="s">
        <v>67</v>
      </c>
      <c r="D31" s="71">
        <v>0</v>
      </c>
      <c r="E31" s="28">
        <v>2</v>
      </c>
      <c r="F31" s="70">
        <v>0</v>
      </c>
      <c r="G31" s="16">
        <f t="shared" si="0"/>
        <v>0</v>
      </c>
      <c r="H31" s="28">
        <v>2</v>
      </c>
      <c r="I31" s="70">
        <v>0</v>
      </c>
      <c r="J31" s="14">
        <f t="shared" si="1"/>
        <v>0</v>
      </c>
      <c r="K31" s="28">
        <v>2</v>
      </c>
      <c r="L31" s="70">
        <v>0</v>
      </c>
      <c r="M31" s="14">
        <f t="shared" si="2"/>
        <v>0</v>
      </c>
      <c r="N31" s="38">
        <f t="shared" si="3"/>
        <v>0</v>
      </c>
      <c r="O31" s="62">
        <f t="shared" si="4"/>
        <v>0</v>
      </c>
      <c r="P31" s="76"/>
      <c r="Q31" s="75"/>
    </row>
    <row r="32" spans="1:17" ht="16.2" thickBot="1" x14ac:dyDescent="0.35">
      <c r="A32" s="61" t="s">
        <v>66</v>
      </c>
      <c r="B32" s="56" t="s">
        <v>65</v>
      </c>
      <c r="C32" s="15" t="s">
        <v>68</v>
      </c>
      <c r="D32" s="71">
        <v>0</v>
      </c>
      <c r="E32" s="28">
        <v>1000</v>
      </c>
      <c r="F32" s="70">
        <v>0</v>
      </c>
      <c r="G32" s="16">
        <f t="shared" si="0"/>
        <v>0</v>
      </c>
      <c r="H32" s="28">
        <v>1000</v>
      </c>
      <c r="I32" s="70">
        <v>0</v>
      </c>
      <c r="J32" s="14">
        <f t="shared" si="1"/>
        <v>0</v>
      </c>
      <c r="K32" s="28">
        <v>1000</v>
      </c>
      <c r="L32" s="70">
        <v>0</v>
      </c>
      <c r="M32" s="14">
        <f t="shared" si="2"/>
        <v>0</v>
      </c>
      <c r="N32" s="38">
        <f t="shared" si="3"/>
        <v>0</v>
      </c>
      <c r="O32" s="62">
        <f t="shared" si="4"/>
        <v>0</v>
      </c>
      <c r="P32" s="76"/>
      <c r="Q32" s="75"/>
    </row>
    <row r="33" spans="1:17" ht="16.2" thickBot="1" x14ac:dyDescent="0.35">
      <c r="A33" s="11"/>
      <c r="B33" s="12" t="s">
        <v>32</v>
      </c>
      <c r="C33" s="17"/>
      <c r="D33" s="17"/>
      <c r="E33" s="18"/>
      <c r="F33" s="31"/>
      <c r="G33" s="19">
        <f>SUBTOTAL(9,G19:G32)</f>
        <v>0</v>
      </c>
      <c r="H33" s="30"/>
      <c r="I33" s="30"/>
      <c r="J33" s="19">
        <f>SUBTOTAL(9,J19:J32)</f>
        <v>0</v>
      </c>
      <c r="K33" s="30"/>
      <c r="L33" s="29"/>
      <c r="M33" s="19">
        <f>SUBTOTAL(9,M19:M32)</f>
        <v>0</v>
      </c>
      <c r="N33" s="80">
        <f>SUBTOTAL(9,N19:N32)</f>
        <v>0</v>
      </c>
      <c r="O33" s="83">
        <f>SUBTOTAL(9,O19:O32)</f>
        <v>0</v>
      </c>
      <c r="P33" s="81"/>
      <c r="Q33" s="75"/>
    </row>
    <row r="34" spans="1:17" ht="15.6" x14ac:dyDescent="0.3">
      <c r="A34" s="11"/>
      <c r="B34" s="12" t="s">
        <v>2</v>
      </c>
      <c r="C34" s="17"/>
      <c r="D34" s="17"/>
      <c r="E34" s="18"/>
      <c r="F34" s="31"/>
      <c r="G34" s="32">
        <f>G33*0.15</f>
        <v>0</v>
      </c>
      <c r="H34" s="30"/>
      <c r="I34" s="29"/>
      <c r="J34" s="32">
        <f>J33*0.15</f>
        <v>0</v>
      </c>
      <c r="K34" s="30"/>
      <c r="L34" s="29"/>
      <c r="M34" s="32">
        <f>M33*0.15</f>
        <v>0</v>
      </c>
      <c r="N34" s="32">
        <f>N33*0.15</f>
        <v>0</v>
      </c>
      <c r="O34" s="82"/>
      <c r="P34" s="76"/>
      <c r="Q34" s="75"/>
    </row>
    <row r="35" spans="1:17" ht="16.2" thickBot="1" x14ac:dyDescent="0.35">
      <c r="A35" s="11"/>
      <c r="B35" s="12" t="s">
        <v>33</v>
      </c>
      <c r="C35" s="17"/>
      <c r="D35" s="17"/>
      <c r="E35" s="18"/>
      <c r="F35" s="31"/>
      <c r="G35" s="33">
        <f>G33+G34</f>
        <v>0</v>
      </c>
      <c r="H35" s="30"/>
      <c r="I35" s="29"/>
      <c r="J35" s="33">
        <f>J33+J34</f>
        <v>0</v>
      </c>
      <c r="K35" s="30"/>
      <c r="L35" s="29"/>
      <c r="M35" s="33">
        <f>M33+M34</f>
        <v>0</v>
      </c>
      <c r="N35" s="33">
        <f>N33+N34</f>
        <v>0</v>
      </c>
      <c r="O35" s="63"/>
      <c r="P35" s="76"/>
      <c r="Q35" s="75"/>
    </row>
    <row r="36" spans="1:17" x14ac:dyDescent="0.3">
      <c r="A36" s="77"/>
      <c r="B36" s="88"/>
      <c r="C36" s="78"/>
      <c r="D36" s="78"/>
      <c r="E36" s="78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</row>
    <row r="37" spans="1:17" ht="15" thickBot="1" x14ac:dyDescent="0.35">
      <c r="A37" s="77"/>
      <c r="B37" s="89"/>
      <c r="C37" s="78"/>
      <c r="D37" s="78"/>
      <c r="E37" s="78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</row>
    <row r="38" spans="1:17" ht="25.8" customHeight="1" x14ac:dyDescent="0.3">
      <c r="A38" s="77"/>
      <c r="B38" s="101" t="s">
        <v>43</v>
      </c>
      <c r="C38" s="99"/>
      <c r="D38" s="100"/>
      <c r="E38" s="106"/>
      <c r="F38" s="107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</row>
    <row r="39" spans="1:17" ht="17.55" customHeight="1" x14ac:dyDescent="0.3">
      <c r="A39" s="77"/>
      <c r="B39" s="102"/>
      <c r="C39" s="108" t="s">
        <v>34</v>
      </c>
      <c r="D39" s="109"/>
      <c r="E39" s="55" t="s">
        <v>36</v>
      </c>
      <c r="F39" s="4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</row>
    <row r="40" spans="1:17" ht="34.799999999999997" customHeight="1" x14ac:dyDescent="0.3">
      <c r="A40" s="77"/>
      <c r="B40" s="102"/>
      <c r="C40" s="110"/>
      <c r="D40" s="111"/>
      <c r="E40" s="104"/>
      <c r="F40" s="105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</row>
    <row r="41" spans="1:17" ht="19.2" customHeight="1" thickBot="1" x14ac:dyDescent="0.35">
      <c r="A41" s="77"/>
      <c r="B41" s="103"/>
      <c r="C41" s="112" t="s">
        <v>47</v>
      </c>
      <c r="D41" s="113"/>
      <c r="E41" s="114" t="s">
        <v>35</v>
      </c>
      <c r="F41" s="115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</row>
    <row r="42" spans="1:17" x14ac:dyDescent="0.3">
      <c r="A42" s="77"/>
      <c r="B42" s="89"/>
      <c r="C42" s="78"/>
      <c r="D42" s="78"/>
      <c r="E42" s="78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</row>
    <row r="43" spans="1:17" x14ac:dyDescent="0.3">
      <c r="A43" s="77"/>
      <c r="B43" s="89"/>
      <c r="C43" s="78"/>
      <c r="D43" s="78"/>
      <c r="E43" s="78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</row>
  </sheetData>
  <sheetProtection formatCells="0" formatColumns="0" formatRows="0" insertRows="0" deleteRows="0"/>
  <protectedRanges>
    <protectedRange sqref="C38:F40" name="Range7"/>
    <protectedRange sqref="P19:Q35" name="Range6"/>
    <protectedRange sqref="L20:L32" name="Range5"/>
    <protectedRange sqref="I20:I32" name="Range4"/>
    <protectedRange sqref="A19:A30 B19:F19 F20:F32 D20:D32" name="Range3"/>
    <protectedRange sqref="C13:E15" name="Range2"/>
    <protectedRange sqref="B3:B5" name="Range1"/>
    <protectedRange sqref="C20:C32" name="Range3_4"/>
    <protectedRange sqref="B20:B29" name="Range3_1_2"/>
    <protectedRange sqref="B30:B32" name="Range3_2_1"/>
    <protectedRange sqref="E20:E32" name="Range3_5"/>
    <protectedRange sqref="H20:H32" name="Range4_2"/>
    <protectedRange sqref="K20:K32" name="Range5_2"/>
  </protectedRanges>
  <mergeCells count="16">
    <mergeCell ref="C12:D12"/>
    <mergeCell ref="C13:D13"/>
    <mergeCell ref="C14:D14"/>
    <mergeCell ref="C15:D15"/>
    <mergeCell ref="E17:G17"/>
    <mergeCell ref="F13:F15"/>
    <mergeCell ref="H17:J17"/>
    <mergeCell ref="K17:M17"/>
    <mergeCell ref="C38:D38"/>
    <mergeCell ref="B38:B41"/>
    <mergeCell ref="E40:F40"/>
    <mergeCell ref="E38:F38"/>
    <mergeCell ref="C39:D39"/>
    <mergeCell ref="C40:D40"/>
    <mergeCell ref="C41:D41"/>
    <mergeCell ref="E41:F41"/>
  </mergeCells>
  <phoneticPr fontId="13" type="noConversion"/>
  <dataValidations count="2">
    <dataValidation type="decimal" operator="greaterThanOrEqual" allowBlank="1" showInputMessage="1" showErrorMessage="1" sqref="C13:D15 E20:F32 H20:I32 K20:L32" xr:uid="{8C15FC5A-F30C-4ABB-9E84-56D0A532AF68}">
      <formula1>0</formula1>
    </dataValidation>
    <dataValidation type="list" allowBlank="1" showInputMessage="1" showErrorMessage="1" sqref="E13:E15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0:A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Mogau Sebothoma</cp:lastModifiedBy>
  <cp:lastPrinted>2023-09-29T11:50:14Z</cp:lastPrinted>
  <dcterms:created xsi:type="dcterms:W3CDTF">2017-06-15T23:28:53Z</dcterms:created>
  <dcterms:modified xsi:type="dcterms:W3CDTF">2023-09-29T11:50:19Z</dcterms:modified>
</cp:coreProperties>
</file>