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treasury.sharepoint.com/sites/MERLUNIT/Shared Documents/MERL UNIT/3. Unit Administration/6 - Communications Admin/5 - Communications Service Provider ToR/2 - 2026 Communications TOR/Final/4. BSC Feedback/BSC Documents for Submission/BSC Feedback 2/"/>
    </mc:Choice>
  </mc:AlternateContent>
  <xr:revisionPtr revIDLastSave="98" documentId="8_{9485A076-93CA-4639-8272-A67D564C282E}" xr6:coauthVersionLast="47" xr6:coauthVersionMax="47" xr10:uidLastSave="{5C98B975-9A01-4FBE-98B0-F66DA8222875}"/>
  <bookViews>
    <workbookView xWindow="28680" yWindow="-120" windowWidth="29040" windowHeight="16440" xr2:uid="{F2C5B104-71AE-49A7-A8B5-9CD3063F2F0D}"/>
  </bookViews>
  <sheets>
    <sheet name="Costing Templat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F6" i="1"/>
  <c r="F7" i="1" s="1"/>
  <c r="R21" i="1"/>
  <c r="Q22" i="1"/>
  <c r="Q17" i="1"/>
  <c r="Q18" i="1"/>
  <c r="Q19" i="1"/>
  <c r="Q16" i="1"/>
  <c r="Q14" i="1"/>
  <c r="Q12" i="1"/>
  <c r="Q11" i="1"/>
  <c r="Q7" i="1"/>
  <c r="Q8" i="1"/>
  <c r="Q9" i="1"/>
  <c r="Q6" i="1"/>
  <c r="K22" i="1"/>
  <c r="K21" i="1"/>
  <c r="K17" i="1"/>
  <c r="K18" i="1"/>
  <c r="K19" i="1"/>
  <c r="K16" i="1"/>
  <c r="K14" i="1"/>
  <c r="K12" i="1"/>
  <c r="K11" i="1"/>
  <c r="K7" i="1"/>
  <c r="K8" i="1"/>
  <c r="K9" i="1"/>
  <c r="K6" i="1"/>
  <c r="E22" i="1"/>
  <c r="E21" i="1"/>
  <c r="E17" i="1"/>
  <c r="E18" i="1"/>
  <c r="E19" i="1"/>
  <c r="E16" i="1"/>
  <c r="E14" i="1"/>
  <c r="E12" i="1"/>
  <c r="E11" i="1"/>
  <c r="E7" i="1"/>
  <c r="E8" i="1"/>
  <c r="E9" i="1"/>
  <c r="E6" i="1"/>
  <c r="F21" i="1"/>
  <c r="F22" i="1" s="1"/>
  <c r="F16" i="1"/>
  <c r="F17" i="1" s="1"/>
  <c r="F18" i="1" s="1"/>
  <c r="F19" i="1" s="1"/>
  <c r="F14" i="1"/>
  <c r="F11" i="1"/>
  <c r="F12" i="1" s="1"/>
  <c r="L22" i="1" l="1"/>
  <c r="R22" i="1" s="1"/>
  <c r="T22" i="1" s="1"/>
  <c r="H22" i="1"/>
  <c r="L21" i="1"/>
  <c r="T21" i="1" s="1"/>
  <c r="H21" i="1"/>
  <c r="L19" i="1"/>
  <c r="N19" i="1" s="1"/>
  <c r="H19" i="1"/>
  <c r="L18" i="1"/>
  <c r="N18" i="1" s="1"/>
  <c r="H18" i="1"/>
  <c r="L17" i="1"/>
  <c r="R17" i="1" s="1"/>
  <c r="T17" i="1" s="1"/>
  <c r="H17" i="1"/>
  <c r="T16" i="1"/>
  <c r="N16" i="1"/>
  <c r="H16" i="1"/>
  <c r="L14" i="1"/>
  <c r="N14" i="1" s="1"/>
  <c r="H14" i="1"/>
  <c r="L12" i="1"/>
  <c r="R12" i="1" s="1"/>
  <c r="T12" i="1" s="1"/>
  <c r="H12" i="1"/>
  <c r="L11" i="1"/>
  <c r="R11" i="1" s="1"/>
  <c r="T11" i="1" s="1"/>
  <c r="H11" i="1"/>
  <c r="F8" i="1"/>
  <c r="L6" i="1"/>
  <c r="R6" i="1" s="1"/>
  <c r="H6" i="1"/>
  <c r="L7" i="1" l="1"/>
  <c r="N7" i="1" s="1"/>
  <c r="H7" i="1"/>
  <c r="V16" i="1"/>
  <c r="R19" i="1"/>
  <c r="T19" i="1" s="1"/>
  <c r="V19" i="1" s="1"/>
  <c r="H8" i="1"/>
  <c r="F9" i="1"/>
  <c r="H9" i="1" s="1"/>
  <c r="R7" i="1"/>
  <c r="T6" i="1"/>
  <c r="N6" i="1"/>
  <c r="R14" i="1"/>
  <c r="T14" i="1" s="1"/>
  <c r="V14" i="1" s="1"/>
  <c r="R18" i="1"/>
  <c r="T18" i="1" s="1"/>
  <c r="V18" i="1" s="1"/>
  <c r="N12" i="1"/>
  <c r="V12" i="1" s="1"/>
  <c r="N17" i="1"/>
  <c r="V17" i="1" s="1"/>
  <c r="N22" i="1"/>
  <c r="V22" i="1" s="1"/>
  <c r="N11" i="1"/>
  <c r="V11" i="1" s="1"/>
  <c r="N21" i="1"/>
  <c r="V21" i="1" s="1"/>
  <c r="L8" i="1" l="1"/>
  <c r="L9" i="1" s="1"/>
  <c r="N9" i="1" s="1"/>
  <c r="V6" i="1"/>
  <c r="H23" i="1"/>
  <c r="R8" i="1"/>
  <c r="T7" i="1"/>
  <c r="V7" i="1" s="1"/>
  <c r="N8" i="1" l="1"/>
  <c r="N23" i="1" s="1"/>
  <c r="T8" i="1"/>
  <c r="R9" i="1"/>
  <c r="T9" i="1" s="1"/>
  <c r="V9" i="1" s="1"/>
  <c r="V8" i="1" l="1"/>
  <c r="V23" i="1" s="1"/>
  <c r="T23" i="1"/>
</calcChain>
</file>

<file path=xl/sharedStrings.xml><?xml version="1.0" encoding="utf-8"?>
<sst xmlns="http://schemas.openxmlformats.org/spreadsheetml/2006/main" count="38" uniqueCount="30">
  <si>
    <r>
      <t xml:space="preserve">Year 1 </t>
    </r>
    <r>
      <rPr>
        <b/>
        <sz val="10"/>
        <color rgb="FFFF0000"/>
        <rFont val="Arial"/>
        <family val="2"/>
      </rPr>
      <t>(1 July 2026 - 30 June 2027)</t>
    </r>
  </si>
  <si>
    <r>
      <t xml:space="preserve">Year 2 </t>
    </r>
    <r>
      <rPr>
        <b/>
        <sz val="10"/>
        <color rgb="FFFF0000"/>
        <rFont val="Arial"/>
        <family val="2"/>
      </rPr>
      <t>(1 July 2027 - 30 June 2028)</t>
    </r>
  </si>
  <si>
    <r>
      <t xml:space="preserve">Year 3 </t>
    </r>
    <r>
      <rPr>
        <b/>
        <sz val="10"/>
        <color rgb="FFFF0000"/>
        <rFont val="Arial"/>
        <family val="2"/>
      </rPr>
      <t>(1 July 2028 - 30 June 2029)</t>
    </r>
  </si>
  <si>
    <r>
      <t xml:space="preserve">TOTAL </t>
    </r>
    <r>
      <rPr>
        <b/>
        <sz val="10"/>
        <color rgb="FFFF0000"/>
        <rFont val="Arial"/>
        <family val="2"/>
      </rPr>
      <t>(Incl VAT)</t>
    </r>
  </si>
  <si>
    <t>Annual Quantity</t>
  </si>
  <si>
    <t>Estimated Hours</t>
  </si>
  <si>
    <r>
      <t xml:space="preserve">Rate per Hour </t>
    </r>
    <r>
      <rPr>
        <b/>
        <sz val="10"/>
        <color rgb="FFFF0000"/>
        <rFont val="Arial"/>
        <family val="2"/>
      </rPr>
      <t>(VAT incl)</t>
    </r>
  </si>
  <si>
    <t>Total Year 1</t>
  </si>
  <si>
    <t>Total Year 2</t>
  </si>
  <si>
    <t>Total Year 3</t>
  </si>
  <si>
    <t>Design Support</t>
  </si>
  <si>
    <t>Newsletters (10 - 15 pages per edition)</t>
  </si>
  <si>
    <t>Social media posts for LinkedIn and X</t>
  </si>
  <si>
    <t>Ad hoc positioning documents (10 pages each)</t>
  </si>
  <si>
    <t>Brochure design (6 – 10 pages)</t>
  </si>
  <si>
    <t>Media Relations Support</t>
  </si>
  <si>
    <t>Media relations support per funding round (press release distribution, interview sourcing and briefing, close-out report)</t>
  </si>
  <si>
    <t>Media monitoring (South African traditional media, 12 months)</t>
  </si>
  <si>
    <t>Editorial and Content Support</t>
  </si>
  <si>
    <t>Performance Report edits (approximately 40 - 50 pages each)</t>
  </si>
  <si>
    <t>Web Site Design and Management Support</t>
  </si>
  <si>
    <t>Website redesign and development</t>
  </si>
  <si>
    <t>Website maintenance, updates, backups and security management</t>
  </si>
  <si>
    <t>CMS training and support</t>
  </si>
  <si>
    <t>SEO optimisation and analytics reporting</t>
  </si>
  <si>
    <t>Videography and Photography Support</t>
  </si>
  <si>
    <t>Delivery of high-quality videos</t>
  </si>
  <si>
    <t>Delivery of high-quality photographs</t>
  </si>
  <si>
    <t>* Please note that an allowable deviation will be capped at 10%.</t>
  </si>
  <si>
    <t>Total Estimated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</si>
</sst>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7" x14ac:knownFonts="1">
    <font>
      <sz val="11"/>
      <color theme="1"/>
      <name val="Calibri"/>
      <family val="2"/>
      <scheme val="minor"/>
    </font>
    <font>
      <sz val="10"/>
      <color rgb="FF212120"/>
      <name val="Arial"/>
      <family val="2"/>
    </font>
    <font>
      <b/>
      <sz val="10"/>
      <color rgb="FF21212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164" fontId="3" fillId="2" borderId="5" xfId="0" applyNumberFormat="1" applyFont="1" applyFill="1" applyBorder="1"/>
    <xf numFmtId="0" fontId="3" fillId="2" borderId="3" xfId="0" applyFont="1" applyFill="1" applyBorder="1"/>
    <xf numFmtId="164" fontId="3" fillId="2" borderId="3" xfId="0" applyNumberFormat="1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3" fillId="2" borderId="5" xfId="0" applyFont="1" applyFill="1" applyBorder="1" applyAlignment="1">
      <alignment horizontal="right"/>
    </xf>
    <xf numFmtId="164" fontId="3" fillId="4" borderId="3" xfId="0" applyNumberFormat="1" applyFont="1" applyFill="1" applyBorder="1"/>
    <xf numFmtId="164" fontId="3" fillId="4" borderId="5" xfId="0" applyNumberFormat="1" applyFont="1" applyFill="1" applyBorder="1"/>
    <xf numFmtId="164" fontId="3" fillId="4" borderId="1" xfId="0" applyNumberFormat="1" applyFont="1" applyFill="1" applyBorder="1"/>
    <xf numFmtId="164" fontId="3" fillId="5" borderId="3" xfId="0" applyNumberFormat="1" applyFont="1" applyFill="1" applyBorder="1"/>
    <xf numFmtId="164" fontId="3" fillId="5" borderId="1" xfId="0" applyNumberFormat="1" applyFont="1" applyFill="1" applyBorder="1"/>
    <xf numFmtId="164" fontId="4" fillId="5" borderId="6" xfId="0" applyNumberFormat="1" applyFont="1" applyFill="1" applyBorder="1"/>
    <xf numFmtId="164" fontId="3" fillId="4" borderId="6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>
      <alignment vertical="top" wrapText="1"/>
    </xf>
    <xf numFmtId="0" fontId="3" fillId="2" borderId="7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656A-E74B-4E59-875B-FEB60AD9D0C7}">
  <dimension ref="B1:V28"/>
  <sheetViews>
    <sheetView tabSelected="1" zoomScaleNormal="100" workbookViewId="0">
      <selection activeCell="F32" sqref="F32"/>
    </sheetView>
  </sheetViews>
  <sheetFormatPr defaultColWidth="8.7265625" defaultRowHeight="12.5" x14ac:dyDescent="0.25"/>
  <cols>
    <col min="1" max="1" width="8.7265625" style="5"/>
    <col min="2" max="2" width="54.453125" style="5" customWidth="1"/>
    <col min="3" max="7" width="14.7265625" style="5" customWidth="1"/>
    <col min="8" max="8" width="18" style="5" customWidth="1"/>
    <col min="9" max="13" width="14.7265625" style="5" customWidth="1"/>
    <col min="14" max="14" width="18" style="5" customWidth="1"/>
    <col min="15" max="19" width="14.7265625" style="5" customWidth="1"/>
    <col min="20" max="20" width="18" style="5" customWidth="1"/>
    <col min="21" max="21" width="9.1796875" style="5" customWidth="1"/>
    <col min="22" max="22" width="17.26953125" style="5" customWidth="1"/>
    <col min="23" max="23" width="2" style="5" customWidth="1"/>
    <col min="24" max="16384" width="8.7265625" style="5"/>
  </cols>
  <sheetData>
    <row r="1" spans="2:22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2:22" x14ac:dyDescent="0.25">
      <c r="H2" s="4"/>
      <c r="N2" s="4"/>
      <c r="T2" s="4"/>
    </row>
    <row r="3" spans="2:22" s="7" customFormat="1" ht="13" x14ac:dyDescent="0.35">
      <c r="B3" s="6"/>
      <c r="C3" s="33" t="s">
        <v>0</v>
      </c>
      <c r="D3" s="33"/>
      <c r="E3" s="33"/>
      <c r="F3" s="33"/>
      <c r="G3" s="33"/>
      <c r="H3" s="33"/>
      <c r="I3" s="33" t="s">
        <v>1</v>
      </c>
      <c r="J3" s="33"/>
      <c r="K3" s="33"/>
      <c r="L3" s="33"/>
      <c r="M3" s="33"/>
      <c r="N3" s="33"/>
      <c r="O3" s="33" t="s">
        <v>2</v>
      </c>
      <c r="P3" s="33"/>
      <c r="Q3" s="33"/>
      <c r="R3" s="33"/>
      <c r="S3" s="33"/>
      <c r="T3" s="33"/>
      <c r="U3" s="16"/>
      <c r="V3" s="34" t="s">
        <v>3</v>
      </c>
    </row>
    <row r="4" spans="2:22" s="7" customFormat="1" ht="26.15" customHeight="1" x14ac:dyDescent="0.35">
      <c r="B4" s="8"/>
      <c r="C4" s="28" t="s">
        <v>4</v>
      </c>
      <c r="D4" s="26" t="s">
        <v>5</v>
      </c>
      <c r="E4" s="26" t="s">
        <v>29</v>
      </c>
      <c r="F4" s="26" t="s">
        <v>6</v>
      </c>
      <c r="G4" s="8"/>
      <c r="H4" s="9" t="s">
        <v>7</v>
      </c>
      <c r="I4" s="28" t="s">
        <v>4</v>
      </c>
      <c r="J4" s="26" t="s">
        <v>5</v>
      </c>
      <c r="K4" s="26" t="s">
        <v>29</v>
      </c>
      <c r="L4" s="26" t="s">
        <v>6</v>
      </c>
      <c r="M4" s="8"/>
      <c r="N4" s="9" t="s">
        <v>8</v>
      </c>
      <c r="O4" s="28" t="s">
        <v>4</v>
      </c>
      <c r="P4" s="26" t="s">
        <v>5</v>
      </c>
      <c r="Q4" s="26" t="s">
        <v>29</v>
      </c>
      <c r="R4" s="26" t="s">
        <v>6</v>
      </c>
      <c r="S4" s="8"/>
      <c r="T4" s="9" t="s">
        <v>9</v>
      </c>
      <c r="U4" s="17"/>
      <c r="V4" s="35"/>
    </row>
    <row r="5" spans="2:22" ht="20.5" customHeight="1" x14ac:dyDescent="0.25">
      <c r="B5" s="3" t="s">
        <v>10</v>
      </c>
      <c r="C5" s="10"/>
      <c r="D5" s="18"/>
      <c r="E5" s="18"/>
      <c r="F5" s="18"/>
      <c r="G5" s="10"/>
      <c r="H5" s="11"/>
      <c r="I5" s="10"/>
      <c r="J5" s="18"/>
      <c r="K5" s="18"/>
      <c r="L5" s="18"/>
      <c r="M5" s="10"/>
      <c r="N5" s="11"/>
      <c r="O5" s="10"/>
      <c r="P5" s="18"/>
      <c r="Q5" s="18"/>
      <c r="R5" s="18"/>
      <c r="S5" s="10"/>
      <c r="T5" s="11"/>
      <c r="U5" s="4"/>
      <c r="V5" s="15"/>
    </row>
    <row r="6" spans="2:22" x14ac:dyDescent="0.25">
      <c r="B6" s="2" t="s">
        <v>11</v>
      </c>
      <c r="C6" s="12">
        <v>4</v>
      </c>
      <c r="D6" s="12"/>
      <c r="E6" s="12">
        <f>C6*D6</f>
        <v>0</v>
      </c>
      <c r="F6" s="13">
        <f>F5</f>
        <v>0</v>
      </c>
      <c r="G6" s="13"/>
      <c r="H6" s="19">
        <f>C6*D6*F6</f>
        <v>0</v>
      </c>
      <c r="I6" s="12">
        <v>4</v>
      </c>
      <c r="J6" s="12"/>
      <c r="K6" s="12">
        <f t="shared" ref="K6:K22" si="0">I6*J6</f>
        <v>0</v>
      </c>
      <c r="L6" s="13">
        <f>F6*1.04</f>
        <v>0</v>
      </c>
      <c r="M6" s="13"/>
      <c r="N6" s="19">
        <f>I6*J6*L6</f>
        <v>0</v>
      </c>
      <c r="O6" s="12">
        <v>4</v>
      </c>
      <c r="P6" s="12"/>
      <c r="Q6" s="12">
        <f t="shared" ref="Q6:Q22" si="1">O6*P6</f>
        <v>0</v>
      </c>
      <c r="R6" s="13">
        <f>L6*1.04</f>
        <v>0</v>
      </c>
      <c r="S6" s="13"/>
      <c r="T6" s="19">
        <f>O6*P6*R6</f>
        <v>0</v>
      </c>
      <c r="U6" s="4"/>
      <c r="V6" s="22">
        <f>H6+N6+T6</f>
        <v>0</v>
      </c>
    </row>
    <row r="7" spans="2:22" x14ac:dyDescent="0.25">
      <c r="B7" s="1" t="s">
        <v>12</v>
      </c>
      <c r="C7" s="14">
        <v>7</v>
      </c>
      <c r="D7" s="14"/>
      <c r="E7" s="12">
        <f t="shared" ref="E7:E22" si="2">C7*D7</f>
        <v>0</v>
      </c>
      <c r="F7" s="13">
        <f>F6</f>
        <v>0</v>
      </c>
      <c r="G7" s="13"/>
      <c r="H7" s="19">
        <f t="shared" ref="H7:H9" si="3">C7*D7*F7</f>
        <v>0</v>
      </c>
      <c r="I7" s="14">
        <v>7</v>
      </c>
      <c r="J7" s="14"/>
      <c r="K7" s="12">
        <f t="shared" si="0"/>
        <v>0</v>
      </c>
      <c r="L7" s="13">
        <f>L6</f>
        <v>0</v>
      </c>
      <c r="M7" s="13"/>
      <c r="N7" s="19">
        <f t="shared" ref="N7:N9" si="4">I7*J7*L7</f>
        <v>0</v>
      </c>
      <c r="O7" s="14">
        <v>7</v>
      </c>
      <c r="P7" s="14"/>
      <c r="Q7" s="12">
        <f t="shared" si="1"/>
        <v>0</v>
      </c>
      <c r="R7" s="13">
        <f>R6</f>
        <v>0</v>
      </c>
      <c r="S7" s="13"/>
      <c r="T7" s="19">
        <f t="shared" ref="T7:T9" si="5">O7*P7*R7</f>
        <v>0</v>
      </c>
      <c r="U7" s="4"/>
      <c r="V7" s="22">
        <f t="shared" ref="V7:V9" si="6">H7+N7+T7</f>
        <v>0</v>
      </c>
    </row>
    <row r="8" spans="2:22" x14ac:dyDescent="0.25">
      <c r="B8" s="1" t="s">
        <v>13</v>
      </c>
      <c r="C8" s="14">
        <v>2</v>
      </c>
      <c r="D8" s="14"/>
      <c r="E8" s="12">
        <f t="shared" si="2"/>
        <v>0</v>
      </c>
      <c r="F8" s="13">
        <f t="shared" ref="F8:F22" si="7">F7</f>
        <v>0</v>
      </c>
      <c r="G8" s="13"/>
      <c r="H8" s="19">
        <f t="shared" si="3"/>
        <v>0</v>
      </c>
      <c r="I8" s="14">
        <v>2</v>
      </c>
      <c r="J8" s="14"/>
      <c r="K8" s="12">
        <f t="shared" si="0"/>
        <v>0</v>
      </c>
      <c r="L8" s="13">
        <f t="shared" ref="L8:L9" si="8">L7</f>
        <v>0</v>
      </c>
      <c r="M8" s="13"/>
      <c r="N8" s="19">
        <f t="shared" si="4"/>
        <v>0</v>
      </c>
      <c r="O8" s="14">
        <v>2</v>
      </c>
      <c r="P8" s="14"/>
      <c r="Q8" s="12">
        <f t="shared" si="1"/>
        <v>0</v>
      </c>
      <c r="R8" s="13">
        <f t="shared" ref="R8:R9" si="9">R7</f>
        <v>0</v>
      </c>
      <c r="S8" s="13"/>
      <c r="T8" s="19">
        <f t="shared" si="5"/>
        <v>0</v>
      </c>
      <c r="U8" s="4"/>
      <c r="V8" s="22">
        <f t="shared" si="6"/>
        <v>0</v>
      </c>
    </row>
    <row r="9" spans="2:22" x14ac:dyDescent="0.25">
      <c r="B9" s="1" t="s">
        <v>14</v>
      </c>
      <c r="C9" s="14">
        <v>1</v>
      </c>
      <c r="D9" s="14"/>
      <c r="E9" s="12">
        <f t="shared" si="2"/>
        <v>0</v>
      </c>
      <c r="F9" s="13">
        <f t="shared" si="7"/>
        <v>0</v>
      </c>
      <c r="G9" s="13"/>
      <c r="H9" s="19">
        <f t="shared" si="3"/>
        <v>0</v>
      </c>
      <c r="I9" s="14">
        <v>1</v>
      </c>
      <c r="J9" s="14"/>
      <c r="K9" s="12">
        <f t="shared" si="0"/>
        <v>0</v>
      </c>
      <c r="L9" s="13">
        <f t="shared" si="8"/>
        <v>0</v>
      </c>
      <c r="M9" s="13"/>
      <c r="N9" s="19">
        <f t="shared" si="4"/>
        <v>0</v>
      </c>
      <c r="O9" s="14">
        <v>1</v>
      </c>
      <c r="P9" s="14"/>
      <c r="Q9" s="12">
        <f t="shared" si="1"/>
        <v>0</v>
      </c>
      <c r="R9" s="13">
        <f t="shared" si="9"/>
        <v>0</v>
      </c>
      <c r="S9" s="13"/>
      <c r="T9" s="19">
        <f t="shared" si="5"/>
        <v>0</v>
      </c>
      <c r="U9" s="4"/>
      <c r="V9" s="22">
        <f t="shared" si="6"/>
        <v>0</v>
      </c>
    </row>
    <row r="10" spans="2:22" ht="20.5" customHeight="1" x14ac:dyDescent="0.25">
      <c r="B10" s="3" t="s">
        <v>15</v>
      </c>
      <c r="C10" s="10"/>
      <c r="D10" s="18"/>
      <c r="E10" s="18"/>
      <c r="F10" s="18"/>
      <c r="G10" s="10"/>
      <c r="H10" s="20"/>
      <c r="I10" s="10"/>
      <c r="J10" s="18"/>
      <c r="K10" s="18"/>
      <c r="L10" s="18"/>
      <c r="M10" s="10"/>
      <c r="N10" s="20"/>
      <c r="O10" s="10"/>
      <c r="P10" s="18"/>
      <c r="Q10" s="18"/>
      <c r="R10" s="18"/>
      <c r="S10" s="10"/>
      <c r="T10" s="20"/>
      <c r="U10" s="4"/>
      <c r="V10" s="23"/>
    </row>
    <row r="11" spans="2:22" ht="28" customHeight="1" x14ac:dyDescent="0.25">
      <c r="B11" s="29" t="s">
        <v>16</v>
      </c>
      <c r="C11" s="14">
        <v>1</v>
      </c>
      <c r="D11" s="12"/>
      <c r="E11" s="12">
        <f t="shared" si="2"/>
        <v>0</v>
      </c>
      <c r="F11" s="13">
        <f t="shared" si="7"/>
        <v>0</v>
      </c>
      <c r="G11" s="15"/>
      <c r="H11" s="21">
        <f>C11*D11*F11</f>
        <v>0</v>
      </c>
      <c r="I11" s="14">
        <v>1</v>
      </c>
      <c r="J11" s="12"/>
      <c r="K11" s="12">
        <f t="shared" si="0"/>
        <v>0</v>
      </c>
      <c r="L11" s="13">
        <f>F11*1.04</f>
        <v>0</v>
      </c>
      <c r="M11" s="15"/>
      <c r="N11" s="21">
        <f>I11*J11*L11</f>
        <v>0</v>
      </c>
      <c r="O11" s="14">
        <v>1</v>
      </c>
      <c r="P11" s="12"/>
      <c r="Q11" s="12">
        <f t="shared" si="1"/>
        <v>0</v>
      </c>
      <c r="R11" s="13">
        <f>L11*1.04</f>
        <v>0</v>
      </c>
      <c r="S11" s="15"/>
      <c r="T11" s="21">
        <f>O11*P11*R11</f>
        <v>0</v>
      </c>
      <c r="U11" s="4"/>
      <c r="V11" s="23">
        <f>H11+N11+T11</f>
        <v>0</v>
      </c>
    </row>
    <row r="12" spans="2:22" x14ac:dyDescent="0.25">
      <c r="B12" s="1" t="s">
        <v>17</v>
      </c>
      <c r="C12" s="14">
        <v>1</v>
      </c>
      <c r="D12" s="12"/>
      <c r="E12" s="12">
        <f t="shared" si="2"/>
        <v>0</v>
      </c>
      <c r="F12" s="13">
        <f t="shared" si="7"/>
        <v>0</v>
      </c>
      <c r="G12" s="15"/>
      <c r="H12" s="21">
        <f>C12*D12*F12</f>
        <v>0</v>
      </c>
      <c r="I12" s="14">
        <v>1</v>
      </c>
      <c r="J12" s="12"/>
      <c r="K12" s="12">
        <f t="shared" si="0"/>
        <v>0</v>
      </c>
      <c r="L12" s="13">
        <f>F12*1.04</f>
        <v>0</v>
      </c>
      <c r="M12" s="15"/>
      <c r="N12" s="21">
        <f>I12*J12*L12</f>
        <v>0</v>
      </c>
      <c r="O12" s="14">
        <v>1</v>
      </c>
      <c r="P12" s="12"/>
      <c r="Q12" s="12">
        <f t="shared" si="1"/>
        <v>0</v>
      </c>
      <c r="R12" s="13">
        <f>L12*1.04</f>
        <v>0</v>
      </c>
      <c r="S12" s="15"/>
      <c r="T12" s="21">
        <f>O12*P12*R12</f>
        <v>0</v>
      </c>
      <c r="U12" s="4"/>
      <c r="V12" s="23">
        <f>H12+N12+T12</f>
        <v>0</v>
      </c>
    </row>
    <row r="13" spans="2:22" ht="20.5" customHeight="1" x14ac:dyDescent="0.25">
      <c r="B13" s="3" t="s">
        <v>18</v>
      </c>
      <c r="C13" s="10"/>
      <c r="D13" s="18"/>
      <c r="E13" s="18"/>
      <c r="F13" s="18"/>
      <c r="G13" s="10"/>
      <c r="H13" s="20"/>
      <c r="I13" s="10"/>
      <c r="J13" s="18"/>
      <c r="K13" s="18"/>
      <c r="L13" s="18"/>
      <c r="M13" s="10"/>
      <c r="N13" s="20"/>
      <c r="O13" s="10"/>
      <c r="P13" s="18"/>
      <c r="Q13" s="18"/>
      <c r="R13" s="18"/>
      <c r="S13" s="10"/>
      <c r="T13" s="20"/>
      <c r="U13" s="4"/>
      <c r="V13" s="23"/>
    </row>
    <row r="14" spans="2:22" x14ac:dyDescent="0.25">
      <c r="B14" s="1" t="s">
        <v>19</v>
      </c>
      <c r="C14" s="14">
        <v>6</v>
      </c>
      <c r="D14" s="14"/>
      <c r="E14" s="12">
        <f t="shared" si="2"/>
        <v>0</v>
      </c>
      <c r="F14" s="13">
        <f t="shared" si="7"/>
        <v>0</v>
      </c>
      <c r="G14" s="15"/>
      <c r="H14" s="21">
        <f>C14*D14*F14</f>
        <v>0</v>
      </c>
      <c r="I14" s="14">
        <v>6</v>
      </c>
      <c r="J14" s="14"/>
      <c r="K14" s="12">
        <f t="shared" si="0"/>
        <v>0</v>
      </c>
      <c r="L14" s="13">
        <f>F14*1.04</f>
        <v>0</v>
      </c>
      <c r="M14" s="15"/>
      <c r="N14" s="21">
        <f>I14*J14*L14</f>
        <v>0</v>
      </c>
      <c r="O14" s="14">
        <v>6</v>
      </c>
      <c r="P14" s="14"/>
      <c r="Q14" s="12">
        <f t="shared" si="1"/>
        <v>0</v>
      </c>
      <c r="R14" s="13">
        <f>L14*1.04</f>
        <v>0</v>
      </c>
      <c r="S14" s="15"/>
      <c r="T14" s="21">
        <f>O14*P14*R14</f>
        <v>0</v>
      </c>
      <c r="U14" s="4"/>
      <c r="V14" s="23">
        <f>H14+N14+T14</f>
        <v>0</v>
      </c>
    </row>
    <row r="15" spans="2:22" ht="20.5" customHeight="1" x14ac:dyDescent="0.25">
      <c r="B15" s="3" t="s">
        <v>20</v>
      </c>
      <c r="C15" s="10"/>
      <c r="D15" s="18"/>
      <c r="E15" s="31"/>
      <c r="F15" s="31"/>
      <c r="G15" s="10"/>
      <c r="H15" s="20"/>
      <c r="I15" s="10"/>
      <c r="J15" s="18"/>
      <c r="K15" s="31"/>
      <c r="L15" s="31"/>
      <c r="M15" s="10"/>
      <c r="N15" s="20"/>
      <c r="O15" s="10"/>
      <c r="P15" s="18"/>
      <c r="Q15" s="31"/>
      <c r="R15" s="31"/>
      <c r="S15" s="10"/>
      <c r="T15" s="20"/>
      <c r="U15" s="4"/>
      <c r="V15" s="23"/>
    </row>
    <row r="16" spans="2:22" ht="20.5" customHeight="1" x14ac:dyDescent="0.25">
      <c r="B16" s="1" t="s">
        <v>21</v>
      </c>
      <c r="C16" s="14">
        <v>1</v>
      </c>
      <c r="D16" s="32"/>
      <c r="E16" s="12">
        <f t="shared" si="2"/>
        <v>0</v>
      </c>
      <c r="F16" s="13">
        <f t="shared" si="7"/>
        <v>0</v>
      </c>
      <c r="G16" s="10"/>
      <c r="H16" s="21">
        <f>C16*D16*F16</f>
        <v>0</v>
      </c>
      <c r="I16" s="14">
        <v>0</v>
      </c>
      <c r="J16" s="32">
        <v>0</v>
      </c>
      <c r="K16" s="12">
        <f t="shared" si="0"/>
        <v>0</v>
      </c>
      <c r="L16" s="32">
        <v>0</v>
      </c>
      <c r="M16" s="10"/>
      <c r="N16" s="21">
        <f>I16*J16*L16</f>
        <v>0</v>
      </c>
      <c r="O16" s="14">
        <v>0</v>
      </c>
      <c r="P16" s="32">
        <v>0</v>
      </c>
      <c r="Q16" s="12">
        <f t="shared" si="1"/>
        <v>0</v>
      </c>
      <c r="R16" s="32">
        <v>0</v>
      </c>
      <c r="S16" s="14"/>
      <c r="T16" s="21">
        <f>O16*P16*R16</f>
        <v>0</v>
      </c>
      <c r="U16" s="4"/>
      <c r="V16" s="22">
        <f>H16+N16+T16</f>
        <v>0</v>
      </c>
    </row>
    <row r="17" spans="2:22" ht="27.65" customHeight="1" x14ac:dyDescent="0.25">
      <c r="B17" s="29" t="s">
        <v>22</v>
      </c>
      <c r="C17" s="14">
        <v>1</v>
      </c>
      <c r="D17" s="32"/>
      <c r="E17" s="12">
        <f t="shared" si="2"/>
        <v>0</v>
      </c>
      <c r="F17" s="13">
        <f t="shared" si="7"/>
        <v>0</v>
      </c>
      <c r="G17" s="10"/>
      <c r="H17" s="21">
        <f t="shared" ref="H17:H22" si="10">C17*D17*F17</f>
        <v>0</v>
      </c>
      <c r="I17" s="14">
        <v>1</v>
      </c>
      <c r="J17" s="32"/>
      <c r="K17" s="12">
        <f t="shared" si="0"/>
        <v>0</v>
      </c>
      <c r="L17" s="13">
        <f>F17*1.04</f>
        <v>0</v>
      </c>
      <c r="M17" s="10"/>
      <c r="N17" s="21">
        <f t="shared" ref="N17:N22" si="11">I17*J17*L17</f>
        <v>0</v>
      </c>
      <c r="O17" s="14">
        <v>1</v>
      </c>
      <c r="P17" s="32"/>
      <c r="Q17" s="12">
        <f t="shared" si="1"/>
        <v>0</v>
      </c>
      <c r="R17" s="13">
        <f>L17*1.04</f>
        <v>0</v>
      </c>
      <c r="S17" s="14"/>
      <c r="T17" s="21">
        <f t="shared" ref="T17:T22" si="12">O17*P17*R17</f>
        <v>0</v>
      </c>
      <c r="U17" s="4"/>
      <c r="V17" s="22">
        <f t="shared" ref="V17:V22" si="13">H17+N17+T17</f>
        <v>0</v>
      </c>
    </row>
    <row r="18" spans="2:22" ht="20.5" customHeight="1" x14ac:dyDescent="0.25">
      <c r="B18" s="1" t="s">
        <v>23</v>
      </c>
      <c r="C18" s="14">
        <v>2</v>
      </c>
      <c r="D18" s="32"/>
      <c r="E18" s="12">
        <f t="shared" si="2"/>
        <v>0</v>
      </c>
      <c r="F18" s="13">
        <f t="shared" si="7"/>
        <v>0</v>
      </c>
      <c r="G18" s="10"/>
      <c r="H18" s="21">
        <f t="shared" si="10"/>
        <v>0</v>
      </c>
      <c r="I18" s="14">
        <v>2</v>
      </c>
      <c r="J18" s="32"/>
      <c r="K18" s="12">
        <f t="shared" si="0"/>
        <v>0</v>
      </c>
      <c r="L18" s="13">
        <f t="shared" ref="L18:L22" si="14">F18*1.04</f>
        <v>0</v>
      </c>
      <c r="M18" s="10"/>
      <c r="N18" s="21">
        <f t="shared" si="11"/>
        <v>0</v>
      </c>
      <c r="O18" s="14">
        <v>2</v>
      </c>
      <c r="P18" s="32"/>
      <c r="Q18" s="12">
        <f t="shared" si="1"/>
        <v>0</v>
      </c>
      <c r="R18" s="13">
        <f>L18*1.04</f>
        <v>0</v>
      </c>
      <c r="S18" s="14"/>
      <c r="T18" s="21">
        <f t="shared" si="12"/>
        <v>0</v>
      </c>
      <c r="U18" s="4"/>
      <c r="V18" s="22">
        <f t="shared" si="13"/>
        <v>0</v>
      </c>
    </row>
    <row r="19" spans="2:22" ht="20.5" customHeight="1" x14ac:dyDescent="0.25">
      <c r="B19" s="1" t="s">
        <v>24</v>
      </c>
      <c r="C19" s="14">
        <v>4</v>
      </c>
      <c r="D19" s="32"/>
      <c r="E19" s="12">
        <f t="shared" si="2"/>
        <v>0</v>
      </c>
      <c r="F19" s="13">
        <f t="shared" si="7"/>
        <v>0</v>
      </c>
      <c r="G19" s="10"/>
      <c r="H19" s="21">
        <f t="shared" si="10"/>
        <v>0</v>
      </c>
      <c r="I19" s="14">
        <v>4</v>
      </c>
      <c r="J19" s="32"/>
      <c r="K19" s="12">
        <f t="shared" si="0"/>
        <v>0</v>
      </c>
      <c r="L19" s="13">
        <f t="shared" si="14"/>
        <v>0</v>
      </c>
      <c r="M19" s="10"/>
      <c r="N19" s="21">
        <f t="shared" si="11"/>
        <v>0</v>
      </c>
      <c r="O19" s="14">
        <v>4</v>
      </c>
      <c r="P19" s="32"/>
      <c r="Q19" s="12">
        <f t="shared" si="1"/>
        <v>0</v>
      </c>
      <c r="R19" s="13">
        <f>L19*1.04</f>
        <v>0</v>
      </c>
      <c r="S19" s="14"/>
      <c r="T19" s="21">
        <f t="shared" si="12"/>
        <v>0</v>
      </c>
      <c r="U19" s="4"/>
      <c r="V19" s="22">
        <f t="shared" si="13"/>
        <v>0</v>
      </c>
    </row>
    <row r="20" spans="2:22" ht="28" customHeight="1" x14ac:dyDescent="0.25">
      <c r="B20" s="3" t="s">
        <v>25</v>
      </c>
      <c r="C20" s="10"/>
      <c r="D20" s="18"/>
      <c r="E20" s="31"/>
      <c r="F20" s="31"/>
      <c r="G20" s="10"/>
      <c r="H20" s="20"/>
      <c r="I20" s="10"/>
      <c r="J20" s="18"/>
      <c r="K20" s="31"/>
      <c r="L20" s="31"/>
      <c r="M20" s="10"/>
      <c r="N20" s="20"/>
      <c r="O20" s="10"/>
      <c r="P20" s="18"/>
      <c r="Q20" s="31"/>
      <c r="R20" s="31"/>
      <c r="S20" s="10"/>
      <c r="T20" s="20"/>
      <c r="U20" s="4"/>
      <c r="V20" s="23"/>
    </row>
    <row r="21" spans="2:22" x14ac:dyDescent="0.25">
      <c r="B21" s="1" t="s">
        <v>26</v>
      </c>
      <c r="C21" s="14">
        <v>10</v>
      </c>
      <c r="D21" s="32"/>
      <c r="E21" s="12">
        <f t="shared" si="2"/>
        <v>0</v>
      </c>
      <c r="F21" s="13">
        <f t="shared" si="7"/>
        <v>0</v>
      </c>
      <c r="G21" s="10"/>
      <c r="H21" s="21">
        <f t="shared" si="10"/>
        <v>0</v>
      </c>
      <c r="I21" s="14">
        <v>10</v>
      </c>
      <c r="J21" s="32"/>
      <c r="K21" s="12">
        <f t="shared" si="0"/>
        <v>0</v>
      </c>
      <c r="L21" s="13">
        <f t="shared" si="14"/>
        <v>0</v>
      </c>
      <c r="M21" s="10"/>
      <c r="N21" s="21">
        <f t="shared" si="11"/>
        <v>0</v>
      </c>
      <c r="O21" s="14">
        <v>10</v>
      </c>
      <c r="P21" s="32"/>
      <c r="Q21" s="12">
        <f t="shared" si="1"/>
        <v>0</v>
      </c>
      <c r="R21" s="13">
        <f>L21*1.04</f>
        <v>0</v>
      </c>
      <c r="S21" s="14"/>
      <c r="T21" s="21">
        <f t="shared" si="12"/>
        <v>0</v>
      </c>
      <c r="U21" s="4"/>
      <c r="V21" s="22">
        <f t="shared" si="13"/>
        <v>0</v>
      </c>
    </row>
    <row r="22" spans="2:22" x14ac:dyDescent="0.25">
      <c r="B22" s="1" t="s">
        <v>27</v>
      </c>
      <c r="C22" s="14">
        <v>10</v>
      </c>
      <c r="D22" s="32"/>
      <c r="E22" s="12">
        <f t="shared" si="2"/>
        <v>0</v>
      </c>
      <c r="F22" s="13">
        <f t="shared" si="7"/>
        <v>0</v>
      </c>
      <c r="G22" s="10"/>
      <c r="H22" s="21">
        <f t="shared" si="10"/>
        <v>0</v>
      </c>
      <c r="I22" s="14">
        <v>10</v>
      </c>
      <c r="J22" s="32"/>
      <c r="K22" s="12">
        <f t="shared" si="0"/>
        <v>0</v>
      </c>
      <c r="L22" s="13">
        <f t="shared" si="14"/>
        <v>0</v>
      </c>
      <c r="M22" s="10"/>
      <c r="N22" s="21">
        <f t="shared" si="11"/>
        <v>0</v>
      </c>
      <c r="O22" s="14">
        <v>10</v>
      </c>
      <c r="P22" s="32"/>
      <c r="Q22" s="12">
        <f t="shared" si="1"/>
        <v>0</v>
      </c>
      <c r="R22" s="13">
        <f>L22*1.04</f>
        <v>0</v>
      </c>
      <c r="S22" s="14"/>
      <c r="T22" s="21">
        <f t="shared" si="12"/>
        <v>0</v>
      </c>
      <c r="U22" s="4"/>
      <c r="V22" s="22">
        <f t="shared" si="13"/>
        <v>0</v>
      </c>
    </row>
    <row r="23" spans="2:22" ht="13.5" thickBot="1" x14ac:dyDescent="0.35">
      <c r="B23" s="27" t="s">
        <v>28</v>
      </c>
      <c r="H23" s="25">
        <f>SUM(H6:H22)</f>
        <v>0</v>
      </c>
      <c r="N23" s="25">
        <f>SUM(N6:N22)</f>
        <v>0</v>
      </c>
      <c r="T23" s="25">
        <f>SUM(T6:T22)</f>
        <v>0</v>
      </c>
      <c r="U23" s="4"/>
      <c r="V23" s="24">
        <f>SUM(V6:V22)</f>
        <v>0</v>
      </c>
    </row>
    <row r="24" spans="2:22" ht="13" thickTop="1" x14ac:dyDescent="0.25">
      <c r="B24" s="27"/>
    </row>
    <row r="25" spans="2:22" x14ac:dyDescent="0.25">
      <c r="B25" s="30"/>
    </row>
    <row r="26" spans="2:22" x14ac:dyDescent="0.25">
      <c r="G26" s="4"/>
      <c r="M26" s="4"/>
      <c r="S26" s="4"/>
    </row>
    <row r="28" spans="2:22" x14ac:dyDescent="0.25">
      <c r="G28" s="4"/>
      <c r="M28" s="4"/>
      <c r="S28" s="4"/>
    </row>
  </sheetData>
  <mergeCells count="4">
    <mergeCell ref="C3:H3"/>
    <mergeCell ref="I3:N3"/>
    <mergeCell ref="V3:V4"/>
    <mergeCell ref="O3:T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F1AE238E60C145925E570EEF4DB8CB" ma:contentTypeVersion="17" ma:contentTypeDescription="Create a new document." ma:contentTypeScope="" ma:versionID="dca875402522cd244f9b2ced6fba841c">
  <xsd:schema xmlns:xsd="http://www.w3.org/2001/XMLSchema" xmlns:xs="http://www.w3.org/2001/XMLSchema" xmlns:p="http://schemas.microsoft.com/office/2006/metadata/properties" xmlns:ns2="66631086-28a5-44ee-8e11-a49a3b773f30" xmlns:ns3="fd20b924-dc33-401c-a27e-94ebfa5949da" targetNamespace="http://schemas.microsoft.com/office/2006/metadata/properties" ma:root="true" ma:fieldsID="a73bac5f4eba660348264c060b0350f0" ns2:_="" ns3:_="">
    <xsd:import namespace="66631086-28a5-44ee-8e11-a49a3b773f30"/>
    <xsd:import namespace="fd20b924-dc33-401c-a27e-94ebfa594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31086-28a5-44ee-8e11-a49a3b77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0b924-dc33-401c-a27e-94ebfa5949d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631086-28a5-44ee-8e11-a49a3b773f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7B67E4-629F-4DB7-9166-6FA78DE8A05F}"/>
</file>

<file path=customXml/itemProps2.xml><?xml version="1.0" encoding="utf-8"?>
<ds:datastoreItem xmlns:ds="http://schemas.openxmlformats.org/officeDocument/2006/customXml" ds:itemID="{B7465579-C65A-4D72-A504-677EC6DEA869}">
  <ds:schemaRefs>
    <ds:schemaRef ds:uri="5b626951-6896-489a-8808-579396f674da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e5b70a7-8201-4612-b104-8a332f9ff489"/>
  </ds:schemaRefs>
</ds:datastoreItem>
</file>

<file path=customXml/itemProps3.xml><?xml version="1.0" encoding="utf-8"?>
<ds:datastoreItem xmlns:ds="http://schemas.openxmlformats.org/officeDocument/2006/customXml" ds:itemID="{8E3F2EA3-DA22-45C1-936D-4FAF0F6DA8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Costing Template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Burnard</dc:creator>
  <cp:keywords/>
  <dc:description/>
  <cp:lastModifiedBy>Trevor Kana</cp:lastModifiedBy>
  <cp:revision/>
  <dcterms:created xsi:type="dcterms:W3CDTF">2022-05-09T12:03:55Z</dcterms:created>
  <dcterms:modified xsi:type="dcterms:W3CDTF">2026-06-11T15:55:03Z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2022-05-09T12:03:55Z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5c5641db-4e38-48bc-8cb2-e09c78982f4e</vt:lpwstr>
  </property>
  <property fmtid="{D5CDD505-2E9C-101B-9397-08002B2CF9AE}" pid="8" name="MSIP_Label_93c4247e-447d-4732-af29-2e529a4288f1_ContentBits">
    <vt:lpwstr>0</vt:lpwstr>
  </property>
  <property fmtid="{D5CDD505-2E9C-101B-9397-08002B2CF9AE}" pid="9" name="ContentTypeId">
    <vt:lpwstr>0x010100C6F1AE238E60C145925E570EEF4DB8CB</vt:lpwstr>
  </property>
  <property fmtid="{D5CDD505-2E9C-101B-9397-08002B2CF9AE}" pid="10" name="MediaServiceImageTags">
    <vt:lpwstr/>
  </property>
</Properties>
</file>