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Nosipho SCM\RFB 3100-2025 Security services KZN\Publication pack\"/>
    </mc:Choice>
  </mc:AlternateContent>
  <xr:revisionPtr revIDLastSave="0" documentId="13_ncr:1_{F96F88A9-1DA4-42CE-B117-E5B6E3C2C125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PRICING SCHEDULE" sheetId="6" r:id="rId1"/>
  </sheets>
  <definedNames>
    <definedName name="_xlnm.Print_Area" localSheetId="0">'PRICING SCHEDULE'!$A:$Q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4" i="6" l="1"/>
  <c r="J34" i="6"/>
  <c r="G34" i="6"/>
  <c r="M33" i="6"/>
  <c r="J33" i="6"/>
  <c r="G33" i="6"/>
  <c r="M32" i="6"/>
  <c r="J32" i="6"/>
  <c r="G32" i="6"/>
  <c r="N32" i="6" s="1"/>
  <c r="O32" i="6" s="1"/>
  <c r="M43" i="6"/>
  <c r="J43" i="6"/>
  <c r="G43" i="6"/>
  <c r="M42" i="6"/>
  <c r="J42" i="6"/>
  <c r="G42" i="6"/>
  <c r="M41" i="6"/>
  <c r="J41" i="6"/>
  <c r="G41" i="6"/>
  <c r="M40" i="6"/>
  <c r="J40" i="6"/>
  <c r="G40" i="6"/>
  <c r="N40" i="6" s="1"/>
  <c r="O40" i="6" s="1"/>
  <c r="M38" i="6"/>
  <c r="J38" i="6"/>
  <c r="G38" i="6"/>
  <c r="M37" i="6"/>
  <c r="J37" i="6"/>
  <c r="G37" i="6"/>
  <c r="M35" i="6"/>
  <c r="J35" i="6"/>
  <c r="G35" i="6"/>
  <c r="M30" i="6"/>
  <c r="J30" i="6"/>
  <c r="G30" i="6"/>
  <c r="M29" i="6"/>
  <c r="J29" i="6"/>
  <c r="G29" i="6"/>
  <c r="M27" i="6"/>
  <c r="J27" i="6"/>
  <c r="G27" i="6"/>
  <c r="M26" i="6"/>
  <c r="J26" i="6"/>
  <c r="G26" i="6"/>
  <c r="M25" i="6"/>
  <c r="J25" i="6"/>
  <c r="G25" i="6"/>
  <c r="N25" i="6" s="1"/>
  <c r="O25" i="6" s="1"/>
  <c r="M24" i="6"/>
  <c r="J24" i="6"/>
  <c r="G24" i="6"/>
  <c r="N24" i="6" s="1"/>
  <c r="O24" i="6" s="1"/>
  <c r="M23" i="6"/>
  <c r="J23" i="6"/>
  <c r="G23" i="6"/>
  <c r="M22" i="6"/>
  <c r="J22" i="6"/>
  <c r="G22" i="6"/>
  <c r="M20" i="6"/>
  <c r="J20" i="6"/>
  <c r="G20" i="6"/>
  <c r="M19" i="6"/>
  <c r="J19" i="6"/>
  <c r="G19" i="6"/>
  <c r="M18" i="6"/>
  <c r="J18" i="6"/>
  <c r="G18" i="6"/>
  <c r="M17" i="6"/>
  <c r="J17" i="6"/>
  <c r="G17" i="6"/>
  <c r="N34" i="6" l="1"/>
  <c r="O34" i="6" s="1"/>
  <c r="N33" i="6"/>
  <c r="O33" i="6" s="1"/>
  <c r="N38" i="6"/>
  <c r="O38" i="6" s="1"/>
  <c r="N37" i="6"/>
  <c r="O37" i="6" s="1"/>
  <c r="O36" i="6" s="1"/>
  <c r="N42" i="6"/>
  <c r="O42" i="6" s="1"/>
  <c r="N19" i="6"/>
  <c r="O19" i="6" s="1"/>
  <c r="M21" i="6"/>
  <c r="G28" i="6"/>
  <c r="J36" i="6"/>
  <c r="N43" i="6"/>
  <c r="O43" i="6" s="1"/>
  <c r="N41" i="6"/>
  <c r="O41" i="6" s="1"/>
  <c r="M36" i="6"/>
  <c r="M28" i="6"/>
  <c r="N22" i="6"/>
  <c r="O22" i="6" s="1"/>
  <c r="N29" i="6"/>
  <c r="G21" i="6"/>
  <c r="N27" i="6"/>
  <c r="O27" i="6" s="1"/>
  <c r="G36" i="6"/>
  <c r="N30" i="6"/>
  <c r="O30" i="6" s="1"/>
  <c r="N35" i="6"/>
  <c r="O35" i="6" s="1"/>
  <c r="N23" i="6"/>
  <c r="O23" i="6" s="1"/>
  <c r="J28" i="6"/>
  <c r="N26" i="6"/>
  <c r="O26" i="6" s="1"/>
  <c r="J21" i="6"/>
  <c r="N18" i="6"/>
  <c r="O18" i="6" s="1"/>
  <c r="N20" i="6"/>
  <c r="N17" i="6"/>
  <c r="O17" i="6" s="1"/>
  <c r="N36" i="6" l="1"/>
  <c r="O21" i="6"/>
  <c r="N21" i="6"/>
  <c r="N28" i="6"/>
  <c r="O29" i="6"/>
  <c r="O28" i="6" s="1"/>
  <c r="O20" i="6"/>
  <c r="J16" i="6"/>
  <c r="M16" i="6"/>
  <c r="G16" i="6"/>
  <c r="N16" i="6" l="1"/>
  <c r="O16" i="6" s="1"/>
  <c r="M14" i="6"/>
  <c r="M44" i="6" s="1"/>
  <c r="M45" i="6" s="1"/>
  <c r="M46" i="6" s="1"/>
  <c r="J14" i="6"/>
  <c r="J44" i="6" s="1"/>
  <c r="J45" i="6" s="1"/>
  <c r="J46" i="6" s="1"/>
  <c r="G15" i="6"/>
  <c r="G14" i="6" s="1"/>
  <c r="G44" i="6" s="1"/>
  <c r="G45" i="6" s="1"/>
  <c r="G46" i="6" s="1"/>
  <c r="N15" i="6" l="1"/>
  <c r="N14" i="6" s="1"/>
  <c r="N44" i="6" s="1"/>
  <c r="N45" i="6" l="1"/>
  <c r="N46" i="6" s="1"/>
  <c r="O15" i="6"/>
  <c r="O14" i="6" s="1"/>
  <c r="O44" i="6" s="1"/>
</calcChain>
</file>

<file path=xl/sharedStrings.xml><?xml version="1.0" encoding="utf-8"?>
<sst xmlns="http://schemas.openxmlformats.org/spreadsheetml/2006/main" count="124" uniqueCount="85">
  <si>
    <t>Item No</t>
  </si>
  <si>
    <t>Unit of measure</t>
  </si>
  <si>
    <t>VAT (@15%)</t>
  </si>
  <si>
    <t>1. INSTRUCTION FOR COMPLETING THE PRICING SCHEDULE</t>
  </si>
  <si>
    <t>YEAR 1</t>
  </si>
  <si>
    <t>YEAR 2</t>
  </si>
  <si>
    <t>YEAR 3</t>
  </si>
  <si>
    <t xml:space="preserve">Qty </t>
  </si>
  <si>
    <t>TOTAL</t>
  </si>
  <si>
    <t>Qty</t>
  </si>
  <si>
    <t>1.1</t>
  </si>
  <si>
    <t>1.2</t>
  </si>
  <si>
    <t>1.3</t>
  </si>
  <si>
    <t>1.4</t>
  </si>
  <si>
    <t>1.5</t>
  </si>
  <si>
    <t>2.1</t>
  </si>
  <si>
    <t>2.2</t>
  </si>
  <si>
    <t>2.3</t>
  </si>
  <si>
    <t>3.1</t>
  </si>
  <si>
    <t>Unit Price 
(Excl VAT)</t>
  </si>
  <si>
    <t>Line Price Term 
(Excl VAT)</t>
  </si>
  <si>
    <t>Forex %</t>
  </si>
  <si>
    <t>Forex Price portion</t>
  </si>
  <si>
    <t>SUPPLY CHAIN MANAGEMENT</t>
  </si>
  <si>
    <t xml:space="preserve">Bidder Name </t>
  </si>
  <si>
    <t>(a)  THIS PRICING SCHEDULE MUST BE SUBMITTED SEPARATELY FROM THE TECHNICAL RESPONSE, failing which the BID may be DISQUALIFIED.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</si>
  <si>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</si>
  <si>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</si>
  <si>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</si>
  <si>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</si>
  <si>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</si>
  <si>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</si>
  <si>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Line Price Y2</t>
  </si>
  <si>
    <t>Line Price Y3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</si>
  <si>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</si>
  <si>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</si>
  <si>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</si>
  <si>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</si>
  <si>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(c)  Unit and Line prices must be VAT EXCLUSIVE and in South African Rand (ZAR) currency.</t>
  </si>
  <si>
    <t>Signature (above)</t>
  </si>
  <si>
    <r>
      <t xml:space="preserve">(b)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</si>
  <si>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Pricing schedule</t>
  </si>
  <si>
    <t>Security Service for SITA Pietermaritzburg Office</t>
  </si>
  <si>
    <t>Monthly</t>
  </si>
  <si>
    <t>2.4</t>
  </si>
  <si>
    <t>2.5</t>
  </si>
  <si>
    <t>2.6</t>
  </si>
  <si>
    <t>Security Service for SITA Durban Office</t>
  </si>
  <si>
    <t>24/7-Armed Response</t>
  </si>
  <si>
    <t>24/7- Alarm monitoring</t>
  </si>
  <si>
    <t>1.</t>
  </si>
  <si>
    <t>Grade B - Supervisor, dayshift, night shift, weekends and public holidays (&amp; 7 days a week)</t>
  </si>
  <si>
    <t>Grade C - dayshift, night shift, weekends and public holidays (&amp; 7 days a week)</t>
  </si>
  <si>
    <t>Transport to be included to and from work within a 10 KM radius - all four sites</t>
  </si>
  <si>
    <t>1.6</t>
  </si>
  <si>
    <t>Security Service for SITA Ulundi Office</t>
  </si>
  <si>
    <t>Security Service for SITA Newcastle Office</t>
  </si>
  <si>
    <t>2.</t>
  </si>
  <si>
    <t>3.</t>
  </si>
  <si>
    <t>3.2</t>
  </si>
  <si>
    <t>3.6</t>
  </si>
  <si>
    <t>4.</t>
  </si>
  <si>
    <t>4.1</t>
  </si>
  <si>
    <t>4.2</t>
  </si>
  <si>
    <t>4.3</t>
  </si>
  <si>
    <t>4.4</t>
  </si>
  <si>
    <t>4.5</t>
  </si>
  <si>
    <t>4.6</t>
  </si>
  <si>
    <t>Grade B – Supervisor, dayshift, night shift, weekends and public holidays (&amp; 7 days a week)</t>
  </si>
  <si>
    <t>Grade – C dayshift, weekends and public holidays (&amp; 7 days a week)</t>
  </si>
  <si>
    <t>Grade C - night shift, weekends and public holidays (&amp; 7 days a week)</t>
  </si>
  <si>
    <t>Grade C – day shift, weekends and public holidays (&amp; 7 days a week)</t>
  </si>
  <si>
    <t>Grade C –night shift, weekends and public holidays (&amp; 7 days a week)</t>
  </si>
  <si>
    <t>Panic Buttons</t>
  </si>
  <si>
    <t>Grade – B dayshift, weekends and public holidays (&amp; 7 days a week)</t>
  </si>
  <si>
    <t>Panic Button</t>
  </si>
  <si>
    <t>3.3</t>
  </si>
  <si>
    <t>3.4</t>
  </si>
  <si>
    <t>3.5</t>
  </si>
  <si>
    <t>3.7</t>
  </si>
  <si>
    <t>4.7</t>
  </si>
  <si>
    <t>Provision of 24-Hour Physical Security Services for SITA Pietermaritzburg,Durban,Ulundi and Newcastle offices for a period of 36-months</t>
  </si>
  <si>
    <t>RFB 3100-2025</t>
  </si>
  <si>
    <t>RFB No</t>
  </si>
  <si>
    <t>RFB 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</si>
</sst>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07">
    <xf numFmtId="0" fontId="0" fillId="0" borderId="0" xfId="0"/>
    <xf numFmtId="0" fontId="7" fillId="2" borderId="0" xfId="0" applyFont="1" applyFill="1"/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7" fillId="2" borderId="0" xfId="0" applyFont="1" applyFill="1" applyAlignment="1">
      <alignment vertical="top"/>
    </xf>
    <xf numFmtId="0" fontId="2" fillId="3" borderId="0" xfId="0" applyFont="1" applyFill="1"/>
    <xf numFmtId="0" fontId="7" fillId="2" borderId="0" xfId="0" applyFont="1" applyFill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right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44" fontId="2" fillId="5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64" fontId="6" fillId="5" borderId="1" xfId="0" applyNumberFormat="1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44" fontId="3" fillId="5" borderId="4" xfId="0" applyNumberFormat="1" applyFont="1" applyFill="1" applyBorder="1" applyAlignment="1">
      <alignment vertical="top" wrapText="1"/>
    </xf>
    <xf numFmtId="0" fontId="5" fillId="3" borderId="0" xfId="0" applyFont="1" applyFill="1" applyAlignment="1">
      <alignment wrapText="1"/>
    </xf>
    <xf numFmtId="0" fontId="5" fillId="3" borderId="0" xfId="0" applyFont="1" applyFill="1"/>
    <xf numFmtId="0" fontId="10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44" fontId="2" fillId="3" borderId="0" xfId="0" applyNumberFormat="1" applyFont="1" applyFill="1" applyAlignment="1">
      <alignment horizontal="center" vertical="center" wrapText="1"/>
    </xf>
    <xf numFmtId="0" fontId="6" fillId="3" borderId="0" xfId="0" applyFont="1" applyFill="1"/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horizontal="left" vertical="top"/>
    </xf>
    <xf numFmtId="0" fontId="6" fillId="5" borderId="1" xfId="0" applyFont="1" applyFill="1" applyBorder="1" applyAlignment="1">
      <alignment horizontal="right" vertical="top"/>
    </xf>
    <xf numFmtId="0" fontId="2" fillId="0" borderId="1" xfId="0" quotePrefix="1" applyFont="1" applyBorder="1" applyAlignment="1">
      <alignment horizontal="left" vertical="top" wrapText="1"/>
    </xf>
    <xf numFmtId="0" fontId="2" fillId="0" borderId="1" xfId="1" applyNumberFormat="1" applyFont="1" applyFill="1" applyBorder="1" applyAlignment="1">
      <alignment horizontal="right" vertical="top" wrapText="1"/>
    </xf>
    <xf numFmtId="165" fontId="2" fillId="5" borderId="2" xfId="1" applyNumberFormat="1" applyFont="1" applyFill="1" applyBorder="1" applyAlignment="1">
      <alignment horizontal="right" vertical="top" wrapText="1"/>
    </xf>
    <xf numFmtId="165" fontId="2" fillId="5" borderId="7" xfId="1" applyNumberFormat="1" applyFont="1" applyFill="1" applyBorder="1" applyAlignment="1">
      <alignment horizontal="right" vertical="top" wrapText="1"/>
    </xf>
    <xf numFmtId="0" fontId="2" fillId="5" borderId="2" xfId="0" applyFont="1" applyFill="1" applyBorder="1" applyAlignment="1">
      <alignment horizontal="center" vertical="top" wrapText="1"/>
    </xf>
    <xf numFmtId="164" fontId="5" fillId="5" borderId="5" xfId="0" applyNumberFormat="1" applyFont="1" applyFill="1" applyBorder="1" applyAlignment="1">
      <alignment horizontal="left" vertical="top" wrapText="1"/>
    </xf>
    <xf numFmtId="164" fontId="5" fillId="5" borderId="6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top"/>
    </xf>
    <xf numFmtId="0" fontId="5" fillId="3" borderId="0" xfId="0" applyFont="1" applyFill="1" applyAlignment="1">
      <alignment horizontal="center" vertical="top" wrapText="1"/>
    </xf>
    <xf numFmtId="0" fontId="3" fillId="3" borderId="0" xfId="0" applyFont="1" applyFill="1" applyAlignment="1">
      <alignment horizontal="left" vertical="center"/>
    </xf>
    <xf numFmtId="44" fontId="3" fillId="5" borderId="2" xfId="0" applyNumberFormat="1" applyFont="1" applyFill="1" applyBorder="1" applyAlignment="1">
      <alignment vertical="top" wrapText="1"/>
    </xf>
    <xf numFmtId="0" fontId="9" fillId="2" borderId="0" xfId="0" applyFont="1" applyFill="1" applyAlignment="1">
      <alignment horizontal="left" vertical="top" wrapText="1"/>
    </xf>
    <xf numFmtId="0" fontId="5" fillId="3" borderId="0" xfId="0" applyFont="1" applyFill="1" applyAlignment="1">
      <alignment vertical="top" wrapText="1"/>
    </xf>
    <xf numFmtId="164" fontId="4" fillId="4" borderId="1" xfId="0" applyNumberFormat="1" applyFont="1" applyFill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left" vertical="top" wrapText="1"/>
    </xf>
    <xf numFmtId="164" fontId="5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7" fillId="0" borderId="0" xfId="0" applyFont="1"/>
    <xf numFmtId="0" fontId="1" fillId="3" borderId="11" xfId="0" applyFont="1" applyFill="1" applyBorder="1" applyAlignment="1">
      <alignment vertical="top"/>
    </xf>
    <xf numFmtId="0" fontId="5" fillId="2" borderId="8" xfId="0" applyFont="1" applyFill="1" applyBorder="1" applyAlignment="1">
      <alignment horizontal="center" vertical="top" wrapText="1"/>
    </xf>
    <xf numFmtId="164" fontId="5" fillId="2" borderId="23" xfId="0" applyNumberFormat="1" applyFont="1" applyFill="1" applyBorder="1" applyAlignment="1">
      <alignment horizontal="center" vertical="top" wrapText="1"/>
    </xf>
    <xf numFmtId="164" fontId="5" fillId="2" borderId="8" xfId="0" applyNumberFormat="1" applyFont="1" applyFill="1" applyBorder="1" applyAlignment="1">
      <alignment horizontal="center" vertical="top" wrapText="1"/>
    </xf>
    <xf numFmtId="164" fontId="5" fillId="2" borderId="8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0" fillId="3" borderId="0" xfId="0" applyFill="1"/>
    <xf numFmtId="0" fontId="0" fillId="0" borderId="0" xfId="0" applyAlignment="1">
      <alignment vertical="top"/>
    </xf>
    <xf numFmtId="44" fontId="0" fillId="5" borderId="2" xfId="0" applyNumberFormat="1" applyFill="1" applyBorder="1" applyAlignment="1">
      <alignment vertical="top"/>
    </xf>
    <xf numFmtId="0" fontId="0" fillId="5" borderId="7" xfId="0" applyFill="1" applyBorder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6" fillId="5" borderId="3" xfId="0" applyFont="1" applyFill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wrapText="1"/>
    </xf>
    <xf numFmtId="0" fontId="5" fillId="0" borderId="3" xfId="0" applyFont="1" applyBorder="1" applyAlignment="1">
      <alignment horizontal="left" vertical="top" wrapText="1"/>
    </xf>
    <xf numFmtId="164" fontId="2" fillId="6" borderId="1" xfId="0" applyNumberFormat="1" applyFont="1" applyFill="1" applyBorder="1" applyAlignment="1">
      <alignment vertical="top" wrapText="1"/>
    </xf>
    <xf numFmtId="9" fontId="2" fillId="6" borderId="1" xfId="2" applyFont="1" applyFill="1" applyBorder="1" applyAlignment="1">
      <alignment horizontal="right" vertical="top" wrapText="1"/>
    </xf>
    <xf numFmtId="0" fontId="5" fillId="6" borderId="8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/>
    </xf>
    <xf numFmtId="0" fontId="13" fillId="6" borderId="22" xfId="0" applyFont="1" applyFill="1" applyBorder="1" applyAlignment="1">
      <alignment horizontal="left" vertical="top" wrapText="1"/>
    </xf>
    <xf numFmtId="0" fontId="13" fillId="6" borderId="1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6" fillId="5" borderId="8" xfId="0" applyFont="1" applyFill="1" applyBorder="1" applyAlignment="1">
      <alignment horizontal="right" vertical="top" wrapText="1"/>
    </xf>
    <xf numFmtId="44" fontId="3" fillId="5" borderId="25" xfId="0" applyNumberFormat="1" applyFont="1" applyFill="1" applyBorder="1" applyAlignment="1">
      <alignment vertical="top" wrapText="1"/>
    </xf>
    <xf numFmtId="0" fontId="13" fillId="6" borderId="7" xfId="0" applyFont="1" applyFill="1" applyBorder="1" applyAlignment="1">
      <alignment horizontal="left" vertical="top" wrapText="1"/>
    </xf>
    <xf numFmtId="0" fontId="0" fillId="5" borderId="26" xfId="0" applyFill="1" applyBorder="1" applyAlignment="1">
      <alignment vertical="top"/>
    </xf>
    <xf numFmtId="44" fontId="3" fillId="5" borderId="27" xfId="0" applyNumberFormat="1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1" fillId="6" borderId="15" xfId="0" applyFont="1" applyFill="1" applyBorder="1" applyAlignment="1">
      <alignment horizontal="left" vertical="center" wrapText="1"/>
    </xf>
    <xf numFmtId="0" fontId="1" fillId="6" borderId="14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top" wrapText="1"/>
    </xf>
    <xf numFmtId="0" fontId="2" fillId="3" borderId="20" xfId="0" applyFont="1" applyFill="1" applyBorder="1" applyAlignment="1">
      <alignment horizontal="left" vertical="top" wrapText="1"/>
    </xf>
    <xf numFmtId="0" fontId="2" fillId="3" borderId="21" xfId="0" applyFont="1" applyFill="1" applyBorder="1" applyAlignment="1">
      <alignment horizontal="left" vertical="top" wrapText="1"/>
    </xf>
    <xf numFmtId="14" fontId="1" fillId="6" borderId="9" xfId="0" applyNumberFormat="1" applyFont="1" applyFill="1" applyBorder="1" applyAlignment="1">
      <alignment horizontal="left" vertical="center"/>
    </xf>
    <xf numFmtId="14" fontId="1" fillId="6" borderId="17" xfId="0" applyNumberFormat="1" applyFont="1" applyFill="1" applyBorder="1" applyAlignment="1">
      <alignment horizontal="left" vertical="center"/>
    </xf>
    <xf numFmtId="0" fontId="1" fillId="6" borderId="13" xfId="0" applyFont="1" applyFill="1" applyBorder="1" applyAlignment="1">
      <alignment horizontal="left" vertical="center" wrapText="1"/>
    </xf>
    <xf numFmtId="0" fontId="1" fillId="6" borderId="18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left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6" borderId="16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  <xf numFmtId="0" fontId="1" fillId="3" borderId="24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horizontal="left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4"/>
  <sheetViews>
    <sheetView tabSelected="1" zoomScale="70" zoomScaleNormal="70" workbookViewId="0">
      <selection activeCell="G8" sqref="G8"/>
    </sheetView>
  </sheetViews>
  <sheetFormatPr defaultColWidth="9.109375" defaultRowHeight="14.4" x14ac:dyDescent="0.3"/>
  <cols>
    <col min="1" max="1" width="13.5546875" style="67" customWidth="1"/>
    <col min="2" max="2" width="59.5546875" style="64" customWidth="1"/>
    <col min="3" max="3" width="13.33203125" style="68" customWidth="1"/>
    <col min="4" max="4" width="9.6640625" style="68" customWidth="1"/>
    <col min="5" max="5" width="7.5546875" style="68" customWidth="1"/>
    <col min="6" max="7" width="19.5546875" style="64" customWidth="1"/>
    <col min="8" max="8" width="7.21875" style="64" customWidth="1"/>
    <col min="9" max="10" width="19.5546875" style="64" customWidth="1"/>
    <col min="11" max="11" width="7.44140625" style="64" customWidth="1"/>
    <col min="12" max="13" width="19.5546875" style="64" customWidth="1"/>
    <col min="14" max="14" width="21.33203125" style="64" customWidth="1"/>
    <col min="15" max="15" width="17.21875" style="64" customWidth="1"/>
    <col min="16" max="16" width="32.77734375" style="64" customWidth="1"/>
    <col min="17" max="17" width="36.77734375" style="64" customWidth="1"/>
    <col min="18" max="16384" width="9.109375" style="64"/>
  </cols>
  <sheetData>
    <row r="1" spans="1:22" s="50" customFormat="1" ht="31.2" x14ac:dyDescent="0.6">
      <c r="A1" s="7"/>
      <c r="B1" s="2" t="s">
        <v>23</v>
      </c>
      <c r="C1" s="3"/>
      <c r="D1" s="3"/>
      <c r="E1" s="1"/>
      <c r="F1" s="1"/>
      <c r="G1" s="1"/>
      <c r="H1" s="1"/>
      <c r="I1" s="1"/>
      <c r="J1" s="1"/>
      <c r="K1" s="1"/>
      <c r="L1" s="1"/>
      <c r="M1" s="5"/>
      <c r="N1" s="1"/>
      <c r="O1" s="1"/>
      <c r="P1" s="1"/>
      <c r="Q1" s="1"/>
    </row>
    <row r="2" spans="1:22" customFormat="1" ht="28.8" customHeight="1" x14ac:dyDescent="0.3">
      <c r="A2" s="60"/>
      <c r="B2" s="43" t="s">
        <v>41</v>
      </c>
      <c r="C2" s="4"/>
      <c r="D2" s="4"/>
      <c r="E2" s="61"/>
      <c r="F2" s="61"/>
      <c r="G2" s="61"/>
      <c r="H2" s="61"/>
      <c r="I2" s="61"/>
      <c r="J2" s="61"/>
      <c r="K2" s="61"/>
      <c r="L2" s="61"/>
      <c r="M2" s="62"/>
      <c r="N2" s="61"/>
      <c r="O2" s="61"/>
      <c r="P2" s="61"/>
      <c r="Q2" s="61"/>
    </row>
    <row r="3" spans="1:22" customFormat="1" ht="15.6" x14ac:dyDescent="0.3">
      <c r="A3" s="30" t="s">
        <v>83</v>
      </c>
      <c r="B3" s="59" t="s">
        <v>82</v>
      </c>
      <c r="C3" s="40"/>
      <c r="D3" s="40"/>
      <c r="E3" s="39"/>
      <c r="F3" s="39"/>
      <c r="G3" s="39"/>
      <c r="H3" s="39"/>
      <c r="I3" s="39"/>
      <c r="J3" s="39"/>
      <c r="K3" s="39"/>
      <c r="L3" s="39"/>
      <c r="M3" s="39"/>
      <c r="N3" s="63"/>
      <c r="O3" s="63"/>
      <c r="P3" s="63"/>
      <c r="Q3" s="63"/>
      <c r="R3" s="63"/>
      <c r="S3" s="63"/>
      <c r="T3" s="63"/>
      <c r="U3" s="63"/>
      <c r="V3" s="63"/>
    </row>
    <row r="4" spans="1:22" customFormat="1" ht="46.8" x14ac:dyDescent="0.3">
      <c r="A4" s="69" t="s">
        <v>84</v>
      </c>
      <c r="B4" s="72" t="s">
        <v>81</v>
      </c>
      <c r="C4" s="40"/>
      <c r="D4" s="40"/>
      <c r="E4" s="44"/>
      <c r="F4" s="44"/>
      <c r="G4" s="44"/>
      <c r="H4" s="44"/>
      <c r="I4" s="44"/>
      <c r="J4" s="44"/>
      <c r="K4" s="44"/>
      <c r="L4" s="44"/>
      <c r="M4" s="39"/>
      <c r="N4" s="63"/>
      <c r="O4" s="63"/>
      <c r="P4" s="63"/>
      <c r="Q4" s="63"/>
      <c r="R4" s="63"/>
      <c r="S4" s="63"/>
      <c r="T4" s="63"/>
      <c r="U4" s="63"/>
      <c r="V4" s="63"/>
    </row>
    <row r="5" spans="1:22" customFormat="1" ht="15.6" x14ac:dyDescent="0.3">
      <c r="A5" s="83" t="s">
        <v>24</v>
      </c>
      <c r="B5" s="75"/>
      <c r="C5" s="40"/>
      <c r="D5" s="40"/>
      <c r="E5" s="23"/>
      <c r="F5" s="23"/>
      <c r="G5" s="23"/>
      <c r="H5" s="23"/>
      <c r="I5" s="23"/>
      <c r="J5" s="23"/>
      <c r="K5" s="23"/>
      <c r="L5" s="23"/>
      <c r="M5" s="39"/>
      <c r="N5" s="63"/>
      <c r="O5" s="63"/>
      <c r="P5" s="63"/>
      <c r="Q5" s="63"/>
      <c r="R5" s="63"/>
      <c r="S5" s="63"/>
      <c r="T5" s="63"/>
      <c r="U5" s="63"/>
      <c r="V5" s="63"/>
    </row>
    <row r="6" spans="1:22" customFormat="1" ht="15.6" x14ac:dyDescent="0.3">
      <c r="A6" s="70"/>
      <c r="B6" s="71"/>
      <c r="C6" s="40"/>
      <c r="D6" s="40"/>
      <c r="E6" s="23"/>
      <c r="F6" s="23"/>
      <c r="G6" s="23"/>
      <c r="H6" s="23"/>
      <c r="I6" s="23"/>
      <c r="J6" s="23"/>
      <c r="K6" s="23"/>
      <c r="L6" s="23"/>
      <c r="M6" s="39"/>
      <c r="N6" s="63"/>
      <c r="O6" s="63"/>
      <c r="P6" s="63"/>
      <c r="Q6" s="63"/>
      <c r="R6" s="63"/>
      <c r="S6" s="63"/>
      <c r="T6" s="63"/>
      <c r="U6" s="63"/>
      <c r="V6" s="63"/>
    </row>
    <row r="7" spans="1:22" s="63" customFormat="1" ht="15.6" x14ac:dyDescent="0.3">
      <c r="A7" s="24" t="s">
        <v>3</v>
      </c>
      <c r="B7" s="25"/>
      <c r="C7" s="25"/>
      <c r="D7" s="26"/>
      <c r="E7" s="23"/>
      <c r="F7" s="23"/>
      <c r="G7" s="23"/>
      <c r="H7" s="23"/>
      <c r="I7" s="23"/>
      <c r="J7" s="23"/>
      <c r="K7" s="23"/>
      <c r="L7" s="23"/>
      <c r="M7" s="39"/>
    </row>
    <row r="8" spans="1:22" s="63" customFormat="1" ht="15.6" x14ac:dyDescent="0.3">
      <c r="A8" s="41" t="s">
        <v>25</v>
      </c>
      <c r="B8" s="6"/>
      <c r="C8" s="6"/>
      <c r="D8" s="6"/>
      <c r="E8" s="23"/>
      <c r="F8" s="23"/>
      <c r="G8" s="23"/>
      <c r="H8" s="23"/>
      <c r="I8" s="23"/>
      <c r="J8" s="23"/>
      <c r="K8" s="23"/>
      <c r="L8" s="23"/>
      <c r="M8" s="39"/>
    </row>
    <row r="9" spans="1:22" s="63" customFormat="1" ht="15.6" x14ac:dyDescent="0.3">
      <c r="A9" s="76" t="s">
        <v>40</v>
      </c>
      <c r="B9" s="27"/>
      <c r="C9" s="28"/>
      <c r="D9" s="28"/>
      <c r="E9" s="23"/>
      <c r="F9" s="23"/>
      <c r="G9" s="23"/>
      <c r="H9" s="23"/>
      <c r="I9" s="23"/>
      <c r="J9" s="23"/>
      <c r="K9" s="23"/>
      <c r="L9" s="23"/>
      <c r="M9" s="39"/>
    </row>
    <row r="10" spans="1:22" s="63" customFormat="1" ht="15.6" x14ac:dyDescent="0.3">
      <c r="A10" s="38" t="s">
        <v>38</v>
      </c>
      <c r="B10" s="6"/>
      <c r="C10" s="6"/>
      <c r="D10" s="6"/>
      <c r="E10" s="23"/>
      <c r="F10" s="23"/>
      <c r="G10" s="23"/>
      <c r="H10" s="23"/>
      <c r="I10" s="23"/>
      <c r="J10" s="23"/>
      <c r="K10" s="23"/>
      <c r="L10" s="23"/>
      <c r="M10" s="39"/>
    </row>
    <row r="11" spans="1:22" s="63" customFormat="1" ht="15.6" x14ac:dyDescent="0.3">
      <c r="A11" s="29"/>
      <c r="B11" s="22"/>
      <c r="C11" s="40"/>
      <c r="D11" s="40"/>
      <c r="E11" s="23"/>
      <c r="F11" s="23"/>
      <c r="G11" s="23"/>
      <c r="H11" s="23"/>
      <c r="I11" s="23"/>
      <c r="J11" s="23"/>
      <c r="K11" s="23"/>
      <c r="L11" s="23"/>
      <c r="M11" s="39"/>
    </row>
    <row r="12" spans="1:22" customFormat="1" ht="15.6" x14ac:dyDescent="0.3">
      <c r="A12" s="9"/>
      <c r="B12" s="10"/>
      <c r="C12" s="56"/>
      <c r="D12" s="56"/>
      <c r="E12" s="88" t="s">
        <v>4</v>
      </c>
      <c r="F12" s="88"/>
      <c r="G12" s="88"/>
      <c r="H12" s="88" t="s">
        <v>5</v>
      </c>
      <c r="I12" s="88"/>
      <c r="J12" s="88"/>
      <c r="K12" s="88" t="s">
        <v>6</v>
      </c>
      <c r="L12" s="88"/>
      <c r="M12" s="89"/>
      <c r="N12" s="52" t="s">
        <v>8</v>
      </c>
      <c r="O12" s="63"/>
      <c r="P12" s="63"/>
    </row>
    <row r="13" spans="1:22" ht="31.2" x14ac:dyDescent="0.3">
      <c r="A13" s="9" t="s">
        <v>0</v>
      </c>
      <c r="B13" s="10" t="s">
        <v>26</v>
      </c>
      <c r="C13" s="56" t="s">
        <v>1</v>
      </c>
      <c r="D13" s="56" t="s">
        <v>21</v>
      </c>
      <c r="E13" s="56" t="s">
        <v>7</v>
      </c>
      <c r="F13" s="15" t="s">
        <v>19</v>
      </c>
      <c r="G13" s="15" t="s">
        <v>34</v>
      </c>
      <c r="H13" s="56" t="s">
        <v>9</v>
      </c>
      <c r="I13" s="15" t="s">
        <v>19</v>
      </c>
      <c r="J13" s="15" t="s">
        <v>32</v>
      </c>
      <c r="K13" s="56" t="s">
        <v>9</v>
      </c>
      <c r="L13" s="15" t="s">
        <v>19</v>
      </c>
      <c r="M13" s="15" t="s">
        <v>33</v>
      </c>
      <c r="N13" s="53" t="s">
        <v>20</v>
      </c>
      <c r="O13" s="54" t="s">
        <v>22</v>
      </c>
      <c r="P13" s="55" t="s">
        <v>36</v>
      </c>
      <c r="Q13" s="55" t="s">
        <v>37</v>
      </c>
    </row>
    <row r="14" spans="1:22" ht="15.6" x14ac:dyDescent="0.3">
      <c r="A14" s="8" t="s">
        <v>50</v>
      </c>
      <c r="B14" s="12" t="s">
        <v>42</v>
      </c>
      <c r="C14" s="48"/>
      <c r="D14" s="48"/>
      <c r="E14" s="49"/>
      <c r="F14" s="45"/>
      <c r="G14" s="46">
        <f>SUBTOTAL(9,G15:G16)</f>
        <v>0</v>
      </c>
      <c r="H14" s="45"/>
      <c r="I14" s="47"/>
      <c r="J14" s="46">
        <f>SUBTOTAL(9,J15:J16)</f>
        <v>0</v>
      </c>
      <c r="K14" s="45"/>
      <c r="L14" s="45"/>
      <c r="M14" s="46">
        <f>SUBTOTAL(9,M15:M16)</f>
        <v>0</v>
      </c>
      <c r="N14" s="46">
        <f>SUBTOTAL(9,N15:N16)</f>
        <v>0</v>
      </c>
      <c r="O14" s="46">
        <f>SUBTOTAL(9,O15:O16)</f>
        <v>0</v>
      </c>
      <c r="P14" s="77"/>
      <c r="Q14" s="77"/>
    </row>
    <row r="15" spans="1:22" ht="31.2" x14ac:dyDescent="0.3">
      <c r="A15" s="31" t="s">
        <v>10</v>
      </c>
      <c r="B15" s="11" t="s">
        <v>51</v>
      </c>
      <c r="C15" s="17" t="s">
        <v>43</v>
      </c>
      <c r="D15" s="74">
        <v>0</v>
      </c>
      <c r="E15" s="32">
        <v>2</v>
      </c>
      <c r="F15" s="73">
        <v>0</v>
      </c>
      <c r="G15" s="18">
        <f>E15*F15</f>
        <v>0</v>
      </c>
      <c r="H15" s="32">
        <v>2</v>
      </c>
      <c r="I15" s="73">
        <v>0</v>
      </c>
      <c r="J15" s="16">
        <v>0</v>
      </c>
      <c r="K15" s="32">
        <v>2</v>
      </c>
      <c r="L15" s="73">
        <v>0</v>
      </c>
      <c r="M15" s="16">
        <v>0</v>
      </c>
      <c r="N15" s="42">
        <f>SUM(G15,J15,M15)</f>
        <v>0</v>
      </c>
      <c r="O15" s="65">
        <f>D15*N15</f>
        <v>0</v>
      </c>
      <c r="P15" s="78"/>
      <c r="Q15" s="77"/>
    </row>
    <row r="16" spans="1:22" ht="31.2" x14ac:dyDescent="0.3">
      <c r="A16" s="31" t="s">
        <v>11</v>
      </c>
      <c r="B16" s="11" t="s">
        <v>52</v>
      </c>
      <c r="C16" s="17" t="s">
        <v>43</v>
      </c>
      <c r="D16" s="74">
        <v>0</v>
      </c>
      <c r="E16" s="32">
        <v>4</v>
      </c>
      <c r="F16" s="73">
        <v>0</v>
      </c>
      <c r="G16" s="18">
        <f t="shared" ref="G16:G20" si="0">E16*F16</f>
        <v>0</v>
      </c>
      <c r="H16" s="32">
        <v>4</v>
      </c>
      <c r="I16" s="73">
        <v>0</v>
      </c>
      <c r="J16" s="16">
        <f t="shared" ref="J16" si="1">H16*I16</f>
        <v>0</v>
      </c>
      <c r="K16" s="32">
        <v>4</v>
      </c>
      <c r="L16" s="73">
        <v>0</v>
      </c>
      <c r="M16" s="16">
        <f t="shared" ref="M16:M20" si="2">K16*L16</f>
        <v>0</v>
      </c>
      <c r="N16" s="42">
        <f t="shared" ref="N16" si="3">SUM(G16,J16,M16)</f>
        <v>0</v>
      </c>
      <c r="O16" s="65">
        <f t="shared" ref="O16" si="4">D16*N16</f>
        <v>0</v>
      </c>
      <c r="P16" s="78"/>
      <c r="Q16" s="77"/>
    </row>
    <row r="17" spans="1:17" ht="15.6" x14ac:dyDescent="0.3">
      <c r="A17" s="31" t="s">
        <v>12</v>
      </c>
      <c r="B17" s="11" t="s">
        <v>48</v>
      </c>
      <c r="C17" s="17" t="s">
        <v>43</v>
      </c>
      <c r="D17" s="74">
        <v>0</v>
      </c>
      <c r="E17" s="32">
        <v>2</v>
      </c>
      <c r="F17" s="73">
        <v>0</v>
      </c>
      <c r="G17" s="18">
        <f t="shared" si="0"/>
        <v>0</v>
      </c>
      <c r="H17" s="32">
        <v>2</v>
      </c>
      <c r="I17" s="73">
        <v>0</v>
      </c>
      <c r="J17" s="16">
        <f t="shared" ref="J17:J20" si="5">H17*I17</f>
        <v>0</v>
      </c>
      <c r="K17" s="32">
        <v>2</v>
      </c>
      <c r="L17" s="73">
        <v>0</v>
      </c>
      <c r="M17" s="16">
        <f t="shared" si="2"/>
        <v>0</v>
      </c>
      <c r="N17" s="42">
        <f t="shared" ref="N17:N20" si="6">SUM(G17,J17,M17)</f>
        <v>0</v>
      </c>
      <c r="O17" s="65">
        <f t="shared" ref="O17:O20" si="7">D17*N17</f>
        <v>0</v>
      </c>
      <c r="P17" s="78"/>
      <c r="Q17" s="77"/>
    </row>
    <row r="18" spans="1:17" ht="15.6" x14ac:dyDescent="0.3">
      <c r="A18" s="31" t="s">
        <v>13</v>
      </c>
      <c r="B18" s="11" t="s">
        <v>49</v>
      </c>
      <c r="C18" s="17" t="s">
        <v>43</v>
      </c>
      <c r="D18" s="74">
        <v>0</v>
      </c>
      <c r="E18" s="32">
        <v>2</v>
      </c>
      <c r="F18" s="73">
        <v>0</v>
      </c>
      <c r="G18" s="18">
        <f t="shared" si="0"/>
        <v>0</v>
      </c>
      <c r="H18" s="32">
        <v>2</v>
      </c>
      <c r="I18" s="73">
        <v>0</v>
      </c>
      <c r="J18" s="16">
        <f t="shared" si="5"/>
        <v>0</v>
      </c>
      <c r="K18" s="32">
        <v>2</v>
      </c>
      <c r="L18" s="73">
        <v>0</v>
      </c>
      <c r="M18" s="16">
        <f t="shared" si="2"/>
        <v>0</v>
      </c>
      <c r="N18" s="42">
        <f t="shared" si="6"/>
        <v>0</v>
      </c>
      <c r="O18" s="65">
        <f t="shared" si="7"/>
        <v>0</v>
      </c>
      <c r="P18" s="78"/>
      <c r="Q18" s="77"/>
    </row>
    <row r="19" spans="1:17" ht="15.6" x14ac:dyDescent="0.3">
      <c r="A19" s="31" t="s">
        <v>14</v>
      </c>
      <c r="B19" s="11" t="s">
        <v>73</v>
      </c>
      <c r="C19" s="17" t="s">
        <v>43</v>
      </c>
      <c r="D19" s="74">
        <v>0</v>
      </c>
      <c r="E19" s="32">
        <v>2</v>
      </c>
      <c r="F19" s="73">
        <v>0</v>
      </c>
      <c r="G19" s="18">
        <f t="shared" si="0"/>
        <v>0</v>
      </c>
      <c r="H19" s="32">
        <v>2</v>
      </c>
      <c r="I19" s="73">
        <v>0</v>
      </c>
      <c r="J19" s="16">
        <f t="shared" si="5"/>
        <v>0</v>
      </c>
      <c r="K19" s="32">
        <v>2</v>
      </c>
      <c r="L19" s="73">
        <v>0</v>
      </c>
      <c r="M19" s="16">
        <f t="shared" si="2"/>
        <v>0</v>
      </c>
      <c r="N19" s="42">
        <f t="shared" si="6"/>
        <v>0</v>
      </c>
      <c r="O19" s="65">
        <f t="shared" si="7"/>
        <v>0</v>
      </c>
      <c r="P19" s="78"/>
      <c r="Q19" s="77"/>
    </row>
    <row r="20" spans="1:17" ht="31.2" x14ac:dyDescent="0.3">
      <c r="A20" s="31" t="s">
        <v>54</v>
      </c>
      <c r="B20" s="58" t="s">
        <v>53</v>
      </c>
      <c r="C20" s="17" t="s">
        <v>43</v>
      </c>
      <c r="D20" s="74">
        <v>0</v>
      </c>
      <c r="E20" s="32">
        <v>1</v>
      </c>
      <c r="F20" s="73">
        <v>0</v>
      </c>
      <c r="G20" s="18">
        <f t="shared" si="0"/>
        <v>0</v>
      </c>
      <c r="H20" s="32">
        <v>1</v>
      </c>
      <c r="I20" s="73">
        <v>0</v>
      </c>
      <c r="J20" s="16">
        <f t="shared" si="5"/>
        <v>0</v>
      </c>
      <c r="K20" s="32">
        <v>1</v>
      </c>
      <c r="L20" s="73">
        <v>0</v>
      </c>
      <c r="M20" s="16">
        <f t="shared" si="2"/>
        <v>0</v>
      </c>
      <c r="N20" s="42">
        <f t="shared" si="6"/>
        <v>0</v>
      </c>
      <c r="O20" s="65">
        <f t="shared" si="7"/>
        <v>0</v>
      </c>
      <c r="P20" s="78"/>
      <c r="Q20" s="77"/>
    </row>
    <row r="21" spans="1:17" ht="15.6" x14ac:dyDescent="0.3">
      <c r="A21" s="8" t="s">
        <v>57</v>
      </c>
      <c r="B21" s="12" t="s">
        <v>47</v>
      </c>
      <c r="C21" s="48"/>
      <c r="D21" s="48"/>
      <c r="E21" s="49"/>
      <c r="F21" s="45"/>
      <c r="G21" s="46">
        <f>SUBTOTAL(9,G22:G23)</f>
        <v>0</v>
      </c>
      <c r="H21" s="45"/>
      <c r="I21" s="47"/>
      <c r="J21" s="46">
        <f>SUBTOTAL(9,J22:J23)</f>
        <v>0</v>
      </c>
      <c r="K21" s="49"/>
      <c r="L21" s="45"/>
      <c r="M21" s="46">
        <f>SUBTOTAL(9,M22:M23)</f>
        <v>0</v>
      </c>
      <c r="N21" s="46">
        <f>SUBTOTAL(9,N22:N23)</f>
        <v>0</v>
      </c>
      <c r="O21" s="46">
        <f>SUBTOTAL(9,O22:O23)</f>
        <v>0</v>
      </c>
      <c r="P21" s="77"/>
      <c r="Q21" s="77"/>
    </row>
    <row r="22" spans="1:17" ht="31.2" x14ac:dyDescent="0.3">
      <c r="A22" s="31" t="s">
        <v>15</v>
      </c>
      <c r="B22" s="11" t="s">
        <v>68</v>
      </c>
      <c r="C22" s="17" t="s">
        <v>43</v>
      </c>
      <c r="D22" s="74">
        <v>0</v>
      </c>
      <c r="E22" s="32">
        <v>1</v>
      </c>
      <c r="F22" s="73">
        <v>0</v>
      </c>
      <c r="G22" s="18">
        <f>E22*F22</f>
        <v>0</v>
      </c>
      <c r="H22" s="32">
        <v>1</v>
      </c>
      <c r="I22" s="73">
        <v>0</v>
      </c>
      <c r="J22" s="16">
        <f>H22*I22</f>
        <v>0</v>
      </c>
      <c r="K22" s="32">
        <v>1</v>
      </c>
      <c r="L22" s="73">
        <v>0</v>
      </c>
      <c r="M22" s="16">
        <f>K22*L22</f>
        <v>0</v>
      </c>
      <c r="N22" s="42">
        <f>SUM(G22,J22,M22)</f>
        <v>0</v>
      </c>
      <c r="O22" s="65">
        <f>D22*N22</f>
        <v>0</v>
      </c>
      <c r="P22" s="78"/>
      <c r="Q22" s="77"/>
    </row>
    <row r="23" spans="1:17" ht="31.2" x14ac:dyDescent="0.3">
      <c r="A23" s="31" t="s">
        <v>16</v>
      </c>
      <c r="B23" s="11" t="s">
        <v>52</v>
      </c>
      <c r="C23" s="17" t="s">
        <v>43</v>
      </c>
      <c r="D23" s="74">
        <v>0</v>
      </c>
      <c r="E23" s="32">
        <v>2</v>
      </c>
      <c r="F23" s="73">
        <v>0</v>
      </c>
      <c r="G23" s="18">
        <f t="shared" ref="G23:G27" si="8">E23*F23</f>
        <v>0</v>
      </c>
      <c r="H23" s="32">
        <v>2</v>
      </c>
      <c r="I23" s="73">
        <v>0</v>
      </c>
      <c r="J23" s="16">
        <f t="shared" ref="J23:J27" si="9">H23*I23</f>
        <v>0</v>
      </c>
      <c r="K23" s="32">
        <v>2</v>
      </c>
      <c r="L23" s="73">
        <v>0</v>
      </c>
      <c r="M23" s="16">
        <f t="shared" ref="M23:M27" si="10">K23*L23</f>
        <v>0</v>
      </c>
      <c r="N23" s="42">
        <f t="shared" ref="N23:N27" si="11">SUM(G23,J23,M23)</f>
        <v>0</v>
      </c>
      <c r="O23" s="65">
        <f t="shared" ref="O23:O27" si="12">D23*N23</f>
        <v>0</v>
      </c>
      <c r="P23" s="78"/>
      <c r="Q23" s="77"/>
    </row>
    <row r="24" spans="1:17" ht="15.6" x14ac:dyDescent="0.3">
      <c r="A24" s="31" t="s">
        <v>17</v>
      </c>
      <c r="B24" s="11" t="s">
        <v>48</v>
      </c>
      <c r="C24" s="17" t="s">
        <v>43</v>
      </c>
      <c r="D24" s="74">
        <v>0</v>
      </c>
      <c r="E24" s="32">
        <v>1</v>
      </c>
      <c r="F24" s="73">
        <v>0</v>
      </c>
      <c r="G24" s="18">
        <f t="shared" si="8"/>
        <v>0</v>
      </c>
      <c r="H24" s="32">
        <v>1</v>
      </c>
      <c r="I24" s="73">
        <v>0</v>
      </c>
      <c r="J24" s="16">
        <f t="shared" si="9"/>
        <v>0</v>
      </c>
      <c r="K24" s="32">
        <v>1</v>
      </c>
      <c r="L24" s="73">
        <v>0</v>
      </c>
      <c r="M24" s="16">
        <f t="shared" si="10"/>
        <v>0</v>
      </c>
      <c r="N24" s="42">
        <f t="shared" si="11"/>
        <v>0</v>
      </c>
      <c r="O24" s="65">
        <f t="shared" si="12"/>
        <v>0</v>
      </c>
      <c r="P24" s="78"/>
      <c r="Q24" s="77"/>
    </row>
    <row r="25" spans="1:17" ht="15.6" x14ac:dyDescent="0.3">
      <c r="A25" s="31" t="s">
        <v>44</v>
      </c>
      <c r="B25" s="11" t="s">
        <v>49</v>
      </c>
      <c r="C25" s="17" t="s">
        <v>43</v>
      </c>
      <c r="D25" s="74">
        <v>0</v>
      </c>
      <c r="E25" s="32">
        <v>1</v>
      </c>
      <c r="F25" s="73">
        <v>0</v>
      </c>
      <c r="G25" s="18">
        <f t="shared" si="8"/>
        <v>0</v>
      </c>
      <c r="H25" s="32">
        <v>1</v>
      </c>
      <c r="I25" s="73">
        <v>0</v>
      </c>
      <c r="J25" s="16">
        <f t="shared" si="9"/>
        <v>0</v>
      </c>
      <c r="K25" s="32">
        <v>1</v>
      </c>
      <c r="L25" s="73">
        <v>0</v>
      </c>
      <c r="M25" s="16">
        <f t="shared" si="10"/>
        <v>0</v>
      </c>
      <c r="N25" s="42">
        <f t="shared" si="11"/>
        <v>0</v>
      </c>
      <c r="O25" s="65">
        <f t="shared" si="12"/>
        <v>0</v>
      </c>
      <c r="P25" s="78"/>
      <c r="Q25" s="77"/>
    </row>
    <row r="26" spans="1:17" ht="15.6" x14ac:dyDescent="0.3">
      <c r="A26" s="31" t="s">
        <v>45</v>
      </c>
      <c r="B26" s="11" t="s">
        <v>73</v>
      </c>
      <c r="C26" s="17" t="s">
        <v>43</v>
      </c>
      <c r="D26" s="74">
        <v>0</v>
      </c>
      <c r="E26" s="32">
        <v>1</v>
      </c>
      <c r="F26" s="73">
        <v>0</v>
      </c>
      <c r="G26" s="18">
        <f t="shared" si="8"/>
        <v>0</v>
      </c>
      <c r="H26" s="32">
        <v>1</v>
      </c>
      <c r="I26" s="73">
        <v>0</v>
      </c>
      <c r="J26" s="16">
        <f t="shared" si="9"/>
        <v>0</v>
      </c>
      <c r="K26" s="32">
        <v>1</v>
      </c>
      <c r="L26" s="73">
        <v>0</v>
      </c>
      <c r="M26" s="16">
        <f t="shared" si="10"/>
        <v>0</v>
      </c>
      <c r="N26" s="42">
        <f t="shared" si="11"/>
        <v>0</v>
      </c>
      <c r="O26" s="65">
        <f t="shared" si="12"/>
        <v>0</v>
      </c>
      <c r="P26" s="78"/>
      <c r="Q26" s="77"/>
    </row>
    <row r="27" spans="1:17" ht="31.2" x14ac:dyDescent="0.3">
      <c r="A27" s="31" t="s">
        <v>46</v>
      </c>
      <c r="B27" s="58" t="s">
        <v>53</v>
      </c>
      <c r="C27" s="17" t="s">
        <v>43</v>
      </c>
      <c r="D27" s="74">
        <v>0</v>
      </c>
      <c r="E27" s="32">
        <v>1</v>
      </c>
      <c r="F27" s="73">
        <v>0</v>
      </c>
      <c r="G27" s="18">
        <f t="shared" si="8"/>
        <v>0</v>
      </c>
      <c r="H27" s="32">
        <v>1</v>
      </c>
      <c r="I27" s="73">
        <v>0</v>
      </c>
      <c r="J27" s="16">
        <f t="shared" si="9"/>
        <v>0</v>
      </c>
      <c r="K27" s="32">
        <v>1</v>
      </c>
      <c r="L27" s="73">
        <v>0</v>
      </c>
      <c r="M27" s="16">
        <f t="shared" si="10"/>
        <v>0</v>
      </c>
      <c r="N27" s="42">
        <f t="shared" si="11"/>
        <v>0</v>
      </c>
      <c r="O27" s="65">
        <f t="shared" si="12"/>
        <v>0</v>
      </c>
      <c r="P27" s="78"/>
      <c r="Q27" s="77"/>
    </row>
    <row r="28" spans="1:17" ht="15.6" x14ac:dyDescent="0.3">
      <c r="A28" s="8" t="s">
        <v>58</v>
      </c>
      <c r="B28" s="12" t="s">
        <v>55</v>
      </c>
      <c r="C28" s="48"/>
      <c r="D28" s="48"/>
      <c r="E28" s="49"/>
      <c r="F28" s="45"/>
      <c r="G28" s="46">
        <f>SUBTOTAL(9,G29:G30)</f>
        <v>0</v>
      </c>
      <c r="H28" s="45"/>
      <c r="I28" s="47"/>
      <c r="J28" s="46">
        <f>SUBTOTAL(9,J29:J30)</f>
        <v>0</v>
      </c>
      <c r="K28" s="49"/>
      <c r="L28" s="45"/>
      <c r="M28" s="46">
        <f>SUBTOTAL(9,M29:M30)</f>
        <v>0</v>
      </c>
      <c r="N28" s="46">
        <f>SUBTOTAL(9,N29:N30)</f>
        <v>0</v>
      </c>
      <c r="O28" s="46">
        <f>SUBTOTAL(9,O29:O30)</f>
        <v>0</v>
      </c>
      <c r="P28" s="77"/>
      <c r="Q28" s="77"/>
    </row>
    <row r="29" spans="1:17" ht="31.2" x14ac:dyDescent="0.3">
      <c r="A29" s="31" t="s">
        <v>18</v>
      </c>
      <c r="B29" s="11" t="s">
        <v>69</v>
      </c>
      <c r="C29" s="17" t="s">
        <v>43</v>
      </c>
      <c r="D29" s="74">
        <v>0</v>
      </c>
      <c r="E29" s="32">
        <v>1</v>
      </c>
      <c r="F29" s="73">
        <v>0</v>
      </c>
      <c r="G29" s="18">
        <f>E29*F29</f>
        <v>0</v>
      </c>
      <c r="H29" s="32">
        <v>1</v>
      </c>
      <c r="I29" s="73">
        <v>0</v>
      </c>
      <c r="J29" s="16">
        <f>H29*I29</f>
        <v>0</v>
      </c>
      <c r="K29" s="32">
        <v>1</v>
      </c>
      <c r="L29" s="73">
        <v>0</v>
      </c>
      <c r="M29" s="16">
        <f>K29*L29</f>
        <v>0</v>
      </c>
      <c r="N29" s="42">
        <f>SUM(G29,J29,M29)</f>
        <v>0</v>
      </c>
      <c r="O29" s="65">
        <f>D29*N29</f>
        <v>0</v>
      </c>
      <c r="P29" s="78"/>
      <c r="Q29" s="77"/>
    </row>
    <row r="30" spans="1:17" ht="31.2" x14ac:dyDescent="0.3">
      <c r="A30" s="31" t="s">
        <v>59</v>
      </c>
      <c r="B30" s="11" t="s">
        <v>70</v>
      </c>
      <c r="C30" s="17" t="s">
        <v>43</v>
      </c>
      <c r="D30" s="74">
        <v>0</v>
      </c>
      <c r="E30" s="32">
        <v>1</v>
      </c>
      <c r="F30" s="73">
        <v>0</v>
      </c>
      <c r="G30" s="18">
        <f t="shared" ref="G30:G35" si="13">E30*F30</f>
        <v>0</v>
      </c>
      <c r="H30" s="32">
        <v>1</v>
      </c>
      <c r="I30" s="73">
        <v>0</v>
      </c>
      <c r="J30" s="16">
        <f t="shared" ref="J30:J35" si="14">H30*I30</f>
        <v>0</v>
      </c>
      <c r="K30" s="32">
        <v>1</v>
      </c>
      <c r="L30" s="73">
        <v>0</v>
      </c>
      <c r="M30" s="16">
        <f t="shared" ref="M30:M35" si="15">K30*L30</f>
        <v>0</v>
      </c>
      <c r="N30" s="42">
        <f t="shared" ref="N30:N35" si="16">SUM(G30,J30,M30)</f>
        <v>0</v>
      </c>
      <c r="O30" s="65">
        <f t="shared" ref="O30:O35" si="17">D30*N30</f>
        <v>0</v>
      </c>
      <c r="P30" s="78"/>
      <c r="Q30" s="77"/>
    </row>
    <row r="31" spans="1:17" ht="31.2" x14ac:dyDescent="0.3">
      <c r="A31" s="31" t="s">
        <v>76</v>
      </c>
      <c r="B31" s="11" t="s">
        <v>74</v>
      </c>
      <c r="C31" s="17"/>
      <c r="D31" s="74"/>
      <c r="E31" s="32">
        <v>1</v>
      </c>
      <c r="F31" s="73"/>
      <c r="G31" s="18"/>
      <c r="H31" s="32">
        <v>1</v>
      </c>
      <c r="I31" s="73"/>
      <c r="J31" s="16"/>
      <c r="K31" s="32">
        <v>1</v>
      </c>
      <c r="L31" s="73"/>
      <c r="M31" s="16"/>
      <c r="N31" s="42"/>
      <c r="O31" s="65"/>
      <c r="P31" s="78"/>
      <c r="Q31" s="77"/>
    </row>
    <row r="32" spans="1:17" ht="15.6" x14ac:dyDescent="0.3">
      <c r="A32" s="31" t="s">
        <v>77</v>
      </c>
      <c r="B32" s="11" t="s">
        <v>48</v>
      </c>
      <c r="C32" s="17" t="s">
        <v>43</v>
      </c>
      <c r="D32" s="74">
        <v>0</v>
      </c>
      <c r="E32" s="32">
        <v>1</v>
      </c>
      <c r="F32" s="73">
        <v>0</v>
      </c>
      <c r="G32" s="18">
        <f t="shared" ref="G32:G34" si="18">E32*F32</f>
        <v>0</v>
      </c>
      <c r="H32" s="32">
        <v>1</v>
      </c>
      <c r="I32" s="73">
        <v>0</v>
      </c>
      <c r="J32" s="16">
        <f t="shared" ref="J32:J34" si="19">H32*I32</f>
        <v>0</v>
      </c>
      <c r="K32" s="32">
        <v>1</v>
      </c>
      <c r="L32" s="73">
        <v>0</v>
      </c>
      <c r="M32" s="16">
        <f t="shared" ref="M32:M34" si="20">K32*L32</f>
        <v>0</v>
      </c>
      <c r="N32" s="42">
        <f t="shared" ref="N32:N34" si="21">SUM(G32,J32,M32)</f>
        <v>0</v>
      </c>
      <c r="O32" s="65">
        <f t="shared" ref="O32:O34" si="22">D32*N32</f>
        <v>0</v>
      </c>
      <c r="P32" s="78"/>
      <c r="Q32" s="77"/>
    </row>
    <row r="33" spans="1:17" ht="15.6" x14ac:dyDescent="0.3">
      <c r="A33" s="31" t="s">
        <v>78</v>
      </c>
      <c r="B33" s="11" t="s">
        <v>49</v>
      </c>
      <c r="C33" s="17" t="s">
        <v>43</v>
      </c>
      <c r="D33" s="74">
        <v>0</v>
      </c>
      <c r="E33" s="32">
        <v>1</v>
      </c>
      <c r="F33" s="73">
        <v>0</v>
      </c>
      <c r="G33" s="18">
        <f t="shared" si="18"/>
        <v>0</v>
      </c>
      <c r="H33" s="32">
        <v>1</v>
      </c>
      <c r="I33" s="73">
        <v>0</v>
      </c>
      <c r="J33" s="16">
        <f t="shared" si="19"/>
        <v>0</v>
      </c>
      <c r="K33" s="32">
        <v>1</v>
      </c>
      <c r="L33" s="73">
        <v>0</v>
      </c>
      <c r="M33" s="16">
        <f t="shared" si="20"/>
        <v>0</v>
      </c>
      <c r="N33" s="42">
        <f t="shared" si="21"/>
        <v>0</v>
      </c>
      <c r="O33" s="65">
        <f t="shared" si="22"/>
        <v>0</v>
      </c>
      <c r="P33" s="78"/>
      <c r="Q33" s="77"/>
    </row>
    <row r="34" spans="1:17" ht="15.6" x14ac:dyDescent="0.3">
      <c r="A34" s="31" t="s">
        <v>60</v>
      </c>
      <c r="B34" s="11" t="s">
        <v>75</v>
      </c>
      <c r="C34" s="17" t="s">
        <v>43</v>
      </c>
      <c r="D34" s="74">
        <v>0</v>
      </c>
      <c r="E34" s="32">
        <v>1</v>
      </c>
      <c r="F34" s="73">
        <v>0</v>
      </c>
      <c r="G34" s="18">
        <f t="shared" si="18"/>
        <v>0</v>
      </c>
      <c r="H34" s="32">
        <v>1</v>
      </c>
      <c r="I34" s="73">
        <v>0</v>
      </c>
      <c r="J34" s="16">
        <f t="shared" si="19"/>
        <v>0</v>
      </c>
      <c r="K34" s="32">
        <v>1</v>
      </c>
      <c r="L34" s="73">
        <v>0</v>
      </c>
      <c r="M34" s="16">
        <f t="shared" si="20"/>
        <v>0</v>
      </c>
      <c r="N34" s="42">
        <f t="shared" si="21"/>
        <v>0</v>
      </c>
      <c r="O34" s="65">
        <f t="shared" si="22"/>
        <v>0</v>
      </c>
      <c r="P34" s="78"/>
      <c r="Q34" s="77"/>
    </row>
    <row r="35" spans="1:17" ht="31.2" x14ac:dyDescent="0.3">
      <c r="A35" s="31" t="s">
        <v>79</v>
      </c>
      <c r="B35" s="58" t="s">
        <v>53</v>
      </c>
      <c r="C35" s="17" t="s">
        <v>43</v>
      </c>
      <c r="D35" s="74">
        <v>0</v>
      </c>
      <c r="E35" s="32">
        <v>1</v>
      </c>
      <c r="F35" s="73">
        <v>0</v>
      </c>
      <c r="G35" s="18">
        <f t="shared" si="13"/>
        <v>0</v>
      </c>
      <c r="H35" s="32">
        <v>1</v>
      </c>
      <c r="I35" s="73">
        <v>0</v>
      </c>
      <c r="J35" s="16">
        <f t="shared" si="14"/>
        <v>0</v>
      </c>
      <c r="K35" s="32">
        <v>1</v>
      </c>
      <c r="L35" s="73">
        <v>0</v>
      </c>
      <c r="M35" s="16">
        <f t="shared" si="15"/>
        <v>0</v>
      </c>
      <c r="N35" s="42">
        <f t="shared" si="16"/>
        <v>0</v>
      </c>
      <c r="O35" s="65">
        <f t="shared" si="17"/>
        <v>0</v>
      </c>
      <c r="P35" s="78"/>
      <c r="Q35" s="77"/>
    </row>
    <row r="36" spans="1:17" ht="15.6" x14ac:dyDescent="0.3">
      <c r="A36" s="8" t="s">
        <v>61</v>
      </c>
      <c r="B36" s="12" t="s">
        <v>56</v>
      </c>
      <c r="C36" s="48"/>
      <c r="D36" s="48"/>
      <c r="E36" s="49"/>
      <c r="F36" s="45"/>
      <c r="G36" s="46">
        <f>SUBTOTAL(9,G37:G38)</f>
        <v>0</v>
      </c>
      <c r="H36" s="45"/>
      <c r="I36" s="47"/>
      <c r="J36" s="46">
        <f>SUBTOTAL(9,J37:J38)</f>
        <v>0</v>
      </c>
      <c r="K36" s="49"/>
      <c r="L36" s="45"/>
      <c r="M36" s="46">
        <f>SUBTOTAL(9,M37:M38)</f>
        <v>0</v>
      </c>
      <c r="N36" s="46">
        <f>SUBTOTAL(9,N37:N38)</f>
        <v>0</v>
      </c>
      <c r="O36" s="46">
        <f>SUBTOTAL(9,O37:O38)</f>
        <v>0</v>
      </c>
      <c r="P36" s="77"/>
      <c r="Q36" s="77"/>
    </row>
    <row r="37" spans="1:17" ht="31.2" x14ac:dyDescent="0.3">
      <c r="A37" s="31" t="s">
        <v>62</v>
      </c>
      <c r="B37" s="11" t="s">
        <v>71</v>
      </c>
      <c r="C37" s="17" t="s">
        <v>43</v>
      </c>
      <c r="D37" s="74">
        <v>0</v>
      </c>
      <c r="E37" s="32">
        <v>1</v>
      </c>
      <c r="F37" s="73">
        <v>0</v>
      </c>
      <c r="G37" s="18">
        <f>E37*F37</f>
        <v>0</v>
      </c>
      <c r="H37" s="32">
        <v>1</v>
      </c>
      <c r="I37" s="73">
        <v>0</v>
      </c>
      <c r="J37" s="16">
        <f>H37*I37</f>
        <v>0</v>
      </c>
      <c r="K37" s="32">
        <v>1</v>
      </c>
      <c r="L37" s="73">
        <v>0</v>
      </c>
      <c r="M37" s="16">
        <f>K37*L37</f>
        <v>0</v>
      </c>
      <c r="N37" s="42">
        <f>SUM(G37,J37,M37)</f>
        <v>0</v>
      </c>
      <c r="O37" s="65">
        <f>D37*N37</f>
        <v>0</v>
      </c>
      <c r="P37" s="78"/>
      <c r="Q37" s="77"/>
    </row>
    <row r="38" spans="1:17" ht="31.2" x14ac:dyDescent="0.3">
      <c r="A38" s="31" t="s">
        <v>63</v>
      </c>
      <c r="B38" s="11" t="s">
        <v>72</v>
      </c>
      <c r="C38" s="17" t="s">
        <v>43</v>
      </c>
      <c r="D38" s="74">
        <v>0</v>
      </c>
      <c r="E38" s="32">
        <v>1</v>
      </c>
      <c r="F38" s="73">
        <v>0</v>
      </c>
      <c r="G38" s="18">
        <f t="shared" ref="G38:G43" si="23">E38*F38</f>
        <v>0</v>
      </c>
      <c r="H38" s="32">
        <v>1</v>
      </c>
      <c r="I38" s="73">
        <v>0</v>
      </c>
      <c r="J38" s="16">
        <f t="shared" ref="J38:J43" si="24">H38*I38</f>
        <v>0</v>
      </c>
      <c r="K38" s="32">
        <v>1</v>
      </c>
      <c r="L38" s="73">
        <v>0</v>
      </c>
      <c r="M38" s="16">
        <f t="shared" ref="M38:M43" si="25">K38*L38</f>
        <v>0</v>
      </c>
      <c r="N38" s="42">
        <f t="shared" ref="N38:N43" si="26">SUM(G38,J38,M38)</f>
        <v>0</v>
      </c>
      <c r="O38" s="65">
        <f t="shared" ref="O38:O43" si="27">D38*N38</f>
        <v>0</v>
      </c>
      <c r="P38" s="78"/>
      <c r="Q38" s="77"/>
    </row>
    <row r="39" spans="1:17" ht="31.2" x14ac:dyDescent="0.3">
      <c r="A39" s="31" t="s">
        <v>64</v>
      </c>
      <c r="B39" s="11" t="s">
        <v>74</v>
      </c>
      <c r="C39" s="17"/>
      <c r="D39" s="74"/>
      <c r="E39" s="32">
        <v>1</v>
      </c>
      <c r="F39" s="73"/>
      <c r="G39" s="18"/>
      <c r="H39" s="32">
        <v>1</v>
      </c>
      <c r="I39" s="73"/>
      <c r="J39" s="16"/>
      <c r="K39" s="32">
        <v>1</v>
      </c>
      <c r="L39" s="73"/>
      <c r="M39" s="16"/>
      <c r="N39" s="42"/>
      <c r="O39" s="65"/>
      <c r="P39" s="78"/>
      <c r="Q39" s="77"/>
    </row>
    <row r="40" spans="1:17" ht="15.6" x14ac:dyDescent="0.3">
      <c r="A40" s="31" t="s">
        <v>65</v>
      </c>
      <c r="B40" s="11" t="s">
        <v>48</v>
      </c>
      <c r="C40" s="17" t="s">
        <v>43</v>
      </c>
      <c r="D40" s="74">
        <v>0</v>
      </c>
      <c r="E40" s="32">
        <v>1</v>
      </c>
      <c r="F40" s="73">
        <v>0</v>
      </c>
      <c r="G40" s="18">
        <f t="shared" si="23"/>
        <v>0</v>
      </c>
      <c r="H40" s="32">
        <v>1</v>
      </c>
      <c r="I40" s="73">
        <v>0</v>
      </c>
      <c r="J40" s="16">
        <f t="shared" si="24"/>
        <v>0</v>
      </c>
      <c r="K40" s="32">
        <v>1</v>
      </c>
      <c r="L40" s="73">
        <v>0</v>
      </c>
      <c r="M40" s="16">
        <f t="shared" si="25"/>
        <v>0</v>
      </c>
      <c r="N40" s="42">
        <f t="shared" si="26"/>
        <v>0</v>
      </c>
      <c r="O40" s="65">
        <f t="shared" si="27"/>
        <v>0</v>
      </c>
      <c r="P40" s="78"/>
      <c r="Q40" s="77"/>
    </row>
    <row r="41" spans="1:17" ht="15.6" x14ac:dyDescent="0.3">
      <c r="A41" s="31" t="s">
        <v>66</v>
      </c>
      <c r="B41" s="11" t="s">
        <v>49</v>
      </c>
      <c r="C41" s="17" t="s">
        <v>43</v>
      </c>
      <c r="D41" s="74">
        <v>0</v>
      </c>
      <c r="E41" s="32">
        <v>1</v>
      </c>
      <c r="F41" s="73">
        <v>0</v>
      </c>
      <c r="G41" s="18">
        <f t="shared" si="23"/>
        <v>0</v>
      </c>
      <c r="H41" s="32">
        <v>1</v>
      </c>
      <c r="I41" s="73">
        <v>0</v>
      </c>
      <c r="J41" s="16">
        <f t="shared" si="24"/>
        <v>0</v>
      </c>
      <c r="K41" s="32">
        <v>1</v>
      </c>
      <c r="L41" s="73">
        <v>0</v>
      </c>
      <c r="M41" s="16">
        <f t="shared" si="25"/>
        <v>0</v>
      </c>
      <c r="N41" s="42">
        <f t="shared" si="26"/>
        <v>0</v>
      </c>
      <c r="O41" s="65">
        <f t="shared" si="27"/>
        <v>0</v>
      </c>
      <c r="P41" s="78"/>
      <c r="Q41" s="77"/>
    </row>
    <row r="42" spans="1:17" ht="15.6" x14ac:dyDescent="0.3">
      <c r="A42" s="31" t="s">
        <v>67</v>
      </c>
      <c r="B42" s="11" t="s">
        <v>75</v>
      </c>
      <c r="C42" s="17" t="s">
        <v>43</v>
      </c>
      <c r="D42" s="74">
        <v>0</v>
      </c>
      <c r="E42" s="32">
        <v>1</v>
      </c>
      <c r="F42" s="73">
        <v>0</v>
      </c>
      <c r="G42" s="18">
        <f t="shared" si="23"/>
        <v>0</v>
      </c>
      <c r="H42" s="32">
        <v>1</v>
      </c>
      <c r="I42" s="73">
        <v>0</v>
      </c>
      <c r="J42" s="16">
        <f t="shared" si="24"/>
        <v>0</v>
      </c>
      <c r="K42" s="32">
        <v>1</v>
      </c>
      <c r="L42" s="73">
        <v>0</v>
      </c>
      <c r="M42" s="16">
        <f t="shared" si="25"/>
        <v>0</v>
      </c>
      <c r="N42" s="42">
        <f t="shared" si="26"/>
        <v>0</v>
      </c>
      <c r="O42" s="65">
        <f t="shared" si="27"/>
        <v>0</v>
      </c>
      <c r="P42" s="78"/>
      <c r="Q42" s="77"/>
    </row>
    <row r="43" spans="1:17" ht="31.8" thickBot="1" x14ac:dyDescent="0.35">
      <c r="A43" s="31" t="s">
        <v>80</v>
      </c>
      <c r="B43" s="58" t="s">
        <v>53</v>
      </c>
      <c r="C43" s="17" t="s">
        <v>43</v>
      </c>
      <c r="D43" s="74">
        <v>0</v>
      </c>
      <c r="E43" s="32">
        <v>1</v>
      </c>
      <c r="F43" s="73">
        <v>0</v>
      </c>
      <c r="G43" s="18">
        <f t="shared" si="23"/>
        <v>0</v>
      </c>
      <c r="H43" s="32">
        <v>1</v>
      </c>
      <c r="I43" s="73">
        <v>0</v>
      </c>
      <c r="J43" s="16">
        <f t="shared" si="24"/>
        <v>0</v>
      </c>
      <c r="K43" s="32">
        <v>1</v>
      </c>
      <c r="L43" s="73">
        <v>0</v>
      </c>
      <c r="M43" s="16">
        <f t="shared" si="25"/>
        <v>0</v>
      </c>
      <c r="N43" s="42">
        <f t="shared" si="26"/>
        <v>0</v>
      </c>
      <c r="O43" s="65">
        <f t="shared" si="27"/>
        <v>0</v>
      </c>
      <c r="P43" s="78"/>
      <c r="Q43" s="77"/>
    </row>
    <row r="44" spans="1:17" ht="16.2" thickBot="1" x14ac:dyDescent="0.35">
      <c r="A44" s="13"/>
      <c r="B44" s="14" t="s">
        <v>27</v>
      </c>
      <c r="C44" s="19"/>
      <c r="D44" s="19"/>
      <c r="E44" s="20"/>
      <c r="F44" s="35"/>
      <c r="G44" s="21">
        <f>SUBTOTAL(9,G14:G43)</f>
        <v>0</v>
      </c>
      <c r="H44" s="34"/>
      <c r="I44" s="34"/>
      <c r="J44" s="21">
        <f>SUBTOTAL(9,J14:J43)</f>
        <v>0</v>
      </c>
      <c r="K44" s="34"/>
      <c r="L44" s="33"/>
      <c r="M44" s="21">
        <f>SUBTOTAL(9,M14:M43)</f>
        <v>0</v>
      </c>
      <c r="N44" s="84">
        <f>SUBTOTAL(9,N14:N43)</f>
        <v>0</v>
      </c>
      <c r="O44" s="87">
        <f>SUBTOTAL(9,O14:O43)</f>
        <v>0</v>
      </c>
      <c r="P44" s="85"/>
      <c r="Q44" s="77"/>
    </row>
    <row r="45" spans="1:17" ht="15.6" x14ac:dyDescent="0.3">
      <c r="A45" s="13"/>
      <c r="B45" s="14" t="s">
        <v>2</v>
      </c>
      <c r="C45" s="19"/>
      <c r="D45" s="19"/>
      <c r="E45" s="20"/>
      <c r="F45" s="35"/>
      <c r="G45" s="36">
        <f>G44*0.15</f>
        <v>0</v>
      </c>
      <c r="H45" s="34"/>
      <c r="I45" s="33"/>
      <c r="J45" s="36">
        <f>J44*0.15</f>
        <v>0</v>
      </c>
      <c r="K45" s="34"/>
      <c r="L45" s="33"/>
      <c r="M45" s="36">
        <f>M44*0.15</f>
        <v>0</v>
      </c>
      <c r="N45" s="36">
        <f>N44*0.15</f>
        <v>0</v>
      </c>
      <c r="O45" s="86"/>
      <c r="P45" s="78"/>
      <c r="Q45" s="77"/>
    </row>
    <row r="46" spans="1:17" ht="16.2" thickBot="1" x14ac:dyDescent="0.35">
      <c r="A46" s="13"/>
      <c r="B46" s="14" t="s">
        <v>28</v>
      </c>
      <c r="C46" s="19"/>
      <c r="D46" s="19"/>
      <c r="E46" s="20"/>
      <c r="F46" s="35"/>
      <c r="G46" s="37">
        <f>G44+G45</f>
        <v>0</v>
      </c>
      <c r="H46" s="34"/>
      <c r="I46" s="33"/>
      <c r="J46" s="37">
        <f>J44+J45</f>
        <v>0</v>
      </c>
      <c r="K46" s="34"/>
      <c r="L46" s="33"/>
      <c r="M46" s="37">
        <f>M44+M45</f>
        <v>0</v>
      </c>
      <c r="N46" s="37">
        <f>N44+N45</f>
        <v>0</v>
      </c>
      <c r="O46" s="66"/>
      <c r="P46" s="78"/>
      <c r="Q46" s="77"/>
    </row>
    <row r="47" spans="1:17" x14ac:dyDescent="0.3">
      <c r="A47" s="79"/>
      <c r="B47" s="80"/>
      <c r="C47" s="81"/>
      <c r="D47" s="81"/>
      <c r="E47" s="81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</row>
    <row r="48" spans="1:17" ht="15" thickBot="1" x14ac:dyDescent="0.35">
      <c r="A48" s="79"/>
      <c r="B48" s="82"/>
      <c r="C48" s="81"/>
      <c r="D48" s="81"/>
      <c r="E48" s="81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</row>
    <row r="49" spans="1:17" ht="25.8" customHeight="1" x14ac:dyDescent="0.3">
      <c r="A49" s="79"/>
      <c r="B49" s="92" t="s">
        <v>35</v>
      </c>
      <c r="C49" s="90"/>
      <c r="D49" s="91"/>
      <c r="E49" s="97"/>
      <c r="F49" s="98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</row>
    <row r="50" spans="1:17" ht="17.399999999999999" customHeight="1" x14ac:dyDescent="0.3">
      <c r="A50" s="79"/>
      <c r="B50" s="93"/>
      <c r="C50" s="99" t="s">
        <v>29</v>
      </c>
      <c r="D50" s="100"/>
      <c r="E50" s="57" t="s">
        <v>31</v>
      </c>
      <c r="F50" s="51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</row>
    <row r="51" spans="1:17" ht="34.799999999999997" customHeight="1" x14ac:dyDescent="0.3">
      <c r="A51" s="79"/>
      <c r="B51" s="93"/>
      <c r="C51" s="101"/>
      <c r="D51" s="102"/>
      <c r="E51" s="95"/>
      <c r="F51" s="96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</row>
    <row r="52" spans="1:17" ht="19.2" customHeight="1" thickBot="1" x14ac:dyDescent="0.35">
      <c r="A52" s="79"/>
      <c r="B52" s="94"/>
      <c r="C52" s="103" t="s">
        <v>39</v>
      </c>
      <c r="D52" s="104"/>
      <c r="E52" s="105" t="s">
        <v>30</v>
      </c>
      <c r="F52" s="106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</row>
    <row r="53" spans="1:17" x14ac:dyDescent="0.3">
      <c r="A53" s="79"/>
      <c r="B53" s="82"/>
      <c r="C53" s="81"/>
      <c r="D53" s="81"/>
      <c r="E53" s="81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</row>
    <row r="54" spans="1:17" x14ac:dyDescent="0.3">
      <c r="A54" s="79"/>
      <c r="B54" s="82"/>
      <c r="C54" s="81"/>
      <c r="D54" s="81"/>
      <c r="E54" s="81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</row>
  </sheetData>
  <sheetProtection formatCells="0" formatColumns="0" formatRows="0" insertRows="0" deleteRows="0"/>
  <protectedRanges>
    <protectedRange sqref="C49:F51" name="Range7"/>
    <protectedRange sqref="P14:Q46" name="Range6"/>
    <protectedRange sqref="L15:L20 L22:L27 L29:L35 L37:L43" name="Range5"/>
    <protectedRange sqref="H15:I20 H22:I27 H29:I35 H37:I43" name="Range4"/>
    <protectedRange sqref="A14:F43 K15:K43" name="Range3"/>
    <protectedRange sqref="B3:B5" name="Range1"/>
  </protectedRanges>
  <mergeCells count="11">
    <mergeCell ref="H12:J12"/>
    <mergeCell ref="K12:M12"/>
    <mergeCell ref="C49:D49"/>
    <mergeCell ref="B49:B52"/>
    <mergeCell ref="E51:F51"/>
    <mergeCell ref="E49:F49"/>
    <mergeCell ref="C50:D50"/>
    <mergeCell ref="C51:D51"/>
    <mergeCell ref="C52:D52"/>
    <mergeCell ref="E52:F52"/>
    <mergeCell ref="E12:G12"/>
  </mergeCells>
  <phoneticPr fontId="12" type="noConversion"/>
  <dataValidations count="1">
    <dataValidation type="decimal" operator="greaterThanOrEqual" allowBlank="1" showInputMessage="1" showErrorMessage="1" sqref="H15:I20 E15:F20 K22:L27 K37:L43 H22:I27 E22:F27 K29:L35 H37:I43 E37:F43 H29:I35 E29:F35 K15:L20" xr:uid="{8C15FC5A-F30C-4ABB-9E84-56D0A532AF68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ignoredErrors>
    <ignoredError sqref="A15:A1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Nosipho Moya</cp:lastModifiedBy>
  <cp:lastPrinted>2020-07-02T18:44:36Z</cp:lastPrinted>
  <dcterms:created xsi:type="dcterms:W3CDTF">2017-06-15T23:28:53Z</dcterms:created>
  <dcterms:modified xsi:type="dcterms:W3CDTF">2025-05-29T11:38:17Z</dcterms:modified>
</cp:coreProperties>
</file>