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curement Folder\QS MASTER FOLDER\B. CONTRACT DOCUMENTS\7. PRE-CONTRACT BOQ\THERMOCOUPLES AND RELATED\"/>
    </mc:Choice>
  </mc:AlternateContent>
  <xr:revisionPtr revIDLastSave="0" documentId="13_ncr:1_{69D5BBAC-FEBB-471A-A00B-A6CCB62BCD4C}" xr6:coauthVersionLast="47" xr6:coauthVersionMax="47" xr10:uidLastSave="{00000000-0000-0000-0000-000000000000}"/>
  <bookViews>
    <workbookView xWindow="28680" yWindow="-120" windowWidth="29040" windowHeight="15720" xr2:uid="{3F17E7F6-666A-4172-B881-C43A6DD58F35}"/>
  </bookViews>
  <sheets>
    <sheet name="COVER" sheetId="5" r:id="rId1"/>
    <sheet name="BOQ" sheetId="7" r:id="rId2"/>
    <sheet name="FINAL SUMMARY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0">#REF!</definedName>
    <definedName name="\a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j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>#REF!</definedName>
    <definedName name="___M777">#REF!</definedName>
    <definedName name="__M777">#REF!</definedName>
    <definedName name="_CPA1" localSheetId="1">BOQ!_CPA1</definedName>
    <definedName name="_CPA1">[0]!_CPA1</definedName>
    <definedName name="_CXX1">'[1]1'!$F$175:$F$182</definedName>
    <definedName name="_CXX2">'[1]2'!$F$175:$F$182</definedName>
    <definedName name="_CXX3">'[1]3'!$F$175:$F$182</definedName>
    <definedName name="_CXX4">'[1]4'!$F$175:$F$182</definedName>
    <definedName name="_CXX5">'[1]5'!$F$175:$F$182</definedName>
    <definedName name="_CXX6">'[1]6'!$F$175:$F$182</definedName>
    <definedName name="_CXX7">'[1]7'!$F$175:$F$182</definedName>
    <definedName name="_CXX8">'[1]8'!$F$175:$F$182</definedName>
    <definedName name="_CXX9">'[1]9'!$F$175:$F$182</definedName>
    <definedName name="_EXX1">'[1]1'!$F$129:$F$168</definedName>
    <definedName name="_EXX2">'[1]2'!$F$129:$F$168</definedName>
    <definedName name="_EXX3">'[1]3'!$F$129:$F$168</definedName>
    <definedName name="_EXX4">'[1]4'!$F$129:$F$168</definedName>
    <definedName name="_EXX5">'[1]5'!$F$129:$F$168</definedName>
    <definedName name="_EXX6">'[1]6'!$F$129:$F$168</definedName>
    <definedName name="_EXX7">'[1]7'!$F$129:$F$168</definedName>
    <definedName name="_EXX8">'[1]8'!$F$129:$F$168</definedName>
    <definedName name="_EXX9">'[1]9'!$F$129:$F$168</definedName>
    <definedName name="_Fill" hidden="1">#REF!</definedName>
    <definedName name="_Key1" hidden="1">[2]AIRCON!#REF!</definedName>
    <definedName name="_Key2" hidden="1">[2]AIRCON!#REF!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XX1">'[1]1'!$F$13:$F$64</definedName>
    <definedName name="_MXX2">'[1]2'!$F$13:$F$64</definedName>
    <definedName name="_MXX3">'[1]3'!$F$13:$F$64</definedName>
    <definedName name="_MXX4">'[1]4'!$F$13:$F$64</definedName>
    <definedName name="_MXX5">'[1]5'!$F$13:$F$64</definedName>
    <definedName name="_MXX6">'[1]6'!$F$13:$F$64</definedName>
    <definedName name="_MXX7">'[1]7'!$F$13:$F$64</definedName>
    <definedName name="_MXX8">'[1]8'!$F$13:$F$64</definedName>
    <definedName name="_MXX9">'[1]9'!$F$13:$F$64</definedName>
    <definedName name="_Order1" hidden="1">255</definedName>
    <definedName name="_Order2" hidden="1">255</definedName>
    <definedName name="_Parse_Out" hidden="1">#REF!</definedName>
    <definedName name="_Sort" hidden="1">[2]AIRCON!#REF!</definedName>
    <definedName name="_SXX1">'[1]1'!$F$71:$F$122</definedName>
    <definedName name="_SXX2">'[1]2'!$F$71:$F$122</definedName>
    <definedName name="_SXX3">'[1]3'!$F$71:$F$122</definedName>
    <definedName name="_SXX4">'[1]4'!$F$71:$F$122</definedName>
    <definedName name="_SXX5">'[1]5'!$F$71:$F$122</definedName>
    <definedName name="_SXX6">'[1]6'!$F$71:$F$122</definedName>
    <definedName name="_SXX7">'[1]7'!$F$71:$F$122</definedName>
    <definedName name="_SXX8">'[1]8'!$F$71:$F$122</definedName>
    <definedName name="_SXX9">'[1]9'!$F$71:$F$122</definedName>
    <definedName name="ACwvu.all." hidden="1">#REF!</definedName>
    <definedName name="ACwvu.prices." hidden="1">#REF!</definedName>
    <definedName name="ACwvu.summary." hidden="1">#REF!</definedName>
    <definedName name="AGE_PROFILE">[3]Validation!$B$2957:$B$2958</definedName>
    <definedName name="ALL">#REF!</definedName>
    <definedName name="ALS">#REF!</definedName>
    <definedName name="ARCHITEC">#REF!</definedName>
    <definedName name="Area_Print">#REF!</definedName>
    <definedName name="bbb">#REF!</definedName>
    <definedName name="bbbr">#REF!</definedName>
    <definedName name="BOND">#REF!</definedName>
    <definedName name="BOQ">#REF!</definedName>
    <definedName name="BOTBOX">#REF!</definedName>
    <definedName name="BPL">[4]Re!$D$293:$D$314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NCEL">#REF!</definedName>
    <definedName name="CASHFLOW">#REF!</definedName>
    <definedName name="CCC">#REF!</definedName>
    <definedName name="ch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L">#REF!</definedName>
    <definedName name="CL_275">#REF!</definedName>
    <definedName name="CL_320">#REF!</definedName>
    <definedName name="CL_370">#REF!</definedName>
    <definedName name="Clear_CAST_Price_Summary" localSheetId="1">BOQ!Clear_CAST_Price_Summary</definedName>
    <definedName name="Clear_CAST_Price_Summary">[0]!Clear_CAST_Price_Summary</definedName>
    <definedName name="CMO">#REF!</definedName>
    <definedName name="Coast" localSheetId="1">BOQ!Coast</definedName>
    <definedName name="Coast">[0]!Coast</definedName>
    <definedName name="Cost_Centre">'[5]AT COMPLETION'!#REF!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>#REF!</definedName>
    <definedName name="CS">#REF!</definedName>
    <definedName name="Cwvu.summary." hidden="1">#REF!</definedName>
    <definedName name="CXXX">'[1]10'!$F$175:$F$182</definedName>
    <definedName name="D">#REF!</definedName>
    <definedName name="DAE_ELK">#REF!</definedName>
    <definedName name="DAE_GRD">#REF!</definedName>
    <definedName name="Data">#REF!</definedName>
    <definedName name="Data_Daywork">#REF!</definedName>
    <definedName name="Data_Opt_Bill5">#REF!</definedName>
    <definedName name="DATA1">'[6]Unit 1'!$I$18:$P$37,'[6]Unit 1'!$I$41:$P$60,'[6]Unit 1'!$I$64:$P$83,'[6]Unit 1'!$I$87:$P$106,'[6]Unit 1'!$I$110:$P$135,'[6]Unit 1'!$I$139:$P$158,'[6]Unit 1'!$I$162:$P$181</definedName>
    <definedName name="DATA10">'[6]Unit 5'!$I$274:$P$293,'[6]Unit 5'!$I$298:$O$298,'[6]Unit 5'!$P$298:$P$312,'[6]Unit 5'!$I$298:$P$477,'[6]Unit 5'!$I$481:$P$500,'[6]Unit 5'!$I$504:$P$875,'[6]Unit 5'!$I$879:$P$892</definedName>
    <definedName name="DATA11">'[6]Unit 6'!$I$18:$P$37,'[6]Unit 6'!$I$41:$P$60,'[6]Unit 6'!$I$64:$P$83,'[6]Unit 6'!$I$87:$P$106,'[6]Unit 6'!$I$110:$P$135,'[6]Unit 6'!$I$139:$K$139,'[6]Unit 6'!$K$139:$P$158,'[6]Unit 6'!$I$139:$P$158,'[6]Unit 6'!$I$162:$N$162,'[6]Unit 6'!$P$163,'[6]Unit 6'!$I$162:$P$181</definedName>
    <definedName name="DATA12">'[6]Unit 6'!$I$274:$P$293,'[6]Unit 6'!$I$298:$P$477,'[6]Unit 6'!$I$481:$P$500,'[6]Unit 6'!$I$504:$P$875,'[6]Unit 6'!$I$879:$P$892</definedName>
    <definedName name="DATA13">'[6]Common Plant'!$I$18:$P$37,'[6]Common Plant'!$I$41:$P$60,'[6]Common Plant'!$I$64:$P$83,'[6]Common Plant'!$I$87:$P$106,'[6]Common Plant'!$I$110:$P$135,'[6]Common Plant'!$I$139:$P$158,'[6]Common Plant'!$I$162:$P$181,'[6]Common Plant'!$I$185:$P$210</definedName>
    <definedName name="DATA14">'[6]Common Plant'!$I$214:$P$237,'[6]Common Plant'!$I$241:$P$270,'[6]Common Plant'!$I$274:$P$293,'[6]Common Plant'!$I$298:$P$477,'[6]Common Plant'!$I$481:$P$500,'[6]Common Plant'!$I$504:$P$875,'[6]Common Plant'!$I$879:$P$892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'[6]Unit 1'!$I$185:$P$210,'[6]Unit 1'!$I$214:$P$237,'[6]Unit 1'!$I$241:$P$270,'[6]Unit 1'!$I$274:$P$293,'[6]Unit 1'!$I$298:$P$477,'[6]Unit 1'!$I$481:$P$500,'[6]Unit 1'!$I$504:$P$875,'[6]Unit 1'!$I$879:$P$892</definedName>
    <definedName name="DATA3">'[6]Unit 2'!$I$18:$P$37,'[6]Unit 2'!$I$41:$P$60,'[6]Unit 2'!$I$64:$P$83,'[6]Unit 2'!$I$87:$P$106,'[6]Unit 2'!$I$110:$P$135,'[6]Unit 2'!$I$139:$P$158,'[6]Unit 2'!$I$162:$P$181,'[6]Unit 2'!$I$185:$P$210,'[6]Unit 2'!$I$214:$P$237,'[6]Unit 2'!$I$241:$P$270</definedName>
    <definedName name="DATA4">'[6]Unit 2'!$I$274:$P$293,'[6]Unit 2'!$I$298:$P$477,'[6]Unit 2'!$I$481:$P$500,'[6]Unit 2'!$I$504:$P$875,'[6]Unit 2'!$I$879:$P$892</definedName>
    <definedName name="DATA5">'[6]Unit 3'!$I$18:$P$37,'[6]Unit 3'!$I$41:$P$60,'[6]Unit 3'!$I$64:$P$83,'[6]Unit 3'!$I$87:$P$106,'[6]Unit 3'!$I$110:$P$135,'[6]Unit 3'!$I$139:$P$158,'[6]Unit 3'!$I$162:$P$181,'[6]Unit 3'!$I$185:$P$210,'[6]Unit 3'!$I$214:$P$237,'[6]Unit 3'!$I$241:$P$270</definedName>
    <definedName name="DATA6">'[6]Unit 3'!$I$274:$P$293,'[6]Unit 3'!$I$298:$P$477,'[6]Unit 3'!$I$481:$P$500,'[6]Unit 3'!$I$504:$P$875,'[6]Unit 3'!$I$879:$P$892</definedName>
    <definedName name="DATA7">'[6]Unit 4'!$I$18:$P$37,'[6]Unit 4'!$I$41:$P$60,'[6]Unit 4'!$I$64:$P$83,'[6]Unit 4'!$I$87:$P$106,'[6]Unit 4'!$I$110:$P$135,'[6]Unit 4'!$I$139:$P$158,'[6]Unit 4'!$I$162:$P$181,'[6]Unit 4'!$I$185:$P$210,'[6]Unit 4'!$I$214:$P$237,'[6]Unit 4'!$I$241:$P$270</definedName>
    <definedName name="DATA8">'[6]Unit 4'!$I$274:$P$293,'[6]Unit 4'!$I$298:$P$477,'[6]Unit 4'!$I$481:$P$500,'[6]Unit 4'!$I$504:$P$875,'[6]Unit 4'!$I$879:$P$892</definedName>
    <definedName name="DATA9">'[6]Unit 5'!$I$18:$P$37,'[6]Unit 5'!$I$41:$P$60,'[6]Unit 5'!$I$64:$P$83,'[6]Unit 5'!$I$87:$P$106,'[6]Unit 5'!$I$110:$P$135,'[6]Unit 5'!$I$139:$P$158,'[6]Unit 5'!$I$162:$P$181,'[6]Unit 5'!$I$185:$P$210,'[6]Unit 5'!$I$214:$P$237,'[6]Unit 5'!$I$241:$P$270</definedName>
    <definedName name="_xlnm.Database">#REF!</definedName>
    <definedName name="DAYS">#REF!</definedName>
    <definedName name="DB">#REF!</definedName>
    <definedName name="de">'[7]2.2'!#REF!</definedName>
    <definedName name="DECEMBER">#REF!</definedName>
    <definedName name="DEF_SH">#REF!</definedName>
    <definedName name="DEF_SHL">#REF!</definedName>
    <definedName name="dis">#REF!</definedName>
    <definedName name="DISABILITY_STATUS">[3]Validation!$B$2959:$B$2968</definedName>
    <definedName name="disb">#REF!</definedName>
    <definedName name="Dismatle">#REF!</definedName>
    <definedName name="Dls">[1]Ein!$C$1143:$C$1162</definedName>
    <definedName name="DLYN">#N/A</definedName>
    <definedName name="DOTPRINT">#REF!</definedName>
    <definedName name="DOUBLE_H.S_ASS">#REF!</definedName>
    <definedName name="DrainPipesAbove">#REF!</definedName>
    <definedName name="DrainPipeUnder">#REF!</definedName>
    <definedName name="DROP">#REF!</definedName>
    <definedName name="DUC">#REF!</definedName>
    <definedName name="EEE">[1]E!#REF!</definedName>
    <definedName name="eeee">#REF!</definedName>
    <definedName name="eeee1">#REF!</definedName>
    <definedName name="ELC">[8]Qm!#REF!</definedName>
    <definedName name="ELE">[8]Qm!#REF!</definedName>
    <definedName name="ELM">[8]Qm!#REF!</definedName>
    <definedName name="ELS">[8]Qm!#REF!</definedName>
    <definedName name="END_of_PRICE_FIX_SUMMARY">#REF!</definedName>
    <definedName name="Ennd">#REF!</definedName>
    <definedName name="ER">#REF!</definedName>
    <definedName name="ermelo">#REF!</definedName>
    <definedName name="ermelo1">#REF!</definedName>
    <definedName name="EXEREP">#REF!</definedName>
    <definedName name="exsumm">#REF!</definedName>
    <definedName name="_xlnm.Extract">[9]BILL!$K$3:$K$16</definedName>
    <definedName name="Extract_MI">[9]BILL!$K$3:$K$16</definedName>
    <definedName name="EXXX">'[1]10'!$F$129:$F$168</definedName>
    <definedName name="FEECALC">#REF!</definedName>
    <definedName name="Fees">SUM(#REF!)</definedName>
    <definedName name="fees1">#REF!</definedName>
    <definedName name="FIN">#REF!</definedName>
    <definedName name="FirePipes">#REF!</definedName>
    <definedName name="FLAG">#REF!</definedName>
    <definedName name="fldAward">[10]Admin!$L$2</definedName>
    <definedName name="FMO">#REF!</definedName>
    <definedName name="FOUND">#REF!</definedName>
    <definedName name="fri_bl">#REF!</definedName>
    <definedName name="fri_br">#REF!</definedName>
    <definedName name="fri_tl">#REF!</definedName>
    <definedName name="fri_tr">#REF!</definedName>
    <definedName name="GENERAL_SETTINGS_AND_CONVEYOR__INFORMATION">#REF!</definedName>
    <definedName name="GenSetConInfo">#REF!</definedName>
    <definedName name="Geyser">#REF!</definedName>
    <definedName name="Geyser2">'[11]2.2'!#REF!</definedName>
    <definedName name="GJ">#REF!</definedName>
    <definedName name="GK">#REF!</definedName>
    <definedName name="GRAFPRINT">#REF!</definedName>
    <definedName name="H.S_ASS">#REF!</definedName>
    <definedName name="H_B_KOSTE">#REF!</definedName>
    <definedName name="H_B_SKED">#REF!</definedName>
    <definedName name="H_BRON">#REF!</definedName>
    <definedName name="HARVEY">#REF!</definedName>
    <definedName name="HBL">[4]Re!$D$250:$D$291</definedName>
    <definedName name="HEADER">#REF!</definedName>
    <definedName name="HEADING">#REF!</definedName>
    <definedName name="HSC">[4]Re!$D$94:$D$145</definedName>
    <definedName name="HTML_CodePage" hidden="1">1252</definedName>
    <definedName name="HTML_Control" localSheetId="1" hidden="1">{"'4.0 Financial'!$A$1:$M$79"}</definedName>
    <definedName name="HTML_Control" hidden="1">{"'4.0 Financial'!$A$1:$M$79"}</definedName>
    <definedName name="HTML_Control_1" localSheetId="1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Impact_Codes">#REF!</definedName>
    <definedName name="Infra1">#REF!</definedName>
    <definedName name="JMMakwela">#REF!</definedName>
    <definedName name="JOE">#REF!</definedName>
    <definedName name="l">#REF!</definedName>
    <definedName name="LATEST">'[12]11 AUG- 10 SEPT.'!$M$679</definedName>
    <definedName name="LENJANE">#REF!</definedName>
    <definedName name="LSC">[4]Re!$D$237:$D$248</definedName>
    <definedName name="LYN">#N/A</definedName>
    <definedName name="M">#REF!</definedName>
    <definedName name="MAK">#REF!</definedName>
    <definedName name="MANURE">#REF!</definedName>
    <definedName name="marc09">#REF!</definedName>
    <definedName name="MAST">#REF!</definedName>
    <definedName name="MAT_TOGGLE">#REF!</definedName>
    <definedName name="MAT_UNIT_TOGGLE">#REF!</definedName>
    <definedName name="MMM">#REF!</definedName>
    <definedName name="Module1.CF_Data" localSheetId="1">BOQ!Module1.CF_Data</definedName>
    <definedName name="Module1.CF_Data">[0]!Module1.CF_Data</definedName>
    <definedName name="Module1.Collect_Data" localSheetId="1">BOQ!Module1.Collect_Data</definedName>
    <definedName name="Module1.Collect_Data">[0]!Module1.Collect_Data</definedName>
    <definedName name="MotorLocalCost">#REF!</definedName>
    <definedName name="MXXX">'[1]10'!$F$13:$F$64</definedName>
    <definedName name="NewSanitaryWare">#REF!</definedName>
    <definedName name="NLQPRINT">#REF!</definedName>
    <definedName name="NUL">#N/A</definedName>
    <definedName name="o">#REF!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FF_AND_STORE">#REF!</definedName>
    <definedName name="OHTE">#REF!</definedName>
    <definedName name="OHTE1">#REF!</definedName>
    <definedName name="ONE">#REF!</definedName>
    <definedName name="Operating_Instructions">#REF!</definedName>
    <definedName name="OpInst">#REF!</definedName>
    <definedName name="oppps">#REF!</definedName>
    <definedName name="p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ERSENT">#REF!</definedName>
    <definedName name="PNT_BLOCK">#REF!</definedName>
    <definedName name="po">#REF!</definedName>
    <definedName name="pool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_xlnm.Print_Area" localSheetId="1">BOQ!$A$1:$F$96</definedName>
    <definedName name="_xlnm.Print_Area" localSheetId="2">'FINAL SUMMARY'!$A$1:$C$12</definedName>
    <definedName name="_xlnm.Print_Area">#REF!</definedName>
    <definedName name="PRINT_AREA_MI">#REF!</definedName>
    <definedName name="print_area2_mi">#REF!</definedName>
    <definedName name="_xlnm.Print_Titles">#REF!</definedName>
    <definedName name="PRINT_TITLES_MI">#REF!</definedName>
    <definedName name="Prof_fees">#REF!</definedName>
    <definedName name="PROJ_DURATION">#REF!</definedName>
    <definedName name="PROJFIN">#REF!</definedName>
    <definedName name="prot4" localSheetId="1">BOQ!prot4</definedName>
    <definedName name="prot4">[0]!prot4</definedName>
    <definedName name="prot5" localSheetId="1">BOQ!prot5</definedName>
    <definedName name="prot5">[0]!prot5</definedName>
    <definedName name="PS">#REF!</definedName>
    <definedName name="q">#REF!</definedName>
    <definedName name="QP">#REF!</definedName>
    <definedName name="qqqqqq">#REF!</definedName>
    <definedName name="qty">#REF!</definedName>
    <definedName name="QUANTITY">#REF!</definedName>
    <definedName name="RAMING_AANHEF">#N/A</definedName>
    <definedName name="RBL">[4]Re!$D$147:$D$182</definedName>
    <definedName name="RED">[4]Re!$D$184:$D$235</definedName>
    <definedName name="REGIST">#REF!</definedName>
    <definedName name="RemoveGeyser">#REF!</definedName>
    <definedName name="Ress">#REF!</definedName>
    <definedName name="Richardsbay" hidden="1">#REF!</definedName>
    <definedName name="RL">#REF!</definedName>
    <definedName name="rrr">#REF!</definedName>
    <definedName name="Rwvu.all." hidden="1">#REF!,#REF!</definedName>
    <definedName name="Rwvu.prices." hidden="1">#REF!,#REF!</definedName>
    <definedName name="Rwvu.summary." hidden="1">#REF!</definedName>
    <definedName name="S">#REF!</definedName>
    <definedName name="S.A_ASS">#REF!</definedName>
    <definedName name="S_COST">#REF!</definedName>
    <definedName name="SCOPE_OF_SUPPLY___RESPONSIBILITIES">#REF!</definedName>
    <definedName name="ScSupRes">#REF!</definedName>
    <definedName name="Seeeet">#REF!</definedName>
    <definedName name="ServiceBrassware">#REF!</definedName>
    <definedName name="ServiceClean">#REF!</definedName>
    <definedName name="SET_UC_BOX">#REF!</definedName>
    <definedName name="SHE">[1]M!#REF!</definedName>
    <definedName name="_xlnm.Sheet_Title">'[5]AT COMPLETION'!#REF!</definedName>
    <definedName name="Siemens">#REF!</definedName>
    <definedName name="SIGNALS">#REF!</definedName>
    <definedName name="signals2">#REF!</definedName>
    <definedName name="Sleeper">#REF!</definedName>
    <definedName name="SOCIO_STATUS">[3]Validation!$B$2955:$B$2956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all">#REF!</definedName>
    <definedName name="Source3">'[5]AT COMPLETION'!#REF!</definedName>
    <definedName name="Source4">'[5]AT COMPLETION'!#REF!</definedName>
    <definedName name="SPREAD">#REF!</definedName>
    <definedName name="SR">#REF!</definedName>
    <definedName name="SSS">[1]S!#REF!</definedName>
    <definedName name="STAY">#REF!</definedName>
    <definedName name="SUBS">#N/A</definedName>
    <definedName name="SUBTOTALS">#N/A</definedName>
    <definedName name="SUM">[13]Computer!$C$1:$F$54</definedName>
    <definedName name="SumFixEnd">#REF!</definedName>
    <definedName name="SUMMARY">#REF!</definedName>
    <definedName name="Sundries">#REF!</definedName>
    <definedName name="Swvu.all." hidden="1">#REF!</definedName>
    <definedName name="Swvu.prices." hidden="1">#REF!</definedName>
    <definedName name="Swvu.summary." hidden="1">#REF!</definedName>
    <definedName name="SXXX">'[1]10'!$F$71:$F$122</definedName>
    <definedName name="t">#REF!</definedName>
    <definedName name="TABLEFEE">#REF!</definedName>
    <definedName name="TENDER_AANHEF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OOLS">#REF!</definedName>
    <definedName name="trac">#REF!</definedName>
    <definedName name="track">#REF!</definedName>
    <definedName name="TRACKWRK">#REF!</definedName>
    <definedName name="TRANSFER">#N/A</definedName>
    <definedName name="ttttt">#REF!</definedName>
    <definedName name="Txdata">#REF!</definedName>
    <definedName name="Txdataall">#REF!</definedName>
    <definedName name="TYDKOSTE">#REF!</definedName>
    <definedName name="UNIT">#REF!</definedName>
    <definedName name="unprot4" localSheetId="1">BOQ!unprot4</definedName>
    <definedName name="unprot4">[0]!unprot4</definedName>
    <definedName name="update2" localSheetId="1">BOQ!update2</definedName>
    <definedName name="update2">[0]!update2</definedName>
    <definedName name="USTA">#REF!</definedName>
    <definedName name="uuu">#REF!</definedName>
    <definedName name="VERT">#REF!</definedName>
    <definedName name="VI">#REF!</definedName>
    <definedName name="VRAE1">#REF!</definedName>
    <definedName name="VRAE2">#REF!</definedName>
    <definedName name="w">#REF!</definedName>
    <definedName name="WATER_LIGHTS">#REF!</definedName>
    <definedName name="WaterPipes">#REF!</definedName>
    <definedName name="WDIST">#REF!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w">#REF!</definedName>
    <definedName name="wwwwwwwwwww">#REF!</definedName>
    <definedName name="X">#REF!</definedName>
    <definedName name="XANSWERS">#REF!</definedName>
    <definedName name="yyy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'[14] Unit 1 Summary'!#REF!</definedName>
    <definedName name="エスカレ">'[14] Unit 1 Summary'!#REF!</definedName>
    <definedName name="エンジ">'[14] Unit 1 Summary'!#REF!</definedName>
    <definedName name="コンテ">'[14] Unit 1 Summary'!#REF!</definedName>
    <definedName name="一般費">'[14] Unit 1 Summary'!#REF!</definedName>
    <definedName name="据付計">'[14] Unit 1 Summary'!#REF!</definedName>
    <definedName name="機器計">'[14] Unit 1 Summary'!#REF!</definedName>
    <definedName name="輸送費">'[14] Unit 1 Summary'!#REF!</definedName>
    <definedName name="鉄骨">'[14]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4" i="7" l="1"/>
  <c r="F92" i="7"/>
  <c r="F90" i="7"/>
  <c r="F88" i="7"/>
  <c r="F86" i="7"/>
  <c r="F84" i="7"/>
  <c r="F82" i="7"/>
  <c r="F80" i="7"/>
  <c r="F78" i="7"/>
  <c r="F76" i="7"/>
  <c r="F74" i="7"/>
  <c r="F72" i="7"/>
  <c r="F70" i="7"/>
  <c r="F67" i="7"/>
  <c r="F65" i="7"/>
  <c r="F63" i="7"/>
  <c r="F61" i="7"/>
  <c r="F59" i="7"/>
  <c r="F57" i="7"/>
  <c r="F55" i="7"/>
  <c r="F53" i="7"/>
  <c r="F51" i="7"/>
  <c r="F49" i="7"/>
  <c r="F47" i="7"/>
  <c r="F45" i="7"/>
  <c r="F43" i="7"/>
  <c r="F41" i="7"/>
  <c r="F39" i="7"/>
  <c r="F37" i="7"/>
  <c r="F35" i="7"/>
  <c r="F32" i="7"/>
  <c r="F30" i="7"/>
  <c r="F28" i="7"/>
  <c r="F26" i="7"/>
  <c r="F24" i="7"/>
  <c r="F22" i="7"/>
  <c r="F20" i="7"/>
  <c r="F18" i="7"/>
  <c r="F16" i="7"/>
  <c r="F14" i="7"/>
  <c r="F12" i="7"/>
  <c r="F10" i="7"/>
  <c r="F8" i="7"/>
  <c r="F6" i="7"/>
  <c r="F4" i="7"/>
  <c r="F96" i="7" l="1"/>
  <c r="C8" i="6"/>
  <c r="C10" i="6" s="1"/>
  <c r="C11" i="6" l="1"/>
  <c r="C12" i="6" s="1"/>
</calcChain>
</file>

<file path=xl/sharedStrings.xml><?xml version="1.0" encoding="utf-8"?>
<sst xmlns="http://schemas.openxmlformats.org/spreadsheetml/2006/main" count="136" uniqueCount="69">
  <si>
    <t>Rate</t>
  </si>
  <si>
    <t>:</t>
  </si>
  <si>
    <t xml:space="preserve"> </t>
  </si>
  <si>
    <t>ESKOM GENERATION</t>
  </si>
  <si>
    <t xml:space="preserve">  </t>
  </si>
  <si>
    <t>CONTRACT NUMBER</t>
  </si>
  <si>
    <t>CONTRACTOR</t>
  </si>
  <si>
    <t xml:space="preserve">CONTRACT AMOUNT </t>
  </si>
  <si>
    <t>(EXL. VAT)</t>
  </si>
  <si>
    <t>(INCL. VAT)</t>
  </si>
  <si>
    <t>FINAL SUMMARY</t>
  </si>
  <si>
    <t>ITEM</t>
  </si>
  <si>
    <t>DESCRIPTION</t>
  </si>
  <si>
    <t>AMOUNT</t>
  </si>
  <si>
    <t>SUB TOTAL</t>
  </si>
  <si>
    <t>VAT @15%</t>
  </si>
  <si>
    <t>TOTAL BID PRICE  (INCL. VAT) - TRANFERRED TO FORM OF OFFER AND ACCEPTANCE</t>
  </si>
  <si>
    <t>No</t>
  </si>
  <si>
    <t>Material no</t>
  </si>
  <si>
    <t>Description</t>
  </si>
  <si>
    <t>Quantity</t>
  </si>
  <si>
    <t xml:space="preserve">Amount </t>
  </si>
  <si>
    <t>The Suppy and Delivery of Thermocouples and related components at Camden Power Station for a Period of 12 months.</t>
  </si>
  <si>
    <t>THERMOCOUPLE: TYPE: K; SHEATH DIAMETER: 3 MM; DESIGN LENGTH: 4.4 M; TEMPERATURE RANGE: 0-1100 DEG C; SHEATH MATERIAL: STAINLESS STEEL; JUNCTION: SINGLE; HEAD: YES</t>
  </si>
  <si>
    <t>THERMOCOUPLE: TYPE: K; SHEATH DIAMETER: 3 MM; DESIGN LENGTH: 5.5 M; TEMPERATURE RANGE: 0-1100 DEG C; SHEATH MATERIAL: SS GR 316; PROCESS CONNECTION:SINGLE; HEAD: YES; WIRES: 2; NUMBER OF JUNCTIONS: 2; TWO WIRE THROUGH 24V PUK (MODULE); THERMOCOUPLE TO BE SUPPLIED WITHOUT CERAMIC BLOCK ON THE HEAD; THE HEAD MUST BE FREE TO TAKE TRANSMITTER (PUK)</t>
  </si>
  <si>
    <t>THERMOCOUPLE: TYPE: K; SHEATH DIAMETER: 3 MM; DESIGN LENGTH: 1.541 M; TEMPERATURE RANGE: 01100 DEG C; SHEATH MATERIAL: STAINLESS STEEL; PROCESS CONNECTION: SCREW CLAMP; JUNCTION: SINGLE; 1MM SQUARE WIRE SIZE; WITH BIG HEAD TO TAKE PUG</t>
  </si>
  <si>
    <t>THERMOCOUPLE: TYPE: K; SHEATH DIAMETER: 3 MM; DESIGN LENGTH: 16 M; TEMPERATURE RANGE: 0-900 DEG C; SHEATH MATERIAL: STAINLESS STEEL; JUNCTION: SINGLE; ELECTRICAL CONNECTION: LEADS 3 M; 1MM SQUARE WIRE SIZE; WITH WELD PAD 25 X 25 X 3MM AND 3M TAIL TO FLOU COATED</t>
  </si>
  <si>
    <t>THERMOCOUPLE: TYPE: K; SHEATH DIAMETER: 3 MM; DESIGN LENGTH: 3 M; TEMPERATURE RANGE: 0-900 DEG C; SHEATH MATERIAL: STAINLESS STEEL; PROCESS CONNECTION: SCREW; JUNCTION: SINGLE; 1MM SQUARE WIRE SIZE; WITH WELD PAD 25MM X 25MM X 3MM AND 3M TEFLON LEAD COATED; 3MM X 3M X 3M LEAD</t>
  </si>
  <si>
    <t>THERMOCOUPLE: TYPE: K; SHEATH DIAMETER: 3 MM; DESIGN LENGTH: 100 MM; TEMPERATURE RANGE: 01100DEG C; SHEATH MATERIAL: STAINLESS STEEL;WITH 10M PVC TAIL</t>
  </si>
  <si>
    <t>THERMOCOUPLE: TYPE: K; SHEATH DIAMETER: 3 MM; DESIGN LENGTH: 321 MM; TEMPERATURE RANGE: 0900 DEG C; SHEATH MATERIAL: STAINLESS STEEL; PROCESS CONNECTION: SCREW; JUNCTION: SINGLE; HEAD: YES; 1MM SQUARE WIRE SIZE; WITH HEAD TO TAKE TRANSMITTER</t>
  </si>
  <si>
    <t>THERMOCOUPLE: TYPE: K; SHEATH DIAMETER: 3 MM; DESIGN LENGTH: 5.5 M; TEMPERATURE RANGE: 0-1100 DEG C; SHEATH MATERIAL: SS GR 316; PROCESS CONNECTION: SCREW CLAMP; JUNCTION: SINGLE; HEAD: YES; WIRES: 2; NUMBER OF JUNCTIONS: 2; TWO WIRE THROUGH 24V PUK (MODULE); THERMOCOUPLE TO BE SUPPLIED WITHOUT CERAMIC BLOCK ON THE HEAD; THE HEAD MUST BE FREE TO TAKE TRANSMITTER (PUK)</t>
  </si>
  <si>
    <t>THERMOCOUPLE: TYPE: K; SHEATH DIAMETER: 3 MM; DESIGN LENGTH: 1.5 M; TEMPERATURE RANGE: 0-1100 DEG C; SHEATH MATERIAL: STAINLESS STEEL; PROCESS CONNECTION: 1/4 IN-NPT; JUNCTION: SINGLE; 1MM SQUARE WIRE SIZE; WITH 5M TEFLON TAIL</t>
  </si>
  <si>
    <t>THERMOCOUPLE: TYPE: K; SHEATH DIAMETER: 3 MM; DESIGN LENGTH: 2.5 M; TEMPERATURE RANGE: 0-900 DEG C; SHEATH MATERIAL: STAINLESS STEEL; PROCESS CONNECTION: SCREW; JUNCTION: SINGLE;HEAD: YES; 1MM SQUARE WIRE SIZE; WITH HEAD TO TAKE TRANSMITTER</t>
  </si>
  <si>
    <t>THERMOCOUPLE: TYPE: K; SHEATH DIAMETER: 3 MM; DESIGN LENGTH: 1 M; TEMPERATURE RANGE: 0-1100 DEG C; SHEATH MATERIAL: STAINLESS STEEL; WIRES: 2; PROCESS CONNECTION SCREW, WITH WELDING PAD SQ 25 MM X 3 MM THICK, TAIL 3M</t>
  </si>
  <si>
    <t>THERMOCOUPLE: TYPE: K; SHEATH DIAMETER: 3 MM;  DESIGN LENGTH: 1 M; TEMPERATURE RANGE: 0-1100 DEG C; SHEATH MATERIAL: STAINLESS STEEL; WIRES: 2; PROCESS CONNECTION SCREW, WITH WELDING PAD SQ 25 MM X 3 MM THICK, TAIL 3M</t>
  </si>
  <si>
    <t>THERMOCOUPLE: TYPE: T; SHEATH DIAMETER: 3 MM; DESIGN LENGTH: 30 MM; TEMPERATURE RANGE: 0-400 DEG C; SHEATH MATERIAL: STAINLESS STEEL; PROCESS CONNECTION: SCREW CLAMP; JUNCTION: SINGLE; SUPPL P/N: TITDAS030; CABLE LENGTH 3M</t>
  </si>
  <si>
    <t>THERMOCOUPLE: TYPE: K; SHEATH DIAMETER: 3 MM; DESIGN LENGTH: 641 MM; TEMPERATURE RANGE: 0900 DEG C; SHEATH MATERIAL: STAINLESS STEEL;PROCESS CONNECTION: SCREW; JUNCTION: SINGLE; HEAD: YES; 1MM WIRE SIZE; WITH HEAD TO TAKE TRANSMITTER</t>
  </si>
  <si>
    <t>THERMOCOUPLE: TYPE: K; SHEATH DIAMETER: 6 MM; DESIGN LENGTH: 321 MM; TEMPERATURE RANGE: 0900 DEG C; SHEATH MATERIAL: STAINLESS STEEL; PROCESS CONNECTION: SCREW; JUNCTION: SINGLE; HEAD: YES; 1MM SQUARE WIRE SIZE; WITH HEAD TO TAKE TRANSMITTER</t>
  </si>
  <si>
    <t>THERMOCOUPLE: TYPE: K; SHEATH DIAMETER: 6 MM; DESIGN LENGTH: 190 MM; TEMPERATURE RANGE: 0900 DEG C; SHEATH MATERIAL: STAINLESS STEEL;PROCESS CONNECTION: SCREW; JUNCTION: SINGLE; HEAD: YES; 1MM SQUARE WIRE SIZE; WITH HEAD TO TAKE TRANSMITTER</t>
  </si>
  <si>
    <t xml:space="preserve">   </t>
  </si>
  <si>
    <t>DETECTOR, RESISTANCE TEMPERATURE: TYPE: RTD; TEMPERATURE RATING: 200 DEG C; RESISTANCE: 100 OHM AT 0 DEG C; SHEATH LENGTH: 70 MM; WIRE: 3; SHEATH MATERIAL: STAINLESS STEEL; PROCESS CONNECTION: 1/4 IN; HEAD: YES; SHEATH DIAMETER: 6MM; NUMBER OF SENSORS: SINGLE; SPRING LOADED BAYONET FITTING; BAYONET ADAPTOR MATERIAL: SS 316; IMMERSION LENGTH: 70 MM; PVC CABLE: 2300 MM WITH FLEXIBLE CONDUIT CABLE PROTECTION</t>
  </si>
  <si>
    <t>THERMOCOUPLE: TYPE: J; SHEATH DIAMETER: 6 MM; DESIGN LENGTH: 280 MM; TEMPERATURE RANGE: 01200 DEG C; SHEATH MATERIAL: SS GR 316; PROCESSCONNECTION:  MALE;  JUNCTION:  SIMPLEX, UNGROUNDED;  HEAD:  YES;  ELECTRICAL CONNECTION: SCREW; REFERENCE NO: 60J316-12801A; MINERAL INSULATED; COMPLETE WITH SMALL AL HEAD; WIRE SIZE 0.5MM</t>
  </si>
  <si>
    <t>THERMOCOUPLE: TYPE: K; SHEATH DIAMETER: 6 MM; DESIGN LENGTH: 1.541 M; TEMPERATURE RANGE: 0900 DEG C; SHEATH MATERIAL: STAINLESS STEEL; PROCESS CONNECTION: SCREW; JUNCTION: SINGLE; HEAD: YES; 1MM SQUARE WIRE SIZE; WITH HEAD TO TAKE TRANSMITTER</t>
  </si>
  <si>
    <t>DETECTOR,  RESISTANCE  TEMPERATURE:  TYPE: SIMPLEX; WIRE: 3; SHEATH MATERIAL: STAINLESS STEEL; HEAD: YES; SHEATH DIAMETER: 6 MM; SUPPL P/N: T1RAB1SS60; TP100 WITH TERM; HEAD CONN PROBE 6</t>
  </si>
  <si>
    <t>DETECTOR, RESISTANCE TEMPERATURE: TYPE: SIMPLEX; TEMPERATURE RATING: 0-100 DEG C; SHEATH LENGTH: 70MM; SHEATH MATERIAL: STAINLESS STEEL; PROCESS CONNECTION: THD;SHEATH DIAMETER: 6 MM; NUMBER OF SENSORS: SINGLE; SUPPL P/N: VOORBOOIPTI ADDITIONAL INFORMATION MUST  BE  A  SPRING  LOADED  WITH  COMP- GLAND(SS) 1/2NPTm</t>
  </si>
  <si>
    <t>DETECTOR, RESISTANCE TEMPERATURE: TYPE: PT100; TEMPERATURE RATING: -20 TO 600 DEG C; RESISTANCE: 100 OHM; SHEATH LENGTH: 300 MM; WIRE: 3; SHEATH MATERIAL: STAINLESS STEEL; PROCESS CONNECTION: SCREW; HEAD: YES; SHEATH DIAMETER: 6 MM</t>
  </si>
  <si>
    <t>THERMOCOUPLE: TYPE: K; SHEATH DIAMETER: 6 MM; DESIGN LENGTH: 341 MM; TEMPERATURE RANGE: 0900 DEG C; SHEATH MATERIAL: STAINLESS STEEL; PROCESS CONNECTION: SCREW; JUNCTION: SINGLE; HEAD: YES; 1MM SQUARE WIRE SIZE; WITH HEAD TO TAKE TRANSMITTER</t>
  </si>
  <si>
    <t>THERMOCOUPLE: TYPE: J; SHEATH DIAMETER: 6 MM; DESIGN LENGTH: 280 MM; TEMPERATURE RANGE: 01200 DEG C; SHEATH MATERIAL: SS GR 316; PROCESS CONNECTION:  MALE;  JUNCTION:  SIMPLEX, UNGROUNDED;  HEAD:  YES;  ELECTRICAL CONNECTION: SCREW; REFERENCE NO: 60J316-12801A; MINERAL INSULATED; COMPLETE WITH SMALL AL HEAD; WIRE SIZE 0.5MM</t>
  </si>
  <si>
    <t>THERMOCOUPLE: TYPE: K; SHEATH DIAMETER: 6 MM; DESIGN LENGTH: 1.141 M; TEMPERATURE RANGE: 0900 DEG C; SHEATH MATERIAL: STAINLESS STEEL; PROCESS CONNECTION: SCREW; JUNCTION: SINGLE; HEAD: YES; 1MM SQUARE WIRE SIZE; WITH HEAD TO TAKE TRANSMITTER</t>
  </si>
  <si>
    <t>THERMOCOUPLE: TYPE: K; SHEATH DIAMETER: 6 MM; DESIGN LENGTH: 1.641 M; TEMPERATURE RANGE: 0900 DEG C; SHEATH MATERIAL: STAINLESS STEEL; PROCESS CONNECTION: SCREW; JUNCTION: SINGLE; HEAD: YES; 1MM SQUARE WIRE SIZE; WITH HEAD TO TAKE TRANSMITTER</t>
  </si>
  <si>
    <t>THERMOCOUPLE: SHEATH DIAMETER: 6 MM; DESIGN LENGTH: 280 MM; SHEATH MATERIAL: STAINLESS STEEL; JUNCTION: SINGLE; HEAD: YES; ACCURACY: 0.75 PCT; ELECTRICAL CONNECTION: SCREW; NUMBER OF JUNCTIONS: 1; PROCESS CONNECTION1MM2</t>
  </si>
  <si>
    <t>THERMOCOUPLE: TYPE: K; SHEATH DIAMETER: 6 MM; DESIGN LENGTH: 416 MM; TEMPERATURE RANGE: 0900 DEG C; SHEATH MATERIAL: STAINLESS STEEL; PROCESS CONNECTION: SCREW; JUNCTION: SINGLE;HEAD: YES; 1MM SQUARE WIRE SIZE; WITH HEAD TO TAKE TRANSMITTER</t>
  </si>
  <si>
    <t>THERMOCOUPLE: TYPE: K; SHEATH DIAMETER: 6 MM; DESIGN LENGTH: 341 MM; TEMPERATURE RANGE: 0900 DEG C; SHEATH MATERIAL: STAINLESS STEEL; PROCESS CONNECTION: SCREW; JUNCTION: SINGLE;HEAD: YES; 1MM SQUARE WIRE SIZE; WITH HEAD TO TAKE TRANSMITTER</t>
  </si>
  <si>
    <t>THERMOCOUPLE: TYPE: K; SHEATH DIAMETER: 6 MM; DESIGN LENGTH: 2.1 M; TEMPERATURE RANGE: 0-900 DEG C; SHEATH MATERIAL: STAINLESS STEEL; PROCESS CONNECTION: SCREW; JUNCTION: SINGLE;HEAD: YES; 1MM SQUARE WIRE SIZE; WITH HEAD TO TAKE TRANSMITTER</t>
  </si>
  <si>
    <t>THERMOCOUPLE: TYPE: K; SHEATH DIAMETER: 6 MM; DESIGN LENGTH: 541 MM; TEMPERATURE RANGE: 0900 DEG C; SHEATH MATERIAL: STAINLESS STEEL; PROCESS CONNECTION: SCREW; JUNCTION: SINGLE; HEAD: YES; 1MM SQUARE WIRE SIZE; WITH HEAD TO TAKE TRANSMITTER</t>
  </si>
  <si>
    <t>MODULE: TYPE: PUK; OUTPUT: 4-20 MA; POWER SOURCE: 24 V; APPLICATION: THERMOCOUPLES; SUPPL P/N: T2PR5334A3B; 2 WIRE PROGRAMMABLE</t>
  </si>
  <si>
    <t xml:space="preserve">TRANSMITTER:  TYPE:  INPUT/OUTPUT  SIGNAL; RANGE: 0-100 DEG C; OUTPUT: 4-20 MA; SUPPLY: 24 V; APPLICATION: RTD/THERMOCOUPLE; MANUF P/N: T2PR-5331A3B1 </t>
  </si>
  <si>
    <t>THERMOCOUPLE: TYPE: K; SHEATH DIAMETER: 3 MM; DESIGN LENGTH: 3.5 M; TEMPERATURE RANGE: 0-1100 DEG C; SHEATH MATERIAL: SS GR 316; PROCESS CONNECTION: SCREW CLAMP; JUNCTION: SINGLE; HEAD: YES; WIRES: 2; NUMBER OF JUNCTIONS: 2; 2WIRE THROUGH 24V PUK (MODULE)</t>
  </si>
  <si>
    <t>THERMOCOUPLE: TYPE: K; SHEATH DIAMETER: 3 MM; DESIGN LENGTH: 2.7 M; TEMPERATURE RANGE: 0-1100 DEG C; SHEATH MATERIAL: STAINLESS STEEL; PROCESS CONNECTION: SCREW CLAMP; JUNCTION: SINGLE; HEAD: YES; SUPPLY THERMOCOUPLE WITHOUT, CERAMIC BLOCK ON THE HEAD, THERMOCOUPLE MUST BE FREE TO TAKE TRANSMITTER PUK</t>
  </si>
  <si>
    <t>THERMOCOUPLE: TYPE: K; SHEATH DIAMETER: 3 MM; DESIGN LENGTH: 20 MM; TEMPERATURE RANGE: 01100 DEG C; SHEATH MATERIAL: STAINLESS STEEL; PROCESS CONNECTION: 1/4 IN- NPT; JUNCTION: SINGLE; 1MM SQUARE WIRE SIZE; WITH 10M SS BRAIDED TAIL</t>
  </si>
  <si>
    <t>THERMOCOUPLE: TYPE: T; SHEATH DIAMETER: 3 MM; TEMPERATURE RANGE: 0-300 DEG C; SHEATH MATERIAL: STAINLESS STEEL; HEAD: YES; WIRES: 2; ELECTRICAL CONNECTION: SCREW; NUMBER OF JUNCTIONS: 2; SUPPL P/N: TITEATSS30; HEIGHT 5MM X DIA 3MM ON HOT JUNCTION; HEIGHT 5MM X DIA 5MM ON COLD JUNCTION; WITH 5M TEFLON TAIL</t>
  </si>
  <si>
    <t>THERMOCOUPLE: TYPE: K; SHEATH DIAMETER: 3 MM; DESIGN LENGTH: 950 MM; TEMPERATURE RANGE: 0-1100 DEG C; SHEATH MATERIAL: SS GR 316; JUNCTION:SINGLE; SUPPL P/N: T1TEBKSS30; MUST BE CHECKED AT RECEIVING BEFORE BEING PLACED ON SHELF; WITH POTTED SEAL; WIRE SIZE 1MM; PVC FLY LEADS 5</t>
  </si>
  <si>
    <t>THERMOCOUPLE: TYPE: J; SHEATH DIAMETER: 6 MM; DESIGN LENGTH: 450 MM; TEMPERATURE RANGE: -210 TO 200 DEG C; SHEATH MATERIAL: STAINLESS STEEL; PROCESS CONNECTION: SCREW; JUNCTION: SINGLE; HEAD: NO; WIRES: 2; NUMBER OF JUNCTIONS: 1; MANUF P/N: D56122; REFERENCE NO: 06249979-4; WITH 3M TAIL</t>
  </si>
  <si>
    <t>THERMOCOUPLE: TYPE: K; SHEATH DIAMETER: 2 MM; DESIGN LENGTH: 35 MM; TEMPERATURE RANGE: 0-900 DEG C; SHEATH MATERIAL: SS GR 316; PROCESS CONNECTION: MALE; JUNCTION: SINGLE; HEAD: NO; WIRES: 2; NUMBER OF JUNCTIONS: 1; MANUF P/N: W18450; APPLICATION: FRONT PEDESTAL; ON THE INBOARD AND OUTBOARD THRUST PAD BEARING ON THE TURBINE</t>
  </si>
  <si>
    <t xml:space="preserve"> THERMOCOUPLE: TYPE: K; SHEATH DIAMETER: 3 MM; DESIGN LENGTH: 2.2 M; TEMPERATURE RANGE: 0-900 DEG C; SHEATH MATERIAL: STAINLESS STEEL; PROCESS CONNECTION: SCREW SQUARE WIRE 1MM; JUNCTION: 1; HEAD: YES; WIRES: 2; NUMBER OF JUNCTIONS: 1</t>
  </si>
  <si>
    <t>TRANSDUCER: TYPE: MEASURING; INPUT: 1 MA; OUTPUT: 23 MA; POWER SOURCE: 24 VDC; MANUF P/N: MCR-SL-PT100 UI-NC-2864273; MCR TEMPERATURE TRANSDUCER FOR PT100 TEMPERATURE SENSORS</t>
  </si>
  <si>
    <t>TOTAL EXCL. VAT</t>
  </si>
  <si>
    <t>HEAD, THERMOCOUPLE: TYPE: K; THERMOCOUPLE OPENING: 6 MM; MATERIAL: STAINLESS STEEL; 6MM X 375MM</t>
  </si>
  <si>
    <t>Bill No.01 - Thermocouples and Related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</si>
</sst>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(* #,##0.00_);_(* \(#,##0.00\);_(* &quot;-&quot;??_);_(@_)"/>
    <numFmt numFmtId="165" formatCode="_ [$R-1C09]\ * #,##0.00_ ;_ [$R-1C09]\ * \-#,##0.00_ ;_ [$R-1C09]\ * &quot;-&quot;??_ ;_ @_ "/>
  </numFmts>
  <fonts count="2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22"/>
      <name val="Arial"/>
      <family val="2"/>
    </font>
    <font>
      <b/>
      <sz val="24"/>
      <name val="Arial"/>
      <family val="2"/>
    </font>
    <font>
      <b/>
      <sz val="22"/>
      <name val="Arial Narrow"/>
      <family val="2"/>
    </font>
    <font>
      <sz val="10"/>
      <name val="Arial Narrow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3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0" fontId="3" fillId="0" borderId="0"/>
    <xf numFmtId="0" fontId="11" fillId="0" borderId="0"/>
  </cellStyleXfs>
  <cellXfs count="71">
    <xf numFmtId="0" fontId="0" fillId="0" borderId="0" xfId="0"/>
    <xf numFmtId="0" fontId="10" fillId="0" borderId="0" xfId="9" applyFont="1" applyAlignment="1">
      <alignment horizontal="left" vertical="center" indent="15"/>
    </xf>
    <xf numFmtId="0" fontId="3" fillId="0" borderId="0" xfId="9"/>
    <xf numFmtId="0" fontId="11" fillId="0" borderId="0" xfId="10"/>
    <xf numFmtId="0" fontId="10" fillId="0" borderId="0" xfId="9" applyFont="1" applyAlignment="1">
      <alignment vertical="center"/>
    </xf>
    <xf numFmtId="0" fontId="13" fillId="0" borderId="0" xfId="9" applyFont="1" applyAlignment="1">
      <alignment horizontal="center" vertical="center"/>
    </xf>
    <xf numFmtId="0" fontId="15" fillId="0" borderId="0" xfId="9" applyFont="1" applyAlignment="1">
      <alignment horizontal="center" vertical="center"/>
    </xf>
    <xf numFmtId="0" fontId="15" fillId="0" borderId="0" xfId="9" applyFont="1" applyAlignment="1">
      <alignment vertical="center"/>
    </xf>
    <xf numFmtId="0" fontId="17" fillId="0" borderId="0" xfId="9" applyFont="1" applyAlignment="1">
      <alignment vertical="center"/>
    </xf>
    <xf numFmtId="0" fontId="18" fillId="0" borderId="0" xfId="9" applyFont="1" applyAlignment="1">
      <alignment vertical="center"/>
    </xf>
    <xf numFmtId="0" fontId="20" fillId="0" borderId="0" xfId="10" applyFont="1" applyAlignment="1">
      <alignment horizontal="center"/>
    </xf>
    <xf numFmtId="0" fontId="9" fillId="0" borderId="0" xfId="10" applyFont="1" applyAlignment="1">
      <alignment horizontal="center" vertical="center" wrapText="1"/>
    </xf>
    <xf numFmtId="0" fontId="8" fillId="0" borderId="0" xfId="10" applyFont="1" applyAlignment="1">
      <alignment horizontal="center" vertical="center" wrapText="1"/>
    </xf>
    <xf numFmtId="0" fontId="21" fillId="0" borderId="6" xfId="10" applyFont="1" applyBorder="1" applyAlignment="1">
      <alignment horizontal="center" vertical="center"/>
    </xf>
    <xf numFmtId="0" fontId="21" fillId="0" borderId="7" xfId="10" applyFont="1" applyBorder="1" applyAlignment="1">
      <alignment horizontal="center" vertical="center"/>
    </xf>
    <xf numFmtId="0" fontId="21" fillId="0" borderId="8" xfId="10" applyFont="1" applyBorder="1" applyAlignment="1">
      <alignment horizontal="center" vertical="center"/>
    </xf>
    <xf numFmtId="0" fontId="9" fillId="0" borderId="9" xfId="10" applyFont="1" applyBorder="1" applyAlignment="1">
      <alignment horizontal="center" vertical="center" wrapText="1"/>
    </xf>
    <xf numFmtId="0" fontId="22" fillId="0" borderId="10" xfId="10" applyFont="1" applyBorder="1" applyAlignment="1">
      <alignment horizontal="left" vertical="center" wrapText="1"/>
    </xf>
    <xf numFmtId="165" fontId="22" fillId="0" borderId="11" xfId="10" applyNumberFormat="1" applyFont="1" applyBorder="1" applyAlignment="1">
      <alignment horizontal="right" vertical="center" wrapText="1"/>
    </xf>
    <xf numFmtId="0" fontId="8" fillId="0" borderId="9" xfId="10" applyFont="1" applyBorder="1" applyAlignment="1">
      <alignment horizontal="center" vertical="center" wrapText="1"/>
    </xf>
    <xf numFmtId="0" fontId="23" fillId="0" borderId="0" xfId="10" applyFont="1" applyAlignment="1">
      <alignment horizontal="left" vertical="center" wrapText="1"/>
    </xf>
    <xf numFmtId="165" fontId="23" fillId="0" borderId="11" xfId="10" applyNumberFormat="1" applyFont="1" applyBorder="1" applyAlignment="1">
      <alignment horizontal="left" vertical="center" wrapText="1"/>
    </xf>
    <xf numFmtId="0" fontId="9" fillId="0" borderId="5" xfId="10" applyFont="1" applyBorder="1" applyAlignment="1">
      <alignment horizontal="center" vertical="center" wrapText="1"/>
    </xf>
    <xf numFmtId="0" fontId="23" fillId="0" borderId="4" xfId="10" applyFont="1" applyBorder="1" applyAlignment="1">
      <alignment horizontal="left" vertical="center" wrapText="1"/>
    </xf>
    <xf numFmtId="165" fontId="23" fillId="0" borderId="12" xfId="10" applyNumberFormat="1" applyFont="1" applyBorder="1" applyAlignment="1">
      <alignment horizontal="left" vertical="center" wrapText="1"/>
    </xf>
    <xf numFmtId="0" fontId="21" fillId="0" borderId="10" xfId="10" applyFont="1" applyBorder="1" applyAlignment="1">
      <alignment horizontal="left" vertical="center"/>
    </xf>
    <xf numFmtId="0" fontId="9" fillId="0" borderId="13" xfId="10" applyFont="1" applyBorder="1" applyAlignment="1">
      <alignment horizontal="center" vertical="center" wrapText="1"/>
    </xf>
    <xf numFmtId="0" fontId="21" fillId="0" borderId="14" xfId="10" applyFont="1" applyBorder="1" applyAlignment="1">
      <alignment horizontal="left" vertical="center"/>
    </xf>
    <xf numFmtId="165" fontId="23" fillId="0" borderId="15" xfId="10" applyNumberFormat="1" applyFont="1" applyBorder="1" applyAlignment="1">
      <alignment horizontal="left" vertical="center" wrapText="1"/>
    </xf>
    <xf numFmtId="165" fontId="24" fillId="0" borderId="8" xfId="10" applyNumberFormat="1" applyFont="1" applyBorder="1" applyAlignment="1">
      <alignment horizontal="left" vertical="center" wrapText="1"/>
    </xf>
    <xf numFmtId="4" fontId="22" fillId="0" borderId="0" xfId="10" applyNumberFormat="1" applyFont="1" applyAlignment="1">
      <alignment horizontal="right" vertical="center" wrapText="1"/>
    </xf>
    <xf numFmtId="0" fontId="9" fillId="0" borderId="0" xfId="1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44" fontId="2" fillId="0" borderId="0" xfId="2" applyFont="1" applyAlignment="1">
      <alignment horizontal="center"/>
    </xf>
    <xf numFmtId="44" fontId="1" fillId="0" borderId="16" xfId="2" applyFont="1" applyBorder="1" applyAlignment="1">
      <alignment horizontal="center"/>
    </xf>
    <xf numFmtId="44" fontId="1" fillId="0" borderId="17" xfId="2" applyFont="1" applyBorder="1" applyAlignment="1">
      <alignment horizontal="center"/>
    </xf>
    <xf numFmtId="44" fontId="2" fillId="0" borderId="18" xfId="2" applyFont="1" applyBorder="1" applyAlignment="1">
      <alignment horizontal="center"/>
    </xf>
    <xf numFmtId="44" fontId="1" fillId="0" borderId="22" xfId="2" applyFont="1" applyBorder="1" applyAlignment="1">
      <alignment horizontal="center"/>
    </xf>
    <xf numFmtId="0" fontId="17" fillId="0" borderId="0" xfId="9" applyFont="1" applyAlignment="1">
      <alignment horizontal="left" vertical="center"/>
    </xf>
    <xf numFmtId="0" fontId="12" fillId="0" borderId="0" xfId="9" applyFont="1" applyAlignment="1">
      <alignment horizontal="center"/>
    </xf>
    <xf numFmtId="0" fontId="14" fillId="0" borderId="0" xfId="9" applyFont="1" applyAlignment="1">
      <alignment horizontal="center"/>
    </xf>
    <xf numFmtId="0" fontId="16" fillId="0" borderId="0" xfId="9" applyFont="1" applyAlignment="1">
      <alignment horizontal="center" vertical="center" wrapText="1"/>
    </xf>
    <xf numFmtId="44" fontId="1" fillId="0" borderId="19" xfId="2" applyFont="1" applyBorder="1" applyAlignment="1">
      <alignment horizontal="center"/>
    </xf>
    <xf numFmtId="44" fontId="1" fillId="0" borderId="20" xfId="2" applyFont="1" applyBorder="1" applyAlignment="1">
      <alignment horizontal="center"/>
    </xf>
    <xf numFmtId="44" fontId="1" fillId="0" borderId="21" xfId="2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9" fillId="0" borderId="1" xfId="10" applyNumberFormat="1" applyFont="1" applyBorder="1" applyAlignment="1">
      <alignment horizontal="center" vertical="center" wrapText="1"/>
    </xf>
    <xf numFmtId="0" fontId="19" fillId="0" borderId="2" xfId="10" applyFont="1" applyBorder="1" applyAlignment="1">
      <alignment horizontal="center" vertical="center" wrapText="1"/>
    </xf>
    <xf numFmtId="0" fontId="19" fillId="0" borderId="3" xfId="10" applyFont="1" applyBorder="1" applyAlignment="1">
      <alignment horizontal="center" vertical="center" wrapText="1"/>
    </xf>
    <xf numFmtId="0" fontId="14" fillId="0" borderId="1" xfId="10" applyFont="1" applyBorder="1" applyAlignment="1">
      <alignment horizontal="center" vertical="center" wrapText="1"/>
    </xf>
    <xf numFmtId="0" fontId="14" fillId="0" borderId="2" xfId="10" applyFont="1" applyBorder="1" applyAlignment="1">
      <alignment horizontal="center" vertical="center" wrapText="1"/>
    </xf>
    <xf numFmtId="0" fontId="14" fillId="0" borderId="3" xfId="10" applyFont="1" applyBorder="1" applyAlignment="1">
      <alignment horizontal="center" vertical="center" wrapText="1"/>
    </xf>
    <xf numFmtId="0" fontId="21" fillId="0" borderId="1" xfId="10" applyFont="1" applyBorder="1" applyAlignment="1">
      <alignment horizontal="left" vertical="center" wrapText="1"/>
    </xf>
    <xf numFmtId="0" fontId="21" fillId="0" borderId="2" xfId="10" applyFont="1" applyBorder="1" applyAlignment="1">
      <alignment horizontal="left" vertical="center" wrapText="1"/>
    </xf>
    <xf numFmtId="0" fontId="1" fillId="0" borderId="0" xfId="0" applyFont="1"/>
    <xf numFmtId="0" fontId="2" fillId="0" borderId="18" xfId="0" applyFont="1" applyBorder="1" applyAlignment="1">
      <alignment horizont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justify" vertical="center" wrapText="1"/>
    </xf>
    <xf numFmtId="0" fontId="26" fillId="0" borderId="18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7" fillId="0" borderId="18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center" vertical="center" wrapText="1"/>
    </xf>
  </cellXfs>
  <cellStyles count="11">
    <cellStyle name="Comma 2" xfId="5" xr:uid="{C18F4BC9-34F9-40F0-8E59-86F06C76D549}"/>
    <cellStyle name="Currency" xfId="2" builtinId="4"/>
    <cellStyle name="Hyperlink 2" xfId="7" xr:uid="{80343364-A8D0-4CE1-A577-317468C9CC7C}"/>
    <cellStyle name="Hyperlink 3" xfId="3" xr:uid="{762EFF40-AE23-45C3-B0EE-7EB7FB17C50C}"/>
    <cellStyle name="Normal" xfId="0" builtinId="0"/>
    <cellStyle name="Normal 2" xfId="1" xr:uid="{0942E56C-10D3-4838-86B2-B12388D389B0}"/>
    <cellStyle name="Normal 2 2" xfId="4" xr:uid="{22D78996-9D6E-48A3-A70F-0A977083385F}"/>
    <cellStyle name="Normal 2 2 5" xfId="9" xr:uid="{EA0E9198-AB64-42FB-8770-2B71D217AB10}"/>
    <cellStyle name="Normal 3" xfId="10" xr:uid="{FCFDB072-F7D5-42FA-B491-127B541B08C7}"/>
    <cellStyle name="Percent 2" xfId="8" xr:uid="{01C56016-E1B6-41FB-B0B2-6DAA72020E66}"/>
    <cellStyle name="Percent 3" xfId="6" xr:uid="{EDD45412-B4B2-4F01-A29E-4650E9848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325436</xdr:colOff>
      <xdr:row>0</xdr:row>
      <xdr:rowOff>15874</xdr:rowOff>
    </xdr:from>
    <xdr:to>
      <xdr:col>8</xdr:col>
      <xdr:colOff>604836</xdr:colOff>
      <xdr:row>3</xdr:row>
      <xdr:rowOff>-1</xdr:rowOff>
    </xdr:to>
    <xdr:sp macro="" textlink="">
      <xdr:nvSpPr>
        <xdr:cNvPr id="2" name="Text Box 3" descr="Text Box:DISTRIBUTION&#10;ENGINEERING&#10;&#10;&#10;">
          <a:extLst>
            <a:ext uri="{FF2B5EF4-FFF2-40B4-BE49-F238E27FC236}">
              <a16:creationId xmlns:a16="http://schemas.microsoft.com/office/drawing/2014/main" id="{07EC45C3-6D36-45D3-919E-0A2BEB8DC711}"/>
            </a:ext>
          </a:extLst>
        </xdr:cNvPr>
        <xdr:cNvSpPr txBox="1">
          <a:spLocks noChangeArrowheads="1"/>
        </xdr:cNvSpPr>
      </xdr:nvSpPr>
      <xdr:spPr bwMode="auto">
        <a:xfrm>
          <a:off x="4449761" y="12699"/>
          <a:ext cx="1495425" cy="473075"/>
        </a:xfrm>
        <a:prstGeom prst="rect">
          <a:avLst/>
        </a:prstGeom>
        <a:solidFill>
          <a:srgbClr val="002060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800"/>
            </a:lnSpc>
            <a:defRPr sz="1000"/>
          </a:pPr>
          <a:r>
            <a:rPr lang="en-US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Camden Power Station</a:t>
          </a:r>
          <a:endParaRPr lang="en-US" sz="600" b="1" i="0" u="none" strike="noStrike" baseline="0">
            <a:solidFill>
              <a:schemeClr val="bg1"/>
            </a:solidFill>
            <a:latin typeface="Times New Roman"/>
            <a:cs typeface="Times New Roman"/>
          </a:endParaRPr>
        </a:p>
        <a:p>
          <a:pPr algn="l" rtl="0">
            <a:lnSpc>
              <a:spcPts val="1500"/>
            </a:lnSpc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2</xdr:col>
      <xdr:colOff>484188</xdr:colOff>
      <xdr:row>2</xdr:row>
      <xdr:rowOff>103188</xdr:rowOff>
    </xdr:to>
    <xdr:pic>
      <xdr:nvPicPr>
        <xdr:cNvPr id="3" name="Picture 2" descr="Eskomlogo 2002 Black">
          <a:extLst>
            <a:ext uri="{FF2B5EF4-FFF2-40B4-BE49-F238E27FC236}">
              <a16:creationId xmlns:a16="http://schemas.microsoft.com/office/drawing/2014/main" id="{02D53F20-0299-44EC-85F6-614E033C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95250"/>
          <a:ext cx="1662113" cy="334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Users\Durapi\AppData\Local\Temp\Rar$DIa0.868\P31_LV%20Switchgear_CCFS_12053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My%20Documents\PORTS\Ports%20of%20Entry\JEPPE'S%20REEF\Jeppe's%20Reef%20Doc\07_SOQ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Vote%20Revision\Votrev99\Vote'96\Vote'96%20new%20files\96con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Finman\WUC\REP99\Votf08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ORTS\Ports%20of%20Entry\JEPPE'S%20REEF\Jeppe's%20Reef%20Doc\07_SO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PROJEKTE\ATENDERS\VRYHEID\PROJEKTE\ATENDERS\MASTERS\BILL.WQ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CoC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aults"/>
      <sheetName val="2.2"/>
      <sheetName val="3.2"/>
      <sheetName val="4"/>
      <sheetName val="5"/>
      <sheetName val="6"/>
      <sheetName val="7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aults"/>
      <sheetName val="2.2"/>
      <sheetName val="3.2"/>
      <sheetName val="4"/>
      <sheetName val="5"/>
      <sheetName val="6"/>
      <sheetName val="7"/>
      <sheetName val="11"/>
      <sheetName val="2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ver"/>
      <sheetName val="Schedule vlookkup"/>
      <sheetName val="Electr.-equipm.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0AC0-A755-4635-BA68-FCB6111B8BDE}">
  <dimension ref="A1:I38"/>
  <sheetViews>
    <sheetView tabSelected="1" view="pageBreakPreview" zoomScale="60" zoomScaleNormal="100" workbookViewId="0">
      <selection activeCell="M8" sqref="M8"/>
    </sheetView>
  </sheetViews>
  <sheetFormatPr defaultRowHeight="12.5" x14ac:dyDescent="0.25"/>
  <cols>
    <col min="1" max="4" width="8.7265625" style="2"/>
    <col min="5" max="5" width="9.1796875" style="2" customWidth="1"/>
    <col min="6" max="6" width="15" style="2" bestFit="1" customWidth="1"/>
    <col min="7" max="9" width="8.7265625" style="2"/>
    <col min="10" max="16384" width="8.7265625" style="3"/>
  </cols>
  <sheetData>
    <row r="1" spans="1:9" ht="13" x14ac:dyDescent="0.25">
      <c r="A1" s="1" t="s">
        <v>2</v>
      </c>
    </row>
    <row r="2" spans="1:9" ht="13" x14ac:dyDescent="0.25">
      <c r="A2" s="4"/>
    </row>
    <row r="3" spans="1:9" ht="13" x14ac:dyDescent="0.25">
      <c r="A3" s="4"/>
    </row>
    <row r="4" spans="1:9" ht="13" x14ac:dyDescent="0.25">
      <c r="A4" s="4"/>
    </row>
    <row r="5" spans="1:9" ht="13" x14ac:dyDescent="0.25">
      <c r="A5" s="4"/>
    </row>
    <row r="6" spans="1:9" ht="13" x14ac:dyDescent="0.25">
      <c r="A6" s="4"/>
    </row>
    <row r="7" spans="1:9" ht="28" x14ac:dyDescent="0.6">
      <c r="D7" s="45" t="s">
        <v>3</v>
      </c>
      <c r="E7" s="45"/>
      <c r="F7" s="45"/>
      <c r="G7" s="45"/>
      <c r="H7" s="45"/>
    </row>
    <row r="8" spans="1:9" ht="20" x14ac:dyDescent="0.25">
      <c r="A8" s="5" t="s">
        <v>4</v>
      </c>
    </row>
    <row r="9" spans="1:9" ht="23" x14ac:dyDescent="0.5">
      <c r="E9" s="46">
        <v>2026</v>
      </c>
      <c r="F9" s="46"/>
    </row>
    <row r="10" spans="1:9" ht="27.5" x14ac:dyDescent="0.25">
      <c r="A10" s="6"/>
      <c r="B10" s="47" t="s">
        <v>22</v>
      </c>
      <c r="C10" s="47"/>
      <c r="D10" s="47"/>
      <c r="E10" s="47"/>
      <c r="F10" s="47"/>
      <c r="G10" s="47"/>
      <c r="H10" s="47"/>
      <c r="I10" s="47"/>
    </row>
    <row r="11" spans="1:9" ht="20" x14ac:dyDescent="0.25">
      <c r="A11" s="5"/>
      <c r="B11" s="47"/>
      <c r="C11" s="47"/>
      <c r="D11" s="47"/>
      <c r="E11" s="47"/>
      <c r="F11" s="47"/>
      <c r="G11" s="47"/>
      <c r="H11" s="47"/>
      <c r="I11" s="47"/>
    </row>
    <row r="12" spans="1:9" ht="20" x14ac:dyDescent="0.25">
      <c r="A12" s="5"/>
      <c r="B12" s="47"/>
      <c r="C12" s="47"/>
      <c r="D12" s="47"/>
      <c r="E12" s="47"/>
      <c r="F12" s="47"/>
      <c r="G12" s="47"/>
      <c r="H12" s="47"/>
      <c r="I12" s="47"/>
    </row>
    <row r="13" spans="1:9" ht="27.5" x14ac:dyDescent="0.25">
      <c r="A13" s="6"/>
      <c r="B13" s="47"/>
      <c r="C13" s="47"/>
      <c r="D13" s="47"/>
      <c r="E13" s="47"/>
      <c r="F13" s="47"/>
      <c r="G13" s="47"/>
      <c r="H13" s="47"/>
      <c r="I13" s="47"/>
    </row>
    <row r="14" spans="1:9" ht="27.5" x14ac:dyDescent="0.25">
      <c r="A14" s="6"/>
      <c r="B14" s="47"/>
      <c r="C14" s="47"/>
      <c r="D14" s="47"/>
      <c r="E14" s="47"/>
      <c r="F14" s="47"/>
      <c r="G14" s="47"/>
      <c r="H14" s="47"/>
      <c r="I14" s="47"/>
    </row>
    <row r="15" spans="1:9" ht="27.5" x14ac:dyDescent="0.25">
      <c r="A15" s="6"/>
      <c r="B15" s="47"/>
      <c r="C15" s="47"/>
      <c r="D15" s="47"/>
      <c r="E15" s="47"/>
      <c r="F15" s="47"/>
      <c r="G15" s="47"/>
      <c r="H15" s="47"/>
      <c r="I15" s="47"/>
    </row>
    <row r="16" spans="1:9" ht="27.5" x14ac:dyDescent="0.25">
      <c r="A16" s="6"/>
      <c r="B16" s="47"/>
      <c r="C16" s="47"/>
      <c r="D16" s="47"/>
      <c r="E16" s="47"/>
      <c r="F16" s="47"/>
      <c r="G16" s="47"/>
      <c r="H16" s="47"/>
      <c r="I16" s="47"/>
    </row>
    <row r="17" spans="1:9" ht="27.5" x14ac:dyDescent="0.25">
      <c r="A17" s="6"/>
      <c r="B17" s="47"/>
      <c r="C17" s="47"/>
      <c r="D17" s="47"/>
      <c r="E17" s="47"/>
      <c r="F17" s="47"/>
      <c r="G17" s="47"/>
      <c r="H17" s="47"/>
      <c r="I17" s="47"/>
    </row>
    <row r="18" spans="1:9" ht="27.5" x14ac:dyDescent="0.25">
      <c r="A18" s="6"/>
      <c r="B18" s="47"/>
      <c r="C18" s="47"/>
      <c r="D18" s="47"/>
      <c r="E18" s="47"/>
      <c r="F18" s="47"/>
      <c r="G18" s="47"/>
      <c r="H18" s="47"/>
      <c r="I18" s="47"/>
    </row>
    <row r="19" spans="1:9" ht="27.5" x14ac:dyDescent="0.25">
      <c r="A19" s="7"/>
      <c r="B19" s="47"/>
      <c r="C19" s="47"/>
      <c r="D19" s="47"/>
      <c r="E19" s="47"/>
      <c r="F19" s="47"/>
      <c r="G19" s="47"/>
      <c r="H19" s="47"/>
      <c r="I19" s="47"/>
    </row>
    <row r="20" spans="1:9" x14ac:dyDescent="0.25">
      <c r="A20" s="3"/>
    </row>
    <row r="21" spans="1:9" ht="27" x14ac:dyDescent="0.25">
      <c r="A21" s="8" t="s">
        <v>5</v>
      </c>
      <c r="F21" s="44" t="s">
        <v>1</v>
      </c>
      <c r="G21" s="44"/>
      <c r="H21" s="44"/>
      <c r="I21" s="44"/>
    </row>
    <row r="22" spans="1:9" ht="27" x14ac:dyDescent="0.25">
      <c r="A22" s="8"/>
    </row>
    <row r="23" spans="1:9" ht="27" x14ac:dyDescent="0.25">
      <c r="A23" s="8" t="s">
        <v>6</v>
      </c>
      <c r="F23" s="44" t="s">
        <v>1</v>
      </c>
      <c r="G23" s="44"/>
      <c r="H23" s="44"/>
      <c r="I23" s="44"/>
    </row>
    <row r="24" spans="1:9" ht="27" x14ac:dyDescent="0.25">
      <c r="A24" s="8"/>
    </row>
    <row r="25" spans="1:9" ht="27" x14ac:dyDescent="0.25">
      <c r="A25" s="8" t="s">
        <v>7</v>
      </c>
      <c r="F25" s="44" t="s">
        <v>1</v>
      </c>
      <c r="G25" s="44"/>
      <c r="H25" s="44"/>
      <c r="I25" s="44"/>
    </row>
    <row r="26" spans="1:9" ht="27" x14ac:dyDescent="0.25">
      <c r="A26" s="8" t="s">
        <v>8</v>
      </c>
    </row>
    <row r="27" spans="1:9" ht="13" x14ac:dyDescent="0.25">
      <c r="A27" s="9"/>
    </row>
    <row r="28" spans="1:9" ht="13" x14ac:dyDescent="0.25">
      <c r="A28" s="9"/>
    </row>
    <row r="29" spans="1:9" ht="27" x14ac:dyDescent="0.25">
      <c r="A29" s="8" t="s">
        <v>7</v>
      </c>
      <c r="F29" s="44" t="s">
        <v>1</v>
      </c>
      <c r="G29" s="44"/>
      <c r="H29" s="44"/>
      <c r="I29" s="44"/>
    </row>
    <row r="30" spans="1:9" ht="27" x14ac:dyDescent="0.25">
      <c r="A30" s="8" t="s">
        <v>9</v>
      </c>
    </row>
    <row r="31" spans="1:9" ht="13" x14ac:dyDescent="0.25">
      <c r="A31" s="9"/>
    </row>
    <row r="35" spans="3:3" x14ac:dyDescent="0.25">
      <c r="C35" s="3" t="s">
        <v>2</v>
      </c>
    </row>
    <row r="38" spans="3:3" x14ac:dyDescent="0.25">
      <c r="C38" s="3"/>
    </row>
  </sheetData>
  <mergeCells count="7">
    <mergeCell ref="F29:I29"/>
    <mergeCell ref="D7:H7"/>
    <mergeCell ref="E9:F9"/>
    <mergeCell ref="B10:I19"/>
    <mergeCell ref="F21:I21"/>
    <mergeCell ref="F23:I23"/>
    <mergeCell ref="F25:I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D1B6-2F0F-4383-BCB4-B2824029335A}">
  <sheetPr>
    <pageSetUpPr fitToPage="1"/>
  </sheetPr>
  <dimension ref="A1:F97"/>
  <sheetViews>
    <sheetView view="pageBreakPreview" zoomScale="120" zoomScaleNormal="100" zoomScaleSheetLayoutView="120" workbookViewId="0">
      <selection activeCell="J16" sqref="J16"/>
    </sheetView>
  </sheetViews>
  <sheetFormatPr defaultRowHeight="12.5" x14ac:dyDescent="0.25"/>
  <cols>
    <col min="1" max="1" width="3.08984375" style="32" bestFit="1" customWidth="1"/>
    <col min="2" max="2" width="11.7265625" style="33" customWidth="1"/>
    <col min="3" max="3" width="59" style="32" customWidth="1"/>
    <col min="4" max="4" width="7.7265625" style="33" bestFit="1" customWidth="1"/>
    <col min="5" max="5" width="16.453125" style="39" customWidth="1"/>
    <col min="6" max="6" width="28.26953125" style="39" customWidth="1"/>
    <col min="7" max="16384" width="8.7265625" style="32"/>
  </cols>
  <sheetData>
    <row r="1" spans="1:6" ht="13.5" thickBot="1" x14ac:dyDescent="0.35">
      <c r="A1" s="51" t="s">
        <v>22</v>
      </c>
      <c r="B1" s="52"/>
      <c r="C1" s="52"/>
      <c r="D1" s="52"/>
      <c r="E1" s="52"/>
      <c r="F1" s="53"/>
    </row>
    <row r="2" spans="1:6" s="33" customFormat="1" ht="13.5" thickBot="1" x14ac:dyDescent="0.35">
      <c r="A2" s="34" t="s">
        <v>17</v>
      </c>
      <c r="B2" s="35" t="s">
        <v>18</v>
      </c>
      <c r="C2" s="35" t="s">
        <v>19</v>
      </c>
      <c r="D2" s="35" t="s">
        <v>20</v>
      </c>
      <c r="E2" s="40" t="s">
        <v>0</v>
      </c>
      <c r="F2" s="41" t="s">
        <v>21</v>
      </c>
    </row>
    <row r="3" spans="1:6" x14ac:dyDescent="0.25">
      <c r="A3" s="36"/>
      <c r="B3" s="37"/>
      <c r="C3" s="36"/>
      <c r="D3" s="37"/>
      <c r="E3" s="42"/>
      <c r="F3" s="42"/>
    </row>
    <row r="4" spans="1:6" ht="37.5" x14ac:dyDescent="0.25">
      <c r="A4" s="37"/>
      <c r="B4" s="65">
        <v>238637</v>
      </c>
      <c r="C4" s="64" t="s">
        <v>23</v>
      </c>
      <c r="D4" s="65">
        <v>20</v>
      </c>
      <c r="E4" s="42"/>
      <c r="F4" s="42">
        <f>E4*D4</f>
        <v>0</v>
      </c>
    </row>
    <row r="5" spans="1:6" x14ac:dyDescent="0.25">
      <c r="A5" s="37"/>
      <c r="B5" s="65"/>
      <c r="C5" s="66"/>
      <c r="D5" s="65"/>
      <c r="E5" s="42"/>
      <c r="F5" s="42"/>
    </row>
    <row r="6" spans="1:6" ht="87.5" x14ac:dyDescent="0.25">
      <c r="A6" s="37"/>
      <c r="B6" s="65">
        <v>597656</v>
      </c>
      <c r="C6" s="64" t="s">
        <v>24</v>
      </c>
      <c r="D6" s="65">
        <v>23</v>
      </c>
      <c r="E6" s="42"/>
      <c r="F6" s="42">
        <f>E6*D6</f>
        <v>0</v>
      </c>
    </row>
    <row r="7" spans="1:6" ht="13" x14ac:dyDescent="0.25">
      <c r="A7" s="37"/>
      <c r="B7" s="68"/>
      <c r="C7" s="64"/>
      <c r="D7" s="68"/>
      <c r="E7" s="42"/>
      <c r="F7" s="42"/>
    </row>
    <row r="8" spans="1:6" ht="62.5" x14ac:dyDescent="0.25">
      <c r="A8" s="37"/>
      <c r="B8" s="65">
        <v>237321</v>
      </c>
      <c r="C8" s="66" t="s">
        <v>25</v>
      </c>
      <c r="D8" s="65">
        <v>18</v>
      </c>
      <c r="E8" s="42"/>
      <c r="F8" s="42">
        <f>E8*D8</f>
        <v>0</v>
      </c>
    </row>
    <row r="9" spans="1:6" x14ac:dyDescent="0.25">
      <c r="A9" s="37"/>
      <c r="B9" s="65" t="s">
        <v>2</v>
      </c>
      <c r="C9" s="66"/>
      <c r="D9" s="65" t="s">
        <v>2</v>
      </c>
      <c r="E9" s="42"/>
      <c r="F9" s="42"/>
    </row>
    <row r="10" spans="1:6" ht="62.5" x14ac:dyDescent="0.25">
      <c r="A10" s="37"/>
      <c r="B10" s="65">
        <v>236381</v>
      </c>
      <c r="C10" s="66" t="s">
        <v>26</v>
      </c>
      <c r="D10" s="65">
        <v>50</v>
      </c>
      <c r="E10" s="42"/>
      <c r="F10" s="42">
        <f>E10*D10</f>
        <v>0</v>
      </c>
    </row>
    <row r="11" spans="1:6" x14ac:dyDescent="0.25">
      <c r="A11" s="37"/>
      <c r="B11" s="65" t="s">
        <v>2</v>
      </c>
      <c r="C11" s="66"/>
      <c r="D11" s="65" t="s">
        <v>2</v>
      </c>
      <c r="E11" s="42"/>
      <c r="F11" s="42"/>
    </row>
    <row r="12" spans="1:6" ht="75" x14ac:dyDescent="0.25">
      <c r="A12" s="37"/>
      <c r="B12" s="65">
        <v>236395</v>
      </c>
      <c r="C12" s="64" t="s">
        <v>27</v>
      </c>
      <c r="D12" s="65">
        <v>50</v>
      </c>
      <c r="E12" s="42"/>
      <c r="F12" s="42">
        <f>E12*D12</f>
        <v>0</v>
      </c>
    </row>
    <row r="13" spans="1:6" x14ac:dyDescent="0.25">
      <c r="A13" s="37"/>
      <c r="B13" s="65"/>
      <c r="C13" s="66"/>
      <c r="D13" s="65" t="s">
        <v>2</v>
      </c>
      <c r="E13" s="42"/>
      <c r="F13" s="42"/>
    </row>
    <row r="14" spans="1:6" ht="37.5" x14ac:dyDescent="0.25">
      <c r="A14" s="37"/>
      <c r="B14" s="65">
        <v>241315</v>
      </c>
      <c r="C14" s="64" t="s">
        <v>28</v>
      </c>
      <c r="D14" s="65">
        <v>18</v>
      </c>
      <c r="E14" s="42"/>
      <c r="F14" s="42">
        <f>E14*D14</f>
        <v>0</v>
      </c>
    </row>
    <row r="15" spans="1:6" ht="13" x14ac:dyDescent="0.25">
      <c r="A15" s="37"/>
      <c r="B15" s="65"/>
      <c r="C15" s="67"/>
      <c r="D15" s="65" t="s">
        <v>2</v>
      </c>
      <c r="E15" s="42"/>
      <c r="F15" s="42"/>
    </row>
    <row r="16" spans="1:6" ht="62.5" x14ac:dyDescent="0.25">
      <c r="A16" s="37"/>
      <c r="B16" s="65">
        <v>236389</v>
      </c>
      <c r="C16" s="66" t="s">
        <v>29</v>
      </c>
      <c r="D16" s="65">
        <v>19</v>
      </c>
      <c r="E16" s="42"/>
      <c r="F16" s="42">
        <f>E16*D16</f>
        <v>0</v>
      </c>
    </row>
    <row r="17" spans="1:6" x14ac:dyDescent="0.25">
      <c r="A17" s="37"/>
      <c r="B17" s="65"/>
      <c r="C17" s="64"/>
      <c r="D17" s="65"/>
      <c r="E17" s="42"/>
      <c r="F17" s="42"/>
    </row>
    <row r="18" spans="1:6" ht="100" x14ac:dyDescent="0.25">
      <c r="A18" s="37"/>
      <c r="B18" s="65">
        <v>597656</v>
      </c>
      <c r="C18" s="66" t="s">
        <v>30</v>
      </c>
      <c r="D18" s="65">
        <v>23</v>
      </c>
      <c r="E18" s="42"/>
      <c r="F18" s="42">
        <f>E18*D18</f>
        <v>0</v>
      </c>
    </row>
    <row r="19" spans="1:6" x14ac:dyDescent="0.25">
      <c r="A19" s="37"/>
      <c r="B19" s="65" t="s">
        <v>2</v>
      </c>
      <c r="C19" s="66"/>
      <c r="D19" s="65" t="s">
        <v>2</v>
      </c>
      <c r="E19" s="42"/>
      <c r="F19" s="42"/>
    </row>
    <row r="20" spans="1:6" ht="62.5" x14ac:dyDescent="0.25">
      <c r="A20" s="37"/>
      <c r="B20" s="65">
        <v>237320</v>
      </c>
      <c r="C20" s="66" t="s">
        <v>31</v>
      </c>
      <c r="D20" s="65">
        <v>23</v>
      </c>
      <c r="E20" s="42"/>
      <c r="F20" s="42">
        <f>E20*D20</f>
        <v>0</v>
      </c>
    </row>
    <row r="21" spans="1:6" x14ac:dyDescent="0.25">
      <c r="A21" s="37"/>
      <c r="B21" s="65" t="s">
        <v>2</v>
      </c>
      <c r="C21" s="66"/>
      <c r="D21" s="65" t="s">
        <v>2</v>
      </c>
      <c r="E21" s="42"/>
      <c r="F21" s="42"/>
    </row>
    <row r="22" spans="1:6" ht="62.5" x14ac:dyDescent="0.25">
      <c r="A22" s="37"/>
      <c r="B22" s="65">
        <v>236386</v>
      </c>
      <c r="C22" s="66" t="s">
        <v>32</v>
      </c>
      <c r="D22" s="65">
        <v>24</v>
      </c>
      <c r="E22" s="42"/>
      <c r="F22" s="42">
        <f>E22*D22</f>
        <v>0</v>
      </c>
    </row>
    <row r="23" spans="1:6" ht="13" x14ac:dyDescent="0.25">
      <c r="A23" s="37"/>
      <c r="B23" s="68"/>
      <c r="C23" s="67"/>
      <c r="D23" s="65" t="s">
        <v>2</v>
      </c>
      <c r="E23" s="42"/>
      <c r="F23" s="42"/>
    </row>
    <row r="24" spans="1:6" ht="50" x14ac:dyDescent="0.25">
      <c r="A24" s="37"/>
      <c r="B24" s="65">
        <v>252876</v>
      </c>
      <c r="C24" s="66" t="s">
        <v>33</v>
      </c>
      <c r="D24" s="65">
        <v>32</v>
      </c>
      <c r="E24" s="42"/>
      <c r="F24" s="42">
        <f>E24*D24</f>
        <v>0</v>
      </c>
    </row>
    <row r="25" spans="1:6" x14ac:dyDescent="0.25">
      <c r="A25" s="37"/>
      <c r="B25" s="37"/>
      <c r="C25" s="38"/>
      <c r="D25" s="63"/>
      <c r="E25" s="42"/>
      <c r="F25" s="42"/>
    </row>
    <row r="26" spans="1:6" ht="50" x14ac:dyDescent="0.25">
      <c r="A26" s="37"/>
      <c r="B26" s="65">
        <v>252876</v>
      </c>
      <c r="C26" s="66" t="s">
        <v>33</v>
      </c>
      <c r="D26" s="65">
        <v>32</v>
      </c>
      <c r="E26" s="42"/>
      <c r="F26" s="42">
        <f>E26*D26</f>
        <v>0</v>
      </c>
    </row>
    <row r="27" spans="1:6" x14ac:dyDescent="0.25">
      <c r="A27" s="37"/>
      <c r="B27" s="65" t="s">
        <v>2</v>
      </c>
      <c r="C27" s="66"/>
      <c r="D27" s="65" t="s">
        <v>2</v>
      </c>
      <c r="E27" s="42"/>
      <c r="F27" s="42"/>
    </row>
    <row r="28" spans="1:6" ht="50" x14ac:dyDescent="0.25">
      <c r="A28" s="37"/>
      <c r="B28" s="65">
        <v>252876</v>
      </c>
      <c r="C28" s="66" t="s">
        <v>34</v>
      </c>
      <c r="D28" s="65">
        <v>32</v>
      </c>
      <c r="E28" s="42"/>
      <c r="F28" s="42">
        <f>E28*D28</f>
        <v>0</v>
      </c>
    </row>
    <row r="29" spans="1:6" x14ac:dyDescent="0.25">
      <c r="A29" s="37"/>
      <c r="B29" s="65" t="s">
        <v>2</v>
      </c>
      <c r="C29" s="66"/>
      <c r="D29" s="65" t="s">
        <v>2</v>
      </c>
      <c r="E29" s="42"/>
      <c r="F29" s="42"/>
    </row>
    <row r="30" spans="1:6" ht="62.5" x14ac:dyDescent="0.25">
      <c r="A30" s="37"/>
      <c r="B30" s="65">
        <v>238077</v>
      </c>
      <c r="C30" s="64" t="s">
        <v>35</v>
      </c>
      <c r="D30" s="65">
        <v>19</v>
      </c>
      <c r="E30" s="42"/>
      <c r="F30" s="42">
        <f>E30*D30</f>
        <v>0</v>
      </c>
    </row>
    <row r="31" spans="1:6" x14ac:dyDescent="0.25">
      <c r="A31" s="37"/>
      <c r="B31" s="65" t="s">
        <v>2</v>
      </c>
      <c r="C31" s="66" t="s">
        <v>2</v>
      </c>
      <c r="D31" s="65" t="s">
        <v>2</v>
      </c>
      <c r="E31" s="42"/>
      <c r="F31" s="42"/>
    </row>
    <row r="32" spans="1:6" ht="62.5" x14ac:dyDescent="0.25">
      <c r="A32" s="37"/>
      <c r="B32" s="65">
        <v>236394</v>
      </c>
      <c r="C32" s="66" t="s">
        <v>36</v>
      </c>
      <c r="D32" s="65">
        <v>13</v>
      </c>
      <c r="E32" s="42"/>
      <c r="F32" s="42">
        <f>E32*D32</f>
        <v>0</v>
      </c>
    </row>
    <row r="33" spans="1:6" ht="13" x14ac:dyDescent="0.25">
      <c r="A33" s="37"/>
      <c r="B33" s="68"/>
      <c r="C33" s="64"/>
      <c r="D33" s="68"/>
      <c r="E33" s="42"/>
      <c r="F33" s="42"/>
    </row>
    <row r="34" spans="1:6" x14ac:dyDescent="0.25">
      <c r="A34" s="37"/>
      <c r="B34" s="65" t="s">
        <v>2</v>
      </c>
      <c r="C34" s="66"/>
      <c r="D34" s="65" t="s">
        <v>2</v>
      </c>
      <c r="E34" s="42"/>
      <c r="F34" s="42"/>
    </row>
    <row r="35" spans="1:6" ht="62.5" x14ac:dyDescent="0.25">
      <c r="A35" s="37"/>
      <c r="B35" s="65">
        <v>236383</v>
      </c>
      <c r="C35" s="66" t="s">
        <v>37</v>
      </c>
      <c r="D35" s="65">
        <v>35</v>
      </c>
      <c r="E35" s="42"/>
      <c r="F35" s="42">
        <f>E35*D35</f>
        <v>0</v>
      </c>
    </row>
    <row r="36" spans="1:6" x14ac:dyDescent="0.25">
      <c r="A36" s="37"/>
      <c r="B36" s="65" t="s">
        <v>2</v>
      </c>
      <c r="C36" s="66" t="s">
        <v>2</v>
      </c>
      <c r="D36" s="65" t="s">
        <v>2</v>
      </c>
      <c r="E36" s="42"/>
      <c r="F36" s="42"/>
    </row>
    <row r="37" spans="1:6" ht="62.5" x14ac:dyDescent="0.25">
      <c r="A37" s="37"/>
      <c r="B37" s="65">
        <v>236384</v>
      </c>
      <c r="C37" s="66" t="s">
        <v>38</v>
      </c>
      <c r="D37" s="65">
        <v>19</v>
      </c>
      <c r="E37" s="42"/>
      <c r="F37" s="42">
        <f>E37*D37</f>
        <v>0</v>
      </c>
    </row>
    <row r="38" spans="1:6" x14ac:dyDescent="0.25">
      <c r="A38" s="37"/>
      <c r="B38" s="65" t="s">
        <v>2</v>
      </c>
      <c r="C38" s="66" t="s">
        <v>2</v>
      </c>
      <c r="D38" s="65" t="s">
        <v>2</v>
      </c>
      <c r="E38" s="42"/>
      <c r="F38" s="42"/>
    </row>
    <row r="39" spans="1:6" ht="87.5" x14ac:dyDescent="0.25">
      <c r="A39" s="37"/>
      <c r="B39" s="65">
        <v>155493</v>
      </c>
      <c r="C39" s="64" t="s">
        <v>41</v>
      </c>
      <c r="D39" s="65">
        <v>25</v>
      </c>
      <c r="E39" s="42"/>
      <c r="F39" s="42">
        <f>E39*D39</f>
        <v>0</v>
      </c>
    </row>
    <row r="40" spans="1:6" x14ac:dyDescent="0.25">
      <c r="A40" s="37"/>
      <c r="B40" s="65" t="s">
        <v>2</v>
      </c>
      <c r="C40" s="66"/>
      <c r="D40" s="65" t="s">
        <v>2</v>
      </c>
      <c r="E40" s="42"/>
      <c r="F40" s="42"/>
    </row>
    <row r="41" spans="1:6" ht="62.5" x14ac:dyDescent="0.25">
      <c r="A41" s="37"/>
      <c r="B41" s="65">
        <v>236385</v>
      </c>
      <c r="C41" s="66" t="s">
        <v>42</v>
      </c>
      <c r="D41" s="65">
        <v>50</v>
      </c>
      <c r="E41" s="42"/>
      <c r="F41" s="42">
        <f>E41*D41</f>
        <v>0</v>
      </c>
    </row>
    <row r="42" spans="1:6" ht="13" x14ac:dyDescent="0.25">
      <c r="A42" s="37"/>
      <c r="B42" s="68"/>
      <c r="C42" s="64"/>
      <c r="D42" s="68"/>
      <c r="E42" s="42"/>
      <c r="F42" s="42"/>
    </row>
    <row r="43" spans="1:6" ht="75" x14ac:dyDescent="0.25">
      <c r="A43" s="37"/>
      <c r="B43" s="70" t="s">
        <v>39</v>
      </c>
      <c r="C43" s="66" t="s">
        <v>44</v>
      </c>
      <c r="D43" s="65">
        <v>18</v>
      </c>
      <c r="E43" s="42"/>
      <c r="F43" s="42">
        <f>E43*D43</f>
        <v>0</v>
      </c>
    </row>
    <row r="44" spans="1:6" ht="13" x14ac:dyDescent="0.25">
      <c r="A44" s="37"/>
      <c r="B44" s="70"/>
      <c r="C44" s="69"/>
      <c r="D44" s="68"/>
      <c r="E44" s="42"/>
      <c r="F44" s="42"/>
    </row>
    <row r="45" spans="1:6" ht="100" x14ac:dyDescent="0.25">
      <c r="A45" s="37"/>
      <c r="B45" s="65">
        <v>634263</v>
      </c>
      <c r="C45" s="66" t="s">
        <v>40</v>
      </c>
      <c r="D45" s="65">
        <v>11</v>
      </c>
      <c r="E45" s="42"/>
      <c r="F45" s="42">
        <f>E45*D45</f>
        <v>0</v>
      </c>
    </row>
    <row r="46" spans="1:6" ht="13" x14ac:dyDescent="0.25">
      <c r="A46" s="37"/>
      <c r="B46" s="68"/>
      <c r="C46" s="69"/>
      <c r="D46" s="68"/>
      <c r="E46" s="42"/>
      <c r="F46" s="42"/>
    </row>
    <row r="47" spans="1:6" ht="50" x14ac:dyDescent="0.25">
      <c r="A47" s="37"/>
      <c r="B47" s="65">
        <v>238190</v>
      </c>
      <c r="C47" s="64" t="s">
        <v>43</v>
      </c>
      <c r="D47" s="65">
        <v>10</v>
      </c>
      <c r="E47" s="42"/>
      <c r="F47" s="42">
        <f>E47*D47</f>
        <v>0</v>
      </c>
    </row>
    <row r="48" spans="1:6" x14ac:dyDescent="0.25">
      <c r="A48" s="37"/>
      <c r="B48" s="65" t="s">
        <v>2</v>
      </c>
      <c r="C48" s="66"/>
      <c r="D48" s="65" t="s">
        <v>2</v>
      </c>
      <c r="E48" s="42"/>
      <c r="F48" s="42"/>
    </row>
    <row r="49" spans="1:6" ht="62.5" x14ac:dyDescent="0.25">
      <c r="A49" s="37"/>
      <c r="B49" s="65">
        <v>607417</v>
      </c>
      <c r="C49" s="64" t="s">
        <v>45</v>
      </c>
      <c r="D49" s="65">
        <v>12</v>
      </c>
      <c r="E49" s="42"/>
      <c r="F49" s="42">
        <f>E49*D49</f>
        <v>0</v>
      </c>
    </row>
    <row r="50" spans="1:6" x14ac:dyDescent="0.25">
      <c r="A50" s="37"/>
      <c r="B50" s="65" t="s">
        <v>2</v>
      </c>
      <c r="C50" s="66"/>
      <c r="D50" s="65" t="s">
        <v>2</v>
      </c>
      <c r="E50" s="42"/>
      <c r="F50" s="42"/>
    </row>
    <row r="51" spans="1:6" ht="62.5" x14ac:dyDescent="0.25">
      <c r="A51" s="37"/>
      <c r="B51" s="65">
        <v>236392</v>
      </c>
      <c r="C51" s="66" t="s">
        <v>46</v>
      </c>
      <c r="D51" s="65">
        <v>18</v>
      </c>
      <c r="E51" s="42"/>
      <c r="F51" s="42">
        <f>E51*D51</f>
        <v>0</v>
      </c>
    </row>
    <row r="52" spans="1:6" x14ac:dyDescent="0.25">
      <c r="A52" s="37"/>
      <c r="B52" s="65" t="s">
        <v>2</v>
      </c>
      <c r="C52" s="66"/>
      <c r="D52" s="65" t="s">
        <v>2</v>
      </c>
      <c r="E52" s="42"/>
      <c r="F52" s="42"/>
    </row>
    <row r="53" spans="1:6" ht="87.5" x14ac:dyDescent="0.25">
      <c r="A53" s="37"/>
      <c r="B53" s="65">
        <v>155493</v>
      </c>
      <c r="C53" s="64" t="s">
        <v>47</v>
      </c>
      <c r="D53" s="65">
        <v>25</v>
      </c>
      <c r="E53" s="42"/>
      <c r="F53" s="42">
        <f>E53*D53</f>
        <v>0</v>
      </c>
    </row>
    <row r="54" spans="1:6" x14ac:dyDescent="0.25">
      <c r="A54" s="37"/>
      <c r="B54" s="65" t="s">
        <v>2</v>
      </c>
      <c r="C54" s="66"/>
      <c r="D54" s="65" t="s">
        <v>2</v>
      </c>
      <c r="E54" s="42"/>
      <c r="F54" s="42"/>
    </row>
    <row r="55" spans="1:6" ht="62.5" x14ac:dyDescent="0.25">
      <c r="A55" s="37"/>
      <c r="B55" s="65">
        <v>236382</v>
      </c>
      <c r="C55" s="66" t="s">
        <v>48</v>
      </c>
      <c r="D55" s="65">
        <v>25</v>
      </c>
      <c r="E55" s="42"/>
      <c r="F55" s="42">
        <f>E55*D55</f>
        <v>0</v>
      </c>
    </row>
    <row r="56" spans="1:6" x14ac:dyDescent="0.25">
      <c r="A56" s="37"/>
      <c r="B56" s="65" t="s">
        <v>2</v>
      </c>
      <c r="C56" s="66"/>
      <c r="D56" s="65" t="s">
        <v>2</v>
      </c>
      <c r="E56" s="42"/>
      <c r="F56" s="42"/>
    </row>
    <row r="57" spans="1:6" ht="62.5" x14ac:dyDescent="0.25">
      <c r="A57" s="37"/>
      <c r="B57" s="65">
        <v>236388</v>
      </c>
      <c r="C57" s="66" t="s">
        <v>49</v>
      </c>
      <c r="D57" s="65">
        <v>40</v>
      </c>
      <c r="E57" s="42"/>
      <c r="F57" s="42">
        <f>E57*D57</f>
        <v>0</v>
      </c>
    </row>
    <row r="58" spans="1:6" ht="13" x14ac:dyDescent="0.25">
      <c r="A58" s="37"/>
      <c r="B58" s="68"/>
      <c r="C58" s="64"/>
      <c r="D58" s="68"/>
      <c r="E58" s="42"/>
      <c r="F58" s="42"/>
    </row>
    <row r="59" spans="1:6" ht="62.5" x14ac:dyDescent="0.25">
      <c r="A59" s="37"/>
      <c r="B59" s="65">
        <v>245758</v>
      </c>
      <c r="C59" s="64" t="s">
        <v>50</v>
      </c>
      <c r="D59" s="65">
        <v>14</v>
      </c>
      <c r="E59" s="42"/>
      <c r="F59" s="42">
        <f>E59*D59</f>
        <v>0</v>
      </c>
    </row>
    <row r="60" spans="1:6" x14ac:dyDescent="0.25">
      <c r="A60" s="37"/>
      <c r="B60" s="65" t="s">
        <v>2</v>
      </c>
      <c r="C60" s="66"/>
      <c r="D60" s="65" t="s">
        <v>2</v>
      </c>
      <c r="E60" s="42"/>
      <c r="F60" s="42"/>
    </row>
    <row r="61" spans="1:6" ht="62.5" x14ac:dyDescent="0.25">
      <c r="A61" s="37"/>
      <c r="B61" s="65">
        <v>236390</v>
      </c>
      <c r="C61" s="66" t="s">
        <v>51</v>
      </c>
      <c r="D61" s="65">
        <v>10</v>
      </c>
      <c r="E61" s="42"/>
      <c r="F61" s="42">
        <f>E61*D61</f>
        <v>0</v>
      </c>
    </row>
    <row r="62" spans="1:6" x14ac:dyDescent="0.25">
      <c r="A62" s="37"/>
      <c r="B62" s="65" t="s">
        <v>2</v>
      </c>
      <c r="C62" s="66"/>
      <c r="D62" s="65" t="s">
        <v>2</v>
      </c>
      <c r="E62" s="42"/>
      <c r="F62" s="42"/>
    </row>
    <row r="63" spans="1:6" ht="62.5" x14ac:dyDescent="0.25">
      <c r="A63" s="37"/>
      <c r="B63" s="65">
        <v>236392</v>
      </c>
      <c r="C63" s="66" t="s">
        <v>52</v>
      </c>
      <c r="D63" s="65">
        <v>20</v>
      </c>
      <c r="E63" s="42"/>
      <c r="F63" s="42">
        <f>E63*D63</f>
        <v>0</v>
      </c>
    </row>
    <row r="64" spans="1:6" x14ac:dyDescent="0.25">
      <c r="A64" s="37"/>
      <c r="B64" s="65" t="s">
        <v>2</v>
      </c>
      <c r="C64" s="66"/>
      <c r="D64" s="65" t="s">
        <v>2</v>
      </c>
      <c r="E64" s="42"/>
      <c r="F64" s="42"/>
    </row>
    <row r="65" spans="1:6" ht="62.5" x14ac:dyDescent="0.25">
      <c r="A65" s="37"/>
      <c r="B65" s="65">
        <v>236396</v>
      </c>
      <c r="C65" s="66" t="s">
        <v>53</v>
      </c>
      <c r="D65" s="65">
        <v>20</v>
      </c>
      <c r="E65" s="42"/>
      <c r="F65" s="42">
        <f>E65*D65</f>
        <v>0</v>
      </c>
    </row>
    <row r="66" spans="1:6" ht="13" x14ac:dyDescent="0.25">
      <c r="A66" s="37"/>
      <c r="B66" s="68"/>
      <c r="C66" s="67"/>
      <c r="D66" s="65" t="s">
        <v>2</v>
      </c>
      <c r="E66" s="42"/>
      <c r="F66" s="42"/>
    </row>
    <row r="67" spans="1:6" ht="62.5" x14ac:dyDescent="0.25">
      <c r="A67" s="37"/>
      <c r="B67" s="65">
        <v>236393</v>
      </c>
      <c r="C67" s="66" t="s">
        <v>54</v>
      </c>
      <c r="D67" s="65">
        <v>29</v>
      </c>
      <c r="E67" s="42"/>
      <c r="F67" s="42">
        <f>E67*D67</f>
        <v>0</v>
      </c>
    </row>
    <row r="68" spans="1:6" x14ac:dyDescent="0.25">
      <c r="A68" s="37"/>
      <c r="B68" s="65"/>
      <c r="C68" s="66"/>
      <c r="D68" s="65" t="s">
        <v>39</v>
      </c>
      <c r="E68" s="42"/>
      <c r="F68" s="42"/>
    </row>
    <row r="69" spans="1:6" ht="13" x14ac:dyDescent="0.25">
      <c r="A69" s="37"/>
      <c r="B69" s="68"/>
      <c r="C69" s="67"/>
      <c r="D69" s="65" t="s">
        <v>2</v>
      </c>
      <c r="E69" s="42"/>
      <c r="F69" s="42"/>
    </row>
    <row r="70" spans="1:6" ht="25" x14ac:dyDescent="0.25">
      <c r="A70" s="37"/>
      <c r="B70" s="65">
        <v>243077</v>
      </c>
      <c r="C70" s="66" t="s">
        <v>67</v>
      </c>
      <c r="D70" s="65">
        <v>24</v>
      </c>
      <c r="E70" s="42"/>
      <c r="F70" s="42">
        <f>E70*D70</f>
        <v>0</v>
      </c>
    </row>
    <row r="71" spans="1:6" x14ac:dyDescent="0.25">
      <c r="A71" s="37"/>
      <c r="B71" s="65"/>
      <c r="C71" s="64"/>
      <c r="D71" s="65"/>
      <c r="E71" s="42"/>
      <c r="F71" s="42"/>
    </row>
    <row r="72" spans="1:6" ht="37.5" x14ac:dyDescent="0.25">
      <c r="A72" s="37"/>
      <c r="B72" s="65">
        <v>237097</v>
      </c>
      <c r="C72" s="66" t="s">
        <v>55</v>
      </c>
      <c r="D72" s="65">
        <v>36</v>
      </c>
      <c r="E72" s="42"/>
      <c r="F72" s="42">
        <f>E72*D72</f>
        <v>0</v>
      </c>
    </row>
    <row r="73" spans="1:6" x14ac:dyDescent="0.25">
      <c r="A73" s="37"/>
      <c r="B73" s="65"/>
      <c r="C73" s="64"/>
      <c r="D73" s="65"/>
      <c r="E73" s="42"/>
      <c r="F73" s="42"/>
    </row>
    <row r="74" spans="1:6" ht="37.5" x14ac:dyDescent="0.25">
      <c r="A74" s="37"/>
      <c r="B74" s="65">
        <v>671004</v>
      </c>
      <c r="C74" s="64" t="s">
        <v>56</v>
      </c>
      <c r="D74" s="65">
        <v>53</v>
      </c>
      <c r="E74" s="42"/>
      <c r="F74" s="42">
        <f>E74*D74</f>
        <v>0</v>
      </c>
    </row>
    <row r="75" spans="1:6" ht="13" x14ac:dyDescent="0.25">
      <c r="A75" s="37"/>
      <c r="B75" s="68"/>
      <c r="C75" s="67"/>
      <c r="D75" s="65"/>
      <c r="E75" s="42"/>
      <c r="F75" s="42"/>
    </row>
    <row r="76" spans="1:6" ht="62.5" x14ac:dyDescent="0.25">
      <c r="A76" s="37"/>
      <c r="B76" s="65">
        <v>236383</v>
      </c>
      <c r="C76" s="66" t="s">
        <v>37</v>
      </c>
      <c r="D76" s="65">
        <v>40</v>
      </c>
      <c r="E76" s="42"/>
      <c r="F76" s="42">
        <f>E76*D76</f>
        <v>0</v>
      </c>
    </row>
    <row r="77" spans="1:6" x14ac:dyDescent="0.25">
      <c r="A77" s="37"/>
      <c r="B77" s="65"/>
      <c r="C77" s="66"/>
      <c r="D77" s="65"/>
      <c r="E77" s="42"/>
      <c r="F77" s="42"/>
    </row>
    <row r="78" spans="1:6" ht="62.5" x14ac:dyDescent="0.25">
      <c r="A78" s="37"/>
      <c r="B78" s="65">
        <v>583887</v>
      </c>
      <c r="C78" s="66" t="s">
        <v>57</v>
      </c>
      <c r="D78" s="64">
        <v>20</v>
      </c>
      <c r="E78" s="42"/>
      <c r="F78" s="42">
        <f>E78*D78</f>
        <v>0</v>
      </c>
    </row>
    <row r="79" spans="1:6" ht="13" x14ac:dyDescent="0.25">
      <c r="A79" s="37"/>
      <c r="B79" s="68"/>
      <c r="C79" s="67"/>
      <c r="D79" s="64" t="s">
        <v>2</v>
      </c>
      <c r="E79" s="42"/>
      <c r="F79" s="42"/>
    </row>
    <row r="80" spans="1:6" ht="75" x14ac:dyDescent="0.25">
      <c r="A80" s="37"/>
      <c r="B80" s="65">
        <v>236999</v>
      </c>
      <c r="C80" s="66" t="s">
        <v>58</v>
      </c>
      <c r="D80" s="65">
        <v>18</v>
      </c>
      <c r="E80" s="42"/>
      <c r="F80" s="42">
        <f>E80*D80</f>
        <v>0</v>
      </c>
    </row>
    <row r="81" spans="1:6" x14ac:dyDescent="0.25">
      <c r="A81" s="37"/>
      <c r="B81" s="65" t="s">
        <v>2</v>
      </c>
      <c r="C81" s="66"/>
      <c r="D81" s="64" t="s">
        <v>2</v>
      </c>
      <c r="E81" s="42"/>
      <c r="F81" s="42"/>
    </row>
    <row r="82" spans="1:6" ht="62.5" x14ac:dyDescent="0.25">
      <c r="A82" s="37"/>
      <c r="B82" s="65">
        <v>237317</v>
      </c>
      <c r="C82" s="66" t="s">
        <v>59</v>
      </c>
      <c r="D82" s="65">
        <v>13</v>
      </c>
      <c r="E82" s="42"/>
      <c r="F82" s="42">
        <f>E82*D82</f>
        <v>0</v>
      </c>
    </row>
    <row r="83" spans="1:6" x14ac:dyDescent="0.25">
      <c r="A83" s="37"/>
      <c r="B83" s="65" t="s">
        <v>2</v>
      </c>
      <c r="C83" s="66"/>
      <c r="D83" s="64" t="s">
        <v>2</v>
      </c>
      <c r="E83" s="42"/>
      <c r="F83" s="42"/>
    </row>
    <row r="84" spans="1:6" ht="87.5" x14ac:dyDescent="0.25">
      <c r="A84" s="37"/>
      <c r="B84" s="65">
        <v>250011</v>
      </c>
      <c r="C84" s="66" t="s">
        <v>60</v>
      </c>
      <c r="D84" s="65">
        <v>20</v>
      </c>
      <c r="E84" s="42"/>
      <c r="F84" s="42">
        <f>E84*D84</f>
        <v>0</v>
      </c>
    </row>
    <row r="85" spans="1:6" ht="13" x14ac:dyDescent="0.25">
      <c r="A85" s="37"/>
      <c r="B85" s="68"/>
      <c r="C85" s="67"/>
      <c r="D85" s="64" t="s">
        <v>2</v>
      </c>
      <c r="E85" s="42"/>
      <c r="F85" s="42"/>
    </row>
    <row r="86" spans="1:6" ht="75" x14ac:dyDescent="0.25">
      <c r="A86" s="37"/>
      <c r="B86" s="65">
        <v>227215</v>
      </c>
      <c r="C86" s="66" t="s">
        <v>61</v>
      </c>
      <c r="D86" s="65">
        <v>15</v>
      </c>
      <c r="E86" s="42"/>
      <c r="F86" s="42">
        <f>E86*D86</f>
        <v>0</v>
      </c>
    </row>
    <row r="87" spans="1:6" ht="13" x14ac:dyDescent="0.25">
      <c r="A87" s="37"/>
      <c r="B87" s="68"/>
      <c r="C87" s="64"/>
      <c r="D87" s="67"/>
      <c r="E87" s="42"/>
      <c r="F87" s="42"/>
    </row>
    <row r="88" spans="1:6" ht="75" x14ac:dyDescent="0.25">
      <c r="A88" s="37"/>
      <c r="B88" s="65">
        <v>254628</v>
      </c>
      <c r="C88" s="66" t="s">
        <v>62</v>
      </c>
      <c r="D88" s="65">
        <v>29</v>
      </c>
      <c r="E88" s="42"/>
      <c r="F88" s="42">
        <f>E88*D88</f>
        <v>0</v>
      </c>
    </row>
    <row r="89" spans="1:6" x14ac:dyDescent="0.25">
      <c r="A89" s="37"/>
      <c r="B89" s="65" t="s">
        <v>2</v>
      </c>
      <c r="C89" s="66"/>
      <c r="D89" s="64" t="s">
        <v>2</v>
      </c>
      <c r="E89" s="42"/>
      <c r="F89" s="42"/>
    </row>
    <row r="90" spans="1:6" ht="87.5" x14ac:dyDescent="0.25">
      <c r="A90" s="37"/>
      <c r="B90" s="65">
        <v>563689</v>
      </c>
      <c r="C90" s="66" t="s">
        <v>63</v>
      </c>
      <c r="D90" s="65">
        <v>9</v>
      </c>
      <c r="E90" s="42"/>
      <c r="F90" s="42">
        <f>E90*D90</f>
        <v>0</v>
      </c>
    </row>
    <row r="91" spans="1:6" x14ac:dyDescent="0.25">
      <c r="A91" s="37"/>
      <c r="B91" s="65" t="s">
        <v>2</v>
      </c>
      <c r="C91" s="66"/>
      <c r="D91" s="64" t="s">
        <v>2</v>
      </c>
      <c r="E91" s="42"/>
      <c r="F91" s="42"/>
    </row>
    <row r="92" spans="1:6" ht="62.5" x14ac:dyDescent="0.25">
      <c r="A92" s="37"/>
      <c r="B92" s="65">
        <v>624936</v>
      </c>
      <c r="C92" s="66" t="s">
        <v>64</v>
      </c>
      <c r="D92" s="65">
        <v>9</v>
      </c>
      <c r="E92" s="42"/>
      <c r="F92" s="42">
        <f>E92*D92</f>
        <v>0</v>
      </c>
    </row>
    <row r="93" spans="1:6" ht="13" x14ac:dyDescent="0.25">
      <c r="A93" s="37"/>
      <c r="B93" s="68"/>
      <c r="C93" s="64"/>
      <c r="D93" s="64" t="s">
        <v>2</v>
      </c>
      <c r="E93" s="42"/>
      <c r="F93" s="42"/>
    </row>
    <row r="94" spans="1:6" ht="50" x14ac:dyDescent="0.25">
      <c r="A94" s="37"/>
      <c r="B94" s="65">
        <v>599817</v>
      </c>
      <c r="C94" s="66" t="s">
        <v>65</v>
      </c>
      <c r="D94" s="65">
        <v>47</v>
      </c>
      <c r="E94" s="42"/>
      <c r="F94" s="42">
        <f>E94*D94</f>
        <v>0</v>
      </c>
    </row>
    <row r="95" spans="1:6" x14ac:dyDescent="0.25">
      <c r="A95" s="36"/>
      <c r="B95" s="37"/>
      <c r="C95" s="36"/>
      <c r="D95" s="37"/>
      <c r="E95" s="42"/>
      <c r="F95" s="42"/>
    </row>
    <row r="96" spans="1:6" s="62" customFormat="1" ht="14.5" customHeight="1" thickBot="1" x14ac:dyDescent="0.35">
      <c r="A96" s="48" t="s">
        <v>66</v>
      </c>
      <c r="B96" s="49"/>
      <c r="C96" s="49"/>
      <c r="D96" s="49"/>
      <c r="E96" s="50"/>
      <c r="F96" s="43">
        <f>SUM(F4:F94)</f>
        <v>0</v>
      </c>
    </row>
    <row r="97" ht="13" thickTop="1" x14ac:dyDescent="0.25"/>
  </sheetData>
  <mergeCells count="3">
    <mergeCell ref="A96:E96"/>
    <mergeCell ref="A1:F1"/>
    <mergeCell ref="B43:B44"/>
  </mergeCells>
  <pageMargins left="0.7" right="0.7" top="0.75" bottom="0.75" header="0.3" footer="0.3"/>
  <pageSetup scale="96" fitToHeight="0" orientation="landscape" r:id="rId1"/>
  <rowBreaks count="2" manualBreakCount="2">
    <brk id="83" max="5" man="1"/>
    <brk id="9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9BB5-F737-4EAA-96B3-C643F9944E21}">
  <sheetPr>
    <pageSetUpPr fitToPage="1"/>
  </sheetPr>
  <dimension ref="A1:C26"/>
  <sheetViews>
    <sheetView view="pageBreakPreview" topLeftCell="A8" zoomScaleNormal="100" zoomScaleSheetLayoutView="100" workbookViewId="0">
      <selection activeCell="F11" sqref="F11"/>
    </sheetView>
  </sheetViews>
  <sheetFormatPr defaultRowHeight="15.5" x14ac:dyDescent="0.35"/>
  <cols>
    <col min="1" max="1" width="9.7265625" style="31" bestFit="1" customWidth="1"/>
    <col min="2" max="2" width="59.453125" style="31" customWidth="1"/>
    <col min="3" max="3" width="48.7265625" style="31" customWidth="1"/>
    <col min="4" max="16384" width="8.7265625" style="3"/>
  </cols>
  <sheetData>
    <row r="1" spans="1:3" ht="51" customHeight="1" thickBot="1" x14ac:dyDescent="0.3">
      <c r="A1" s="54" t="s">
        <v>22</v>
      </c>
      <c r="B1" s="55"/>
      <c r="C1" s="56"/>
    </row>
    <row r="2" spans="1:3" ht="18.5" thickBot="1" x14ac:dyDescent="0.45">
      <c r="A2" s="10"/>
      <c r="B2" s="10"/>
      <c r="C2" s="10"/>
    </row>
    <row r="3" spans="1:3" ht="43" customHeight="1" thickBot="1" x14ac:dyDescent="0.3">
      <c r="A3" s="57" t="s">
        <v>10</v>
      </c>
      <c r="B3" s="58"/>
      <c r="C3" s="59"/>
    </row>
    <row r="4" spans="1:3" x14ac:dyDescent="0.25">
      <c r="A4" s="11"/>
      <c r="B4" s="12"/>
      <c r="C4" s="12"/>
    </row>
    <row r="5" spans="1:3" ht="16" thickBot="1" x14ac:dyDescent="0.3">
      <c r="A5" s="11"/>
      <c r="B5" s="12"/>
      <c r="C5" s="12"/>
    </row>
    <row r="6" spans="1:3" ht="16" thickBot="1" x14ac:dyDescent="0.3">
      <c r="A6" s="13" t="s">
        <v>11</v>
      </c>
      <c r="B6" s="14" t="s">
        <v>12</v>
      </c>
      <c r="C6" s="15" t="s">
        <v>13</v>
      </c>
    </row>
    <row r="7" spans="1:3" x14ac:dyDescent="0.25">
      <c r="A7" s="16"/>
      <c r="B7" s="17"/>
      <c r="C7" s="18"/>
    </row>
    <row r="8" spans="1:3" ht="51.5" customHeight="1" x14ac:dyDescent="0.25">
      <c r="A8" s="19">
        <v>1</v>
      </c>
      <c r="B8" s="20" t="s">
        <v>68</v>
      </c>
      <c r="C8" s="21">
        <f>BOQ!F96</f>
        <v>0</v>
      </c>
    </row>
    <row r="9" spans="1:3" x14ac:dyDescent="0.25">
      <c r="A9" s="22"/>
      <c r="B9" s="23"/>
      <c r="C9" s="24"/>
    </row>
    <row r="10" spans="1:3" ht="65" customHeight="1" x14ac:dyDescent="0.25">
      <c r="A10" s="16"/>
      <c r="B10" s="25" t="s">
        <v>14</v>
      </c>
      <c r="C10" s="21">
        <f>SUM(C8:C9)</f>
        <v>0</v>
      </c>
    </row>
    <row r="11" spans="1:3" ht="69.5" customHeight="1" thickBot="1" x14ac:dyDescent="0.3">
      <c r="A11" s="26"/>
      <c r="B11" s="27" t="s">
        <v>15</v>
      </c>
      <c r="C11" s="28">
        <f>C10*0.15</f>
        <v>0</v>
      </c>
    </row>
    <row r="12" spans="1:3" ht="44" customHeight="1" thickBot="1" x14ac:dyDescent="0.3">
      <c r="A12" s="60" t="s">
        <v>16</v>
      </c>
      <c r="B12" s="61"/>
      <c r="C12" s="29">
        <f>SUM(C10:C11)</f>
        <v>0</v>
      </c>
    </row>
    <row r="16" spans="1:3" x14ac:dyDescent="0.35">
      <c r="C16" s="30"/>
    </row>
    <row r="17" spans="3:3" x14ac:dyDescent="0.35">
      <c r="C17" s="30"/>
    </row>
    <row r="20" spans="3:3" x14ac:dyDescent="0.35">
      <c r="C20" s="30"/>
    </row>
    <row r="22" spans="3:3" x14ac:dyDescent="0.35">
      <c r="C22" s="30"/>
    </row>
    <row r="26" spans="3:3" x14ac:dyDescent="0.35">
      <c r="C26" s="30"/>
    </row>
  </sheetData>
  <mergeCells count="3">
    <mergeCell ref="A1:C1"/>
    <mergeCell ref="A3:C3"/>
    <mergeCell ref="A12:B1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BOQ</vt:lpstr>
      <vt:lpstr>FINAL SUMMARY</vt:lpstr>
      <vt:lpstr>BOQ!Print_Area</vt:lpstr>
      <vt:lpstr>'FINAL SUMMARY'!Print_Area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Nkuna</dc:creator>
  <cp:lastModifiedBy>Nhlakanipho Biyase</cp:lastModifiedBy>
  <cp:lastPrinted>2026-08-11T14:00:23Z</cp:lastPrinted>
  <dcterms:created xsi:type="dcterms:W3CDTF">2025-09-05T11:12:24Z</dcterms:created>
  <dcterms:modified xsi:type="dcterms:W3CDTF">2026-08-11T14:00:45Z</dcterms:modified>
</cp:coreProperties>
</file>