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Users\brooksr\Documents\Metering_National\Contracts_RFP_TEAP\Modems\2024_Cellular Modems\"/>
    </mc:Choice>
  </mc:AlternateContent>
  <xr:revisionPtr revIDLastSave="0" documentId="13_ncr:1_{7D5C1762-8130-4BF1-8CFC-DD3271084D01}" xr6:coauthVersionLast="47" xr6:coauthVersionMax="47" xr10:uidLastSave="{00000000-0000-0000-0000-000000000000}"/>
  <bookViews>
    <workbookView xWindow="-19320" yWindow="-120" windowWidth="19440" windowHeight="15000" xr2:uid="{00000000-000D-0000-FFFF-FFFF00000000}"/>
  </bookViews>
  <sheets>
    <sheet name="Instructions_TODO" sheetId="11" r:id="rId1"/>
    <sheet name="1. General Questionnaire" sheetId="13" r:id="rId2"/>
    <sheet name="2. Mandatory Requirements" sheetId="24" r:id="rId3"/>
    <sheet name="3. A&amp;B Technical Schedule" sheetId="3" r:id="rId4"/>
    <sheet name="4. Risk &amp; Support Questionnaire" sheetId="23" r:id="rId5"/>
    <sheet name="5. Control of new products - DS" sheetId="20" r:id="rId6"/>
    <sheet name="6. OT Cyber Security STD - DS" sheetId="22" r:id="rId7"/>
  </sheets>
  <definedNames>
    <definedName name="_xlnm.Print_Area" localSheetId="3">'3. A&amp;B Technical Schedule'!$A$1:$I$107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1" i="3" l="1"/>
  <c r="H62" i="3"/>
  <c r="I62" i="3" s="1"/>
  <c r="H30" i="3" l="1"/>
  <c r="I30" i="3" s="1"/>
  <c r="H29" i="3"/>
  <c r="I29" i="3" s="1"/>
  <c r="H28" i="3"/>
  <c r="I28" i="3" s="1"/>
  <c r="H27" i="3" l="1"/>
  <c r="I27" i="3" s="1"/>
  <c r="H20" i="3"/>
  <c r="I20" i="3" s="1"/>
  <c r="H8" i="3"/>
  <c r="H9" i="3"/>
  <c r="H10" i="3"/>
  <c r="H11" i="3"/>
  <c r="H12" i="3"/>
  <c r="H14" i="3"/>
  <c r="H15" i="3"/>
  <c r="H16" i="3"/>
  <c r="H17" i="3"/>
  <c r="I17" i="3" s="1"/>
  <c r="H18" i="3"/>
  <c r="I18" i="3" s="1"/>
  <c r="H21" i="3"/>
  <c r="I21" i="3" s="1"/>
  <c r="H23" i="3"/>
  <c r="H24" i="3"/>
  <c r="H25" i="3"/>
  <c r="H26" i="3"/>
  <c r="H31" i="3"/>
  <c r="I31" i="3" s="1"/>
  <c r="H33" i="3"/>
  <c r="H34" i="3"/>
  <c r="H35" i="3"/>
  <c r="H36" i="3"/>
  <c r="H37" i="3"/>
  <c r="H39" i="3"/>
  <c r="H40" i="3"/>
  <c r="H41" i="3"/>
  <c r="H42" i="3"/>
  <c r="H43" i="3"/>
  <c r="H44" i="3"/>
  <c r="H46" i="3"/>
  <c r="H47" i="3"/>
  <c r="H48" i="3"/>
  <c r="H49" i="3"/>
  <c r="H50" i="3"/>
  <c r="H51" i="3"/>
  <c r="H52" i="3"/>
  <c r="H53" i="3"/>
  <c r="H54" i="3"/>
  <c r="H56" i="3"/>
  <c r="H57" i="3"/>
  <c r="H58" i="3"/>
  <c r="H60" i="3"/>
  <c r="H61" i="3"/>
  <c r="H63" i="3"/>
  <c r="H64" i="3"/>
  <c r="H66" i="3"/>
  <c r="H67" i="3"/>
  <c r="H68" i="3"/>
  <c r="H69" i="3"/>
  <c r="H71" i="3"/>
  <c r="H72" i="3"/>
  <c r="H73" i="3"/>
  <c r="H74" i="3"/>
  <c r="H76" i="3"/>
  <c r="H77" i="3"/>
  <c r="H78" i="3"/>
  <c r="H79" i="3"/>
  <c r="H80" i="3"/>
  <c r="H82" i="3"/>
  <c r="H83" i="3"/>
  <c r="H85" i="3"/>
  <c r="H86" i="3"/>
  <c r="H89" i="3"/>
  <c r="H94" i="3"/>
  <c r="H96" i="3"/>
  <c r="H99" i="3"/>
  <c r="H100" i="3"/>
  <c r="H101" i="3"/>
  <c r="H102" i="3"/>
  <c r="H103" i="3"/>
  <c r="H104" i="3"/>
  <c r="H106" i="3"/>
  <c r="H6" i="3"/>
  <c r="I79" i="3" l="1"/>
  <c r="I9" i="3" l="1"/>
  <c r="I102" i="3" l="1"/>
  <c r="I101" i="3"/>
  <c r="I100" i="3"/>
  <c r="I99" i="3"/>
  <c r="I104" i="3"/>
  <c r="I103" i="3"/>
  <c r="I106" i="3"/>
  <c r="I96" i="3"/>
  <c r="I80" i="3"/>
  <c r="I78" i="3"/>
  <c r="I81" i="3"/>
  <c r="I69" i="3" l="1"/>
  <c r="I58" i="3" l="1"/>
  <c r="I54" i="3" l="1"/>
  <c r="I53" i="3"/>
  <c r="I51" i="3"/>
  <c r="I49" i="3"/>
  <c r="I48" i="3"/>
  <c r="I47" i="3"/>
  <c r="I46" i="3"/>
  <c r="I52" i="3"/>
  <c r="I50" i="3"/>
  <c r="I42" i="3"/>
  <c r="I41" i="3"/>
  <c r="I40" i="3"/>
  <c r="I39" i="3"/>
  <c r="I44" i="3"/>
  <c r="I43" i="3"/>
  <c r="I34" i="3"/>
  <c r="I35" i="3"/>
  <c r="I36" i="3"/>
  <c r="I14" i="3"/>
  <c r="I8" i="3"/>
  <c r="I10" i="3"/>
  <c r="I11" i="3"/>
  <c r="I12" i="3"/>
  <c r="H107" i="3" l="1"/>
  <c r="G107" i="3"/>
  <c r="I94" i="3"/>
  <c r="I89" i="3"/>
  <c r="I86" i="3"/>
  <c r="I85" i="3"/>
  <c r="I83" i="3"/>
  <c r="I82" i="3"/>
  <c r="I77" i="3"/>
  <c r="I76" i="3"/>
  <c r="I74" i="3"/>
  <c r="I73" i="3"/>
  <c r="I72" i="3"/>
  <c r="I71" i="3"/>
  <c r="I68" i="3"/>
  <c r="I67" i="3"/>
  <c r="I66" i="3"/>
  <c r="I64" i="3"/>
  <c r="I63" i="3"/>
  <c r="I61" i="3"/>
  <c r="I60" i="3"/>
  <c r="I57" i="3"/>
  <c r="I56" i="3"/>
  <c r="I37" i="3"/>
  <c r="I33" i="3"/>
  <c r="I26" i="3"/>
  <c r="I25" i="3"/>
  <c r="I24" i="3"/>
  <c r="I23" i="3"/>
  <c r="I16" i="3"/>
  <c r="I15" i="3"/>
  <c r="I6" i="3" l="1"/>
  <c r="I107" i="3" s="1"/>
</calcChain>
</file>

<file path=xl/sharedStrings.xml><?xml version="1.0" encoding="utf-8"?>
<sst xmlns="http://schemas.openxmlformats.org/spreadsheetml/2006/main" count="500" uniqueCount="293">
  <si>
    <t>Clause</t>
  </si>
  <si>
    <t>Weight
Heigh = 10, 
Medium = 5, 
Low = 1</t>
  </si>
  <si>
    <t>Total</t>
  </si>
  <si>
    <t>DESCRIPTION</t>
  </si>
  <si>
    <t xml:space="preserve">
SCHEDULE A</t>
  </si>
  <si>
    <t>Reference/Justification</t>
  </si>
  <si>
    <t>Stated for information only</t>
  </si>
  <si>
    <t>State compliance</t>
  </si>
  <si>
    <t>Response</t>
  </si>
  <si>
    <t>Instructions for completing this workbook</t>
  </si>
  <si>
    <t>1) The cells where information is required to be entered is unprotected in this workbook.</t>
  </si>
  <si>
    <r>
      <t xml:space="preserve">2) Complete all </t>
    </r>
    <r>
      <rPr>
        <b/>
        <sz val="10"/>
        <rFont val="Arial"/>
        <family val="2"/>
      </rPr>
      <t>Light Green</t>
    </r>
    <r>
      <rPr>
        <sz val="10"/>
        <rFont val="Arial"/>
        <family val="2"/>
      </rPr>
      <t xml:space="preserve"> shaded areas with the relevant requested information. Where the colour shading is not shown, complete the accessible cells.</t>
    </r>
  </si>
  <si>
    <t>3) All information shall be submitted in electronic format and this workbook complete in MS Excel format as requested.</t>
  </si>
  <si>
    <t>5) Reference files shall be posted under the relevant folder names indicated below for the different sections of this workbook.</t>
  </si>
  <si>
    <t>6) Filenames shall be descriptive to indicate what information it contains.</t>
  </si>
  <si>
    <t>Completing the Worksheets</t>
  </si>
  <si>
    <t>Sheet Number</t>
  </si>
  <si>
    <t>Sheet Description</t>
  </si>
  <si>
    <t>Sheet Instructions</t>
  </si>
  <si>
    <t>General Questionnaire</t>
  </si>
  <si>
    <t>1) Complete all questions in the space provided.</t>
  </si>
  <si>
    <t>2) Post all relevant electronic copies of documents under a folder named the same as the sheet</t>
  </si>
  <si>
    <t>1) Complete this worksheet with all relevant deviations.</t>
  </si>
  <si>
    <t>1) Complete the worksheet as required.</t>
  </si>
  <si>
    <t>3) Post all relevant electronic copies of documents under a folder named the same as the sheet</t>
  </si>
  <si>
    <t>2) Give justification and references to support the answers provided</t>
  </si>
  <si>
    <t>Risk and Support Questionnaire</t>
  </si>
  <si>
    <t>Reference/ Justification</t>
  </si>
  <si>
    <t>Question</t>
  </si>
  <si>
    <t>Proof to be submitted</t>
  </si>
  <si>
    <t>A</t>
  </si>
  <si>
    <t>Tenderer</t>
  </si>
  <si>
    <t>Company name</t>
  </si>
  <si>
    <t>Address of Head Quarters</t>
  </si>
  <si>
    <t>Contact details</t>
  </si>
  <si>
    <t>Website adress</t>
  </si>
  <si>
    <t>B</t>
  </si>
  <si>
    <t>Manufacturer / OEM</t>
  </si>
  <si>
    <t>Where is the equipment R&amp;D performed?</t>
  </si>
  <si>
    <t>Where is the equipment manufactured?</t>
  </si>
  <si>
    <t>Where will equipment be sent that cannot be repaired locally?</t>
  </si>
  <si>
    <t xml:space="preserve">State compliance </t>
  </si>
  <si>
    <t xml:space="preserve">
SCHEDULE B
Yes (or Y), Partial (or P), No (or N)</t>
  </si>
  <si>
    <t>Documentation</t>
  </si>
  <si>
    <t>Tests</t>
  </si>
  <si>
    <t>Type testing</t>
  </si>
  <si>
    <t>Risk &amp; Support Questionnaire</t>
  </si>
  <si>
    <t>Item</t>
  </si>
  <si>
    <t>Proposed Deviation</t>
  </si>
  <si>
    <t xml:space="preserve">The control of new products and version changes in technical software, firmware and hardware  -   240-76624509 </t>
  </si>
  <si>
    <t>Installed base/time that the product has been installed</t>
  </si>
  <si>
    <r>
      <t>c.</t>
    </r>
    <r>
      <rPr>
        <sz val="7"/>
        <color theme="1"/>
        <rFont val="Times New Roman"/>
        <family val="1"/>
      </rPr>
      <t xml:space="preserve">     </t>
    </r>
    <r>
      <rPr>
        <sz val="10"/>
        <color theme="1"/>
        <rFont val="Arial"/>
        <family val="2"/>
      </rPr>
      <t>Provide customers references, quantities and contract values of the above</t>
    </r>
  </si>
  <si>
    <t>Deviations from standard</t>
  </si>
  <si>
    <r>
      <t>a.</t>
    </r>
    <r>
      <rPr>
        <sz val="7"/>
        <color theme="1"/>
        <rFont val="Times New Roman"/>
        <family val="1"/>
      </rPr>
      <t xml:space="preserve">     </t>
    </r>
    <r>
      <rPr>
        <sz val="10"/>
        <color theme="1"/>
        <rFont val="Arial"/>
        <family val="2"/>
      </rPr>
      <t>Deviation schedules within the A&amp;B technical schedules for all items being offered to be completed</t>
    </r>
  </si>
  <si>
    <r>
      <t>b.</t>
    </r>
    <r>
      <rPr>
        <sz val="7"/>
        <color theme="1"/>
        <rFont val="Times New Roman"/>
        <family val="1"/>
      </rPr>
      <t xml:space="preserve">     </t>
    </r>
    <r>
      <rPr>
        <sz val="10"/>
        <color theme="1"/>
        <rFont val="Arial"/>
        <family val="2"/>
      </rPr>
      <t>Deviation schedule on the control of new products and version changes in technical software, firmware and hardware -  240-76624509 to be completed.</t>
    </r>
  </si>
  <si>
    <t>Ability to deliver</t>
  </si>
  <si>
    <r>
      <t>a.</t>
    </r>
    <r>
      <rPr>
        <sz val="7"/>
        <color theme="1"/>
        <rFont val="Times New Roman"/>
        <family val="1"/>
      </rPr>
      <t xml:space="preserve">     </t>
    </r>
    <r>
      <rPr>
        <sz val="10"/>
        <color theme="1"/>
        <rFont val="Arial"/>
        <family val="2"/>
      </rPr>
      <t>Briefly describe the nature of your resources in the Republic of South Africa e.g. workshop facilities, test equipment, etc</t>
    </r>
  </si>
  <si>
    <r>
      <t>b.</t>
    </r>
    <r>
      <rPr>
        <sz val="7"/>
        <color theme="1"/>
        <rFont val="Times New Roman"/>
        <family val="1"/>
      </rPr>
      <t xml:space="preserve">     </t>
    </r>
    <r>
      <rPr>
        <sz val="10"/>
        <color theme="1"/>
        <rFont val="Arial"/>
        <family val="2"/>
      </rPr>
      <t>Briefly describe the sizes and capacities of your design, production and testing facilities.</t>
    </r>
  </si>
  <si>
    <t>Historical performance</t>
  </si>
  <si>
    <r>
      <t>d.</t>
    </r>
    <r>
      <rPr>
        <sz val="7"/>
        <color theme="1"/>
        <rFont val="Times New Roman"/>
        <family val="1"/>
      </rPr>
      <t xml:space="preserve">     </t>
    </r>
    <r>
      <rPr>
        <sz val="10"/>
        <color theme="1"/>
        <rFont val="Arial"/>
        <family val="2"/>
      </rPr>
      <t xml:space="preserve">Details of any similar projects that have been undertaken by the Tenderer and references from relevant customers.  </t>
    </r>
  </si>
  <si>
    <t>Local expertise</t>
  </si>
  <si>
    <r>
      <t>a.</t>
    </r>
    <r>
      <rPr>
        <sz val="7"/>
        <color theme="1"/>
        <rFont val="Times New Roman"/>
        <family val="1"/>
      </rPr>
      <t xml:space="preserve">     </t>
    </r>
    <r>
      <rPr>
        <sz val="10"/>
        <color theme="1"/>
        <rFont val="Arial"/>
        <family val="2"/>
      </rPr>
      <t>Have your staff been trained on the items being offered?</t>
    </r>
  </si>
  <si>
    <r>
      <t>b.</t>
    </r>
    <r>
      <rPr>
        <sz val="7"/>
        <color theme="1"/>
        <rFont val="Times New Roman"/>
        <family val="1"/>
      </rPr>
      <t xml:space="preserve">     </t>
    </r>
    <r>
      <rPr>
        <sz val="10"/>
        <color theme="1"/>
        <rFont val="Arial"/>
        <family val="2"/>
      </rPr>
      <t>Does your staff have the ability to perform local R&amp;D?</t>
    </r>
  </si>
  <si>
    <r>
      <t>c.</t>
    </r>
    <r>
      <rPr>
        <sz val="7"/>
        <color theme="1"/>
        <rFont val="Times New Roman"/>
        <family val="1"/>
      </rPr>
      <t xml:space="preserve">     </t>
    </r>
    <r>
      <rPr>
        <sz val="10"/>
        <color theme="1"/>
        <rFont val="Arial"/>
        <family val="2"/>
      </rPr>
      <t>Does your staff have the ability to perform local fault finding and repairs?</t>
    </r>
  </si>
  <si>
    <t xml:space="preserve">Maintenance </t>
  </si>
  <si>
    <t>Spares holding</t>
  </si>
  <si>
    <r>
      <t>b.</t>
    </r>
    <r>
      <rPr>
        <sz val="7"/>
        <color theme="1"/>
        <rFont val="Times New Roman"/>
        <family val="1"/>
      </rPr>
      <t xml:space="preserve">     </t>
    </r>
    <r>
      <rPr>
        <sz val="10"/>
        <color theme="1"/>
        <rFont val="Arial"/>
        <family val="2"/>
      </rPr>
      <t>Describe your policy on availability of spare parts and expansion parts for a period of ten years subsequent to the expiry of the supply contract.</t>
    </r>
  </si>
  <si>
    <t xml:space="preserve">The control of new products and version changes in technical software, firmware and hardware   - Deviation Schedule </t>
  </si>
  <si>
    <r>
      <rPr>
        <b/>
        <sz val="7"/>
        <color theme="1"/>
        <rFont val="Times New Roman"/>
        <family val="1"/>
      </rPr>
      <t xml:space="preserve"> </t>
    </r>
    <r>
      <rPr>
        <b/>
        <sz val="10"/>
        <color theme="1"/>
        <rFont val="Arial"/>
        <family val="2"/>
      </rPr>
      <t>Training</t>
    </r>
  </si>
  <si>
    <t>4) Any other format for the submission of the requested electronic information will NOT be evaluated.</t>
  </si>
  <si>
    <r>
      <t>a.</t>
    </r>
    <r>
      <rPr>
        <sz val="7"/>
        <color theme="1"/>
        <rFont val="Times New Roman"/>
        <family val="1"/>
      </rPr>
      <t xml:space="preserve">     </t>
    </r>
    <r>
      <rPr>
        <sz val="10"/>
        <color theme="1"/>
        <rFont val="Arial"/>
        <family val="2"/>
      </rPr>
      <t>Provide details on the companies staff complement dedicated to the following:</t>
    </r>
  </si>
  <si>
    <t xml:space="preserve">i. Sales </t>
  </si>
  <si>
    <t xml:space="preserve">ii. Technical support </t>
  </si>
  <si>
    <r>
      <t>ii</t>
    </r>
    <r>
      <rPr>
        <sz val="10"/>
        <color theme="1"/>
        <rFont val="Arial"/>
        <family val="2"/>
      </rPr>
      <t xml:space="preserve">i. Maintenance </t>
    </r>
  </si>
  <si>
    <t>9) Risk and Support Questionnaires must be completed for each item or each product, where multiple offers are submitted for a single item, on separate sheets.</t>
  </si>
  <si>
    <t>Requirements</t>
  </si>
  <si>
    <t>Transceiver</t>
  </si>
  <si>
    <t>GSM module</t>
  </si>
  <si>
    <t>CE approval</t>
  </si>
  <si>
    <t>SANS 60950-1</t>
  </si>
  <si>
    <t>Modems</t>
  </si>
  <si>
    <t>GPRS multi-class 10</t>
  </si>
  <si>
    <t>Dual band - 900 &amp; 1800 MHz</t>
  </si>
  <si>
    <t>Network Communications</t>
  </si>
  <si>
    <t>Modem to act as a client</t>
  </si>
  <si>
    <t>TCP/IP support and configuration</t>
  </si>
  <si>
    <t>Support even &amp; Non-parity types</t>
  </si>
  <si>
    <t>Network Settings</t>
  </si>
  <si>
    <t xml:space="preserve">
State compliance
</t>
  </si>
  <si>
    <t>Identity Modules</t>
  </si>
  <si>
    <t>State dual SIM functionality</t>
  </si>
  <si>
    <t>Firmware</t>
  </si>
  <si>
    <t>Non-volatile flash memory</t>
  </si>
  <si>
    <t>Remotely upgradeable</t>
  </si>
  <si>
    <t>Firmware revision</t>
  </si>
  <si>
    <t>Firmware fixes to be supplied free of charge</t>
  </si>
  <si>
    <t>Firmware version control (10 years)</t>
  </si>
  <si>
    <t>User indication</t>
  </si>
  <si>
    <t>Cellular network mode statuses</t>
  </si>
  <si>
    <t>Cellular network communication establishment</t>
  </si>
  <si>
    <t>Data transmit</t>
  </si>
  <si>
    <t>Data received</t>
  </si>
  <si>
    <t>Specify other indications</t>
  </si>
  <si>
    <t>Diagnostics</t>
  </si>
  <si>
    <t>Independent hardware and software timers</t>
  </si>
  <si>
    <t>Cold restart if no communications takes place</t>
  </si>
  <si>
    <t xml:space="preserve">Cold restart if modem loses authentication </t>
  </si>
  <si>
    <t>Cold restart when remotely activated</t>
  </si>
  <si>
    <t>RF output circuitry protection</t>
  </si>
  <si>
    <t xml:space="preserve">Remote and local RSSI </t>
  </si>
  <si>
    <t>Telnet IP configuration service. Preferred if modem offers en embedded web server.</t>
  </si>
  <si>
    <t>Remote configuration of modems through SMS, terminal or software</t>
  </si>
  <si>
    <t>Specify additional diagnostic features</t>
  </si>
  <si>
    <t>Power Supply</t>
  </si>
  <si>
    <t>Modem Security</t>
  </si>
  <si>
    <t>Authentication &amp; encryption using SSL (preferred)</t>
  </si>
  <si>
    <t>Access Control</t>
  </si>
  <si>
    <t>Specify additional security features</t>
  </si>
  <si>
    <t>Internal Power Supply (preferred) or Din Rail mountable external supply</t>
  </si>
  <si>
    <t>SANS 61000-4-5</t>
  </si>
  <si>
    <t>Modem Enclosure</t>
  </si>
  <si>
    <t>Durable high-impact flame-retardent plastic or metal extrusion</t>
  </si>
  <si>
    <t>IP 51 rating</t>
  </si>
  <si>
    <t>Modem dimensions not to exceed height 180 mm x width 110mm x depth 80 mm</t>
  </si>
  <si>
    <t>Modem to be DIN-rail mountable (preferred) or suitable mounting solution for a flat surface</t>
  </si>
  <si>
    <t>Modem Markings</t>
  </si>
  <si>
    <t>Manufacturer name, model type and year of manufacture</t>
  </si>
  <si>
    <t>Serial number and barcoding</t>
  </si>
  <si>
    <t>Marking of external connections &amp; indications</t>
  </si>
  <si>
    <t>External Connections</t>
  </si>
  <si>
    <t>Female SMA connector</t>
  </si>
  <si>
    <t>RF connector impedance of 50 Ω</t>
  </si>
  <si>
    <t>Communication cables to be supplied on request</t>
  </si>
  <si>
    <t>Details of additional connectors</t>
  </si>
  <si>
    <t>Screw type terminals for power connections &amp; insulating requirements
Clearance and creepage distances</t>
  </si>
  <si>
    <t>Environmental Operating Conditions</t>
  </si>
  <si>
    <t>Ambient temperatures (-10°C to +55°C)</t>
  </si>
  <si>
    <t>Electric field strength (up to 10V/m)</t>
  </si>
  <si>
    <t>Functional Tests</t>
  </si>
  <si>
    <t>Eskom will perform functional tests as part of approval process</t>
  </si>
  <si>
    <t>Product Support</t>
  </si>
  <si>
    <t>Technical Support</t>
  </si>
  <si>
    <t>Provide telephonic support during office hours</t>
  </si>
  <si>
    <t>Training</t>
  </si>
  <si>
    <t>Training shall be provided on request. Formal assessments preferred.</t>
  </si>
  <si>
    <t>Drawings</t>
  </si>
  <si>
    <t>Outline dimensions &amp; mounting details</t>
  </si>
  <si>
    <t>Block schematics</t>
  </si>
  <si>
    <t>Functional diagrams</t>
  </si>
  <si>
    <t>Component layout</t>
  </si>
  <si>
    <t>Circuit &amp; wiring diagrams</t>
  </si>
  <si>
    <t>Details of terminal connectors</t>
  </si>
  <si>
    <t>Instruction Manuals</t>
  </si>
  <si>
    <t>Detailed instruction manuals to be supplied</t>
  </si>
  <si>
    <r>
      <t>a.</t>
    </r>
    <r>
      <rPr>
        <sz val="7"/>
        <color theme="1"/>
        <rFont val="Times New Roman"/>
        <family val="1"/>
      </rPr>
      <t xml:space="preserve">     </t>
    </r>
    <r>
      <rPr>
        <sz val="10"/>
        <color theme="1"/>
        <rFont val="Arial"/>
        <family val="2"/>
      </rPr>
      <t>Supplier to state the date of first production of the modem being offered</t>
    </r>
  </si>
  <si>
    <r>
      <t>b.</t>
    </r>
    <r>
      <rPr>
        <sz val="7"/>
        <color theme="1"/>
        <rFont val="Times New Roman"/>
        <family val="1"/>
      </rPr>
      <t xml:space="preserve">     </t>
    </r>
    <r>
      <rPr>
        <sz val="10"/>
        <color theme="1"/>
        <rFont val="Arial"/>
        <family val="2"/>
      </rPr>
      <t>b.     State the customer and the hardware configurations of comparable modems that you have delivered or that are still in progress during the past five (5) years.</t>
    </r>
  </si>
  <si>
    <t>Deviation</t>
  </si>
  <si>
    <t>Describe deviation</t>
  </si>
  <si>
    <r>
      <t>c.</t>
    </r>
    <r>
      <rPr>
        <sz val="7"/>
        <color theme="1"/>
        <rFont val="Times New Roman"/>
        <family val="1"/>
      </rPr>
      <t xml:space="preserve">     </t>
    </r>
    <r>
      <rPr>
        <sz val="10"/>
        <color theme="1"/>
        <rFont val="Arial"/>
        <family val="2"/>
      </rPr>
      <t>Guaranteed lead times for the manufacture and delivery of modems</t>
    </r>
  </si>
  <si>
    <r>
      <t>d.</t>
    </r>
    <r>
      <rPr>
        <sz val="7"/>
        <color theme="1"/>
        <rFont val="Times New Roman"/>
        <family val="1"/>
      </rPr>
      <t xml:space="preserve">     </t>
    </r>
    <r>
      <rPr>
        <sz val="10"/>
        <color theme="1"/>
        <rFont val="Arial"/>
        <family val="2"/>
      </rPr>
      <t>The number of modems that can be produced per month with the Tenderer’s current capability.</t>
    </r>
  </si>
  <si>
    <r>
      <t>e.</t>
    </r>
    <r>
      <rPr>
        <sz val="7"/>
        <color theme="1"/>
        <rFont val="Times New Roman"/>
        <family val="1"/>
      </rPr>
      <t xml:space="preserve">     </t>
    </r>
    <r>
      <rPr>
        <sz val="10"/>
        <color theme="1"/>
        <rFont val="Arial"/>
        <family val="2"/>
      </rPr>
      <t>The implications of increasing the number of modems that can be produced per month.</t>
    </r>
  </si>
  <si>
    <r>
      <t>b.</t>
    </r>
    <r>
      <rPr>
        <sz val="7"/>
        <color theme="1"/>
        <rFont val="Times New Roman"/>
        <family val="1"/>
      </rPr>
      <t xml:space="preserve">     </t>
    </r>
    <r>
      <rPr>
        <sz val="10"/>
        <color theme="1"/>
        <rFont val="Arial"/>
        <family val="2"/>
      </rPr>
      <t>Where applicable provide the major reasons for delivery delays for those modems that were delivered more than six (6) months behind the original delivery schedule</t>
    </r>
  </si>
  <si>
    <r>
      <t>c.</t>
    </r>
    <r>
      <rPr>
        <sz val="7"/>
        <color theme="1"/>
        <rFont val="Times New Roman"/>
        <family val="1"/>
      </rPr>
      <t xml:space="preserve">     </t>
    </r>
    <r>
      <rPr>
        <sz val="10"/>
        <color theme="1"/>
        <rFont val="Arial"/>
        <family val="2"/>
      </rPr>
      <t>If not already detailed in your answers to the above questions, state what experience you have had with the different types of modems</t>
    </r>
  </si>
  <si>
    <r>
      <t>b.</t>
    </r>
    <r>
      <rPr>
        <sz val="7"/>
        <color theme="1"/>
        <rFont val="Times New Roman"/>
        <family val="1"/>
      </rPr>
      <t xml:space="preserve">     </t>
    </r>
    <r>
      <rPr>
        <sz val="10"/>
        <color theme="1"/>
        <rFont val="Arial"/>
        <family val="2"/>
      </rPr>
      <t>Describe the maintenance policy for the modems offered, both during and after the warranty period.</t>
    </r>
  </si>
  <si>
    <r>
      <t>c.</t>
    </r>
    <r>
      <rPr>
        <sz val="7"/>
        <color theme="1"/>
        <rFont val="Times New Roman"/>
        <family val="1"/>
      </rPr>
      <t xml:space="preserve">     </t>
    </r>
    <r>
      <rPr>
        <sz val="10"/>
        <color theme="1"/>
        <rFont val="Arial"/>
        <family val="2"/>
      </rPr>
      <t>Describe the proposal/recommendations regarding maintenance of the modems offered for the life of the system.</t>
    </r>
  </si>
  <si>
    <r>
      <t>d.</t>
    </r>
    <r>
      <rPr>
        <sz val="7"/>
        <color theme="1"/>
        <rFont val="Times New Roman"/>
        <family val="1"/>
      </rPr>
      <t xml:space="preserve">     </t>
    </r>
    <r>
      <rPr>
        <sz val="10"/>
        <color theme="1"/>
        <rFont val="Arial"/>
        <family val="2"/>
      </rPr>
      <t>Will the Supplier honour all warranties and guarantees if Eskom personnel perform maintenance functions on modems?</t>
    </r>
  </si>
  <si>
    <r>
      <t>a.</t>
    </r>
    <r>
      <rPr>
        <sz val="7"/>
        <color theme="1"/>
        <rFont val="Times New Roman"/>
        <family val="1"/>
      </rPr>
      <t xml:space="preserve">     </t>
    </r>
    <r>
      <rPr>
        <sz val="10"/>
        <color theme="1"/>
        <rFont val="Arial"/>
        <family val="2"/>
      </rPr>
      <t>Supplier should state his willingness to provide training on the modems at the Purchaser’s premises wherever feasible and practical.</t>
    </r>
  </si>
  <si>
    <r>
      <t>a.</t>
    </r>
    <r>
      <rPr>
        <sz val="7"/>
        <color theme="1"/>
        <rFont val="Times New Roman"/>
        <family val="1"/>
      </rPr>
      <t xml:space="preserve">     </t>
    </r>
    <r>
      <rPr>
        <sz val="10"/>
        <color theme="1"/>
        <rFont val="Arial"/>
        <family val="2"/>
      </rPr>
      <t>Describe the recommended modem spares holdings with respect to Eskom’s geographical locations and scheme availability requirements.</t>
    </r>
  </si>
  <si>
    <t>Network Approval</t>
  </si>
  <si>
    <t>State Product Name  and  Description  proposed for the Advanced Cellular network Chip SIM modem</t>
  </si>
  <si>
    <r>
      <t>8) The reference columns  in all sheets are to be completed. Suppliers are required to reference supporting documentation to justify stated compliance through hyperlinks where required. The description should be specific to heading and page number, i.e. pg 21_</t>
    </r>
    <r>
      <rPr>
        <b/>
        <u/>
        <sz val="10"/>
        <color theme="3" tint="0.39997558519241921"/>
        <rFont val="Arial"/>
        <family val="2"/>
      </rPr>
      <t>hd4.1 or pg 21_par2</t>
    </r>
  </si>
  <si>
    <t>*Not Required</t>
  </si>
  <si>
    <t xml:space="preserve">The cyber security standard for operational technology   - Deviation Schedule </t>
  </si>
  <si>
    <t>3.1.1</t>
  </si>
  <si>
    <t>3.1.2</t>
  </si>
  <si>
    <t>ICASA Approval</t>
  </si>
  <si>
    <t>3.1.2a)</t>
  </si>
  <si>
    <t>3.1.2b)</t>
  </si>
  <si>
    <t>3.1.2d)</t>
  </si>
  <si>
    <t>3.1.2e)</t>
  </si>
  <si>
    <t>Modem to act as a server and transparently link to DAS</t>
  </si>
  <si>
    <t>Support hardware and software flow control</t>
  </si>
  <si>
    <t>3.3.1</t>
  </si>
  <si>
    <t>3.3.2</t>
  </si>
  <si>
    <t>Minimum modem configuration for automatic connection to APN:
a) APN Name
b) Username &amp; password
c) Default port number that is user configurable</t>
  </si>
  <si>
    <t>Parameters for client mode:
a) Destination IP address
b) Destination IP Port</t>
  </si>
  <si>
    <t>Mechanism to avoid network flapping</t>
  </si>
  <si>
    <t>3.6.3</t>
  </si>
  <si>
    <t>Scoring</t>
  </si>
  <si>
    <t>Criteria</t>
  </si>
  <si>
    <t xml:space="preserve">1. Existing or previous contract with Eskom for metering modems = 25
2. Existing or previous contract with Eskom for part of the range or with other municipalities = 20
3. Existing contract for other similar metering modems = 15
4. New entry to market = 15
5. No previous customers for metering modems = 5
6. No references = 5
7. Some fields left open or no meaningful information provided = -5 for each item
8. Nothing entered = 0
</t>
  </si>
  <si>
    <t xml:space="preserve">1. None = 15
2. Deviations found 5
3. Nothing listed = 0
</t>
  </si>
  <si>
    <r>
      <t>b.</t>
    </r>
    <r>
      <rPr>
        <sz val="7"/>
        <color theme="1"/>
        <rFont val="Times New Roman"/>
        <family val="1"/>
      </rPr>
      <t xml:space="preserve">     </t>
    </r>
    <r>
      <rPr>
        <sz val="10"/>
        <color theme="1"/>
        <rFont val="Arial"/>
        <family val="2"/>
      </rPr>
      <t>Deviation schedule on the Cyber Security Standard for Operational Technology - 240-55410927 to be completed.</t>
    </r>
  </si>
  <si>
    <t xml:space="preserve">1. Adequate facilities = 25
2. Not adequate = 15
3. Guaranteed lead times &gt; 10 weeks = - 5
4. Guaranteed lead times &gt; 20 weeks = -10
5. Guaranteed lead times &lt; 10 weeks = 5
6. Number of metering modems per month &lt; 400 = -5
7. Number of metering modems per month &lt; 200 = -10
8. Number of metering modems per month &lt; 100= - 15
9. Number of metering modems per month &gt; 400 = 5
10. Major implications = -25; Minor implications = -5; 
No implications = 0
11. Number of metering modem projects currently in production = -5 for none
12. Some fields left open or no meaningful information provided = -5 for each item
13. Nothing entered = 0
</t>
  </si>
  <si>
    <r>
      <t>f.</t>
    </r>
    <r>
      <rPr>
        <sz val="7"/>
        <color theme="1"/>
        <rFont val="Times New Roman"/>
        <family val="1"/>
      </rPr>
      <t xml:space="preserve">     </t>
    </r>
    <r>
      <rPr>
        <sz val="10"/>
        <color theme="1"/>
        <rFont val="Arial"/>
        <family val="2"/>
      </rPr>
      <t>List and describe the number of modem projects that are currently in progress and or planned to start through 2019/20 versus the number of technical staff directly involved with the production of modems.</t>
    </r>
  </si>
  <si>
    <r>
      <t>a.</t>
    </r>
    <r>
      <rPr>
        <sz val="7"/>
        <color theme="1"/>
        <rFont val="Times New Roman"/>
        <family val="1"/>
      </rPr>
      <t xml:space="preserve">     </t>
    </r>
    <r>
      <rPr>
        <sz val="10"/>
        <color theme="1"/>
        <rFont val="Arial"/>
        <family val="2"/>
      </rPr>
      <t>Provide the original requested and actual delivery dates of those modems listed in point 1 above.</t>
    </r>
  </si>
  <si>
    <t xml:space="preserve">1. Previous experience with manufacturing and supplying metering modems = 25
2. No experience = 15
3. Late deliveries = -5
4. On time deliveries = 5
5. Valid reasons for late delivery = 0; 
6. No valid reasons = -5
7. No references of similar projects = -5
8. No references from customers = -5
9. Some fields left open or no meaningful information provided = -5 for each item
10. Nothing entered = 0
</t>
  </si>
  <si>
    <r>
      <t>d.</t>
    </r>
    <r>
      <rPr>
        <sz val="7"/>
        <color theme="1"/>
        <rFont val="Times New Roman"/>
        <family val="1"/>
      </rPr>
      <t xml:space="preserve">     </t>
    </r>
    <r>
      <rPr>
        <sz val="10"/>
        <color theme="1"/>
        <rFont val="Arial"/>
        <family val="2"/>
      </rPr>
      <t>Describe the link between the local agent and the original equipment manufacturer and R&amp;D centre.</t>
    </r>
  </si>
  <si>
    <t>e.     Describe any specialised test equipment required for maintenance that is generally not commercially available.</t>
  </si>
  <si>
    <t>1. Training provided = 25
2. Limited training = 10
3. Nothing entered = 0</t>
  </si>
  <si>
    <t xml:space="preserve">1. Recommended spares holding = 5
2. Availability of spare and expansion parts = 25 (if it is fully offered)
3. Availability of spare and expansion parts = 10 (Limited)
4. Availability of spare and expansion parts = 0 (None)
5. Some fields left open or no meaningful information provided = -10 for each item
6. Nothing entered = 0
</t>
  </si>
  <si>
    <t>Cyber Security Standard for Operational Technology  -   240-55410927</t>
  </si>
  <si>
    <t>Network service providers name and Chip SIM serial numbers shall be clearly marked (Chip SIM modems only)</t>
  </si>
  <si>
    <t xml:space="preserve">1. Staff trained = 15
2. Local R&amp;D = 25
3. Local fault finding and repairs = 25 
4. Poor link to OEM = -10
5. Good link = 5
6. Some fields left open or no meaningful information provided = -10 for each item.
7. Nothing entered = 0
</t>
  </si>
  <si>
    <t xml:space="preserve">1. Adequate staff = 25
2. Not adequate staff = 10
3. Maintenance policy = 0; Inadequate Maintenance policy = -5
4. Some fields left open or no meaningful information provided = -5 for each item
5. Nothing entered = 0
</t>
  </si>
  <si>
    <t xml:space="preserve"> A&amp;B Schedule - Cellular Modem</t>
  </si>
  <si>
    <t>3.1.2c2)</t>
  </si>
  <si>
    <t>NB-IOT Capable</t>
  </si>
  <si>
    <t>3.2a)</t>
  </si>
  <si>
    <t>3.2b)</t>
  </si>
  <si>
    <t>3.2c)</t>
  </si>
  <si>
    <t>3.2d)</t>
  </si>
  <si>
    <t>3.2e)</t>
  </si>
  <si>
    <t>Chip SIMs (Min 2)</t>
  </si>
  <si>
    <t>3.4a)</t>
  </si>
  <si>
    <t>3.4b)</t>
  </si>
  <si>
    <t>push-push card slot for removable SIM</t>
  </si>
  <si>
    <t>3.4c)</t>
  </si>
  <si>
    <t xml:space="preserve">Automatic selection of service proividers network in both modes. </t>
  </si>
  <si>
    <t>3.4d)</t>
  </si>
  <si>
    <t>3.4e)</t>
  </si>
  <si>
    <t>Configurable switching capability. Default should be disabled.</t>
  </si>
  <si>
    <t>3.4f)</t>
  </si>
  <si>
    <t>Activation of Dual SIM capability (Locally &amp; Remotely)</t>
  </si>
  <si>
    <t>Modem to start up on activated SIM</t>
  </si>
  <si>
    <t>3.4g)</t>
  </si>
  <si>
    <t>3.4h)</t>
  </si>
  <si>
    <t>Standby SIM keep alive function</t>
  </si>
  <si>
    <t>3.4i)</t>
  </si>
  <si>
    <t>3.5a)</t>
  </si>
  <si>
    <t>3.5b)</t>
  </si>
  <si>
    <t>3.5c)</t>
  </si>
  <si>
    <t>3.5d)</t>
  </si>
  <si>
    <t>3.5e)</t>
  </si>
  <si>
    <t>Unambiguous and easily identifiable status indications. LED preferred.</t>
  </si>
  <si>
    <t>3.6a)</t>
  </si>
  <si>
    <t>3.6.b.1</t>
  </si>
  <si>
    <t>3.6.b.2)</t>
  </si>
  <si>
    <t>3.6.b.3)</t>
  </si>
  <si>
    <t>3.6.b.4)</t>
  </si>
  <si>
    <t>3.7.a.1</t>
  </si>
  <si>
    <t>3.7.a.2</t>
  </si>
  <si>
    <t>3.7a.3</t>
  </si>
  <si>
    <t>3.7b)</t>
  </si>
  <si>
    <t>3.7c)</t>
  </si>
  <si>
    <t>3.7d)</t>
  </si>
  <si>
    <t>3.7e)</t>
  </si>
  <si>
    <t>3.7f)</t>
  </si>
  <si>
    <t>3.7a)</t>
  </si>
  <si>
    <t>3.8a)</t>
  </si>
  <si>
    <t>3.8b)</t>
  </si>
  <si>
    <t>3.8c)</t>
  </si>
  <si>
    <t>110V &amp; 230V AC supply with 15% deviation. 
110V &amp; 220V DC supply with 15% deviation.</t>
  </si>
  <si>
    <t>External Power Supply IP51 or better rating</t>
  </si>
  <si>
    <t>3.9a)</t>
  </si>
  <si>
    <t>3.9b)</t>
  </si>
  <si>
    <t>3.9c)</t>
  </si>
  <si>
    <t>3.9.d.1</t>
  </si>
  <si>
    <t>3.9.d.2</t>
  </si>
  <si>
    <t>3.10a)</t>
  </si>
  <si>
    <t>3.10b)</t>
  </si>
  <si>
    <t>3.10c)</t>
  </si>
  <si>
    <t>3.10d)</t>
  </si>
  <si>
    <t>3.11a)</t>
  </si>
  <si>
    <t>3.11b)</t>
  </si>
  <si>
    <t>3.11c)</t>
  </si>
  <si>
    <t>3.11d)</t>
  </si>
  <si>
    <t>3.12a)</t>
  </si>
  <si>
    <t>3.12b)</t>
  </si>
  <si>
    <t>3.12c)</t>
  </si>
  <si>
    <t>3.12d)</t>
  </si>
  <si>
    <t xml:space="preserve"> 
RS485 (RJ12 or RJ45) Modem data port</t>
  </si>
  <si>
    <t>RS485/Ethernet Diagnostic port (2nd Port)</t>
  </si>
  <si>
    <t>Selectable serial communication speed (2400 to 57600 bps)</t>
  </si>
  <si>
    <t>3.12e)</t>
  </si>
  <si>
    <t>3.12f)</t>
  </si>
  <si>
    <t>3.12g)</t>
  </si>
  <si>
    <t>3.12h)</t>
  </si>
  <si>
    <t>3.13.a.1</t>
  </si>
  <si>
    <t>3.13.b.2</t>
  </si>
  <si>
    <t>All test certificates to be in english</t>
  </si>
  <si>
    <t>Score
Yes = 3, 
Partially = 1, 
No = 0</t>
  </si>
  <si>
    <t xml:space="preserve">7) This excel document must be provided in duplicate with the name of the duplicate being “Item 1_NB-IOT Cellular Network Modem - Copy”.  </t>
  </si>
  <si>
    <t>Mandatory Requirements</t>
  </si>
  <si>
    <r>
      <t>NB-IOT Cellular Network Modem</t>
    </r>
    <r>
      <rPr>
        <b/>
        <sz val="11"/>
        <color theme="1"/>
        <rFont val="Calibri"/>
        <family val="2"/>
        <scheme val="minor"/>
      </rPr>
      <t xml:space="preserve">
</t>
    </r>
    <r>
      <rPr>
        <sz val="11"/>
        <color theme="1"/>
        <rFont val="Calibri"/>
        <family val="2"/>
        <scheme val="minor"/>
      </rPr>
      <t>The technical requirements for this item are based on the requirements as stipulated in 240-61266818</t>
    </r>
    <r>
      <rPr>
        <b/>
        <sz val="12"/>
        <color theme="1"/>
        <rFont val="Calibri"/>
        <family val="2"/>
        <scheme val="minor"/>
      </rPr>
      <t xml:space="preserve">
</t>
    </r>
  </si>
  <si>
    <t>Completed Excel Files – A&amp;B Technical Schedules submitted</t>
  </si>
  <si>
    <t>Detailed manuals submitted</t>
  </si>
  <si>
    <t>ICASA approval Certificate submitted</t>
  </si>
  <si>
    <t>Response (Yes or No)</t>
  </si>
  <si>
    <t>Reference / Justification</t>
  </si>
  <si>
    <t>Compliance (Yes or No)</t>
  </si>
  <si>
    <t>Evaluators Comments</t>
  </si>
  <si>
    <t>Phase 1: Mandatory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</si>
</sst>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0"/>
      <name val="Arial"/>
      <family val="2"/>
    </font>
    <font>
      <b/>
      <sz val="10"/>
      <name val="Arial"/>
      <family val="2"/>
    </font>
    <font>
      <sz val="9"/>
      <name val="Arial"/>
      <family val="2"/>
    </font>
    <font>
      <b/>
      <sz val="9"/>
      <color rgb="FF000000"/>
      <name val="Arial"/>
      <family val="2"/>
    </font>
    <font>
      <sz val="9"/>
      <color rgb="FF000000"/>
      <name val="Arial"/>
      <family val="2"/>
    </font>
    <font>
      <sz val="11"/>
      <color theme="1"/>
      <name val="Calibri"/>
      <family val="2"/>
      <scheme val="minor"/>
    </font>
    <font>
      <sz val="11"/>
      <color rgb="FF006100"/>
      <name val="Calibri"/>
      <family val="2"/>
      <scheme val="minor"/>
    </font>
    <font>
      <b/>
      <sz val="12"/>
      <color theme="1"/>
      <name val="Calibri"/>
      <family val="2"/>
      <scheme val="minor"/>
    </font>
    <font>
      <b/>
      <sz val="12"/>
      <name val="Arial"/>
      <family val="2"/>
    </font>
    <font>
      <b/>
      <sz val="11"/>
      <name val="Arial"/>
      <family val="2"/>
    </font>
    <font>
      <sz val="10"/>
      <color theme="1"/>
      <name val="Arial"/>
      <family val="2"/>
    </font>
    <font>
      <sz val="7"/>
      <color theme="1"/>
      <name val="Times New Roman"/>
      <family val="1"/>
    </font>
    <font>
      <u/>
      <sz val="10"/>
      <color indexed="12"/>
      <name val="Arial"/>
      <family val="2"/>
    </font>
    <font>
      <b/>
      <sz val="10"/>
      <color theme="1"/>
      <name val="Arial"/>
      <family val="2"/>
    </font>
    <font>
      <b/>
      <sz val="11"/>
      <color theme="1"/>
      <name val="Calibri"/>
      <family val="2"/>
      <scheme val="minor"/>
    </font>
    <font>
      <b/>
      <sz val="7"/>
      <color theme="1"/>
      <name val="Times New Roman"/>
      <family val="1"/>
    </font>
    <font>
      <sz val="10"/>
      <name val="Arial"/>
      <family val="2"/>
    </font>
    <font>
      <u/>
      <sz val="10"/>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u/>
      <sz val="10"/>
      <color theme="3" tint="0.39997558519241921"/>
      <name val="Arial"/>
      <family val="2"/>
    </font>
    <font>
      <b/>
      <sz val="10"/>
      <color theme="1"/>
      <name val="Arial"/>
      <family val="1"/>
    </font>
    <font>
      <sz val="11"/>
      <color theme="1"/>
      <name val="Arial"/>
      <family val="2"/>
    </font>
  </fonts>
  <fills count="33">
    <fill>
      <patternFill patternType="none"/>
    </fill>
    <fill>
      <patternFill patternType="gray125"/>
    </fill>
    <fill>
      <patternFill patternType="solid">
        <fgColor indexed="55"/>
        <bgColor indexed="64"/>
      </patternFill>
    </fill>
    <fill>
      <patternFill patternType="solid">
        <fgColor rgb="FFC6EFCE"/>
      </patternFill>
    </fill>
    <fill>
      <patternFill patternType="solid">
        <fgColor theme="5" tint="0.59999389629810485"/>
        <bgColor indexed="65"/>
      </patternFill>
    </fill>
    <fill>
      <patternFill patternType="solid">
        <fgColor theme="5" tint="0.59999389629810485"/>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2" tint="-0.249977111117893"/>
        <bgColor indexed="64"/>
      </patternFill>
    </fill>
    <fill>
      <patternFill patternType="solid">
        <fgColor theme="0" tint="-0.49998474074526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51">
    <xf numFmtId="0" fontId="0" fillId="0" borderId="0"/>
    <xf numFmtId="0" fontId="7" fillId="3" borderId="0" applyNumberFormat="0" applyBorder="0" applyAlignment="0" applyProtection="0"/>
    <xf numFmtId="0" fontId="6" fillId="4" borderId="0" applyNumberFormat="0" applyBorder="0" applyAlignment="0" applyProtection="0"/>
    <xf numFmtId="0" fontId="1" fillId="0" borderId="0"/>
    <xf numFmtId="0" fontId="13" fillId="0" borderId="0" applyNumberFormat="0" applyFill="0" applyBorder="0" applyAlignment="0" applyProtection="0">
      <alignment vertical="top"/>
      <protection locked="0"/>
    </xf>
    <xf numFmtId="0" fontId="19" fillId="9" borderId="0" applyNumberFormat="0" applyBorder="0" applyAlignment="0" applyProtection="0"/>
    <xf numFmtId="0" fontId="19" fillId="10" borderId="0" applyNumberFormat="0" applyBorder="0" applyAlignment="0" applyProtection="0"/>
    <xf numFmtId="0" fontId="17" fillId="0" borderId="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8" borderId="0" applyNumberFormat="0" applyBorder="0" applyAlignment="0" applyProtection="0"/>
    <xf numFmtId="0" fontId="20" fillId="19"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6" borderId="0" applyNumberFormat="0" applyBorder="0" applyAlignment="0" applyProtection="0"/>
    <xf numFmtId="0" fontId="21" fillId="10" borderId="0" applyNumberFormat="0" applyBorder="0" applyAlignment="0" applyProtection="0"/>
    <xf numFmtId="0" fontId="22" fillId="27" borderId="38" applyNumberFormat="0" applyAlignment="0" applyProtection="0"/>
    <xf numFmtId="0" fontId="23" fillId="28" borderId="39" applyNumberFormat="0" applyAlignment="0" applyProtection="0"/>
    <xf numFmtId="0" fontId="24" fillId="0" borderId="0" applyNumberFormat="0" applyFill="0" applyBorder="0" applyAlignment="0" applyProtection="0"/>
    <xf numFmtId="0" fontId="25" fillId="11" borderId="0" applyNumberFormat="0" applyBorder="0" applyAlignment="0" applyProtection="0"/>
    <xf numFmtId="0" fontId="26" fillId="0" borderId="40" applyNumberFormat="0" applyFill="0" applyAlignment="0" applyProtection="0"/>
    <xf numFmtId="0" fontId="27" fillId="0" borderId="41" applyNumberFormat="0" applyFill="0" applyAlignment="0" applyProtection="0"/>
    <xf numFmtId="0" fontId="28" fillId="0" borderId="42" applyNumberFormat="0" applyFill="0" applyAlignment="0" applyProtection="0"/>
    <xf numFmtId="0" fontId="28" fillId="0" borderId="0" applyNumberFormat="0" applyFill="0" applyBorder="0" applyAlignment="0" applyProtection="0"/>
    <xf numFmtId="0" fontId="18" fillId="0" borderId="0" applyNumberFormat="0" applyFill="0" applyBorder="0" applyAlignment="0" applyProtection="0">
      <alignment vertical="top"/>
      <protection locked="0"/>
    </xf>
    <xf numFmtId="0" fontId="29" fillId="14" borderId="38" applyNumberFormat="0" applyAlignment="0" applyProtection="0"/>
    <xf numFmtId="0" fontId="30" fillId="0" borderId="43" applyNumberFormat="0" applyFill="0" applyAlignment="0" applyProtection="0"/>
    <xf numFmtId="0" fontId="31" fillId="29" borderId="0" applyNumberFormat="0" applyBorder="0" applyAlignment="0" applyProtection="0"/>
    <xf numFmtId="0" fontId="17" fillId="30" borderId="44" applyNumberFormat="0" applyFont="0" applyAlignment="0" applyProtection="0"/>
    <xf numFmtId="0" fontId="32" fillId="27" borderId="45" applyNumberFormat="0" applyAlignment="0" applyProtection="0"/>
    <xf numFmtId="0" fontId="33" fillId="0" borderId="0" applyNumberFormat="0" applyFill="0" applyBorder="0" applyAlignment="0" applyProtection="0"/>
    <xf numFmtId="0" fontId="34" fillId="0" borderId="46" applyNumberFormat="0" applyFill="0" applyAlignment="0" applyProtection="0"/>
    <xf numFmtId="0" fontId="35" fillId="0" borderId="0" applyNumberFormat="0" applyFill="0" applyBorder="0" applyAlignment="0" applyProtection="0"/>
    <xf numFmtId="0" fontId="1" fillId="0" borderId="0"/>
    <xf numFmtId="0" fontId="13" fillId="0" borderId="0" applyNumberFormat="0" applyFill="0" applyBorder="0" applyAlignment="0" applyProtection="0">
      <alignment vertical="top"/>
      <protection locked="0"/>
    </xf>
    <xf numFmtId="0" fontId="1" fillId="30" borderId="44" applyNumberFormat="0" applyFont="0" applyAlignment="0" applyProtection="0"/>
  </cellStyleXfs>
  <cellXfs count="240">
    <xf numFmtId="0" fontId="0" fillId="0" borderId="0" xfId="0"/>
    <xf numFmtId="0" fontId="0" fillId="0" borderId="0" xfId="0" applyAlignment="1">
      <alignment horizontal="center"/>
    </xf>
    <xf numFmtId="0" fontId="9" fillId="0" borderId="0" xfId="0" applyFont="1" applyBorder="1" applyAlignment="1">
      <alignment horizontal="center" vertical="center"/>
    </xf>
    <xf numFmtId="0" fontId="9" fillId="0" borderId="0" xfId="0" applyFont="1" applyBorder="1" applyAlignment="1">
      <alignment vertical="center"/>
    </xf>
    <xf numFmtId="0" fontId="1" fillId="0" borderId="0" xfId="0" applyFont="1" applyBorder="1" applyAlignment="1">
      <alignment horizontal="center" vertical="center"/>
    </xf>
    <xf numFmtId="0" fontId="0" fillId="0" borderId="1" xfId="0" applyBorder="1"/>
    <xf numFmtId="0" fontId="3" fillId="0" borderId="1" xfId="0" applyFont="1" applyBorder="1" applyAlignment="1">
      <alignment horizontal="center" vertical="center" wrapText="1"/>
    </xf>
    <xf numFmtId="0" fontId="3" fillId="3" borderId="1" xfId="1" applyFont="1" applyBorder="1" applyAlignment="1" applyProtection="1">
      <alignment horizontal="center" vertical="center"/>
      <protection locked="0"/>
    </xf>
    <xf numFmtId="0" fontId="3" fillId="3" borderId="5" xfId="1" applyFont="1" applyBorder="1" applyAlignment="1" applyProtection="1">
      <alignment horizontal="center" vertical="center"/>
      <protection locked="0"/>
    </xf>
    <xf numFmtId="0" fontId="0" fillId="6" borderId="1" xfId="0" applyFill="1" applyBorder="1" applyAlignment="1" applyProtection="1">
      <alignment horizontal="center"/>
      <protection locked="0"/>
    </xf>
    <xf numFmtId="0" fontId="0" fillId="6" borderId="10" xfId="0" applyFill="1" applyBorder="1" applyAlignment="1" applyProtection="1">
      <alignment horizontal="center"/>
      <protection locked="0"/>
    </xf>
    <xf numFmtId="0" fontId="0" fillId="6" borderId="12" xfId="0" applyFill="1" applyBorder="1" applyAlignment="1" applyProtection="1">
      <alignment horizontal="center"/>
      <protection locked="0"/>
    </xf>
    <xf numFmtId="0" fontId="9" fillId="0" borderId="0" xfId="3" applyFont="1"/>
    <xf numFmtId="0" fontId="9" fillId="0" borderId="0" xfId="3" applyFont="1" applyAlignment="1">
      <alignment horizontal="center" wrapText="1"/>
    </xf>
    <xf numFmtId="0" fontId="1" fillId="0" borderId="0" xfId="3" applyAlignment="1">
      <alignment wrapText="1"/>
    </xf>
    <xf numFmtId="0" fontId="1" fillId="0" borderId="0" xfId="3"/>
    <xf numFmtId="0" fontId="1" fillId="0" borderId="0" xfId="3" applyAlignment="1">
      <alignment horizontal="center" wrapText="1"/>
    </xf>
    <xf numFmtId="0" fontId="1" fillId="0" borderId="0" xfId="3" applyAlignment="1"/>
    <xf numFmtId="0" fontId="1" fillId="0" borderId="0" xfId="3" applyFont="1"/>
    <xf numFmtId="0" fontId="1" fillId="0" borderId="0" xfId="3" applyFont="1" applyAlignment="1">
      <alignment horizontal="center" wrapText="1"/>
    </xf>
    <xf numFmtId="0" fontId="2" fillId="0" borderId="0" xfId="3" applyFont="1"/>
    <xf numFmtId="0" fontId="2" fillId="0" borderId="0" xfId="3" applyFont="1" applyAlignment="1">
      <alignment horizontal="center" wrapText="1"/>
    </xf>
    <xf numFmtId="0" fontId="1" fillId="8" borderId="0" xfId="3" applyFont="1" applyFill="1" applyAlignment="1"/>
    <xf numFmtId="0" fontId="10" fillId="5" borderId="0" xfId="3" applyFont="1" applyFill="1"/>
    <xf numFmtId="0" fontId="10" fillId="5" borderId="0" xfId="3" applyFont="1" applyFill="1" applyAlignment="1">
      <alignment horizontal="center" wrapText="1"/>
    </xf>
    <xf numFmtId="0" fontId="10" fillId="5" borderId="0" xfId="3" applyFont="1" applyFill="1" applyAlignment="1">
      <alignment wrapText="1"/>
    </xf>
    <xf numFmtId="0" fontId="1" fillId="0" borderId="7" xfId="3" applyFont="1" applyBorder="1" applyAlignment="1">
      <alignment wrapText="1"/>
    </xf>
    <xf numFmtId="0" fontId="1" fillId="0" borderId="19" xfId="3" applyFont="1" applyBorder="1" applyAlignment="1">
      <alignment wrapText="1"/>
    </xf>
    <xf numFmtId="0" fontId="2" fillId="7" borderId="0" xfId="3" applyFont="1" applyFill="1" applyAlignment="1">
      <alignment horizontal="center" vertical="center"/>
    </xf>
    <xf numFmtId="0" fontId="1" fillId="7" borderId="0" xfId="3" applyFill="1" applyAlignment="1">
      <alignment wrapText="1"/>
    </xf>
    <xf numFmtId="0" fontId="1" fillId="0" borderId="15" xfId="3" applyBorder="1" applyAlignment="1">
      <alignment wrapText="1"/>
    </xf>
    <xf numFmtId="0" fontId="1" fillId="0" borderId="7" xfId="3" applyBorder="1" applyAlignment="1">
      <alignment wrapText="1"/>
    </xf>
    <xf numFmtId="0" fontId="2" fillId="0" borderId="8" xfId="0" applyFont="1" applyBorder="1" applyAlignment="1">
      <alignment horizontal="center"/>
    </xf>
    <xf numFmtId="0" fontId="0" fillId="0" borderId="22" xfId="0" applyBorder="1"/>
    <xf numFmtId="0" fontId="0" fillId="6" borderId="23" xfId="0" applyFill="1" applyBorder="1" applyAlignment="1" applyProtection="1">
      <alignment horizontal="center"/>
      <protection locked="0"/>
    </xf>
    <xf numFmtId="0" fontId="2" fillId="0" borderId="9" xfId="0" applyFont="1" applyBorder="1" applyAlignment="1">
      <alignment horizontal="center"/>
    </xf>
    <xf numFmtId="0" fontId="0" fillId="0" borderId="5" xfId="0" applyBorder="1"/>
    <xf numFmtId="0" fontId="2" fillId="0" borderId="24" xfId="0" applyFont="1" applyBorder="1" applyAlignment="1">
      <alignment horizontal="center"/>
    </xf>
    <xf numFmtId="0" fontId="0" fillId="0" borderId="1" xfId="0" applyBorder="1" applyAlignment="1">
      <alignment vertical="center"/>
    </xf>
    <xf numFmtId="0" fontId="0" fillId="0" borderId="0" xfId="0" applyAlignment="1">
      <alignment wrapText="1"/>
    </xf>
    <xf numFmtId="0" fontId="15" fillId="0" borderId="0" xfId="0" applyFont="1"/>
    <xf numFmtId="0" fontId="5" fillId="0" borderId="0" xfId="0" applyFont="1" applyBorder="1" applyAlignment="1">
      <alignment horizontal="center" vertical="center"/>
    </xf>
    <xf numFmtId="0" fontId="4" fillId="0" borderId="0" xfId="0" applyFont="1" applyBorder="1" applyAlignment="1">
      <alignment horizontal="left" vertical="center" wrapText="1"/>
    </xf>
    <xf numFmtId="0" fontId="0" fillId="0" borderId="1" xfId="0" applyFill="1" applyBorder="1" applyAlignment="1">
      <alignment horizontal="center" vertical="center"/>
    </xf>
    <xf numFmtId="0" fontId="0" fillId="2" borderId="1" xfId="0" applyFill="1" applyBorder="1" applyAlignment="1">
      <alignment horizontal="center" vertical="center"/>
    </xf>
    <xf numFmtId="0" fontId="14" fillId="0" borderId="1" xfId="0" applyFont="1" applyBorder="1" applyAlignment="1">
      <alignment horizontal="center" vertical="center"/>
    </xf>
    <xf numFmtId="0" fontId="11" fillId="0" borderId="1" xfId="0" applyFont="1" applyBorder="1" applyAlignment="1">
      <alignment vertical="top" wrapText="1"/>
    </xf>
    <xf numFmtId="0" fontId="11" fillId="0" borderId="1" xfId="0" applyFont="1" applyBorder="1" applyAlignment="1">
      <alignment horizontal="center" vertical="center"/>
    </xf>
    <xf numFmtId="0" fontId="11" fillId="0" borderId="1" xfId="0" applyFont="1" applyBorder="1" applyAlignment="1">
      <alignment vertical="center" wrapText="1"/>
    </xf>
    <xf numFmtId="0" fontId="14" fillId="0" borderId="1" xfId="0" applyFont="1" applyBorder="1"/>
    <xf numFmtId="0" fontId="14" fillId="0" borderId="1" xfId="0" applyFont="1" applyBorder="1" applyAlignment="1">
      <alignment vertical="center" wrapText="1"/>
    </xf>
    <xf numFmtId="0" fontId="14" fillId="0" borderId="1" xfId="0" applyFont="1" applyBorder="1" applyAlignment="1">
      <alignment vertical="top" wrapText="1"/>
    </xf>
    <xf numFmtId="0" fontId="0" fillId="0" borderId="1" xfId="0" applyBorder="1" applyAlignment="1">
      <alignment horizontal="center" vertical="center"/>
    </xf>
    <xf numFmtId="0" fontId="0" fillId="0" borderId="0" xfId="0" applyAlignment="1">
      <alignment horizontal="center" vertical="center"/>
    </xf>
    <xf numFmtId="0" fontId="4" fillId="0" borderId="0" xfId="0" applyFont="1" applyBorder="1" applyAlignment="1">
      <alignment horizontal="center" vertical="center" wrapText="1"/>
    </xf>
    <xf numFmtId="0" fontId="14" fillId="0" borderId="2" xfId="0" applyFont="1" applyBorder="1" applyAlignment="1">
      <alignment horizontal="center" vertical="center"/>
    </xf>
    <xf numFmtId="0" fontId="14" fillId="0" borderId="2" xfId="0" applyFont="1" applyBorder="1" applyAlignment="1">
      <alignment vertical="top"/>
    </xf>
    <xf numFmtId="0" fontId="3" fillId="0" borderId="2" xfId="0" applyFont="1" applyBorder="1" applyAlignment="1">
      <alignment horizontal="center" vertical="center" wrapText="1"/>
    </xf>
    <xf numFmtId="0" fontId="0" fillId="2" borderId="2" xfId="0" applyFill="1" applyBorder="1" applyAlignment="1">
      <alignment horizontal="center" vertical="center"/>
    </xf>
    <xf numFmtId="0" fontId="2" fillId="0" borderId="25" xfId="0" applyFont="1" applyBorder="1" applyAlignment="1" applyProtection="1">
      <alignment horizontal="center" vertical="center" wrapText="1"/>
    </xf>
    <xf numFmtId="0" fontId="2" fillId="0" borderId="21" xfId="0" applyFont="1" applyBorder="1" applyAlignment="1" applyProtection="1">
      <alignment horizontal="center" vertical="center" wrapText="1"/>
    </xf>
    <xf numFmtId="0" fontId="1" fillId="0" borderId="25" xfId="0" applyFont="1" applyBorder="1" applyAlignment="1" applyProtection="1">
      <alignment horizontal="center" vertical="center" wrapText="1"/>
    </xf>
    <xf numFmtId="0" fontId="1" fillId="0" borderId="25" xfId="0" applyFont="1" applyBorder="1" applyAlignment="1" applyProtection="1">
      <alignment horizontal="center" vertical="center"/>
    </xf>
    <xf numFmtId="0" fontId="9" fillId="0" borderId="6" xfId="0" applyFont="1" applyBorder="1" applyAlignment="1">
      <alignment horizontal="center"/>
    </xf>
    <xf numFmtId="0" fontId="9" fillId="0" borderId="25" xfId="0" applyFont="1" applyBorder="1" applyAlignment="1">
      <alignment horizontal="center"/>
    </xf>
    <xf numFmtId="0" fontId="9" fillId="0" borderId="11" xfId="0" applyFont="1" applyBorder="1" applyAlignment="1">
      <alignment horizontal="center"/>
    </xf>
    <xf numFmtId="0" fontId="0" fillId="6" borderId="26" xfId="0" applyFill="1" applyBorder="1" applyAlignment="1" applyProtection="1">
      <alignment horizontal="center"/>
      <protection locked="0"/>
    </xf>
    <xf numFmtId="0" fontId="0" fillId="6" borderId="27" xfId="0" applyFill="1" applyBorder="1" applyAlignment="1" applyProtection="1">
      <alignment horizontal="center"/>
      <protection locked="0"/>
    </xf>
    <xf numFmtId="0" fontId="0" fillId="6" borderId="28" xfId="0" applyFill="1" applyBorder="1" applyAlignment="1" applyProtection="1">
      <alignment horizontal="center"/>
      <protection locked="0"/>
    </xf>
    <xf numFmtId="0" fontId="0" fillId="6" borderId="29" xfId="0" applyFill="1" applyBorder="1" applyAlignment="1" applyProtection="1">
      <alignment horizontal="center"/>
      <protection locked="0"/>
    </xf>
    <xf numFmtId="0" fontId="0" fillId="6" borderId="30" xfId="0" applyFill="1" applyBorder="1" applyAlignment="1" applyProtection="1">
      <alignment horizontal="center"/>
      <protection locked="0"/>
    </xf>
    <xf numFmtId="0" fontId="0" fillId="6" borderId="31" xfId="0" applyFill="1" applyBorder="1" applyAlignment="1" applyProtection="1">
      <alignment horizontal="center"/>
      <protection locked="0"/>
    </xf>
    <xf numFmtId="0" fontId="0" fillId="6" borderId="32" xfId="0" applyFill="1" applyBorder="1" applyAlignment="1" applyProtection="1">
      <alignment horizontal="center"/>
      <protection locked="0"/>
    </xf>
    <xf numFmtId="0" fontId="0" fillId="6" borderId="33" xfId="0" applyFill="1" applyBorder="1" applyAlignment="1" applyProtection="1">
      <alignment horizontal="center"/>
      <protection locked="0"/>
    </xf>
    <xf numFmtId="0" fontId="0" fillId="0" borderId="35" xfId="0" applyBorder="1"/>
    <xf numFmtId="0" fontId="0" fillId="6" borderId="35" xfId="0" applyFill="1" applyBorder="1" applyAlignment="1" applyProtection="1">
      <alignment horizontal="center"/>
      <protection locked="0"/>
    </xf>
    <xf numFmtId="0" fontId="2" fillId="0" borderId="36" xfId="0" applyFont="1" applyBorder="1" applyAlignment="1">
      <alignment horizontal="center"/>
    </xf>
    <xf numFmtId="0" fontId="0" fillId="0" borderId="37" xfId="0" applyBorder="1"/>
    <xf numFmtId="0" fontId="11" fillId="0" borderId="1" xfId="0" applyFont="1" applyBorder="1" applyAlignment="1">
      <alignment wrapText="1"/>
    </xf>
    <xf numFmtId="0" fontId="0" fillId="0" borderId="0" xfId="0"/>
    <xf numFmtId="0" fontId="3" fillId="0" borderId="1" xfId="0" applyFont="1" applyBorder="1" applyAlignment="1">
      <alignment horizontal="center" vertical="center" wrapText="1"/>
    </xf>
    <xf numFmtId="0" fontId="3" fillId="3" borderId="1" xfId="1" applyFont="1" applyBorder="1" applyAlignment="1" applyProtection="1">
      <alignment horizontal="center" vertical="center"/>
      <protection locked="0"/>
    </xf>
    <xf numFmtId="0" fontId="3" fillId="3" borderId="5" xfId="1" applyFont="1" applyBorder="1" applyAlignment="1" applyProtection="1">
      <alignment horizontal="center" vertical="center"/>
      <protection locked="0"/>
    </xf>
    <xf numFmtId="0" fontId="1" fillId="0" borderId="0" xfId="3" applyFont="1" applyAlignment="1"/>
    <xf numFmtId="0" fontId="0" fillId="0" borderId="1" xfId="0" applyFill="1" applyBorder="1" applyAlignment="1">
      <alignment horizontal="center" vertical="center"/>
    </xf>
    <xf numFmtId="0" fontId="11" fillId="0" borderId="1" xfId="0" applyFont="1" applyBorder="1" applyAlignment="1">
      <alignment vertical="top" wrapText="1"/>
    </xf>
    <xf numFmtId="0" fontId="11" fillId="0" borderId="1" xfId="0" applyFont="1" applyBorder="1" applyAlignment="1">
      <alignment horizontal="center" vertical="center"/>
    </xf>
    <xf numFmtId="0" fontId="0" fillId="0" borderId="1" xfId="0" applyBorder="1" applyAlignment="1">
      <alignment horizontal="center" vertical="center"/>
    </xf>
    <xf numFmtId="0" fontId="14" fillId="0" borderId="2" xfId="0" applyFont="1" applyBorder="1" applyAlignment="1">
      <alignment horizontal="center" vertical="center"/>
    </xf>
    <xf numFmtId="0" fontId="14" fillId="0" borderId="2" xfId="0" applyFont="1" applyBorder="1" applyAlignment="1">
      <alignment vertical="top"/>
    </xf>
    <xf numFmtId="0" fontId="3" fillId="0" borderId="2" xfId="0" applyFont="1" applyBorder="1" applyAlignment="1">
      <alignment horizontal="center" vertical="center" wrapText="1"/>
    </xf>
    <xf numFmtId="0" fontId="0" fillId="2" borderId="2" xfId="0" applyFill="1" applyBorder="1" applyAlignment="1">
      <alignment horizontal="center" vertical="center"/>
    </xf>
    <xf numFmtId="2" fontId="14" fillId="0" borderId="1" xfId="0" applyNumberFormat="1" applyFont="1" applyBorder="1" applyAlignment="1">
      <alignment horizontal="center" vertical="center"/>
    </xf>
    <xf numFmtId="0" fontId="1" fillId="0" borderId="1" xfId="7" applyFont="1" applyBorder="1" applyAlignment="1">
      <alignment horizontal="left" vertical="top" wrapText="1"/>
    </xf>
    <xf numFmtId="0" fontId="1" fillId="0" borderId="1" xfId="7" applyFont="1" applyBorder="1" applyAlignment="1">
      <alignment horizontal="left" vertical="top" wrapText="1"/>
    </xf>
    <xf numFmtId="0" fontId="1" fillId="0" borderId="35" xfId="7" applyFont="1" applyBorder="1" applyAlignment="1">
      <alignment horizontal="left" vertical="top" wrapText="1"/>
    </xf>
    <xf numFmtId="0" fontId="1" fillId="0" borderId="1" xfId="7" applyFont="1" applyBorder="1" applyAlignment="1">
      <alignment horizontal="left" vertical="top" wrapText="1"/>
    </xf>
    <xf numFmtId="0" fontId="1" fillId="0" borderId="47" xfId="7" applyFont="1" applyBorder="1" applyAlignment="1">
      <alignment horizontal="left" vertical="top" wrapText="1"/>
    </xf>
    <xf numFmtId="0" fontId="1" fillId="0" borderId="35" xfId="7" applyFont="1" applyBorder="1" applyAlignment="1">
      <alignment horizontal="left" vertical="top" wrapText="1"/>
    </xf>
    <xf numFmtId="0" fontId="1" fillId="0" borderId="1" xfId="7" applyFont="1" applyBorder="1" applyAlignment="1">
      <alignment horizontal="left" vertical="top" wrapText="1"/>
    </xf>
    <xf numFmtId="0" fontId="1" fillId="0" borderId="1" xfId="7" applyFont="1" applyBorder="1" applyAlignment="1">
      <alignment horizontal="left" vertical="top" wrapText="1"/>
    </xf>
    <xf numFmtId="0" fontId="1" fillId="0" borderId="35" xfId="7" applyFont="1" applyBorder="1" applyAlignment="1">
      <alignment horizontal="left" vertical="top" wrapText="1"/>
    </xf>
    <xf numFmtId="0" fontId="1" fillId="0" borderId="13" xfId="7" applyFont="1" applyBorder="1" applyAlignment="1">
      <alignment horizontal="left" vertical="top" wrapText="1"/>
    </xf>
    <xf numFmtId="0" fontId="1" fillId="0" borderId="1" xfId="7" applyFont="1" applyBorder="1" applyAlignment="1">
      <alignment horizontal="left" vertical="top" wrapText="1"/>
    </xf>
    <xf numFmtId="0" fontId="1" fillId="0" borderId="19" xfId="3" applyBorder="1"/>
    <xf numFmtId="0" fontId="13" fillId="7" borderId="0" xfId="4" applyFont="1" applyFill="1" applyAlignment="1" applyProtection="1">
      <alignment horizontal="center" vertical="center" wrapText="1"/>
    </xf>
    <xf numFmtId="0" fontId="10" fillId="0" borderId="6" xfId="0" applyFont="1" applyBorder="1" applyAlignment="1">
      <alignment horizontal="center"/>
    </xf>
    <xf numFmtId="0" fontId="0" fillId="6" borderId="48" xfId="0" applyFill="1" applyBorder="1" applyAlignment="1" applyProtection="1">
      <alignment horizontal="center"/>
      <protection locked="0"/>
    </xf>
    <xf numFmtId="0" fontId="0" fillId="31" borderId="10" xfId="0" applyFill="1" applyBorder="1" applyAlignment="1" applyProtection="1">
      <alignment horizontal="center"/>
    </xf>
    <xf numFmtId="0" fontId="0" fillId="0" borderId="47" xfId="0" applyFill="1" applyBorder="1"/>
    <xf numFmtId="0" fontId="0" fillId="6" borderId="47" xfId="0" applyFill="1" applyBorder="1" applyAlignment="1" applyProtection="1">
      <alignment horizontal="center"/>
      <protection locked="0"/>
    </xf>
    <xf numFmtId="0" fontId="0" fillId="31" borderId="49" xfId="0" applyFill="1" applyBorder="1" applyAlignment="1" applyProtection="1">
      <alignment horizontal="center"/>
    </xf>
    <xf numFmtId="0" fontId="0" fillId="0" borderId="0" xfId="0"/>
    <xf numFmtId="0" fontId="3" fillId="0" borderId="1" xfId="0" applyFont="1" applyBorder="1" applyAlignment="1">
      <alignment horizontal="center" vertical="center" wrapText="1"/>
    </xf>
    <xf numFmtId="0" fontId="3" fillId="3" borderId="1" xfId="1" applyFont="1" applyBorder="1" applyAlignment="1" applyProtection="1">
      <alignment horizontal="center" vertical="center"/>
      <protection locked="0"/>
    </xf>
    <xf numFmtId="0" fontId="3" fillId="3" borderId="5" xfId="1" applyFont="1" applyBorder="1" applyAlignment="1" applyProtection="1">
      <alignment horizontal="center" vertical="center"/>
      <protection locked="0"/>
    </xf>
    <xf numFmtId="0" fontId="0" fillId="0" borderId="1" xfId="0" applyFill="1" applyBorder="1" applyAlignment="1">
      <alignment horizontal="center" vertical="center"/>
    </xf>
    <xf numFmtId="0" fontId="0" fillId="2" borderId="1" xfId="0" applyFill="1" applyBorder="1" applyAlignment="1">
      <alignment horizontal="center" vertical="center"/>
    </xf>
    <xf numFmtId="0" fontId="11" fillId="0" borderId="1" xfId="0" applyFont="1" applyBorder="1" applyAlignment="1">
      <alignment vertical="top" wrapText="1"/>
    </xf>
    <xf numFmtId="0" fontId="11" fillId="0" borderId="1" xfId="0" applyFont="1" applyBorder="1" applyAlignment="1">
      <alignment horizontal="center" vertical="center"/>
    </xf>
    <xf numFmtId="0" fontId="0" fillId="0" borderId="1" xfId="0" applyBorder="1" applyAlignment="1">
      <alignment horizontal="center" vertical="center"/>
    </xf>
    <xf numFmtId="0" fontId="11" fillId="0" borderId="1" xfId="0" applyFont="1" applyBorder="1" applyAlignment="1">
      <alignment vertical="top" wrapText="1"/>
    </xf>
    <xf numFmtId="0" fontId="0" fillId="0" borderId="1" xfId="0" applyFill="1" applyBorder="1" applyAlignment="1">
      <alignment horizontal="center" vertical="center"/>
    </xf>
    <xf numFmtId="0" fontId="0" fillId="2" borderId="1" xfId="0" applyFill="1" applyBorder="1" applyAlignment="1">
      <alignment horizontal="center" vertical="center"/>
    </xf>
    <xf numFmtId="0" fontId="11" fillId="0" borderId="1" xfId="0" applyFont="1" applyBorder="1" applyAlignment="1">
      <alignment vertical="top" wrapText="1"/>
    </xf>
    <xf numFmtId="0" fontId="11" fillId="0" borderId="1" xfId="0" applyFont="1" applyBorder="1" applyAlignment="1">
      <alignment horizontal="center" vertical="center"/>
    </xf>
    <xf numFmtId="0" fontId="0" fillId="0" borderId="1" xfId="0" applyBorder="1" applyAlignment="1">
      <alignment horizontal="center" vertical="center"/>
    </xf>
    <xf numFmtId="0" fontId="2" fillId="0" borderId="18" xfId="0" applyFont="1" applyBorder="1" applyAlignment="1">
      <alignment horizontal="center"/>
    </xf>
    <xf numFmtId="0" fontId="0" fillId="0" borderId="0" xfId="0"/>
    <xf numFmtId="0" fontId="0" fillId="0" borderId="0" xfId="0"/>
    <xf numFmtId="0" fontId="2" fillId="0" borderId="8" xfId="0" applyFont="1" applyBorder="1" applyAlignment="1">
      <alignment horizont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6" borderId="1" xfId="0" applyFill="1" applyBorder="1" applyAlignment="1" applyProtection="1">
      <alignment horizontal="center"/>
      <protection locked="0"/>
    </xf>
    <xf numFmtId="0" fontId="10" fillId="0" borderId="50" xfId="0" applyFont="1" applyBorder="1" applyAlignment="1">
      <alignment horizontal="center"/>
    </xf>
    <xf numFmtId="0" fontId="9" fillId="0" borderId="25" xfId="0" applyFont="1" applyBorder="1" applyAlignment="1">
      <alignment horizontal="center" vertical="center"/>
    </xf>
    <xf numFmtId="0" fontId="0" fillId="2" borderId="10" xfId="0" applyFill="1" applyBorder="1" applyAlignment="1">
      <alignment horizontal="center" vertical="center"/>
    </xf>
    <xf numFmtId="0" fontId="0" fillId="6" borderId="47" xfId="0" applyFill="1" applyBorder="1" applyAlignment="1" applyProtection="1">
      <alignment horizontal="center"/>
      <protection locked="0"/>
    </xf>
    <xf numFmtId="0" fontId="0" fillId="2" borderId="52" xfId="0" applyFill="1" applyBorder="1" applyAlignment="1">
      <alignment horizontal="center" vertical="center"/>
    </xf>
    <xf numFmtId="0" fontId="0" fillId="2" borderId="35" xfId="0" applyFill="1" applyBorder="1" applyAlignment="1">
      <alignment horizontal="center" vertical="center"/>
    </xf>
    <xf numFmtId="0" fontId="0" fillId="2" borderId="48" xfId="0" applyFill="1" applyBorder="1" applyAlignment="1">
      <alignment horizontal="center" vertical="center"/>
    </xf>
    <xf numFmtId="0" fontId="2" fillId="0" borderId="53" xfId="0" applyFont="1" applyBorder="1" applyAlignment="1"/>
    <xf numFmtId="0" fontId="2" fillId="0" borderId="51" xfId="0" applyFont="1" applyBorder="1" applyAlignment="1"/>
    <xf numFmtId="0" fontId="0" fillId="6" borderId="10" xfId="0" applyFill="1" applyBorder="1" applyAlignment="1" applyProtection="1">
      <alignment horizontal="center"/>
      <protection locked="0"/>
    </xf>
    <xf numFmtId="0" fontId="0" fillId="6" borderId="49" xfId="0" applyFill="1" applyBorder="1" applyAlignment="1" applyProtection="1">
      <alignment horizontal="center"/>
      <protection locked="0"/>
    </xf>
    <xf numFmtId="0" fontId="9" fillId="0" borderId="11" xfId="0" applyFont="1" applyBorder="1" applyAlignment="1">
      <alignment horizontal="center" vertical="center"/>
    </xf>
    <xf numFmtId="0" fontId="2" fillId="0" borderId="15" xfId="0" applyFont="1" applyBorder="1" applyAlignment="1"/>
    <xf numFmtId="0" fontId="0" fillId="2" borderId="30" xfId="0" applyFill="1" applyBorder="1" applyAlignment="1">
      <alignment horizontal="center" vertical="center"/>
    </xf>
    <xf numFmtId="0" fontId="0" fillId="2" borderId="28" xfId="0" applyFill="1" applyBorder="1" applyAlignment="1">
      <alignment horizontal="center" vertical="center"/>
    </xf>
    <xf numFmtId="0" fontId="0" fillId="0" borderId="30" xfId="0" applyBorder="1" applyAlignment="1">
      <alignment wrapText="1"/>
    </xf>
    <xf numFmtId="0" fontId="2" fillId="0" borderId="4" xfId="0" applyFont="1" applyBorder="1" applyAlignment="1"/>
    <xf numFmtId="0" fontId="0" fillId="2" borderId="12" xfId="0" applyFill="1" applyBorder="1" applyAlignment="1">
      <alignment horizontal="center" vertical="center"/>
    </xf>
    <xf numFmtId="0" fontId="0" fillId="0" borderId="12" xfId="0" applyBorder="1" applyAlignment="1">
      <alignment horizontal="center" vertical="center"/>
    </xf>
    <xf numFmtId="0" fontId="0" fillId="2" borderId="27" xfId="0" applyFill="1" applyBorder="1" applyAlignment="1">
      <alignment horizontal="center" vertical="center"/>
    </xf>
    <xf numFmtId="0" fontId="0" fillId="0" borderId="32" xfId="0" applyBorder="1" applyAlignment="1">
      <alignment horizontal="center" vertical="center"/>
    </xf>
    <xf numFmtId="0" fontId="14" fillId="0" borderId="55" xfId="0" applyFont="1" applyBorder="1" applyAlignment="1">
      <alignment horizontal="justify" vertical="center"/>
    </xf>
    <xf numFmtId="0" fontId="11" fillId="0" borderId="34" xfId="0" applyFont="1" applyBorder="1" applyAlignment="1">
      <alignment horizontal="justify" vertical="center"/>
    </xf>
    <xf numFmtId="0" fontId="11" fillId="0" borderId="34" xfId="0" applyFont="1" applyBorder="1" applyAlignment="1">
      <alignment horizontal="justify" vertical="center" wrapText="1"/>
    </xf>
    <xf numFmtId="0" fontId="14" fillId="0" borderId="57" xfId="0" applyFont="1" applyBorder="1" applyAlignment="1">
      <alignment horizontal="justify" vertical="center"/>
    </xf>
    <xf numFmtId="0" fontId="14" fillId="0" borderId="34" xfId="0" applyFont="1" applyBorder="1" applyAlignment="1">
      <alignment horizontal="justify" vertical="center"/>
    </xf>
    <xf numFmtId="0" fontId="11" fillId="8" borderId="34" xfId="0" applyFont="1" applyFill="1" applyBorder="1" applyAlignment="1">
      <alignment horizontal="justify" vertical="center"/>
    </xf>
    <xf numFmtId="0" fontId="12" fillId="8" borderId="34" xfId="0" applyFont="1" applyFill="1" applyBorder="1" applyAlignment="1">
      <alignment horizontal="justify" vertical="center"/>
    </xf>
    <xf numFmtId="0" fontId="11" fillId="0" borderId="56" xfId="0" applyFont="1" applyBorder="1" applyAlignment="1">
      <alignment horizontal="justify" vertical="center"/>
    </xf>
    <xf numFmtId="0" fontId="2" fillId="0" borderId="54" xfId="0" applyFont="1" applyBorder="1" applyAlignment="1"/>
    <xf numFmtId="0" fontId="9" fillId="0" borderId="4" xfId="0" applyFont="1" applyBorder="1" applyAlignment="1">
      <alignment horizontal="center" vertical="center"/>
    </xf>
    <xf numFmtId="0" fontId="9" fillId="0" borderId="14" xfId="0" applyFont="1" applyBorder="1" applyAlignment="1">
      <alignment horizontal="center" vertical="center"/>
    </xf>
    <xf numFmtId="0" fontId="10" fillId="0" borderId="58" xfId="0" applyFont="1" applyBorder="1"/>
    <xf numFmtId="0" fontId="10" fillId="0" borderId="58" xfId="0" applyFont="1" applyBorder="1" applyAlignment="1">
      <alignment horizontal="center"/>
    </xf>
    <xf numFmtId="0" fontId="2" fillId="0" borderId="4" xfId="3" applyFont="1" applyFill="1" applyBorder="1" applyAlignment="1">
      <alignment horizontal="center" vertical="center"/>
    </xf>
    <xf numFmtId="0" fontId="2" fillId="0" borderId="16" xfId="3" applyFont="1" applyFill="1" applyBorder="1" applyAlignment="1">
      <alignment horizontal="center" vertical="center"/>
    </xf>
    <xf numFmtId="0" fontId="2" fillId="0" borderId="18" xfId="3" applyFont="1" applyFill="1" applyBorder="1" applyAlignment="1">
      <alignment horizontal="center" vertical="center"/>
    </xf>
    <xf numFmtId="0" fontId="13" fillId="0" borderId="4" xfId="4" applyBorder="1" applyAlignment="1" applyProtection="1">
      <alignment horizontal="center" vertical="center" wrapText="1"/>
      <protection locked="0"/>
    </xf>
    <xf numFmtId="0" fontId="13" fillId="0" borderId="16" xfId="4" applyBorder="1" applyAlignment="1" applyProtection="1">
      <alignment horizontal="center" vertical="center" wrapText="1"/>
      <protection locked="0"/>
    </xf>
    <xf numFmtId="0" fontId="13" fillId="0" borderId="18" xfId="4" applyBorder="1" applyAlignment="1" applyProtection="1">
      <alignment horizontal="center" vertical="center" wrapText="1"/>
      <protection locked="0"/>
    </xf>
    <xf numFmtId="0" fontId="1" fillId="0" borderId="0" xfId="3" applyFont="1" applyAlignment="1">
      <alignment horizontal="left" wrapText="1"/>
    </xf>
    <xf numFmtId="0" fontId="2" fillId="0" borderId="14" xfId="3" applyFont="1" applyBorder="1" applyAlignment="1">
      <alignment horizontal="center" vertical="center"/>
    </xf>
    <xf numFmtId="0" fontId="2" fillId="0" borderId="17" xfId="3" applyFont="1" applyBorder="1" applyAlignment="1">
      <alignment horizontal="center" vertical="center"/>
    </xf>
    <xf numFmtId="0" fontId="13" fillId="0" borderId="4" xfId="4" applyBorder="1" applyAlignment="1" applyProtection="1">
      <alignment horizontal="center" vertical="center"/>
      <protection locked="0"/>
    </xf>
    <xf numFmtId="0" fontId="13" fillId="0" borderId="18" xfId="4" applyBorder="1" applyAlignment="1" applyProtection="1">
      <alignment horizontal="center" vertical="center"/>
      <protection locked="0"/>
    </xf>
    <xf numFmtId="0" fontId="13" fillId="0" borderId="16" xfId="4" applyBorder="1" applyAlignment="1" applyProtection="1">
      <alignment horizontal="center" vertical="center"/>
      <protection locked="0"/>
    </xf>
    <xf numFmtId="0" fontId="9" fillId="5" borderId="6" xfId="0" applyFont="1" applyFill="1" applyBorder="1" applyAlignment="1">
      <alignment horizontal="center" vertical="center" wrapText="1"/>
    </xf>
    <xf numFmtId="0" fontId="9" fillId="5" borderId="21"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2" fillId="0" borderId="17" xfId="0" applyFont="1" applyBorder="1" applyAlignment="1">
      <alignment horizontal="left"/>
    </xf>
    <xf numFmtId="0" fontId="2" fillId="0" borderId="3" xfId="0" applyFont="1" applyBorder="1" applyAlignment="1">
      <alignment horizontal="left"/>
    </xf>
    <xf numFmtId="0" fontId="2" fillId="0" borderId="19" xfId="0" applyFont="1" applyBorder="1" applyAlignment="1">
      <alignment horizontal="left"/>
    </xf>
    <xf numFmtId="0" fontId="2" fillId="0" borderId="6" xfId="0" applyFont="1" applyBorder="1" applyAlignment="1">
      <alignment horizontal="center"/>
    </xf>
    <xf numFmtId="0" fontId="2" fillId="0" borderId="21" xfId="0" applyFont="1" applyBorder="1" applyAlignment="1">
      <alignment horizontal="center"/>
    </xf>
    <xf numFmtId="0" fontId="2" fillId="0" borderId="11" xfId="0" applyFont="1" applyBorder="1" applyAlignment="1">
      <alignment horizontal="center"/>
    </xf>
    <xf numFmtId="0" fontId="2" fillId="0" borderId="20" xfId="0" applyFont="1" applyBorder="1" applyAlignment="1">
      <alignment horizontal="left"/>
    </xf>
    <xf numFmtId="0" fontId="2" fillId="0" borderId="21" xfId="0" applyFont="1" applyBorder="1" applyAlignment="1">
      <alignment horizontal="left"/>
    </xf>
    <xf numFmtId="0" fontId="2" fillId="0" borderId="11" xfId="0" applyFont="1" applyBorder="1" applyAlignment="1">
      <alignment horizontal="left"/>
    </xf>
    <xf numFmtId="0" fontId="8" fillId="4" borderId="6" xfId="2" applyNumberFormat="1" applyFont="1" applyBorder="1" applyAlignment="1">
      <alignment horizontal="center" vertical="top" wrapText="1"/>
    </xf>
    <xf numFmtId="0" fontId="8" fillId="4" borderId="21" xfId="2" applyNumberFormat="1" applyFont="1" applyBorder="1" applyAlignment="1">
      <alignment horizontal="center" vertical="top" wrapText="1"/>
    </xf>
    <xf numFmtId="0" fontId="8" fillId="4" borderId="11" xfId="2" applyNumberFormat="1" applyFont="1" applyBorder="1" applyAlignment="1">
      <alignment horizontal="center" vertical="top" wrapText="1"/>
    </xf>
    <xf numFmtId="0" fontId="0" fillId="0" borderId="30" xfId="0" applyBorder="1" applyAlignment="1">
      <alignment horizontal="left" vertical="top" wrapText="1"/>
    </xf>
    <xf numFmtId="0" fontId="0" fillId="0" borderId="33" xfId="0" applyBorder="1" applyAlignment="1">
      <alignment horizontal="left" vertical="top" wrapText="1"/>
    </xf>
    <xf numFmtId="0" fontId="0" fillId="0" borderId="12" xfId="0" applyBorder="1" applyAlignment="1">
      <alignment horizontal="center" vertical="center"/>
    </xf>
    <xf numFmtId="0" fontId="15" fillId="0" borderId="9" xfId="0" applyFont="1" applyBorder="1" applyAlignment="1">
      <alignment horizontal="center" vertical="center"/>
    </xf>
    <xf numFmtId="0" fontId="15" fillId="0" borderId="36" xfId="0" applyFont="1" applyBorder="1" applyAlignment="1">
      <alignment horizontal="center" vertical="center"/>
    </xf>
    <xf numFmtId="0" fontId="2" fillId="0" borderId="9" xfId="0" applyFont="1" applyFill="1" applyBorder="1" applyAlignment="1">
      <alignment horizontal="center" vertical="center"/>
    </xf>
    <xf numFmtId="0" fontId="0" fillId="0" borderId="30" xfId="0" applyBorder="1" applyAlignment="1">
      <alignment horizontal="left" vertical="top"/>
    </xf>
    <xf numFmtId="0" fontId="9" fillId="5" borderId="6" xfId="0" applyFont="1" applyFill="1" applyBorder="1" applyAlignment="1">
      <alignment horizontal="center" wrapText="1"/>
    </xf>
    <xf numFmtId="0" fontId="9" fillId="5" borderId="21" xfId="0" applyFont="1" applyFill="1" applyBorder="1" applyAlignment="1">
      <alignment horizontal="center" wrapText="1"/>
    </xf>
    <xf numFmtId="0" fontId="9" fillId="5" borderId="11" xfId="0" applyFont="1" applyFill="1" applyBorder="1" applyAlignment="1">
      <alignment horizontal="center" wrapText="1"/>
    </xf>
    <xf numFmtId="0" fontId="0" fillId="0" borderId="6" xfId="0" applyBorder="1" applyAlignment="1">
      <alignment horizontal="center"/>
    </xf>
    <xf numFmtId="0" fontId="0" fillId="0" borderId="21" xfId="0" applyBorder="1" applyAlignment="1">
      <alignment horizontal="center"/>
    </xf>
    <xf numFmtId="0" fontId="0" fillId="0" borderId="11" xfId="0" applyBorder="1" applyAlignment="1">
      <alignment horizontal="center"/>
    </xf>
    <xf numFmtId="0" fontId="9" fillId="5" borderId="6" xfId="0" applyFont="1" applyFill="1" applyBorder="1" applyAlignment="1">
      <alignment vertical="center" wrapText="1"/>
    </xf>
    <xf numFmtId="0" fontId="9" fillId="5" borderId="21" xfId="0" applyFont="1" applyFill="1" applyBorder="1" applyAlignment="1">
      <alignment vertical="center" wrapText="1"/>
    </xf>
    <xf numFmtId="0" fontId="9" fillId="5" borderId="11" xfId="0" applyFont="1" applyFill="1" applyBorder="1" applyAlignment="1">
      <alignment vertical="center" wrapText="1"/>
    </xf>
    <xf numFmtId="0" fontId="37" fillId="0" borderId="34" xfId="0" applyFont="1" applyBorder="1" applyAlignment="1">
      <alignment horizontal="justify" vertical="center"/>
    </xf>
    <xf numFmtId="0" fontId="2" fillId="0" borderId="4" xfId="3" applyFont="1" applyBorder="1" applyAlignment="1">
      <alignment horizontal="center" vertical="center"/>
    </xf>
    <xf numFmtId="0" fontId="2" fillId="0" borderId="18" xfId="3" applyFont="1" applyBorder="1" applyAlignment="1">
      <alignment horizontal="center" vertical="center"/>
    </xf>
    <xf numFmtId="0" fontId="10" fillId="0" borderId="14" xfId="0" applyFont="1" applyBorder="1" applyAlignment="1">
      <alignment horizontal="center"/>
    </xf>
    <xf numFmtId="0" fontId="10" fillId="0" borderId="53" xfId="0" applyFont="1" applyBorder="1"/>
    <xf numFmtId="0" fontId="9" fillId="32" borderId="6" xfId="0" applyFont="1" applyFill="1" applyBorder="1" applyAlignment="1">
      <alignment horizontal="center" vertical="center" wrapText="1"/>
    </xf>
    <xf numFmtId="0" fontId="9" fillId="32" borderId="11" xfId="0" applyFont="1" applyFill="1" applyBorder="1" applyAlignment="1">
      <alignment horizontal="center" vertical="center" wrapText="1"/>
    </xf>
    <xf numFmtId="0" fontId="10" fillId="0" borderId="8" xfId="0" applyFont="1" applyBorder="1" applyAlignment="1">
      <alignment horizontal="center"/>
    </xf>
    <xf numFmtId="0" fontId="38" fillId="0" borderId="35" xfId="0" applyFont="1" applyBorder="1"/>
    <xf numFmtId="0" fontId="0" fillId="6" borderId="35" xfId="0" applyFont="1" applyFill="1" applyBorder="1" applyAlignment="1" applyProtection="1">
      <alignment horizontal="center"/>
      <protection locked="0"/>
    </xf>
    <xf numFmtId="0" fontId="0" fillId="6" borderId="48" xfId="0" applyFont="1" applyFill="1" applyBorder="1" applyAlignment="1" applyProtection="1">
      <alignment horizontal="center"/>
      <protection locked="0"/>
    </xf>
    <xf numFmtId="0" fontId="0" fillId="2" borderId="8" xfId="0" applyFont="1" applyFill="1" applyBorder="1" applyAlignment="1">
      <alignment horizontal="center" vertical="center"/>
    </xf>
    <xf numFmtId="0" fontId="0" fillId="2" borderId="48" xfId="0" applyFont="1" applyFill="1" applyBorder="1" applyAlignment="1">
      <alignment horizontal="center" vertical="center"/>
    </xf>
    <xf numFmtId="0" fontId="10" fillId="0" borderId="9" xfId="0" applyFont="1" applyBorder="1" applyAlignment="1">
      <alignment horizontal="center"/>
    </xf>
    <xf numFmtId="0" fontId="38" fillId="0" borderId="1" xfId="0" applyFont="1" applyBorder="1"/>
    <xf numFmtId="0" fontId="0" fillId="6" borderId="1" xfId="0" applyFont="1" applyFill="1" applyBorder="1" applyAlignment="1" applyProtection="1">
      <alignment horizontal="center"/>
      <protection locked="0"/>
    </xf>
    <xf numFmtId="0" fontId="0" fillId="6" borderId="10" xfId="0" applyFont="1" applyFill="1" applyBorder="1" applyAlignment="1" applyProtection="1">
      <alignment horizontal="center"/>
      <protection locked="0"/>
    </xf>
    <xf numFmtId="0" fontId="0" fillId="2" borderId="59" xfId="0" applyFont="1" applyFill="1" applyBorder="1" applyAlignment="1">
      <alignment horizontal="center" vertical="center"/>
    </xf>
    <xf numFmtId="0" fontId="0" fillId="2" borderId="52" xfId="0" applyFont="1" applyFill="1" applyBorder="1" applyAlignment="1">
      <alignment horizontal="center" vertical="center"/>
    </xf>
    <xf numFmtId="0" fontId="10" fillId="0" borderId="36" xfId="0" applyFont="1" applyBorder="1" applyAlignment="1">
      <alignment horizontal="center"/>
    </xf>
    <xf numFmtId="0" fontId="38" fillId="0" borderId="47" xfId="0" applyFont="1" applyBorder="1" applyAlignment="1">
      <alignment vertical="center" wrapText="1"/>
    </xf>
    <xf numFmtId="0" fontId="0" fillId="6" borderId="47" xfId="0" applyFont="1" applyFill="1" applyBorder="1" applyAlignment="1" applyProtection="1">
      <alignment horizontal="center"/>
      <protection locked="0"/>
    </xf>
    <xf numFmtId="0" fontId="0" fillId="6" borderId="49" xfId="0" applyFont="1" applyFill="1" applyBorder="1" applyAlignment="1" applyProtection="1">
      <alignment horizontal="center"/>
      <protection locked="0"/>
    </xf>
    <xf numFmtId="0" fontId="0" fillId="2" borderId="60" xfId="0" applyFont="1" applyFill="1" applyBorder="1" applyAlignment="1">
      <alignment horizontal="center" vertical="center"/>
    </xf>
    <xf numFmtId="0" fontId="0" fillId="2" borderId="61" xfId="0" applyFont="1" applyFill="1" applyBorder="1" applyAlignment="1">
      <alignment horizontal="center" vertical="center"/>
    </xf>
    <xf numFmtId="0" fontId="10" fillId="0" borderId="53" xfId="0" applyFont="1" applyBorder="1" applyAlignment="1">
      <alignment horizontal="center" vertical="center" wrapText="1"/>
    </xf>
    <xf numFmtId="0" fontId="10" fillId="0" borderId="51" xfId="0" applyFont="1" applyBorder="1" applyAlignment="1">
      <alignment horizontal="center" vertical="center"/>
    </xf>
    <xf numFmtId="0" fontId="11" fillId="0" borderId="1" xfId="0" applyFont="1" applyFill="1" applyBorder="1" applyAlignment="1">
      <alignment horizontal="center" vertical="center"/>
    </xf>
    <xf numFmtId="0" fontId="0" fillId="0" borderId="0" xfId="0" applyFill="1"/>
  </cellXfs>
  <cellStyles count="51">
    <cellStyle name="20% - Accent1 2" xfId="5" xr:uid="{00000000-0005-0000-0000-000000000000}"/>
    <cellStyle name="20% - Accent2 2" xfId="6" xr:uid="{00000000-0005-0000-0000-000001000000}"/>
    <cellStyle name="20% - Accent3 2" xfId="8" xr:uid="{00000000-0005-0000-0000-000002000000}"/>
    <cellStyle name="20% - Accent4 2" xfId="9" xr:uid="{00000000-0005-0000-0000-000003000000}"/>
    <cellStyle name="20% - Accent5 2" xfId="10" xr:uid="{00000000-0005-0000-0000-000004000000}"/>
    <cellStyle name="20% - Accent6 2" xfId="11" xr:uid="{00000000-0005-0000-0000-000005000000}"/>
    <cellStyle name="40% - Accent1 2" xfId="12" xr:uid="{00000000-0005-0000-0000-000006000000}"/>
    <cellStyle name="40% - Accent2" xfId="2" builtinId="35"/>
    <cellStyle name="40% - Accent2 2" xfId="13" xr:uid="{00000000-0005-0000-0000-000008000000}"/>
    <cellStyle name="40% - Accent3 2" xfId="14" xr:uid="{00000000-0005-0000-0000-000009000000}"/>
    <cellStyle name="40% - Accent4 2" xfId="15" xr:uid="{00000000-0005-0000-0000-00000A000000}"/>
    <cellStyle name="40% - Accent5 2" xfId="16" xr:uid="{00000000-0005-0000-0000-00000B000000}"/>
    <cellStyle name="40% - Accent6 2" xfId="17" xr:uid="{00000000-0005-0000-0000-00000C000000}"/>
    <cellStyle name="60% - Accent1 2" xfId="18" xr:uid="{00000000-0005-0000-0000-00000D000000}"/>
    <cellStyle name="60% - Accent2 2" xfId="19" xr:uid="{00000000-0005-0000-0000-00000E000000}"/>
    <cellStyle name="60% - Accent3 2" xfId="20" xr:uid="{00000000-0005-0000-0000-00000F000000}"/>
    <cellStyle name="60% - Accent4 2" xfId="21" xr:uid="{00000000-0005-0000-0000-000010000000}"/>
    <cellStyle name="60% - Accent5 2" xfId="22" xr:uid="{00000000-0005-0000-0000-000011000000}"/>
    <cellStyle name="60% - Accent6 2" xfId="23" xr:uid="{00000000-0005-0000-0000-000012000000}"/>
    <cellStyle name="Accent1 2" xfId="24" xr:uid="{00000000-0005-0000-0000-000013000000}"/>
    <cellStyle name="Accent2 2" xfId="25" xr:uid="{00000000-0005-0000-0000-000014000000}"/>
    <cellStyle name="Accent3 2" xfId="26" xr:uid="{00000000-0005-0000-0000-000015000000}"/>
    <cellStyle name="Accent4 2" xfId="27" xr:uid="{00000000-0005-0000-0000-000016000000}"/>
    <cellStyle name="Accent5 2" xfId="28" xr:uid="{00000000-0005-0000-0000-000017000000}"/>
    <cellStyle name="Accent6 2" xfId="29" xr:uid="{00000000-0005-0000-0000-000018000000}"/>
    <cellStyle name="Bad 2" xfId="30" xr:uid="{00000000-0005-0000-0000-000019000000}"/>
    <cellStyle name="Calculation 2" xfId="31" xr:uid="{00000000-0005-0000-0000-00001A000000}"/>
    <cellStyle name="Check Cell 2" xfId="32" xr:uid="{00000000-0005-0000-0000-00001B000000}"/>
    <cellStyle name="Explanatory Text 2" xfId="33" xr:uid="{00000000-0005-0000-0000-00001C000000}"/>
    <cellStyle name="Good" xfId="1" builtinId="26"/>
    <cellStyle name="Good 2" xfId="34" xr:uid="{00000000-0005-0000-0000-00001E000000}"/>
    <cellStyle name="Heading 1 2" xfId="35" xr:uid="{00000000-0005-0000-0000-00001F000000}"/>
    <cellStyle name="Heading 2 2" xfId="36" xr:uid="{00000000-0005-0000-0000-000020000000}"/>
    <cellStyle name="Heading 3 2" xfId="37" xr:uid="{00000000-0005-0000-0000-000021000000}"/>
    <cellStyle name="Heading 4 2" xfId="38" xr:uid="{00000000-0005-0000-0000-000022000000}"/>
    <cellStyle name="Hyperlink" xfId="4" builtinId="8"/>
    <cellStyle name="Hyperlink 2" xfId="39" xr:uid="{00000000-0005-0000-0000-000024000000}"/>
    <cellStyle name="Hyperlink 2 2" xfId="49" xr:uid="{00000000-0005-0000-0000-000025000000}"/>
    <cellStyle name="Input 2" xfId="40" xr:uid="{00000000-0005-0000-0000-000026000000}"/>
    <cellStyle name="Linked Cell 2" xfId="41" xr:uid="{00000000-0005-0000-0000-000027000000}"/>
    <cellStyle name="Neutral 2" xfId="42" xr:uid="{00000000-0005-0000-0000-000028000000}"/>
    <cellStyle name="Normal" xfId="0" builtinId="0"/>
    <cellStyle name="Normal 2" xfId="3" xr:uid="{00000000-0005-0000-0000-00002A000000}"/>
    <cellStyle name="Normal 3" xfId="7" xr:uid="{00000000-0005-0000-0000-00002B000000}"/>
    <cellStyle name="Normal 3 2" xfId="48" xr:uid="{00000000-0005-0000-0000-00002C000000}"/>
    <cellStyle name="Note 2" xfId="43" xr:uid="{00000000-0005-0000-0000-00002D000000}"/>
    <cellStyle name="Note 2 2" xfId="50" xr:uid="{00000000-0005-0000-0000-00002E000000}"/>
    <cellStyle name="Output 2" xfId="44" xr:uid="{00000000-0005-0000-0000-00002F000000}"/>
    <cellStyle name="Title 2" xfId="45" xr:uid="{00000000-0005-0000-0000-000030000000}"/>
    <cellStyle name="Total 2" xfId="46" xr:uid="{00000000-0005-0000-0000-000031000000}"/>
    <cellStyle name="Warning Text 2" xfId="47"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56"/>
  <sheetViews>
    <sheetView tabSelected="1" topLeftCell="B1" workbookViewId="0">
      <selection activeCell="C22" sqref="C22"/>
    </sheetView>
  </sheetViews>
  <sheetFormatPr defaultColWidth="0" defaultRowHeight="12.75" zeroHeight="1" x14ac:dyDescent="0.2"/>
  <cols>
    <col min="1" max="1" width="17.140625" style="15" customWidth="1"/>
    <col min="2" max="2" width="30.7109375" style="16" customWidth="1"/>
    <col min="3" max="3" width="133.28515625" style="14" customWidth="1"/>
    <col min="4" max="16384" width="9.140625" style="15" hidden="1"/>
  </cols>
  <sheetData>
    <row r="1" spans="1:3" ht="15.75" x14ac:dyDescent="0.25">
      <c r="A1" s="12" t="s">
        <v>9</v>
      </c>
      <c r="B1" s="13"/>
    </row>
    <row r="2" spans="1:3" x14ac:dyDescent="0.2"/>
    <row r="3" spans="1:3" x14ac:dyDescent="0.2">
      <c r="A3" s="17" t="s">
        <v>10</v>
      </c>
      <c r="B3" s="17"/>
      <c r="C3" s="17"/>
    </row>
    <row r="4" spans="1:3" x14ac:dyDescent="0.2">
      <c r="A4" s="18" t="s">
        <v>11</v>
      </c>
      <c r="B4" s="19"/>
    </row>
    <row r="5" spans="1:3" x14ac:dyDescent="0.2">
      <c r="A5" s="15" t="s">
        <v>12</v>
      </c>
    </row>
    <row r="6" spans="1:3" x14ac:dyDescent="0.2">
      <c r="A6" s="20" t="s">
        <v>69</v>
      </c>
      <c r="B6" s="21"/>
    </row>
    <row r="7" spans="1:3" x14ac:dyDescent="0.2">
      <c r="A7" s="15" t="s">
        <v>13</v>
      </c>
    </row>
    <row r="8" spans="1:3" x14ac:dyDescent="0.2">
      <c r="A8" s="15" t="s">
        <v>14</v>
      </c>
    </row>
    <row r="9" spans="1:3" ht="12.75" customHeight="1" x14ac:dyDescent="0.2">
      <c r="A9" s="83" t="s">
        <v>282</v>
      </c>
      <c r="B9" s="19"/>
      <c r="C9" s="17"/>
    </row>
    <row r="10" spans="1:3" ht="30.75" customHeight="1" x14ac:dyDescent="0.2">
      <c r="A10" s="174" t="s">
        <v>170</v>
      </c>
      <c r="B10" s="174"/>
      <c r="C10" s="174"/>
    </row>
    <row r="11" spans="1:3" ht="12.75" customHeight="1" x14ac:dyDescent="0.2">
      <c r="A11" s="83" t="s">
        <v>74</v>
      </c>
      <c r="B11" s="19"/>
      <c r="C11" s="17"/>
    </row>
    <row r="12" spans="1:3" ht="12.75" customHeight="1" x14ac:dyDescent="0.2">
      <c r="A12" s="22"/>
      <c r="B12" s="19"/>
      <c r="C12" s="17"/>
    </row>
    <row r="13" spans="1:3" ht="15.75" x14ac:dyDescent="0.25">
      <c r="A13" s="12" t="s">
        <v>15</v>
      </c>
    </row>
    <row r="14" spans="1:3" ht="15.75" thickBot="1" x14ac:dyDescent="0.3">
      <c r="A14" s="23" t="s">
        <v>16</v>
      </c>
      <c r="B14" s="24" t="s">
        <v>17</v>
      </c>
      <c r="C14" s="25" t="s">
        <v>18</v>
      </c>
    </row>
    <row r="15" spans="1:3" x14ac:dyDescent="0.2">
      <c r="A15" s="175">
        <v>1</v>
      </c>
      <c r="B15" s="177" t="s">
        <v>19</v>
      </c>
      <c r="C15" s="30" t="s">
        <v>20</v>
      </c>
    </row>
    <row r="16" spans="1:3" ht="13.5" thickBot="1" x14ac:dyDescent="0.25">
      <c r="A16" s="176"/>
      <c r="B16" s="178"/>
      <c r="C16" s="27" t="s">
        <v>21</v>
      </c>
    </row>
    <row r="17" spans="1:3" ht="13.5" thickBot="1" x14ac:dyDescent="0.25">
      <c r="A17" s="28"/>
      <c r="B17" s="105"/>
      <c r="C17" s="29"/>
    </row>
    <row r="18" spans="1:3" x14ac:dyDescent="0.2">
      <c r="A18" s="175">
        <v>2</v>
      </c>
      <c r="B18" s="177" t="s">
        <v>283</v>
      </c>
      <c r="C18" s="30" t="s">
        <v>20</v>
      </c>
    </row>
    <row r="19" spans="1:3" ht="13.5" thickBot="1" x14ac:dyDescent="0.25">
      <c r="A19" s="176"/>
      <c r="B19" s="178"/>
      <c r="C19" s="27" t="s">
        <v>21</v>
      </c>
    </row>
    <row r="20" spans="1:3" ht="13.5" thickBot="1" x14ac:dyDescent="0.25">
      <c r="A20" s="28"/>
      <c r="B20" s="105"/>
      <c r="C20" s="29"/>
    </row>
    <row r="21" spans="1:3" ht="21" customHeight="1" x14ac:dyDescent="0.2">
      <c r="A21" s="212">
        <v>3</v>
      </c>
      <c r="B21" s="171" t="s">
        <v>205</v>
      </c>
      <c r="C21" s="30" t="s">
        <v>22</v>
      </c>
    </row>
    <row r="22" spans="1:3" ht="18.75" customHeight="1" thickBot="1" x14ac:dyDescent="0.25">
      <c r="A22" s="213"/>
      <c r="B22" s="173"/>
      <c r="C22" s="27" t="s">
        <v>21</v>
      </c>
    </row>
    <row r="23" spans="1:3" ht="13.5" thickBot="1" x14ac:dyDescent="0.25">
      <c r="A23" s="28"/>
      <c r="B23" s="105"/>
      <c r="C23" s="29"/>
    </row>
    <row r="24" spans="1:3" x14ac:dyDescent="0.2">
      <c r="A24" s="168">
        <v>4</v>
      </c>
      <c r="B24" s="177" t="s">
        <v>46</v>
      </c>
      <c r="C24" s="30" t="s">
        <v>23</v>
      </c>
    </row>
    <row r="25" spans="1:3" x14ac:dyDescent="0.2">
      <c r="A25" s="169"/>
      <c r="B25" s="179"/>
      <c r="C25" s="31" t="s">
        <v>25</v>
      </c>
    </row>
    <row r="26" spans="1:3" ht="15.75" customHeight="1" thickBot="1" x14ac:dyDescent="0.25">
      <c r="A26" s="170"/>
      <c r="B26" s="178"/>
      <c r="C26" s="27" t="s">
        <v>24</v>
      </c>
    </row>
    <row r="27" spans="1:3" ht="13.5" thickBot="1" x14ac:dyDescent="0.25">
      <c r="A27" s="28"/>
      <c r="B27" s="105"/>
      <c r="C27" s="29"/>
    </row>
    <row r="28" spans="1:3" ht="12.75" customHeight="1" x14ac:dyDescent="0.2">
      <c r="A28" s="168">
        <v>5</v>
      </c>
      <c r="B28" s="171" t="s">
        <v>67</v>
      </c>
      <c r="C28" s="30" t="s">
        <v>22</v>
      </c>
    </row>
    <row r="29" spans="1:3" ht="12.75" customHeight="1" x14ac:dyDescent="0.2">
      <c r="A29" s="169"/>
      <c r="B29" s="172"/>
      <c r="C29" s="26" t="s">
        <v>21</v>
      </c>
    </row>
    <row r="30" spans="1:3" ht="12.75" customHeight="1" x14ac:dyDescent="0.2">
      <c r="A30" s="169"/>
      <c r="B30" s="172"/>
      <c r="C30" s="31"/>
    </row>
    <row r="31" spans="1:3" ht="21.75" customHeight="1" thickBot="1" x14ac:dyDescent="0.25">
      <c r="A31" s="170"/>
      <c r="B31" s="173"/>
      <c r="C31" s="104"/>
    </row>
    <row r="32" spans="1:3" ht="13.5" thickBot="1" x14ac:dyDescent="0.25">
      <c r="A32" s="28"/>
      <c r="B32" s="105"/>
      <c r="C32" s="29"/>
    </row>
    <row r="33" spans="1:3" ht="12.75" customHeight="1" x14ac:dyDescent="0.2">
      <c r="A33" s="168">
        <v>6</v>
      </c>
      <c r="B33" s="171" t="s">
        <v>172</v>
      </c>
      <c r="C33" s="30" t="s">
        <v>22</v>
      </c>
    </row>
    <row r="34" spans="1:3" ht="12.75" customHeight="1" x14ac:dyDescent="0.2">
      <c r="A34" s="169"/>
      <c r="B34" s="172"/>
      <c r="C34" s="26" t="s">
        <v>21</v>
      </c>
    </row>
    <row r="35" spans="1:3" ht="12.75" customHeight="1" x14ac:dyDescent="0.2">
      <c r="A35" s="169"/>
      <c r="B35" s="172"/>
      <c r="C35" s="31"/>
    </row>
    <row r="36" spans="1:3" ht="21.75" customHeight="1" thickBot="1" x14ac:dyDescent="0.25">
      <c r="A36" s="170"/>
      <c r="B36" s="173"/>
      <c r="C36" s="104"/>
    </row>
    <row r="37" spans="1:3" x14ac:dyDescent="0.2"/>
    <row r="38" spans="1:3" x14ac:dyDescent="0.2"/>
    <row r="39" spans="1:3" x14ac:dyDescent="0.2"/>
    <row r="40" spans="1:3" x14ac:dyDescent="0.2"/>
    <row r="41" spans="1:3" x14ac:dyDescent="0.2"/>
    <row r="42" spans="1:3" x14ac:dyDescent="0.2"/>
    <row r="43" spans="1:3" x14ac:dyDescent="0.2"/>
    <row r="44" spans="1:3" x14ac:dyDescent="0.2"/>
    <row r="45" spans="1:3" x14ac:dyDescent="0.2"/>
    <row r="46" spans="1:3" x14ac:dyDescent="0.2"/>
    <row r="47" spans="1:3" x14ac:dyDescent="0.2"/>
    <row r="48" spans="1:3"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sheetData>
  <sheetProtection algorithmName="SHA-512" hashValue="ns/bVxphVL0j77lHuJ3ENmD/dva+gDHB0u64MRQeE4JX7F5UxHJwQQduvlrV6IXDrA7F0O1qlO0st8YHKQiVFw==" saltValue="cNNg5W3KskQ+sybv3pCbZg==" spinCount="100000" sheet="1" objects="1" scenarios="1"/>
  <mergeCells count="13">
    <mergeCell ref="A33:A36"/>
    <mergeCell ref="B33:B36"/>
    <mergeCell ref="A10:C10"/>
    <mergeCell ref="A15:A16"/>
    <mergeCell ref="B15:B16"/>
    <mergeCell ref="A28:A31"/>
    <mergeCell ref="B28:B31"/>
    <mergeCell ref="A24:A26"/>
    <mergeCell ref="B24:B26"/>
    <mergeCell ref="A21:A22"/>
    <mergeCell ref="B21:B22"/>
    <mergeCell ref="A18:A19"/>
    <mergeCell ref="B18:B19"/>
  </mergeCells>
  <hyperlinks>
    <hyperlink ref="B15:B16" location="'1. General Questionnaire'!A1" display="General Questionnaire" xr:uid="{00000000-0004-0000-0000-000000000000}"/>
    <hyperlink ref="B24:B26" location="'4. Risk &amp; Support Questionnaire'!A1" display="Risk &amp; Support Questionnaire" xr:uid="{00000000-0004-0000-0000-000001000000}"/>
    <hyperlink ref="B28:B31" location="'5. Control of new products - DS'!A1" display="The control of new products and version changes in technical software, firmware and hardware   - Deviation Schedule " xr:uid="{00000000-0004-0000-0000-000002000000}"/>
    <hyperlink ref="B33:B36" location="'6. OT Cyber Security STD - DS'!A1" display="The cyber security standard for operational technology   - Deviation Schedule " xr:uid="{00000000-0004-0000-0000-000003000000}"/>
    <hyperlink ref="B21:B22" location="'3. A&amp;B Technical Schedule'!A1" display=" A&amp;B Schedule - Cellular Modem" xr:uid="{00000000-0004-0000-0000-000004000000}"/>
    <hyperlink ref="B18:B19" location="'2. Mandatory Requirements'!A1" display="Mandatory Requirements" xr:uid="{715ACCDF-6EBC-4C5A-95AC-E272A6782562}"/>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7"/>
  <sheetViews>
    <sheetView workbookViewId="0">
      <selection activeCell="D14" sqref="D14"/>
    </sheetView>
  </sheetViews>
  <sheetFormatPr defaultRowHeight="15" x14ac:dyDescent="0.25"/>
  <cols>
    <col min="1" max="1" width="13.7109375" customWidth="1"/>
    <col min="2" max="2" width="88.7109375" bestFit="1" customWidth="1"/>
    <col min="3" max="3" width="35" customWidth="1"/>
    <col min="4" max="4" width="34.7109375" customWidth="1"/>
  </cols>
  <sheetData>
    <row r="1" spans="1:4" ht="16.5" thickBot="1" x14ac:dyDescent="0.3">
      <c r="A1" s="180" t="s">
        <v>19</v>
      </c>
      <c r="B1" s="181"/>
      <c r="C1" s="181"/>
      <c r="D1" s="182"/>
    </row>
    <row r="2" spans="1:4" ht="15.75" thickBot="1" x14ac:dyDescent="0.3">
      <c r="A2" s="106"/>
      <c r="B2" s="166" t="s">
        <v>28</v>
      </c>
      <c r="C2" s="167" t="s">
        <v>8</v>
      </c>
      <c r="D2" s="134" t="s">
        <v>29</v>
      </c>
    </row>
    <row r="3" spans="1:4" ht="15.75" thickBot="1" x14ac:dyDescent="0.3">
      <c r="A3" s="127" t="s">
        <v>30</v>
      </c>
      <c r="B3" s="183" t="s">
        <v>31</v>
      </c>
      <c r="C3" s="184"/>
      <c r="D3" s="185"/>
    </row>
    <row r="4" spans="1:4" x14ac:dyDescent="0.25">
      <c r="A4" s="32">
        <v>1</v>
      </c>
      <c r="B4" s="74" t="s">
        <v>32</v>
      </c>
      <c r="C4" s="75"/>
      <c r="D4" s="107"/>
    </row>
    <row r="5" spans="1:4" x14ac:dyDescent="0.25">
      <c r="A5" s="35">
        <v>2</v>
      </c>
      <c r="B5" s="5" t="s">
        <v>33</v>
      </c>
      <c r="C5" s="9"/>
      <c r="D5" s="10"/>
    </row>
    <row r="6" spans="1:4" x14ac:dyDescent="0.25">
      <c r="A6" s="35">
        <v>3</v>
      </c>
      <c r="B6" s="38" t="s">
        <v>34</v>
      </c>
      <c r="C6" s="9"/>
      <c r="D6" s="10"/>
    </row>
    <row r="7" spans="1:4" x14ac:dyDescent="0.25">
      <c r="A7" s="35">
        <v>4</v>
      </c>
      <c r="B7" s="5" t="s">
        <v>35</v>
      </c>
      <c r="C7" s="9"/>
      <c r="D7" s="108" t="s">
        <v>171</v>
      </c>
    </row>
    <row r="8" spans="1:4" ht="15.75" thickBot="1" x14ac:dyDescent="0.3">
      <c r="A8" s="76">
        <v>5</v>
      </c>
      <c r="B8" s="109" t="s">
        <v>169</v>
      </c>
      <c r="C8" s="110"/>
      <c r="D8" s="111" t="s">
        <v>171</v>
      </c>
    </row>
    <row r="9" spans="1:4" ht="21" customHeight="1" thickBot="1" x14ac:dyDescent="0.3">
      <c r="A9" s="186"/>
      <c r="B9" s="187"/>
      <c r="C9" s="187"/>
      <c r="D9" s="188"/>
    </row>
    <row r="10" spans="1:4" ht="15.75" thickBot="1" x14ac:dyDescent="0.3">
      <c r="A10" s="37" t="s">
        <v>36</v>
      </c>
      <c r="B10" s="189" t="s">
        <v>37</v>
      </c>
      <c r="C10" s="190"/>
      <c r="D10" s="191"/>
    </row>
    <row r="11" spans="1:4" x14ac:dyDescent="0.25">
      <c r="A11" s="32">
        <v>1</v>
      </c>
      <c r="B11" s="33" t="s">
        <v>32</v>
      </c>
      <c r="C11" s="34"/>
      <c r="D11" s="34"/>
    </row>
    <row r="12" spans="1:4" x14ac:dyDescent="0.25">
      <c r="A12" s="35">
        <v>2</v>
      </c>
      <c r="B12" s="36" t="s">
        <v>33</v>
      </c>
      <c r="C12" s="11"/>
      <c r="D12" s="11"/>
    </row>
    <row r="13" spans="1:4" x14ac:dyDescent="0.25">
      <c r="A13" s="35">
        <v>3</v>
      </c>
      <c r="B13" s="36" t="s">
        <v>34</v>
      </c>
      <c r="C13" s="11"/>
      <c r="D13" s="11"/>
    </row>
    <row r="14" spans="1:4" x14ac:dyDescent="0.25">
      <c r="A14" s="35">
        <v>4</v>
      </c>
      <c r="B14" s="36" t="s">
        <v>35</v>
      </c>
      <c r="C14" s="11"/>
      <c r="D14" s="108" t="s">
        <v>171</v>
      </c>
    </row>
    <row r="15" spans="1:4" x14ac:dyDescent="0.25">
      <c r="A15" s="35">
        <v>5</v>
      </c>
      <c r="B15" s="36" t="s">
        <v>38</v>
      </c>
      <c r="C15" s="11"/>
      <c r="D15" s="108" t="s">
        <v>171</v>
      </c>
    </row>
    <row r="16" spans="1:4" x14ac:dyDescent="0.25">
      <c r="A16" s="35">
        <v>6</v>
      </c>
      <c r="B16" s="36" t="s">
        <v>39</v>
      </c>
      <c r="C16" s="11"/>
      <c r="D16" s="108" t="s">
        <v>171</v>
      </c>
    </row>
    <row r="17" spans="1:4" ht="15.75" thickBot="1" x14ac:dyDescent="0.3">
      <c r="A17" s="76">
        <v>7</v>
      </c>
      <c r="B17" s="77" t="s">
        <v>40</v>
      </c>
      <c r="C17" s="72"/>
      <c r="D17" s="111" t="s">
        <v>171</v>
      </c>
    </row>
  </sheetData>
  <sheetProtection sheet="1" objects="1" scenarios="1"/>
  <mergeCells count="4">
    <mergeCell ref="A1:D1"/>
    <mergeCell ref="B3:D3"/>
    <mergeCell ref="A9:D9"/>
    <mergeCell ref="B10:D1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1CDE9-923E-4F04-803C-320BBCA2E4E8}">
  <dimension ref="A1:F5"/>
  <sheetViews>
    <sheetView workbookViewId="0">
      <selection activeCell="B4" sqref="B4"/>
    </sheetView>
  </sheetViews>
  <sheetFormatPr defaultRowHeight="15" x14ac:dyDescent="0.25"/>
  <cols>
    <col min="1" max="1" width="6.5703125" style="129" customWidth="1"/>
    <col min="2" max="2" width="59.7109375" style="129" bestFit="1" customWidth="1"/>
    <col min="3" max="3" width="14.140625" style="129" customWidth="1"/>
    <col min="4" max="4" width="69.140625" style="129" customWidth="1"/>
    <col min="5" max="5" width="14.7109375" style="129" hidden="1" customWidth="1"/>
    <col min="6" max="6" width="6.7109375" style="129" hidden="1" customWidth="1"/>
    <col min="7" max="7" width="0" style="129" hidden="1" customWidth="1"/>
    <col min="8" max="16384" width="9.140625" style="129"/>
  </cols>
  <sheetData>
    <row r="1" spans="1:6" ht="16.5" customHeight="1" thickBot="1" x14ac:dyDescent="0.3">
      <c r="A1" s="180" t="s">
        <v>283</v>
      </c>
      <c r="B1" s="181"/>
      <c r="C1" s="181"/>
      <c r="D1" s="182"/>
      <c r="E1" s="216" t="s">
        <v>291</v>
      </c>
      <c r="F1" s="217"/>
    </row>
    <row r="2" spans="1:6" ht="30.75" thickBot="1" x14ac:dyDescent="0.3">
      <c r="A2" s="214"/>
      <c r="B2" s="215" t="s">
        <v>292</v>
      </c>
      <c r="C2" s="236" t="s">
        <v>288</v>
      </c>
      <c r="D2" s="237" t="s">
        <v>289</v>
      </c>
      <c r="E2" s="236" t="s">
        <v>290</v>
      </c>
      <c r="F2" s="237" t="s">
        <v>291</v>
      </c>
    </row>
    <row r="3" spans="1:6" x14ac:dyDescent="0.25">
      <c r="A3" s="218">
        <v>1</v>
      </c>
      <c r="B3" s="219" t="s">
        <v>285</v>
      </c>
      <c r="C3" s="220"/>
      <c r="D3" s="221"/>
      <c r="E3" s="222"/>
      <c r="F3" s="223"/>
    </row>
    <row r="4" spans="1:6" x14ac:dyDescent="0.25">
      <c r="A4" s="224">
        <v>2</v>
      </c>
      <c r="B4" s="225" t="s">
        <v>286</v>
      </c>
      <c r="C4" s="226"/>
      <c r="D4" s="227"/>
      <c r="E4" s="228"/>
      <c r="F4" s="229"/>
    </row>
    <row r="5" spans="1:6" ht="15.75" thickBot="1" x14ac:dyDescent="0.3">
      <c r="A5" s="230">
        <v>3</v>
      </c>
      <c r="B5" s="231" t="s">
        <v>287</v>
      </c>
      <c r="C5" s="232"/>
      <c r="D5" s="233"/>
      <c r="E5" s="234"/>
      <c r="F5" s="235"/>
    </row>
  </sheetData>
  <sheetProtection algorithmName="SHA-512" hashValue="YOfrzzplseByCPgTC2TVA4NufET/XutNdvdGjCO0I6ex/jVRNYm90K1FvnfiArk23hfePgMcb7SLhnHVkzeaOw==" saltValue="7HdIaerdMrZHl2+dk3+mUQ==" spinCount="100000" sheet="1" objects="1" scenarios="1"/>
  <mergeCells count="2">
    <mergeCell ref="A1:D1"/>
    <mergeCell ref="E1:F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7"/>
  <sheetViews>
    <sheetView view="pageBreakPreview" zoomScale="90" zoomScaleNormal="100" zoomScaleSheetLayoutView="90" workbookViewId="0">
      <pane ySplit="2" topLeftCell="A3" activePane="bottomLeft" state="frozenSplit"/>
      <selection activeCell="C1" sqref="C1"/>
      <selection pane="bottomLeft" activeCell="E21" sqref="E21"/>
    </sheetView>
  </sheetViews>
  <sheetFormatPr defaultRowHeight="15" x14ac:dyDescent="0.25"/>
  <cols>
    <col min="1" max="1" width="9.5703125" style="53" customWidth="1"/>
    <col min="2" max="2" width="48.140625" style="39" customWidth="1"/>
    <col min="3" max="3" width="23.85546875" customWidth="1"/>
    <col min="4" max="4" width="16.85546875" customWidth="1"/>
    <col min="5" max="5" width="41.7109375" customWidth="1"/>
    <col min="6" max="6" width="43.5703125" style="79" customWidth="1"/>
    <col min="7" max="7" width="15.5703125" style="53" hidden="1" customWidth="1"/>
    <col min="8" max="8" width="9.140625" style="53" hidden="1" customWidth="1"/>
    <col min="9" max="9" width="12.28515625" style="53" hidden="1" customWidth="1"/>
  </cols>
  <sheetData>
    <row r="1" spans="1:9" s="3" customFormat="1" ht="37.5" customHeight="1" thickBot="1" x14ac:dyDescent="0.3">
      <c r="A1" s="192" t="s">
        <v>284</v>
      </c>
      <c r="B1" s="193"/>
      <c r="C1" s="193"/>
      <c r="D1" s="193"/>
      <c r="E1" s="193"/>
      <c r="F1" s="194"/>
      <c r="G1" s="2"/>
      <c r="H1" s="2"/>
      <c r="I1" s="2"/>
    </row>
    <row r="2" spans="1:9" s="4" customFormat="1" ht="67.5" customHeight="1" thickBot="1" x14ac:dyDescent="0.3">
      <c r="A2" s="59" t="s">
        <v>0</v>
      </c>
      <c r="B2" s="59" t="s">
        <v>3</v>
      </c>
      <c r="C2" s="59" t="s">
        <v>4</v>
      </c>
      <c r="D2" s="59" t="s">
        <v>42</v>
      </c>
      <c r="E2" s="60" t="s">
        <v>5</v>
      </c>
      <c r="F2" s="59" t="s">
        <v>156</v>
      </c>
      <c r="G2" s="61" t="s">
        <v>1</v>
      </c>
      <c r="H2" s="61" t="s">
        <v>281</v>
      </c>
      <c r="I2" s="62" t="s">
        <v>2</v>
      </c>
    </row>
    <row r="3" spans="1:9" ht="20.25" customHeight="1" x14ac:dyDescent="0.25">
      <c r="A3" s="55">
        <v>3</v>
      </c>
      <c r="B3" s="56" t="s">
        <v>75</v>
      </c>
      <c r="C3" s="57" t="s">
        <v>6</v>
      </c>
      <c r="D3" s="58"/>
      <c r="E3" s="58"/>
      <c r="F3" s="91"/>
      <c r="G3" s="58"/>
      <c r="H3" s="58"/>
      <c r="I3" s="58"/>
    </row>
    <row r="4" spans="1:9" s="79" customFormat="1" ht="20.25" customHeight="1" x14ac:dyDescent="0.25">
      <c r="A4" s="88">
        <v>3.1</v>
      </c>
      <c r="B4" s="89" t="s">
        <v>76</v>
      </c>
      <c r="C4" s="90" t="s">
        <v>6</v>
      </c>
      <c r="D4" s="91"/>
      <c r="E4" s="91"/>
      <c r="F4" s="91"/>
      <c r="G4" s="91"/>
      <c r="H4" s="91"/>
      <c r="I4" s="91"/>
    </row>
    <row r="5" spans="1:9" s="79" customFormat="1" ht="20.25" customHeight="1" x14ac:dyDescent="0.25">
      <c r="A5" s="88" t="s">
        <v>173</v>
      </c>
      <c r="B5" s="89" t="s">
        <v>77</v>
      </c>
      <c r="C5" s="90" t="s">
        <v>6</v>
      </c>
      <c r="D5" s="91"/>
      <c r="E5" s="91"/>
      <c r="F5" s="91"/>
      <c r="G5" s="91"/>
      <c r="H5" s="91"/>
      <c r="I5" s="91"/>
    </row>
    <row r="6" spans="1:9" x14ac:dyDescent="0.25">
      <c r="A6" s="47" t="s">
        <v>173</v>
      </c>
      <c r="B6" s="48" t="s">
        <v>78</v>
      </c>
      <c r="C6" s="6" t="s">
        <v>41</v>
      </c>
      <c r="D6" s="7"/>
      <c r="E6" s="8"/>
      <c r="F6" s="82" t="s">
        <v>157</v>
      </c>
      <c r="G6" s="43">
        <v>10</v>
      </c>
      <c r="H6" s="43">
        <f>IF(OR(D6="Yes", D6="YES", D6="Y", D6="y"),3,IF(OR(D6="Partial", D6="PARTIAL", D6="P", D6="p"),1,0))</f>
        <v>0</v>
      </c>
      <c r="I6" s="52">
        <f t="shared" ref="I6:I68" si="0">H6*G6</f>
        <v>0</v>
      </c>
    </row>
    <row r="7" spans="1:9" x14ac:dyDescent="0.25">
      <c r="A7" s="45" t="s">
        <v>174</v>
      </c>
      <c r="B7" s="50" t="s">
        <v>80</v>
      </c>
      <c r="C7" s="6" t="s">
        <v>6</v>
      </c>
      <c r="D7" s="44"/>
      <c r="E7" s="44"/>
      <c r="F7" s="44"/>
      <c r="G7" s="44"/>
      <c r="H7" s="44"/>
      <c r="I7" s="44"/>
    </row>
    <row r="8" spans="1:9" s="79" customFormat="1" x14ac:dyDescent="0.25">
      <c r="A8" s="86" t="s">
        <v>176</v>
      </c>
      <c r="B8" s="78" t="s">
        <v>175</v>
      </c>
      <c r="C8" s="80" t="s">
        <v>7</v>
      </c>
      <c r="D8" s="81"/>
      <c r="E8" s="82"/>
      <c r="F8" s="82" t="s">
        <v>157</v>
      </c>
      <c r="G8" s="84">
        <v>10</v>
      </c>
      <c r="H8" s="84">
        <f t="shared" ref="H8:H64" si="1">IF(OR(D8="Yes", D8="YES", D8="Y", D8="y"),3,IF(OR(D8="Partial", D8="PARTIAL", D8="P", D8="p"),1,0))</f>
        <v>0</v>
      </c>
      <c r="I8" s="87">
        <f t="shared" ref="I8:I9" si="2">H8*G8</f>
        <v>0</v>
      </c>
    </row>
    <row r="9" spans="1:9" s="79" customFormat="1" x14ac:dyDescent="0.25">
      <c r="A9" s="86" t="s">
        <v>177</v>
      </c>
      <c r="B9" s="78" t="s">
        <v>168</v>
      </c>
      <c r="C9" s="80" t="s">
        <v>7</v>
      </c>
      <c r="D9" s="81"/>
      <c r="E9" s="82"/>
      <c r="F9" s="82" t="s">
        <v>157</v>
      </c>
      <c r="G9" s="84">
        <v>5</v>
      </c>
      <c r="H9" s="84">
        <f t="shared" si="1"/>
        <v>0</v>
      </c>
      <c r="I9" s="87">
        <f t="shared" si="2"/>
        <v>0</v>
      </c>
    </row>
    <row r="10" spans="1:9" s="79" customFormat="1" x14ac:dyDescent="0.25">
      <c r="A10" s="238" t="s">
        <v>206</v>
      </c>
      <c r="B10" s="239" t="s">
        <v>207</v>
      </c>
      <c r="C10" s="80" t="s">
        <v>7</v>
      </c>
      <c r="D10" s="81"/>
      <c r="E10" s="82"/>
      <c r="F10" s="82" t="s">
        <v>157</v>
      </c>
      <c r="G10" s="84">
        <v>10</v>
      </c>
      <c r="H10" s="84">
        <f t="shared" si="1"/>
        <v>0</v>
      </c>
      <c r="I10" s="87">
        <f t="shared" si="0"/>
        <v>0</v>
      </c>
    </row>
    <row r="11" spans="1:9" s="79" customFormat="1" x14ac:dyDescent="0.25">
      <c r="A11" s="86" t="s">
        <v>178</v>
      </c>
      <c r="B11" s="85" t="s">
        <v>81</v>
      </c>
      <c r="C11" s="80" t="s">
        <v>7</v>
      </c>
      <c r="D11" s="81"/>
      <c r="E11" s="82"/>
      <c r="F11" s="82" t="s">
        <v>157</v>
      </c>
      <c r="G11" s="84">
        <v>5</v>
      </c>
      <c r="H11" s="84">
        <f t="shared" si="1"/>
        <v>0</v>
      </c>
      <c r="I11" s="87">
        <f t="shared" si="0"/>
        <v>0</v>
      </c>
    </row>
    <row r="12" spans="1:9" s="79" customFormat="1" x14ac:dyDescent="0.25">
      <c r="A12" s="86" t="s">
        <v>179</v>
      </c>
      <c r="B12" s="85" t="s">
        <v>82</v>
      </c>
      <c r="C12" s="80" t="s">
        <v>7</v>
      </c>
      <c r="D12" s="81"/>
      <c r="E12" s="82"/>
      <c r="F12" s="82" t="s">
        <v>157</v>
      </c>
      <c r="G12" s="84">
        <v>5</v>
      </c>
      <c r="H12" s="84">
        <f t="shared" si="1"/>
        <v>0</v>
      </c>
      <c r="I12" s="87">
        <f t="shared" si="0"/>
        <v>0</v>
      </c>
    </row>
    <row r="13" spans="1:9" x14ac:dyDescent="0.25">
      <c r="A13" s="45">
        <v>3.2</v>
      </c>
      <c r="B13" s="49" t="s">
        <v>83</v>
      </c>
      <c r="C13" s="6" t="s">
        <v>6</v>
      </c>
      <c r="D13" s="44"/>
      <c r="E13" s="44"/>
      <c r="F13" s="44"/>
      <c r="G13" s="44"/>
      <c r="H13" s="44"/>
      <c r="I13" s="44"/>
    </row>
    <row r="14" spans="1:9" s="79" customFormat="1" x14ac:dyDescent="0.25">
      <c r="A14" s="86" t="s">
        <v>208</v>
      </c>
      <c r="B14" s="85" t="s">
        <v>180</v>
      </c>
      <c r="C14" s="80" t="s">
        <v>7</v>
      </c>
      <c r="D14" s="81"/>
      <c r="E14" s="82"/>
      <c r="F14" s="82" t="s">
        <v>157</v>
      </c>
      <c r="G14" s="84">
        <v>10</v>
      </c>
      <c r="H14" s="84">
        <f t="shared" si="1"/>
        <v>0</v>
      </c>
      <c r="I14" s="87">
        <f t="shared" ref="I14" si="3">H14*G14</f>
        <v>0</v>
      </c>
    </row>
    <row r="15" spans="1:9" x14ac:dyDescent="0.25">
      <c r="A15" s="47" t="s">
        <v>209</v>
      </c>
      <c r="B15" s="46" t="s">
        <v>84</v>
      </c>
      <c r="C15" s="6" t="s">
        <v>7</v>
      </c>
      <c r="D15" s="7"/>
      <c r="E15" s="8"/>
      <c r="F15" s="82" t="s">
        <v>157</v>
      </c>
      <c r="G15" s="43">
        <v>5</v>
      </c>
      <c r="H15" s="84">
        <f t="shared" si="1"/>
        <v>0</v>
      </c>
      <c r="I15" s="52">
        <f t="shared" si="0"/>
        <v>0</v>
      </c>
    </row>
    <row r="16" spans="1:9" x14ac:dyDescent="0.25">
      <c r="A16" s="86" t="s">
        <v>210</v>
      </c>
      <c r="B16" s="85" t="s">
        <v>85</v>
      </c>
      <c r="C16" s="6" t="s">
        <v>7</v>
      </c>
      <c r="D16" s="7"/>
      <c r="E16" s="8"/>
      <c r="F16" s="82" t="s">
        <v>157</v>
      </c>
      <c r="G16" s="43">
        <v>5</v>
      </c>
      <c r="H16" s="84">
        <f t="shared" si="1"/>
        <v>0</v>
      </c>
      <c r="I16" s="52">
        <f t="shared" si="0"/>
        <v>0</v>
      </c>
    </row>
    <row r="17" spans="1:9" x14ac:dyDescent="0.25">
      <c r="A17" s="86" t="s">
        <v>211</v>
      </c>
      <c r="B17" s="85" t="s">
        <v>86</v>
      </c>
      <c r="C17" s="6" t="s">
        <v>7</v>
      </c>
      <c r="D17" s="7"/>
      <c r="E17" s="8"/>
      <c r="F17" s="82" t="s">
        <v>157</v>
      </c>
      <c r="G17" s="43">
        <v>1</v>
      </c>
      <c r="H17" s="84">
        <f t="shared" si="1"/>
        <v>0</v>
      </c>
      <c r="I17" s="120">
        <f t="shared" si="0"/>
        <v>0</v>
      </c>
    </row>
    <row r="18" spans="1:9" s="40" customFormat="1" x14ac:dyDescent="0.25">
      <c r="A18" s="86" t="s">
        <v>212</v>
      </c>
      <c r="B18" s="46" t="s">
        <v>181</v>
      </c>
      <c r="C18" s="6" t="s">
        <v>7</v>
      </c>
      <c r="D18" s="7"/>
      <c r="E18" s="8"/>
      <c r="F18" s="82" t="s">
        <v>157</v>
      </c>
      <c r="G18" s="43">
        <v>1</v>
      </c>
      <c r="H18" s="84">
        <f t="shared" si="1"/>
        <v>0</v>
      </c>
      <c r="I18" s="120">
        <f t="shared" si="0"/>
        <v>0</v>
      </c>
    </row>
    <row r="19" spans="1:9" x14ac:dyDescent="0.25">
      <c r="A19" s="45">
        <v>3.3</v>
      </c>
      <c r="B19" s="51" t="s">
        <v>87</v>
      </c>
      <c r="C19" s="6" t="s">
        <v>6</v>
      </c>
      <c r="D19" s="44"/>
      <c r="E19" s="44"/>
      <c r="F19" s="44"/>
      <c r="G19" s="44"/>
      <c r="H19" s="117"/>
      <c r="I19" s="117"/>
    </row>
    <row r="20" spans="1:9" s="79" customFormat="1" ht="63.75" x14ac:dyDescent="0.25">
      <c r="A20" s="86" t="s">
        <v>182</v>
      </c>
      <c r="B20" s="85" t="s">
        <v>184</v>
      </c>
      <c r="C20" s="80" t="s">
        <v>88</v>
      </c>
      <c r="D20" s="114"/>
      <c r="E20" s="114"/>
      <c r="F20" s="115" t="s">
        <v>157</v>
      </c>
      <c r="G20" s="116">
        <v>5</v>
      </c>
      <c r="H20" s="116">
        <f t="shared" si="1"/>
        <v>0</v>
      </c>
      <c r="I20" s="120">
        <f t="shared" si="0"/>
        <v>0</v>
      </c>
    </row>
    <row r="21" spans="1:9" ht="38.25" x14ac:dyDescent="0.25">
      <c r="A21" s="47" t="s">
        <v>183</v>
      </c>
      <c r="B21" s="118" t="s">
        <v>185</v>
      </c>
      <c r="C21" s="6" t="s">
        <v>88</v>
      </c>
      <c r="D21" s="7"/>
      <c r="E21" s="8"/>
      <c r="F21" s="82" t="s">
        <v>157</v>
      </c>
      <c r="G21" s="43">
        <v>5</v>
      </c>
      <c r="H21" s="84">
        <f t="shared" si="1"/>
        <v>0</v>
      </c>
      <c r="I21" s="120">
        <f>H21*G21</f>
        <v>0</v>
      </c>
    </row>
    <row r="22" spans="1:9" x14ac:dyDescent="0.25">
      <c r="A22" s="45">
        <v>3.4</v>
      </c>
      <c r="B22" s="51" t="s">
        <v>89</v>
      </c>
      <c r="C22" s="6" t="s">
        <v>6</v>
      </c>
      <c r="D22" s="44"/>
      <c r="E22" s="44"/>
      <c r="F22" s="44"/>
      <c r="G22" s="44"/>
      <c r="H22" s="117"/>
      <c r="I22" s="117"/>
    </row>
    <row r="23" spans="1:9" x14ac:dyDescent="0.25">
      <c r="A23" s="47" t="s">
        <v>214</v>
      </c>
      <c r="B23" s="46" t="s">
        <v>213</v>
      </c>
      <c r="C23" s="6" t="s">
        <v>7</v>
      </c>
      <c r="D23" s="7"/>
      <c r="E23" s="8"/>
      <c r="F23" s="82" t="s">
        <v>157</v>
      </c>
      <c r="G23" s="47">
        <v>10</v>
      </c>
      <c r="H23" s="84">
        <f t="shared" si="1"/>
        <v>0</v>
      </c>
      <c r="I23" s="52">
        <f t="shared" si="0"/>
        <v>0</v>
      </c>
    </row>
    <row r="24" spans="1:9" x14ac:dyDescent="0.25">
      <c r="A24" s="47" t="s">
        <v>215</v>
      </c>
      <c r="B24" s="46" t="s">
        <v>216</v>
      </c>
      <c r="C24" s="6" t="s">
        <v>7</v>
      </c>
      <c r="D24" s="7"/>
      <c r="E24" s="8"/>
      <c r="F24" s="82" t="s">
        <v>157</v>
      </c>
      <c r="G24" s="47">
        <v>5</v>
      </c>
      <c r="H24" s="84">
        <f>IF(OR(D24="Yes", D24="YES", D24="Y", D24="y"),3,IF(OR(D24="Partial", D24="PARTIAL", D24="P", D24="p"),1,0))</f>
        <v>0</v>
      </c>
      <c r="I24" s="52">
        <f>H24*G24</f>
        <v>0</v>
      </c>
    </row>
    <row r="25" spans="1:9" x14ac:dyDescent="0.25">
      <c r="A25" s="47" t="s">
        <v>217</v>
      </c>
      <c r="B25" s="46" t="s">
        <v>90</v>
      </c>
      <c r="C25" s="6" t="s">
        <v>7</v>
      </c>
      <c r="D25" s="7"/>
      <c r="E25" s="8"/>
      <c r="F25" s="82" t="s">
        <v>157</v>
      </c>
      <c r="G25" s="47">
        <v>1</v>
      </c>
      <c r="H25" s="84">
        <f>IF(OR(D25="Yes", D25="YES", D25="Y", D25="y"),3,IF(OR(D25="Partial", D25="PARTIAL", D25="P", D25="p"),1,0))</f>
        <v>0</v>
      </c>
      <c r="I25" s="52">
        <f>H25*G25</f>
        <v>0</v>
      </c>
    </row>
    <row r="26" spans="1:9" ht="25.5" x14ac:dyDescent="0.25">
      <c r="A26" s="47" t="s">
        <v>219</v>
      </c>
      <c r="B26" s="46" t="s">
        <v>218</v>
      </c>
      <c r="C26" s="6" t="s">
        <v>7</v>
      </c>
      <c r="D26" s="7"/>
      <c r="E26" s="8"/>
      <c r="F26" s="82" t="s">
        <v>157</v>
      </c>
      <c r="G26" s="125">
        <v>5</v>
      </c>
      <c r="H26" s="84">
        <f t="shared" si="1"/>
        <v>0</v>
      </c>
      <c r="I26" s="52">
        <f t="shared" si="0"/>
        <v>0</v>
      </c>
    </row>
    <row r="27" spans="1:9" s="112" customFormat="1" ht="25.5" x14ac:dyDescent="0.25">
      <c r="A27" s="119" t="s">
        <v>220</v>
      </c>
      <c r="B27" s="121" t="s">
        <v>221</v>
      </c>
      <c r="C27" s="113" t="s">
        <v>7</v>
      </c>
      <c r="D27" s="114"/>
      <c r="E27" s="115"/>
      <c r="F27" s="115" t="s">
        <v>157</v>
      </c>
      <c r="G27" s="125">
        <v>5</v>
      </c>
      <c r="H27" s="122">
        <f t="shared" si="1"/>
        <v>0</v>
      </c>
      <c r="I27" s="126">
        <f t="shared" si="0"/>
        <v>0</v>
      </c>
    </row>
    <row r="28" spans="1:9" s="129" customFormat="1" x14ac:dyDescent="0.25">
      <c r="A28" s="125" t="s">
        <v>222</v>
      </c>
      <c r="B28" s="124" t="s">
        <v>223</v>
      </c>
      <c r="C28" s="113" t="s">
        <v>7</v>
      </c>
      <c r="D28" s="114"/>
      <c r="E28" s="115"/>
      <c r="F28" s="115" t="s">
        <v>157</v>
      </c>
      <c r="G28" s="125">
        <v>10</v>
      </c>
      <c r="H28" s="122">
        <f t="shared" ref="H28:H29" si="4">IF(OR(D28="Yes", D28="YES", D28="Y", D28="y"),3,IF(OR(D28="Partial", D28="PARTIAL", D28="P", D28="p"),1,0))</f>
        <v>0</v>
      </c>
      <c r="I28" s="126">
        <f t="shared" ref="I28:I29" si="5">H28*G28</f>
        <v>0</v>
      </c>
    </row>
    <row r="29" spans="1:9" s="129" customFormat="1" x14ac:dyDescent="0.25">
      <c r="A29" s="125" t="s">
        <v>225</v>
      </c>
      <c r="B29" s="124" t="s">
        <v>224</v>
      </c>
      <c r="C29" s="113" t="s">
        <v>7</v>
      </c>
      <c r="D29" s="114"/>
      <c r="E29" s="115"/>
      <c r="F29" s="115" t="s">
        <v>157</v>
      </c>
      <c r="G29" s="125">
        <v>5</v>
      </c>
      <c r="H29" s="122">
        <f t="shared" si="4"/>
        <v>0</v>
      </c>
      <c r="I29" s="126">
        <f t="shared" si="5"/>
        <v>0</v>
      </c>
    </row>
    <row r="30" spans="1:9" s="129" customFormat="1" x14ac:dyDescent="0.25">
      <c r="A30" s="125" t="s">
        <v>226</v>
      </c>
      <c r="B30" s="124" t="s">
        <v>227</v>
      </c>
      <c r="C30" s="113" t="s">
        <v>7</v>
      </c>
      <c r="D30" s="114"/>
      <c r="E30" s="115"/>
      <c r="F30" s="115" t="s">
        <v>157</v>
      </c>
      <c r="G30" s="125">
        <v>1</v>
      </c>
      <c r="H30" s="122">
        <f t="shared" ref="H30" si="6">IF(OR(D30="Yes", D30="YES", D30="Y", D30="y"),3,IF(OR(D30="Partial", D30="PARTIAL", D30="P", D30="p"),1,0))</f>
        <v>0</v>
      </c>
      <c r="I30" s="126">
        <f t="shared" ref="I30" si="7">H30*G30</f>
        <v>0</v>
      </c>
    </row>
    <row r="31" spans="1:9" x14ac:dyDescent="0.25">
      <c r="A31" s="119" t="s">
        <v>228</v>
      </c>
      <c r="B31" s="124" t="s">
        <v>186</v>
      </c>
      <c r="C31" s="6" t="s">
        <v>7</v>
      </c>
      <c r="D31" s="7"/>
      <c r="E31" s="8"/>
      <c r="F31" s="82" t="s">
        <v>157</v>
      </c>
      <c r="G31" s="125">
        <v>5</v>
      </c>
      <c r="H31" s="84">
        <f t="shared" si="1"/>
        <v>0</v>
      </c>
      <c r="I31" s="126">
        <f t="shared" si="0"/>
        <v>0</v>
      </c>
    </row>
    <row r="32" spans="1:9" x14ac:dyDescent="0.25">
      <c r="A32" s="45">
        <v>3.5</v>
      </c>
      <c r="B32" s="51" t="s">
        <v>91</v>
      </c>
      <c r="C32" s="6" t="s">
        <v>6</v>
      </c>
      <c r="D32" s="44"/>
      <c r="E32" s="44"/>
      <c r="F32" s="44"/>
      <c r="G32" s="44"/>
      <c r="H32" s="123"/>
      <c r="I32" s="44"/>
    </row>
    <row r="33" spans="1:9" x14ac:dyDescent="0.25">
      <c r="A33" s="47" t="s">
        <v>229</v>
      </c>
      <c r="B33" s="46" t="s">
        <v>92</v>
      </c>
      <c r="C33" s="6" t="s">
        <v>7</v>
      </c>
      <c r="D33" s="7"/>
      <c r="E33" s="8"/>
      <c r="F33" s="82" t="s">
        <v>157</v>
      </c>
      <c r="G33" s="47">
        <v>10</v>
      </c>
      <c r="H33" s="84">
        <f t="shared" si="1"/>
        <v>0</v>
      </c>
      <c r="I33" s="52">
        <f t="shared" si="0"/>
        <v>0</v>
      </c>
    </row>
    <row r="34" spans="1:9" s="79" customFormat="1" x14ac:dyDescent="0.25">
      <c r="A34" s="86" t="s">
        <v>230</v>
      </c>
      <c r="B34" s="85" t="s">
        <v>93</v>
      </c>
      <c r="C34" s="80" t="s">
        <v>7</v>
      </c>
      <c r="D34" s="81"/>
      <c r="E34" s="82"/>
      <c r="F34" s="82" t="s">
        <v>157</v>
      </c>
      <c r="G34" s="86">
        <v>1</v>
      </c>
      <c r="H34" s="84">
        <f t="shared" si="1"/>
        <v>0</v>
      </c>
      <c r="I34" s="87">
        <f t="shared" ref="I34" si="8">H34*G34</f>
        <v>0</v>
      </c>
    </row>
    <row r="35" spans="1:9" s="79" customFormat="1" x14ac:dyDescent="0.25">
      <c r="A35" s="86" t="s">
        <v>231</v>
      </c>
      <c r="B35" s="85" t="s">
        <v>94</v>
      </c>
      <c r="C35" s="80" t="s">
        <v>7</v>
      </c>
      <c r="D35" s="81"/>
      <c r="E35" s="44" t="s">
        <v>171</v>
      </c>
      <c r="F35" s="82" t="s">
        <v>157</v>
      </c>
      <c r="G35" s="86">
        <v>1</v>
      </c>
      <c r="H35" s="84">
        <f t="shared" si="1"/>
        <v>0</v>
      </c>
      <c r="I35" s="87">
        <f t="shared" si="0"/>
        <v>0</v>
      </c>
    </row>
    <row r="36" spans="1:9" s="79" customFormat="1" x14ac:dyDescent="0.25">
      <c r="A36" s="86" t="s">
        <v>232</v>
      </c>
      <c r="B36" s="85" t="s">
        <v>95</v>
      </c>
      <c r="C36" s="80" t="s">
        <v>7</v>
      </c>
      <c r="D36" s="81"/>
      <c r="E36" s="44" t="s">
        <v>171</v>
      </c>
      <c r="F36" s="82" t="s">
        <v>157</v>
      </c>
      <c r="G36" s="86">
        <v>1</v>
      </c>
      <c r="H36" s="84">
        <f t="shared" si="1"/>
        <v>0</v>
      </c>
      <c r="I36" s="87">
        <f t="shared" ref="I36" si="9">H36*G36</f>
        <v>0</v>
      </c>
    </row>
    <row r="37" spans="1:9" x14ac:dyDescent="0.25">
      <c r="A37" s="86" t="s">
        <v>233</v>
      </c>
      <c r="B37" s="46" t="s">
        <v>96</v>
      </c>
      <c r="C37" s="6" t="s">
        <v>7</v>
      </c>
      <c r="D37" s="7"/>
      <c r="E37" s="8"/>
      <c r="F37" s="82" t="s">
        <v>157</v>
      </c>
      <c r="G37" s="47">
        <v>1</v>
      </c>
      <c r="H37" s="84">
        <f t="shared" si="1"/>
        <v>0</v>
      </c>
      <c r="I37" s="52">
        <f t="shared" si="0"/>
        <v>0</v>
      </c>
    </row>
    <row r="38" spans="1:9" x14ac:dyDescent="0.25">
      <c r="A38" s="45">
        <v>3.6</v>
      </c>
      <c r="B38" s="51" t="s">
        <v>97</v>
      </c>
      <c r="C38" s="6" t="s">
        <v>6</v>
      </c>
      <c r="D38" s="44"/>
      <c r="E38" s="44"/>
      <c r="F38" s="44"/>
      <c r="G38" s="44"/>
      <c r="H38" s="123"/>
      <c r="I38" s="44"/>
    </row>
    <row r="39" spans="1:9" s="79" customFormat="1" ht="25.5" x14ac:dyDescent="0.25">
      <c r="A39" s="86" t="s">
        <v>235</v>
      </c>
      <c r="B39" s="85" t="s">
        <v>234</v>
      </c>
      <c r="C39" s="80" t="s">
        <v>7</v>
      </c>
      <c r="D39" s="81"/>
      <c r="E39" s="82"/>
      <c r="F39" s="82" t="s">
        <v>157</v>
      </c>
      <c r="G39" s="84">
        <v>5</v>
      </c>
      <c r="H39" s="84">
        <f t="shared" si="1"/>
        <v>0</v>
      </c>
      <c r="I39" s="87">
        <f t="shared" ref="I39:I42" si="10">H39*G39</f>
        <v>0</v>
      </c>
    </row>
    <row r="40" spans="1:9" s="79" customFormat="1" x14ac:dyDescent="0.25">
      <c r="A40" s="86" t="s">
        <v>236</v>
      </c>
      <c r="B40" s="85" t="s">
        <v>98</v>
      </c>
      <c r="C40" s="80" t="s">
        <v>7</v>
      </c>
      <c r="D40" s="81"/>
      <c r="E40" s="82"/>
      <c r="F40" s="82" t="s">
        <v>157</v>
      </c>
      <c r="G40" s="84">
        <v>5</v>
      </c>
      <c r="H40" s="84">
        <f t="shared" si="1"/>
        <v>0</v>
      </c>
      <c r="I40" s="87">
        <f t="shared" si="10"/>
        <v>0</v>
      </c>
    </row>
    <row r="41" spans="1:9" s="79" customFormat="1" x14ac:dyDescent="0.25">
      <c r="A41" s="86" t="s">
        <v>237</v>
      </c>
      <c r="B41" s="85" t="s">
        <v>99</v>
      </c>
      <c r="C41" s="80" t="s">
        <v>7</v>
      </c>
      <c r="D41" s="81"/>
      <c r="E41" s="82"/>
      <c r="F41" s="82" t="s">
        <v>157</v>
      </c>
      <c r="G41" s="84">
        <v>1</v>
      </c>
      <c r="H41" s="84">
        <f t="shared" si="1"/>
        <v>0</v>
      </c>
      <c r="I41" s="87">
        <f t="shared" si="10"/>
        <v>0</v>
      </c>
    </row>
    <row r="42" spans="1:9" s="79" customFormat="1" x14ac:dyDescent="0.25">
      <c r="A42" s="86" t="s">
        <v>238</v>
      </c>
      <c r="B42" s="85" t="s">
        <v>100</v>
      </c>
      <c r="C42" s="80" t="s">
        <v>7</v>
      </c>
      <c r="D42" s="81"/>
      <c r="E42" s="82"/>
      <c r="F42" s="82" t="s">
        <v>157</v>
      </c>
      <c r="G42" s="84">
        <v>1</v>
      </c>
      <c r="H42" s="84">
        <f t="shared" si="1"/>
        <v>0</v>
      </c>
      <c r="I42" s="87">
        <f t="shared" si="10"/>
        <v>0</v>
      </c>
    </row>
    <row r="43" spans="1:9" s="79" customFormat="1" x14ac:dyDescent="0.25">
      <c r="A43" s="86" t="s">
        <v>239</v>
      </c>
      <c r="B43" s="85" t="s">
        <v>101</v>
      </c>
      <c r="C43" s="80" t="s">
        <v>7</v>
      </c>
      <c r="D43" s="81"/>
      <c r="E43" s="82"/>
      <c r="F43" s="82" t="s">
        <v>157</v>
      </c>
      <c r="G43" s="84">
        <v>1</v>
      </c>
      <c r="H43" s="84">
        <f t="shared" si="1"/>
        <v>0</v>
      </c>
      <c r="I43" s="87">
        <f t="shared" ref="I43:I44" si="11">H43*G43</f>
        <v>0</v>
      </c>
    </row>
    <row r="44" spans="1:9" s="79" customFormat="1" x14ac:dyDescent="0.25">
      <c r="A44" s="86" t="s">
        <v>187</v>
      </c>
      <c r="B44" s="85" t="s">
        <v>102</v>
      </c>
      <c r="C44" s="80" t="s">
        <v>7</v>
      </c>
      <c r="D44" s="81"/>
      <c r="E44" s="82"/>
      <c r="F44" s="82" t="s">
        <v>157</v>
      </c>
      <c r="G44" s="84">
        <v>1</v>
      </c>
      <c r="H44" s="84">
        <f t="shared" si="1"/>
        <v>0</v>
      </c>
      <c r="I44" s="87">
        <f t="shared" si="11"/>
        <v>0</v>
      </c>
    </row>
    <row r="45" spans="1:9" x14ac:dyDescent="0.25">
      <c r="A45" s="45">
        <v>3.7</v>
      </c>
      <c r="B45" s="51" t="s">
        <v>103</v>
      </c>
      <c r="C45" s="6" t="s">
        <v>6</v>
      </c>
      <c r="D45" s="44"/>
      <c r="E45" s="44"/>
      <c r="F45" s="44"/>
      <c r="G45" s="44"/>
      <c r="H45" s="123"/>
      <c r="I45" s="44"/>
    </row>
    <row r="46" spans="1:9" s="79" customFormat="1" x14ac:dyDescent="0.25">
      <c r="A46" s="86" t="s">
        <v>248</v>
      </c>
      <c r="B46" s="85" t="s">
        <v>104</v>
      </c>
      <c r="C46" s="80" t="s">
        <v>7</v>
      </c>
      <c r="D46" s="81"/>
      <c r="E46" s="82"/>
      <c r="F46" s="82" t="s">
        <v>157</v>
      </c>
      <c r="G46" s="86">
        <v>5</v>
      </c>
      <c r="H46" s="84">
        <f t="shared" si="1"/>
        <v>0</v>
      </c>
      <c r="I46" s="87">
        <f t="shared" ref="I46:I49" si="12">H46*G46</f>
        <v>0</v>
      </c>
    </row>
    <row r="47" spans="1:9" s="79" customFormat="1" x14ac:dyDescent="0.25">
      <c r="A47" s="86" t="s">
        <v>240</v>
      </c>
      <c r="B47" s="85" t="s">
        <v>105</v>
      </c>
      <c r="C47" s="80" t="s">
        <v>7</v>
      </c>
      <c r="D47" s="81"/>
      <c r="E47" s="82"/>
      <c r="F47" s="82" t="s">
        <v>157</v>
      </c>
      <c r="G47" s="86">
        <v>5</v>
      </c>
      <c r="H47" s="84">
        <f t="shared" si="1"/>
        <v>0</v>
      </c>
      <c r="I47" s="87">
        <f t="shared" si="12"/>
        <v>0</v>
      </c>
    </row>
    <row r="48" spans="1:9" s="79" customFormat="1" x14ac:dyDescent="0.25">
      <c r="A48" s="86" t="s">
        <v>241</v>
      </c>
      <c r="B48" s="85" t="s">
        <v>106</v>
      </c>
      <c r="C48" s="80" t="s">
        <v>7</v>
      </c>
      <c r="D48" s="81"/>
      <c r="E48" s="82"/>
      <c r="F48" s="82" t="s">
        <v>157</v>
      </c>
      <c r="G48" s="86">
        <v>10</v>
      </c>
      <c r="H48" s="84">
        <f t="shared" si="1"/>
        <v>0</v>
      </c>
      <c r="I48" s="87">
        <f t="shared" si="12"/>
        <v>0</v>
      </c>
    </row>
    <row r="49" spans="1:9" s="79" customFormat="1" x14ac:dyDescent="0.25">
      <c r="A49" s="86" t="s">
        <v>242</v>
      </c>
      <c r="B49" s="85" t="s">
        <v>107</v>
      </c>
      <c r="C49" s="80" t="s">
        <v>7</v>
      </c>
      <c r="D49" s="81"/>
      <c r="E49" s="82"/>
      <c r="F49" s="82" t="s">
        <v>157</v>
      </c>
      <c r="G49" s="86">
        <v>10</v>
      </c>
      <c r="H49" s="84">
        <f t="shared" si="1"/>
        <v>0</v>
      </c>
      <c r="I49" s="87">
        <f t="shared" si="12"/>
        <v>0</v>
      </c>
    </row>
    <row r="50" spans="1:9" s="79" customFormat="1" x14ac:dyDescent="0.25">
      <c r="A50" s="86" t="s">
        <v>243</v>
      </c>
      <c r="B50" s="93" t="s">
        <v>108</v>
      </c>
      <c r="C50" s="80" t="s">
        <v>7</v>
      </c>
      <c r="D50" s="81"/>
      <c r="E50" s="82"/>
      <c r="F50" s="82" t="s">
        <v>157</v>
      </c>
      <c r="G50" s="86">
        <v>1</v>
      </c>
      <c r="H50" s="84">
        <f t="shared" si="1"/>
        <v>0</v>
      </c>
      <c r="I50" s="87">
        <f t="shared" ref="I50:I54" si="13">H50*G50</f>
        <v>0</v>
      </c>
    </row>
    <row r="51" spans="1:9" s="79" customFormat="1" x14ac:dyDescent="0.25">
      <c r="A51" s="86" t="s">
        <v>244</v>
      </c>
      <c r="B51" s="94" t="s">
        <v>109</v>
      </c>
      <c r="C51" s="80" t="s">
        <v>7</v>
      </c>
      <c r="D51" s="81"/>
      <c r="E51" s="82"/>
      <c r="F51" s="82" t="s">
        <v>157</v>
      </c>
      <c r="G51" s="86">
        <v>5</v>
      </c>
      <c r="H51" s="84">
        <f t="shared" si="1"/>
        <v>0</v>
      </c>
      <c r="I51" s="87">
        <f t="shared" ref="I51" si="14">H51*G51</f>
        <v>0</v>
      </c>
    </row>
    <row r="52" spans="1:9" s="79" customFormat="1" ht="25.5" x14ac:dyDescent="0.25">
      <c r="A52" s="86" t="s">
        <v>245</v>
      </c>
      <c r="B52" s="103" t="s">
        <v>110</v>
      </c>
      <c r="C52" s="80" t="s">
        <v>7</v>
      </c>
      <c r="D52" s="81"/>
      <c r="E52" s="82"/>
      <c r="F52" s="82" t="s">
        <v>157</v>
      </c>
      <c r="G52" s="86">
        <v>5</v>
      </c>
      <c r="H52" s="84">
        <f t="shared" si="1"/>
        <v>0</v>
      </c>
      <c r="I52" s="87">
        <f t="shared" si="13"/>
        <v>0</v>
      </c>
    </row>
    <row r="53" spans="1:9" s="79" customFormat="1" ht="25.5" x14ac:dyDescent="0.25">
      <c r="A53" s="86" t="s">
        <v>246</v>
      </c>
      <c r="B53" s="94" t="s">
        <v>111</v>
      </c>
      <c r="C53" s="80" t="s">
        <v>7</v>
      </c>
      <c r="D53" s="81"/>
      <c r="E53" s="82"/>
      <c r="F53" s="82" t="s">
        <v>157</v>
      </c>
      <c r="G53" s="86">
        <v>10</v>
      </c>
      <c r="H53" s="84">
        <f t="shared" si="1"/>
        <v>0</v>
      </c>
      <c r="I53" s="87">
        <f t="shared" si="13"/>
        <v>0</v>
      </c>
    </row>
    <row r="54" spans="1:9" s="79" customFormat="1" x14ac:dyDescent="0.25">
      <c r="A54" s="86" t="s">
        <v>247</v>
      </c>
      <c r="B54" s="103" t="s">
        <v>112</v>
      </c>
      <c r="C54" s="80" t="s">
        <v>7</v>
      </c>
      <c r="D54" s="81"/>
      <c r="E54" s="82"/>
      <c r="F54" s="82" t="s">
        <v>157</v>
      </c>
      <c r="G54" s="86">
        <v>1</v>
      </c>
      <c r="H54" s="84">
        <f t="shared" si="1"/>
        <v>0</v>
      </c>
      <c r="I54" s="87">
        <f t="shared" si="13"/>
        <v>0</v>
      </c>
    </row>
    <row r="55" spans="1:9" x14ac:dyDescent="0.25">
      <c r="A55" s="45">
        <v>3.8</v>
      </c>
      <c r="B55" s="51" t="s">
        <v>114</v>
      </c>
      <c r="C55" s="6" t="s">
        <v>6</v>
      </c>
      <c r="D55" s="44"/>
      <c r="E55" s="44"/>
      <c r="F55" s="44"/>
      <c r="G55" s="44"/>
      <c r="H55" s="123"/>
      <c r="I55" s="44"/>
    </row>
    <row r="56" spans="1:9" x14ac:dyDescent="0.25">
      <c r="A56" s="47" t="s">
        <v>249</v>
      </c>
      <c r="B56" s="46" t="s">
        <v>115</v>
      </c>
      <c r="C56" s="6" t="s">
        <v>7</v>
      </c>
      <c r="D56" s="7"/>
      <c r="E56" s="8"/>
      <c r="F56" s="82" t="s">
        <v>157</v>
      </c>
      <c r="G56" s="47">
        <v>5</v>
      </c>
      <c r="H56" s="84">
        <f t="shared" si="1"/>
        <v>0</v>
      </c>
      <c r="I56" s="52">
        <f t="shared" si="0"/>
        <v>0</v>
      </c>
    </row>
    <row r="57" spans="1:9" x14ac:dyDescent="0.25">
      <c r="A57" s="47" t="s">
        <v>250</v>
      </c>
      <c r="B57" s="46" t="s">
        <v>116</v>
      </c>
      <c r="C57" s="6" t="s">
        <v>7</v>
      </c>
      <c r="D57" s="7"/>
      <c r="E57" s="8"/>
      <c r="F57" s="82" t="s">
        <v>157</v>
      </c>
      <c r="G57" s="47">
        <v>5</v>
      </c>
      <c r="H57" s="84">
        <f t="shared" si="1"/>
        <v>0</v>
      </c>
      <c r="I57" s="52">
        <f t="shared" si="0"/>
        <v>0</v>
      </c>
    </row>
    <row r="58" spans="1:9" s="79" customFormat="1" x14ac:dyDescent="0.25">
      <c r="A58" s="86" t="s">
        <v>251</v>
      </c>
      <c r="B58" s="85" t="s">
        <v>117</v>
      </c>
      <c r="C58" s="80" t="s">
        <v>7</v>
      </c>
      <c r="D58" s="81"/>
      <c r="E58" s="82"/>
      <c r="F58" s="82" t="s">
        <v>157</v>
      </c>
      <c r="G58" s="86">
        <v>1</v>
      </c>
      <c r="H58" s="84">
        <f t="shared" si="1"/>
        <v>0</v>
      </c>
      <c r="I58" s="87">
        <f t="shared" ref="I58" si="15">H58*G58</f>
        <v>0</v>
      </c>
    </row>
    <row r="59" spans="1:9" x14ac:dyDescent="0.25">
      <c r="A59" s="45">
        <v>3.9</v>
      </c>
      <c r="B59" s="51" t="s">
        <v>113</v>
      </c>
      <c r="C59" s="6" t="s">
        <v>6</v>
      </c>
      <c r="D59" s="44"/>
      <c r="E59" s="44"/>
      <c r="F59" s="44"/>
      <c r="G59" s="44"/>
      <c r="H59" s="123"/>
      <c r="I59" s="44"/>
    </row>
    <row r="60" spans="1:9" ht="25.5" x14ac:dyDescent="0.25">
      <c r="A60" s="47" t="s">
        <v>254</v>
      </c>
      <c r="B60" s="46" t="s">
        <v>252</v>
      </c>
      <c r="C60" s="6" t="s">
        <v>7</v>
      </c>
      <c r="D60" s="7"/>
      <c r="E60" s="8"/>
      <c r="F60" s="82" t="s">
        <v>157</v>
      </c>
      <c r="G60" s="47">
        <v>10</v>
      </c>
      <c r="H60" s="84">
        <f t="shared" si="1"/>
        <v>0</v>
      </c>
      <c r="I60" s="52">
        <f t="shared" si="0"/>
        <v>0</v>
      </c>
    </row>
    <row r="61" spans="1:9" ht="25.5" x14ac:dyDescent="0.25">
      <c r="A61" s="86" t="s">
        <v>255</v>
      </c>
      <c r="B61" s="46" t="s">
        <v>118</v>
      </c>
      <c r="C61" s="6" t="s">
        <v>7</v>
      </c>
      <c r="D61" s="7"/>
      <c r="E61" s="8"/>
      <c r="F61" s="82" t="s">
        <v>157</v>
      </c>
      <c r="G61" s="47">
        <v>5</v>
      </c>
      <c r="H61" s="84">
        <f t="shared" si="1"/>
        <v>0</v>
      </c>
      <c r="I61" s="52">
        <f t="shared" si="0"/>
        <v>0</v>
      </c>
    </row>
    <row r="62" spans="1:9" x14ac:dyDescent="0.25">
      <c r="A62" s="86" t="s">
        <v>256</v>
      </c>
      <c r="B62" s="46" t="s">
        <v>253</v>
      </c>
      <c r="C62" s="6" t="s">
        <v>7</v>
      </c>
      <c r="D62" s="7"/>
      <c r="E62" s="8"/>
      <c r="F62" s="82" t="s">
        <v>157</v>
      </c>
      <c r="G62" s="47">
        <v>10</v>
      </c>
      <c r="H62" s="84">
        <f t="shared" si="1"/>
        <v>0</v>
      </c>
      <c r="I62" s="52">
        <f t="shared" si="0"/>
        <v>0</v>
      </c>
    </row>
    <row r="63" spans="1:9" x14ac:dyDescent="0.25">
      <c r="A63" s="86" t="s">
        <v>257</v>
      </c>
      <c r="B63" s="46" t="s">
        <v>79</v>
      </c>
      <c r="C63" s="6" t="s">
        <v>7</v>
      </c>
      <c r="D63" s="7"/>
      <c r="E63" s="8"/>
      <c r="F63" s="82" t="s">
        <v>157</v>
      </c>
      <c r="G63" s="47">
        <v>1</v>
      </c>
      <c r="H63" s="84">
        <f t="shared" si="1"/>
        <v>0</v>
      </c>
      <c r="I63" s="52">
        <f t="shared" si="0"/>
        <v>0</v>
      </c>
    </row>
    <row r="64" spans="1:9" x14ac:dyDescent="0.25">
      <c r="A64" s="86" t="s">
        <v>258</v>
      </c>
      <c r="B64" s="46" t="s">
        <v>119</v>
      </c>
      <c r="C64" s="6" t="s">
        <v>7</v>
      </c>
      <c r="D64" s="7"/>
      <c r="E64" s="8"/>
      <c r="F64" s="82" t="s">
        <v>157</v>
      </c>
      <c r="G64" s="47">
        <v>5</v>
      </c>
      <c r="H64" s="84">
        <f t="shared" si="1"/>
        <v>0</v>
      </c>
      <c r="I64" s="52">
        <f t="shared" si="0"/>
        <v>0</v>
      </c>
    </row>
    <row r="65" spans="1:9" x14ac:dyDescent="0.25">
      <c r="A65" s="92">
        <v>3.1</v>
      </c>
      <c r="B65" s="51" t="s">
        <v>120</v>
      </c>
      <c r="C65" s="6" t="s">
        <v>6</v>
      </c>
      <c r="D65" s="44"/>
      <c r="E65" s="44"/>
      <c r="F65" s="44"/>
      <c r="G65" s="44"/>
      <c r="H65" s="123"/>
      <c r="I65" s="44"/>
    </row>
    <row r="66" spans="1:9" ht="25.5" x14ac:dyDescent="0.25">
      <c r="A66" s="47" t="s">
        <v>259</v>
      </c>
      <c r="B66" s="46" t="s">
        <v>121</v>
      </c>
      <c r="C66" s="6" t="s">
        <v>7</v>
      </c>
      <c r="D66" s="7"/>
      <c r="E66" s="8"/>
      <c r="F66" s="82" t="s">
        <v>157</v>
      </c>
      <c r="G66" s="47">
        <v>5</v>
      </c>
      <c r="H66" s="84">
        <f t="shared" ref="H66:H106" si="16">IF(OR(D66="Yes", D66="YES", D66="Y", D66="y"),3,IF(OR(D66="Partial", D66="PARTIAL", D66="P", D66="p"),1,0))</f>
        <v>0</v>
      </c>
      <c r="I66" s="52">
        <f t="shared" si="0"/>
        <v>0</v>
      </c>
    </row>
    <row r="67" spans="1:9" x14ac:dyDescent="0.25">
      <c r="A67" s="86" t="s">
        <v>260</v>
      </c>
      <c r="B67" s="46" t="s">
        <v>122</v>
      </c>
      <c r="C67" s="6" t="s">
        <v>7</v>
      </c>
      <c r="D67" s="7"/>
      <c r="E67" s="8"/>
      <c r="F67" s="82" t="s">
        <v>157</v>
      </c>
      <c r="G67" s="47">
        <v>10</v>
      </c>
      <c r="H67" s="84">
        <f t="shared" si="16"/>
        <v>0</v>
      </c>
      <c r="I67" s="52">
        <f t="shared" si="0"/>
        <v>0</v>
      </c>
    </row>
    <row r="68" spans="1:9" ht="25.5" x14ac:dyDescent="0.25">
      <c r="A68" s="86" t="s">
        <v>261</v>
      </c>
      <c r="B68" s="46" t="s">
        <v>123</v>
      </c>
      <c r="C68" s="6" t="s">
        <v>7</v>
      </c>
      <c r="D68" s="7"/>
      <c r="E68" s="8"/>
      <c r="F68" s="82" t="s">
        <v>157</v>
      </c>
      <c r="G68" s="47">
        <v>5</v>
      </c>
      <c r="H68" s="84">
        <f t="shared" si="16"/>
        <v>0</v>
      </c>
      <c r="I68" s="52">
        <f t="shared" si="0"/>
        <v>0</v>
      </c>
    </row>
    <row r="69" spans="1:9" s="79" customFormat="1" ht="25.5" x14ac:dyDescent="0.25">
      <c r="A69" s="86" t="s">
        <v>262</v>
      </c>
      <c r="B69" s="85" t="s">
        <v>124</v>
      </c>
      <c r="C69" s="80" t="s">
        <v>7</v>
      </c>
      <c r="D69" s="81"/>
      <c r="E69" s="82"/>
      <c r="F69" s="82" t="s">
        <v>157</v>
      </c>
      <c r="G69" s="86">
        <v>5</v>
      </c>
      <c r="H69" s="84">
        <f t="shared" si="16"/>
        <v>0</v>
      </c>
      <c r="I69" s="87">
        <f t="shared" ref="I69" si="17">H69*G69</f>
        <v>0</v>
      </c>
    </row>
    <row r="70" spans="1:9" ht="15.75" thickBot="1" x14ac:dyDescent="0.3">
      <c r="A70" s="45">
        <v>3.11</v>
      </c>
      <c r="B70" s="51" t="s">
        <v>125</v>
      </c>
      <c r="C70" s="6" t="s">
        <v>6</v>
      </c>
      <c r="D70" s="44"/>
      <c r="E70" s="44"/>
      <c r="F70" s="44"/>
      <c r="G70" s="44"/>
      <c r="H70" s="123"/>
      <c r="I70" s="44"/>
    </row>
    <row r="71" spans="1:9" ht="25.5" x14ac:dyDescent="0.25">
      <c r="A71" s="47" t="s">
        <v>263</v>
      </c>
      <c r="B71" s="95" t="s">
        <v>126</v>
      </c>
      <c r="C71" s="6" t="s">
        <v>7</v>
      </c>
      <c r="D71" s="7"/>
      <c r="E71" s="8"/>
      <c r="F71" s="82" t="s">
        <v>157</v>
      </c>
      <c r="G71" s="47">
        <v>1</v>
      </c>
      <c r="H71" s="84">
        <f t="shared" si="16"/>
        <v>0</v>
      </c>
      <c r="I71" s="52">
        <f t="shared" ref="I71:I94" si="18">H71*G71</f>
        <v>0</v>
      </c>
    </row>
    <row r="72" spans="1:9" x14ac:dyDescent="0.25">
      <c r="A72" s="86" t="s">
        <v>264</v>
      </c>
      <c r="B72" s="96" t="s">
        <v>127</v>
      </c>
      <c r="C72" s="6" t="s">
        <v>7</v>
      </c>
      <c r="D72" s="7"/>
      <c r="E72" s="8"/>
      <c r="F72" s="82" t="s">
        <v>157</v>
      </c>
      <c r="G72" s="47">
        <v>5</v>
      </c>
      <c r="H72" s="84">
        <f t="shared" si="16"/>
        <v>0</v>
      </c>
      <c r="I72" s="52">
        <f t="shared" si="18"/>
        <v>0</v>
      </c>
    </row>
    <row r="73" spans="1:9" ht="15.75" thickBot="1" x14ac:dyDescent="0.3">
      <c r="A73" s="86" t="s">
        <v>265</v>
      </c>
      <c r="B73" s="97" t="s">
        <v>128</v>
      </c>
      <c r="C73" s="6" t="s">
        <v>7</v>
      </c>
      <c r="D73" s="7"/>
      <c r="E73" s="8"/>
      <c r="F73" s="82" t="s">
        <v>157</v>
      </c>
      <c r="G73" s="47">
        <v>1</v>
      </c>
      <c r="H73" s="84">
        <f t="shared" si="16"/>
        <v>0</v>
      </c>
      <c r="I73" s="52">
        <f t="shared" si="18"/>
        <v>0</v>
      </c>
    </row>
    <row r="74" spans="1:9" ht="29.45" customHeight="1" x14ac:dyDescent="0.25">
      <c r="A74" s="86" t="s">
        <v>266</v>
      </c>
      <c r="B74" s="46" t="s">
        <v>202</v>
      </c>
      <c r="C74" s="6" t="s">
        <v>7</v>
      </c>
      <c r="D74" s="7"/>
      <c r="E74" s="8"/>
      <c r="F74" s="82" t="s">
        <v>157</v>
      </c>
      <c r="G74" s="47">
        <v>5</v>
      </c>
      <c r="H74" s="84">
        <f t="shared" si="16"/>
        <v>0</v>
      </c>
      <c r="I74" s="52">
        <f t="shared" si="18"/>
        <v>0</v>
      </c>
    </row>
    <row r="75" spans="1:9" ht="15.75" thickBot="1" x14ac:dyDescent="0.3">
      <c r="A75" s="45">
        <v>3.12</v>
      </c>
      <c r="B75" s="51" t="s">
        <v>129</v>
      </c>
      <c r="C75" s="6" t="s">
        <v>6</v>
      </c>
      <c r="D75" s="44"/>
      <c r="E75" s="44"/>
      <c r="F75" s="44"/>
      <c r="G75" s="44"/>
      <c r="H75" s="123"/>
      <c r="I75" s="44"/>
    </row>
    <row r="76" spans="1:9" x14ac:dyDescent="0.25">
      <c r="A76" s="47" t="s">
        <v>267</v>
      </c>
      <c r="B76" s="98" t="s">
        <v>130</v>
      </c>
      <c r="C76" s="6" t="s">
        <v>7</v>
      </c>
      <c r="D76" s="7"/>
      <c r="E76" s="8"/>
      <c r="F76" s="82" t="s">
        <v>157</v>
      </c>
      <c r="G76" s="47">
        <v>10</v>
      </c>
      <c r="H76" s="84">
        <f t="shared" si="16"/>
        <v>0</v>
      </c>
      <c r="I76" s="52">
        <f t="shared" si="18"/>
        <v>0</v>
      </c>
    </row>
    <row r="77" spans="1:9" x14ac:dyDescent="0.25">
      <c r="A77" s="86" t="s">
        <v>268</v>
      </c>
      <c r="B77" s="99" t="s">
        <v>131</v>
      </c>
      <c r="C77" s="6" t="s">
        <v>7</v>
      </c>
      <c r="D77" s="7"/>
      <c r="E77" s="8"/>
      <c r="F77" s="82" t="s">
        <v>157</v>
      </c>
      <c r="G77" s="47">
        <v>1</v>
      </c>
      <c r="H77" s="84">
        <f t="shared" si="16"/>
        <v>0</v>
      </c>
      <c r="I77" s="52">
        <f t="shared" si="18"/>
        <v>0</v>
      </c>
    </row>
    <row r="78" spans="1:9" s="79" customFormat="1" ht="25.5" x14ac:dyDescent="0.25">
      <c r="A78" s="86" t="s">
        <v>269</v>
      </c>
      <c r="B78" s="85" t="s">
        <v>271</v>
      </c>
      <c r="C78" s="80" t="s">
        <v>7</v>
      </c>
      <c r="D78" s="81"/>
      <c r="E78" s="82"/>
      <c r="F78" s="82" t="s">
        <v>157</v>
      </c>
      <c r="G78" s="86">
        <v>10</v>
      </c>
      <c r="H78" s="84">
        <f t="shared" si="16"/>
        <v>0</v>
      </c>
      <c r="I78" s="87">
        <f t="shared" si="18"/>
        <v>0</v>
      </c>
    </row>
    <row r="79" spans="1:9" s="79" customFormat="1" x14ac:dyDescent="0.25">
      <c r="A79" s="125" t="s">
        <v>270</v>
      </c>
      <c r="B79" s="85" t="s">
        <v>272</v>
      </c>
      <c r="C79" s="80" t="s">
        <v>7</v>
      </c>
      <c r="D79" s="81"/>
      <c r="E79" s="82"/>
      <c r="F79" s="82" t="s">
        <v>157</v>
      </c>
      <c r="G79" s="86">
        <v>5</v>
      </c>
      <c r="H79" s="84">
        <f t="shared" si="16"/>
        <v>0</v>
      </c>
      <c r="I79" s="87">
        <f t="shared" si="18"/>
        <v>0</v>
      </c>
    </row>
    <row r="80" spans="1:9" s="79" customFormat="1" x14ac:dyDescent="0.25">
      <c r="A80" s="86" t="s">
        <v>274</v>
      </c>
      <c r="B80" s="85" t="s">
        <v>132</v>
      </c>
      <c r="C80" s="80" t="s">
        <v>7</v>
      </c>
      <c r="D80" s="81"/>
      <c r="E80" s="44" t="s">
        <v>171</v>
      </c>
      <c r="F80" s="82" t="s">
        <v>157</v>
      </c>
      <c r="G80" s="86">
        <v>1</v>
      </c>
      <c r="H80" s="84">
        <f t="shared" si="16"/>
        <v>0</v>
      </c>
      <c r="I80" s="87">
        <f t="shared" si="18"/>
        <v>0</v>
      </c>
    </row>
    <row r="81" spans="1:9" s="79" customFormat="1" ht="27" customHeight="1" x14ac:dyDescent="0.25">
      <c r="A81" s="86" t="s">
        <v>275</v>
      </c>
      <c r="B81" s="85" t="s">
        <v>273</v>
      </c>
      <c r="C81" s="80" t="s">
        <v>7</v>
      </c>
      <c r="D81" s="81"/>
      <c r="E81" s="82"/>
      <c r="F81" s="82" t="s">
        <v>157</v>
      </c>
      <c r="G81" s="86">
        <v>5</v>
      </c>
      <c r="H81" s="84">
        <f>IF(OR(D81="Yes", D81="YES", D81="Y", D81="y"),3,IF(OR(D81="Partial", D81="PARTIAL", D81="P", D81="p"),1,0))</f>
        <v>0</v>
      </c>
      <c r="I81" s="87">
        <f t="shared" ref="I81" si="19">H81*G81</f>
        <v>0</v>
      </c>
    </row>
    <row r="82" spans="1:9" x14ac:dyDescent="0.25">
      <c r="A82" s="125" t="s">
        <v>276</v>
      </c>
      <c r="B82" s="46" t="s">
        <v>133</v>
      </c>
      <c r="C82" s="6" t="s">
        <v>7</v>
      </c>
      <c r="D82" s="7"/>
      <c r="E82" s="8"/>
      <c r="F82" s="82" t="s">
        <v>157</v>
      </c>
      <c r="G82" s="47">
        <v>1</v>
      </c>
      <c r="H82" s="84">
        <f t="shared" si="16"/>
        <v>0</v>
      </c>
      <c r="I82" s="52">
        <f t="shared" si="18"/>
        <v>0</v>
      </c>
    </row>
    <row r="83" spans="1:9" ht="38.25" x14ac:dyDescent="0.25">
      <c r="A83" s="125" t="s">
        <v>277</v>
      </c>
      <c r="B83" s="100" t="s">
        <v>134</v>
      </c>
      <c r="C83" s="6" t="s">
        <v>7</v>
      </c>
      <c r="D83" s="7"/>
      <c r="E83" s="8"/>
      <c r="F83" s="82" t="s">
        <v>157</v>
      </c>
      <c r="G83" s="47">
        <v>1</v>
      </c>
      <c r="H83" s="84">
        <f t="shared" si="16"/>
        <v>0</v>
      </c>
      <c r="I83" s="52">
        <f t="shared" si="18"/>
        <v>0</v>
      </c>
    </row>
    <row r="84" spans="1:9" ht="15.75" thickBot="1" x14ac:dyDescent="0.3">
      <c r="A84" s="45">
        <v>3.13</v>
      </c>
      <c r="B84" s="51" t="s">
        <v>135</v>
      </c>
      <c r="C84" s="6" t="s">
        <v>6</v>
      </c>
      <c r="D84" s="44"/>
      <c r="E84" s="44"/>
      <c r="F84" s="44"/>
      <c r="G84" s="44"/>
      <c r="H84" s="123"/>
      <c r="I84" s="44"/>
    </row>
    <row r="85" spans="1:9" x14ac:dyDescent="0.25">
      <c r="A85" s="47" t="s">
        <v>278</v>
      </c>
      <c r="B85" s="101" t="s">
        <v>136</v>
      </c>
      <c r="C85" s="6" t="s">
        <v>7</v>
      </c>
      <c r="D85" s="7"/>
      <c r="E85" s="8"/>
      <c r="F85" s="82" t="s">
        <v>157</v>
      </c>
      <c r="G85" s="47">
        <v>10</v>
      </c>
      <c r="H85" s="84">
        <f t="shared" si="16"/>
        <v>0</v>
      </c>
      <c r="I85" s="52">
        <f t="shared" si="18"/>
        <v>0</v>
      </c>
    </row>
    <row r="86" spans="1:9" x14ac:dyDescent="0.25">
      <c r="A86" s="86" t="s">
        <v>279</v>
      </c>
      <c r="B86" s="102" t="s">
        <v>137</v>
      </c>
      <c r="C86" s="6" t="s">
        <v>7</v>
      </c>
      <c r="D86" s="7"/>
      <c r="E86" s="8"/>
      <c r="F86" s="82" t="s">
        <v>157</v>
      </c>
      <c r="G86" s="47">
        <v>1</v>
      </c>
      <c r="H86" s="84">
        <f t="shared" si="16"/>
        <v>0</v>
      </c>
      <c r="I86" s="52">
        <f t="shared" si="18"/>
        <v>0</v>
      </c>
    </row>
    <row r="87" spans="1:9" x14ac:dyDescent="0.25">
      <c r="A87" s="45">
        <v>4</v>
      </c>
      <c r="B87" s="51" t="s">
        <v>44</v>
      </c>
      <c r="C87" s="6" t="s">
        <v>6</v>
      </c>
      <c r="D87" s="44"/>
      <c r="E87" s="44"/>
      <c r="F87" s="44"/>
      <c r="G87" s="44"/>
      <c r="H87" s="123"/>
      <c r="I87" s="123"/>
    </row>
    <row r="88" spans="1:9" x14ac:dyDescent="0.25">
      <c r="A88" s="45">
        <v>4.0999999999999996</v>
      </c>
      <c r="B88" s="51" t="s">
        <v>45</v>
      </c>
      <c r="C88" s="6" t="s">
        <v>6</v>
      </c>
      <c r="D88" s="44"/>
      <c r="E88" s="44"/>
      <c r="F88" s="44"/>
      <c r="G88" s="44"/>
      <c r="H88" s="123"/>
      <c r="I88" s="123"/>
    </row>
    <row r="89" spans="1:9" x14ac:dyDescent="0.25">
      <c r="A89" s="47">
        <v>4.0999999999999996</v>
      </c>
      <c r="B89" s="46" t="s">
        <v>280</v>
      </c>
      <c r="C89" s="6" t="s">
        <v>7</v>
      </c>
      <c r="D89" s="7"/>
      <c r="E89" s="8"/>
      <c r="F89" s="82" t="s">
        <v>157</v>
      </c>
      <c r="G89" s="47">
        <v>5</v>
      </c>
      <c r="H89" s="84">
        <f t="shared" si="16"/>
        <v>0</v>
      </c>
      <c r="I89" s="52">
        <f t="shared" si="18"/>
        <v>0</v>
      </c>
    </row>
    <row r="90" spans="1:9" x14ac:dyDescent="0.25">
      <c r="A90" s="45">
        <v>4.2</v>
      </c>
      <c r="B90" s="51" t="s">
        <v>138</v>
      </c>
      <c r="C90" s="6" t="s">
        <v>6</v>
      </c>
      <c r="D90" s="44"/>
      <c r="E90" s="44"/>
      <c r="F90" s="44"/>
      <c r="G90" s="44"/>
      <c r="H90" s="123"/>
      <c r="I90" s="123"/>
    </row>
    <row r="91" spans="1:9" s="79" customFormat="1" ht="25.5" x14ac:dyDescent="0.25">
      <c r="A91" s="86">
        <v>4.2</v>
      </c>
      <c r="B91" s="85" t="s">
        <v>139</v>
      </c>
      <c r="C91" s="80" t="s">
        <v>6</v>
      </c>
      <c r="D91" s="44"/>
      <c r="E91" s="44"/>
      <c r="F91" s="44"/>
      <c r="G91" s="44"/>
      <c r="H91" s="123"/>
      <c r="I91" s="123"/>
    </row>
    <row r="92" spans="1:9" x14ac:dyDescent="0.25">
      <c r="A92" s="45">
        <v>5</v>
      </c>
      <c r="B92" s="51" t="s">
        <v>140</v>
      </c>
      <c r="C92" s="6" t="s">
        <v>6</v>
      </c>
      <c r="D92" s="44"/>
      <c r="E92" s="44"/>
      <c r="F92" s="44"/>
      <c r="G92" s="44"/>
      <c r="H92" s="123"/>
      <c r="I92" s="123"/>
    </row>
    <row r="93" spans="1:9" s="79" customFormat="1" x14ac:dyDescent="0.25">
      <c r="A93" s="45">
        <v>5.0999999999999996</v>
      </c>
      <c r="B93" s="51" t="s">
        <v>141</v>
      </c>
      <c r="C93" s="80" t="s">
        <v>6</v>
      </c>
      <c r="D93" s="44"/>
      <c r="E93" s="44"/>
      <c r="F93" s="44"/>
      <c r="G93" s="44"/>
      <c r="H93" s="123"/>
      <c r="I93" s="123"/>
    </row>
    <row r="94" spans="1:9" x14ac:dyDescent="0.25">
      <c r="A94" s="47">
        <v>5.0999999999999996</v>
      </c>
      <c r="B94" s="46" t="s">
        <v>142</v>
      </c>
      <c r="C94" s="6" t="s">
        <v>7</v>
      </c>
      <c r="D94" s="7"/>
      <c r="E94" s="8"/>
      <c r="F94" s="82" t="s">
        <v>157</v>
      </c>
      <c r="G94" s="47">
        <v>1</v>
      </c>
      <c r="H94" s="84">
        <f t="shared" si="16"/>
        <v>0</v>
      </c>
      <c r="I94" s="52">
        <f t="shared" si="18"/>
        <v>0</v>
      </c>
    </row>
    <row r="95" spans="1:9" s="79" customFormat="1" x14ac:dyDescent="0.25">
      <c r="A95" s="45">
        <v>5.2</v>
      </c>
      <c r="B95" s="51" t="s">
        <v>143</v>
      </c>
      <c r="C95" s="80" t="s">
        <v>6</v>
      </c>
      <c r="D95" s="44"/>
      <c r="E95" s="44"/>
      <c r="F95" s="44"/>
      <c r="G95" s="44"/>
      <c r="H95" s="123"/>
      <c r="I95" s="123"/>
    </row>
    <row r="96" spans="1:9" s="79" customFormat="1" ht="25.5" x14ac:dyDescent="0.25">
      <c r="A96" s="86">
        <v>5.2</v>
      </c>
      <c r="B96" s="85" t="s">
        <v>144</v>
      </c>
      <c r="C96" s="80" t="s">
        <v>7</v>
      </c>
      <c r="D96" s="81"/>
      <c r="E96" s="82"/>
      <c r="F96" s="82" t="s">
        <v>157</v>
      </c>
      <c r="G96" s="86">
        <v>1</v>
      </c>
      <c r="H96" s="84">
        <f t="shared" si="16"/>
        <v>0</v>
      </c>
      <c r="I96" s="87">
        <f t="shared" ref="I96" si="20">H96*G96</f>
        <v>0</v>
      </c>
    </row>
    <row r="97" spans="1:9" s="79" customFormat="1" x14ac:dyDescent="0.25">
      <c r="A97" s="45">
        <v>6</v>
      </c>
      <c r="B97" s="51" t="s">
        <v>43</v>
      </c>
      <c r="C97" s="80" t="s">
        <v>6</v>
      </c>
      <c r="D97" s="44"/>
      <c r="E97" s="44"/>
      <c r="F97" s="44"/>
      <c r="G97" s="44"/>
      <c r="H97" s="123"/>
      <c r="I97" s="44"/>
    </row>
    <row r="98" spans="1:9" s="79" customFormat="1" x14ac:dyDescent="0.25">
      <c r="A98" s="45">
        <v>6.1</v>
      </c>
      <c r="B98" s="51" t="s">
        <v>145</v>
      </c>
      <c r="C98" s="80" t="s">
        <v>6</v>
      </c>
      <c r="D98" s="44"/>
      <c r="E98" s="44"/>
      <c r="F98" s="44"/>
      <c r="G98" s="44"/>
      <c r="H98" s="123"/>
      <c r="I98" s="44"/>
    </row>
    <row r="99" spans="1:9" s="79" customFormat="1" x14ac:dyDescent="0.25">
      <c r="A99" s="86">
        <v>6.1</v>
      </c>
      <c r="B99" s="103" t="s">
        <v>146</v>
      </c>
      <c r="C99" s="80" t="s">
        <v>7</v>
      </c>
      <c r="D99" s="81"/>
      <c r="E99" s="82"/>
      <c r="F99" s="82" t="s">
        <v>157</v>
      </c>
      <c r="G99" s="86">
        <v>1</v>
      </c>
      <c r="H99" s="84">
        <f t="shared" si="16"/>
        <v>0</v>
      </c>
      <c r="I99" s="87">
        <f t="shared" ref="I99:I102" si="21">H99*G99</f>
        <v>0</v>
      </c>
    </row>
    <row r="100" spans="1:9" s="79" customFormat="1" x14ac:dyDescent="0.25">
      <c r="A100" s="86">
        <v>6.1</v>
      </c>
      <c r="B100" s="103" t="s">
        <v>147</v>
      </c>
      <c r="C100" s="80" t="s">
        <v>7</v>
      </c>
      <c r="D100" s="81"/>
      <c r="E100" s="82"/>
      <c r="F100" s="82" t="s">
        <v>157</v>
      </c>
      <c r="G100" s="86">
        <v>1</v>
      </c>
      <c r="H100" s="84">
        <f t="shared" si="16"/>
        <v>0</v>
      </c>
      <c r="I100" s="87">
        <f t="shared" si="21"/>
        <v>0</v>
      </c>
    </row>
    <row r="101" spans="1:9" s="79" customFormat="1" x14ac:dyDescent="0.25">
      <c r="A101" s="86">
        <v>6.1</v>
      </c>
      <c r="B101" s="103" t="s">
        <v>148</v>
      </c>
      <c r="C101" s="80" t="s">
        <v>7</v>
      </c>
      <c r="D101" s="81"/>
      <c r="E101" s="82"/>
      <c r="F101" s="82" t="s">
        <v>157</v>
      </c>
      <c r="G101" s="86">
        <v>1</v>
      </c>
      <c r="H101" s="84">
        <f t="shared" si="16"/>
        <v>0</v>
      </c>
      <c r="I101" s="87">
        <f t="shared" si="21"/>
        <v>0</v>
      </c>
    </row>
    <row r="102" spans="1:9" s="79" customFormat="1" x14ac:dyDescent="0.25">
      <c r="A102" s="86">
        <v>6.1</v>
      </c>
      <c r="B102" s="103" t="s">
        <v>149</v>
      </c>
      <c r="C102" s="80" t="s">
        <v>7</v>
      </c>
      <c r="D102" s="81"/>
      <c r="E102" s="82"/>
      <c r="F102" s="82" t="s">
        <v>157</v>
      </c>
      <c r="G102" s="86">
        <v>1</v>
      </c>
      <c r="H102" s="84">
        <f t="shared" si="16"/>
        <v>0</v>
      </c>
      <c r="I102" s="87">
        <f t="shared" si="21"/>
        <v>0</v>
      </c>
    </row>
    <row r="103" spans="1:9" s="79" customFormat="1" x14ac:dyDescent="0.25">
      <c r="A103" s="86">
        <v>6.1</v>
      </c>
      <c r="B103" s="103" t="s">
        <v>150</v>
      </c>
      <c r="C103" s="80" t="s">
        <v>7</v>
      </c>
      <c r="D103" s="81"/>
      <c r="E103" s="82"/>
      <c r="F103" s="82" t="s">
        <v>157</v>
      </c>
      <c r="G103" s="86">
        <v>1</v>
      </c>
      <c r="H103" s="84">
        <f t="shared" si="16"/>
        <v>0</v>
      </c>
      <c r="I103" s="87">
        <f t="shared" ref="I103:I104" si="22">H103*G103</f>
        <v>0</v>
      </c>
    </row>
    <row r="104" spans="1:9" s="79" customFormat="1" x14ac:dyDescent="0.25">
      <c r="A104" s="86">
        <v>6.1</v>
      </c>
      <c r="B104" s="103" t="s">
        <v>151</v>
      </c>
      <c r="C104" s="80" t="s">
        <v>7</v>
      </c>
      <c r="D104" s="81"/>
      <c r="E104" s="82"/>
      <c r="F104" s="82" t="s">
        <v>157</v>
      </c>
      <c r="G104" s="86">
        <v>1</v>
      </c>
      <c r="H104" s="84">
        <f t="shared" si="16"/>
        <v>0</v>
      </c>
      <c r="I104" s="87">
        <f t="shared" si="22"/>
        <v>0</v>
      </c>
    </row>
    <row r="105" spans="1:9" s="79" customFormat="1" x14ac:dyDescent="0.25">
      <c r="A105" s="45">
        <v>6.2</v>
      </c>
      <c r="B105" s="51" t="s">
        <v>152</v>
      </c>
      <c r="C105" s="80" t="s">
        <v>6</v>
      </c>
      <c r="D105" s="44"/>
      <c r="E105" s="44"/>
      <c r="F105" s="44"/>
      <c r="G105" s="44"/>
      <c r="H105" s="123"/>
      <c r="I105" s="44"/>
    </row>
    <row r="106" spans="1:9" s="79" customFormat="1" x14ac:dyDescent="0.25">
      <c r="A106" s="86">
        <v>6.2</v>
      </c>
      <c r="B106" s="85" t="s">
        <v>153</v>
      </c>
      <c r="C106" s="80" t="s">
        <v>7</v>
      </c>
      <c r="D106" s="81"/>
      <c r="E106" s="82"/>
      <c r="F106" s="82" t="s">
        <v>157</v>
      </c>
      <c r="G106" s="86">
        <v>10</v>
      </c>
      <c r="H106" s="84">
        <f t="shared" si="16"/>
        <v>0</v>
      </c>
      <c r="I106" s="87">
        <f t="shared" ref="I106" si="23">H106*G106</f>
        <v>0</v>
      </c>
    </row>
    <row r="107" spans="1:9" ht="26.25" customHeight="1" x14ac:dyDescent="0.25">
      <c r="A107" s="41"/>
      <c r="B107" s="42"/>
      <c r="C107" s="42"/>
      <c r="D107" s="42"/>
      <c r="E107" s="42" t="s">
        <v>2</v>
      </c>
      <c r="F107" s="42"/>
      <c r="G107" s="53">
        <f>SUM(G3:G106)</f>
        <v>351</v>
      </c>
      <c r="H107" s="53">
        <f>SUM(H3:H106)</f>
        <v>0</v>
      </c>
      <c r="I107" s="54">
        <f>SUM(I3:I106)</f>
        <v>0</v>
      </c>
    </row>
  </sheetData>
  <sheetProtection algorithmName="SHA-512" hashValue="3XRXsE78JVgQiNXPPS1WGzVpuGqI0plm0yFzghwVFFovr7Md6hgrsg4nVk4JtRLLlm6OfY4M+Gkwk8Fzs5H0Yg==" saltValue="pLVu3B6kULraLK3L8FTZpw==" spinCount="100000" sheet="1" objects="1" scenarios="1"/>
  <mergeCells count="1">
    <mergeCell ref="A1:F1"/>
  </mergeCells>
  <pageMargins left="0.7" right="0.7" top="0.75" bottom="0.75" header="0.3" footer="0.3"/>
  <pageSetup scale="4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4"/>
  <sheetViews>
    <sheetView workbookViewId="0">
      <selection activeCell="B14" sqref="B14"/>
    </sheetView>
  </sheetViews>
  <sheetFormatPr defaultRowHeight="15" x14ac:dyDescent="0.25"/>
  <cols>
    <col min="1" max="1" width="20.5703125" customWidth="1"/>
    <col min="2" max="2" width="50.85546875" customWidth="1"/>
    <col min="3" max="3" width="41.85546875" customWidth="1"/>
    <col min="4" max="4" width="42.28515625" customWidth="1"/>
    <col min="5" max="5" width="13.42578125" hidden="1" customWidth="1"/>
    <col min="6" max="6" width="57.42578125" hidden="1" customWidth="1"/>
  </cols>
  <sheetData>
    <row r="1" spans="1:6" ht="16.5" thickBot="1" x14ac:dyDescent="0.3">
      <c r="A1" s="180" t="s">
        <v>26</v>
      </c>
      <c r="B1" s="181"/>
      <c r="C1" s="181"/>
      <c r="D1" s="181"/>
      <c r="E1" s="181"/>
      <c r="F1" s="182"/>
    </row>
    <row r="2" spans="1:6" ht="16.5" thickBot="1" x14ac:dyDescent="0.3">
      <c r="A2" s="164"/>
      <c r="B2" s="164" t="s">
        <v>28</v>
      </c>
      <c r="C2" s="164" t="s">
        <v>8</v>
      </c>
      <c r="D2" s="165" t="s">
        <v>27</v>
      </c>
      <c r="E2" s="135" t="s">
        <v>188</v>
      </c>
      <c r="F2" s="145" t="s">
        <v>189</v>
      </c>
    </row>
    <row r="3" spans="1:6" ht="15.75" thickBot="1" x14ac:dyDescent="0.3">
      <c r="A3" s="130"/>
      <c r="B3" s="163"/>
      <c r="C3" s="141"/>
      <c r="D3" s="142"/>
      <c r="E3" s="150"/>
      <c r="F3" s="146"/>
    </row>
    <row r="4" spans="1:6" ht="25.5" x14ac:dyDescent="0.25">
      <c r="A4" s="198">
        <v>1</v>
      </c>
      <c r="B4" s="155" t="s">
        <v>50</v>
      </c>
      <c r="C4" s="139"/>
      <c r="D4" s="140"/>
      <c r="E4" s="151"/>
      <c r="F4" s="147"/>
    </row>
    <row r="5" spans="1:6" ht="43.9" customHeight="1" x14ac:dyDescent="0.25">
      <c r="A5" s="198"/>
      <c r="B5" s="156" t="s">
        <v>154</v>
      </c>
      <c r="C5" s="133"/>
      <c r="D5" s="143"/>
      <c r="E5" s="152">
        <v>0</v>
      </c>
      <c r="F5" s="195" t="s">
        <v>190</v>
      </c>
    </row>
    <row r="6" spans="1:6" ht="51" x14ac:dyDescent="0.25">
      <c r="A6" s="198"/>
      <c r="B6" s="157" t="s">
        <v>155</v>
      </c>
      <c r="C6" s="133"/>
      <c r="D6" s="143"/>
      <c r="E6" s="152">
        <v>25</v>
      </c>
      <c r="F6" s="195"/>
    </row>
    <row r="7" spans="1:6" ht="52.9" customHeight="1" x14ac:dyDescent="0.25">
      <c r="A7" s="198"/>
      <c r="B7" s="156" t="s">
        <v>51</v>
      </c>
      <c r="C7" s="133"/>
      <c r="D7" s="143"/>
      <c r="E7" s="152">
        <v>0</v>
      </c>
      <c r="F7" s="195"/>
    </row>
    <row r="8" spans="1:6" x14ac:dyDescent="0.25">
      <c r="A8" s="198">
        <v>2</v>
      </c>
      <c r="B8" s="158" t="s">
        <v>52</v>
      </c>
      <c r="C8" s="132"/>
      <c r="D8" s="138"/>
      <c r="E8" s="153"/>
      <c r="F8" s="148"/>
    </row>
    <row r="9" spans="1:6" ht="25.5" x14ac:dyDescent="0.25">
      <c r="A9" s="198"/>
      <c r="B9" s="156" t="s">
        <v>53</v>
      </c>
      <c r="C9" s="133"/>
      <c r="D9" s="143"/>
      <c r="E9" s="152">
        <v>15</v>
      </c>
      <c r="F9" s="195" t="s">
        <v>191</v>
      </c>
    </row>
    <row r="10" spans="1:6" ht="38.25" x14ac:dyDescent="0.25">
      <c r="A10" s="198"/>
      <c r="B10" s="156" t="s">
        <v>54</v>
      </c>
      <c r="C10" s="133"/>
      <c r="D10" s="143"/>
      <c r="E10" s="152">
        <v>15</v>
      </c>
      <c r="F10" s="195"/>
    </row>
    <row r="11" spans="1:6" ht="25.5" x14ac:dyDescent="0.25">
      <c r="A11" s="198"/>
      <c r="B11" s="156" t="s">
        <v>192</v>
      </c>
      <c r="C11" s="133"/>
      <c r="D11" s="143"/>
      <c r="E11" s="152">
        <v>15</v>
      </c>
      <c r="F11" s="195"/>
    </row>
    <row r="12" spans="1:6" x14ac:dyDescent="0.25">
      <c r="A12" s="200">
        <v>3</v>
      </c>
      <c r="B12" s="159" t="s">
        <v>55</v>
      </c>
      <c r="C12" s="131"/>
      <c r="D12" s="136"/>
      <c r="E12" s="151"/>
      <c r="F12" s="147"/>
    </row>
    <row r="13" spans="1:6" ht="38.25" x14ac:dyDescent="0.25">
      <c r="A13" s="200"/>
      <c r="B13" s="156" t="s">
        <v>56</v>
      </c>
      <c r="C13" s="133"/>
      <c r="D13" s="143"/>
      <c r="E13" s="197">
        <v>25</v>
      </c>
      <c r="F13" s="195" t="s">
        <v>193</v>
      </c>
    </row>
    <row r="14" spans="1:6" ht="25.5" x14ac:dyDescent="0.25">
      <c r="A14" s="200"/>
      <c r="B14" s="156" t="s">
        <v>57</v>
      </c>
      <c r="C14" s="133"/>
      <c r="D14" s="143"/>
      <c r="E14" s="197"/>
      <c r="F14" s="201"/>
    </row>
    <row r="15" spans="1:6" ht="25.5" x14ac:dyDescent="0.25">
      <c r="A15" s="200"/>
      <c r="B15" s="156" t="s">
        <v>158</v>
      </c>
      <c r="C15" s="133"/>
      <c r="D15" s="143"/>
      <c r="E15" s="152">
        <v>5</v>
      </c>
      <c r="F15" s="201"/>
    </row>
    <row r="16" spans="1:6" ht="25.5" x14ac:dyDescent="0.25">
      <c r="A16" s="200"/>
      <c r="B16" s="156" t="s">
        <v>159</v>
      </c>
      <c r="C16" s="133"/>
      <c r="D16" s="143"/>
      <c r="E16" s="152">
        <v>5</v>
      </c>
      <c r="F16" s="201"/>
    </row>
    <row r="17" spans="1:6" ht="25.5" x14ac:dyDescent="0.25">
      <c r="A17" s="200"/>
      <c r="B17" s="156" t="s">
        <v>160</v>
      </c>
      <c r="C17" s="133"/>
      <c r="D17" s="143"/>
      <c r="E17" s="152">
        <v>0</v>
      </c>
      <c r="F17" s="201"/>
    </row>
    <row r="18" spans="1:6" ht="93.6" customHeight="1" x14ac:dyDescent="0.25">
      <c r="A18" s="200"/>
      <c r="B18" s="156" t="s">
        <v>194</v>
      </c>
      <c r="C18" s="133"/>
      <c r="D18" s="143"/>
      <c r="E18" s="152">
        <v>0</v>
      </c>
      <c r="F18" s="201"/>
    </row>
    <row r="19" spans="1:6" x14ac:dyDescent="0.25">
      <c r="A19" s="198">
        <v>4</v>
      </c>
      <c r="B19" s="159" t="s">
        <v>58</v>
      </c>
      <c r="C19" s="131"/>
      <c r="D19" s="136"/>
      <c r="E19" s="151"/>
      <c r="F19" s="147"/>
    </row>
    <row r="20" spans="1:6" ht="37.15" customHeight="1" x14ac:dyDescent="0.25">
      <c r="A20" s="198"/>
      <c r="B20" s="156" t="s">
        <v>195</v>
      </c>
      <c r="C20" s="133"/>
      <c r="D20" s="143"/>
      <c r="E20" s="152">
        <v>5</v>
      </c>
      <c r="F20" s="195" t="s">
        <v>196</v>
      </c>
    </row>
    <row r="21" spans="1:6" ht="49.9" customHeight="1" x14ac:dyDescent="0.25">
      <c r="A21" s="198"/>
      <c r="B21" s="156" t="s">
        <v>161</v>
      </c>
      <c r="C21" s="133"/>
      <c r="D21" s="143"/>
      <c r="E21" s="152">
        <v>0</v>
      </c>
      <c r="F21" s="201"/>
    </row>
    <row r="22" spans="1:6" ht="51" customHeight="1" x14ac:dyDescent="0.25">
      <c r="A22" s="198"/>
      <c r="B22" s="156" t="s">
        <v>162</v>
      </c>
      <c r="C22" s="133"/>
      <c r="D22" s="143"/>
      <c r="E22" s="152">
        <v>25</v>
      </c>
      <c r="F22" s="201"/>
    </row>
    <row r="23" spans="1:6" ht="37.15" customHeight="1" x14ac:dyDescent="0.25">
      <c r="A23" s="198"/>
      <c r="B23" s="156" t="s">
        <v>59</v>
      </c>
      <c r="C23" s="133"/>
      <c r="D23" s="143"/>
      <c r="E23" s="152">
        <v>0</v>
      </c>
      <c r="F23" s="201"/>
    </row>
    <row r="24" spans="1:6" x14ac:dyDescent="0.25">
      <c r="A24" s="198">
        <v>5</v>
      </c>
      <c r="B24" s="159" t="s">
        <v>60</v>
      </c>
      <c r="C24" s="131"/>
      <c r="D24" s="136"/>
      <c r="E24" s="151"/>
      <c r="F24" s="147"/>
    </row>
    <row r="25" spans="1:6" ht="22.9" customHeight="1" x14ac:dyDescent="0.25">
      <c r="A25" s="198"/>
      <c r="B25" s="156" t="s">
        <v>61</v>
      </c>
      <c r="C25" s="133"/>
      <c r="D25" s="143"/>
      <c r="E25" s="152">
        <v>15</v>
      </c>
      <c r="F25" s="195" t="s">
        <v>203</v>
      </c>
    </row>
    <row r="26" spans="1:6" ht="21" customHeight="1" x14ac:dyDescent="0.25">
      <c r="A26" s="198"/>
      <c r="B26" s="156" t="s">
        <v>62</v>
      </c>
      <c r="C26" s="133"/>
      <c r="D26" s="143"/>
      <c r="E26" s="152">
        <v>25</v>
      </c>
      <c r="F26" s="201"/>
    </row>
    <row r="27" spans="1:6" ht="34.9" customHeight="1" x14ac:dyDescent="0.25">
      <c r="A27" s="198"/>
      <c r="B27" s="156" t="s">
        <v>63</v>
      </c>
      <c r="C27" s="133"/>
      <c r="D27" s="143"/>
      <c r="E27" s="152">
        <v>25</v>
      </c>
      <c r="F27" s="201"/>
    </row>
    <row r="28" spans="1:6" ht="37.15" customHeight="1" x14ac:dyDescent="0.25">
      <c r="A28" s="198"/>
      <c r="B28" s="156" t="s">
        <v>197</v>
      </c>
      <c r="C28" s="133"/>
      <c r="D28" s="143"/>
      <c r="E28" s="152">
        <v>5</v>
      </c>
      <c r="F28" s="201"/>
    </row>
    <row r="29" spans="1:6" x14ac:dyDescent="0.25">
      <c r="A29" s="198">
        <v>6</v>
      </c>
      <c r="B29" s="159" t="s">
        <v>64</v>
      </c>
      <c r="C29" s="131"/>
      <c r="D29" s="136"/>
      <c r="E29" s="151"/>
      <c r="F29" s="147"/>
    </row>
    <row r="30" spans="1:6" ht="25.5" x14ac:dyDescent="0.25">
      <c r="A30" s="198"/>
      <c r="B30" s="160" t="s">
        <v>70</v>
      </c>
      <c r="C30" s="133"/>
      <c r="D30" s="143"/>
      <c r="E30" s="197">
        <v>25</v>
      </c>
      <c r="F30" s="195" t="s">
        <v>204</v>
      </c>
    </row>
    <row r="31" spans="1:6" x14ac:dyDescent="0.25">
      <c r="A31" s="198"/>
      <c r="B31" s="160" t="s">
        <v>71</v>
      </c>
      <c r="C31" s="133"/>
      <c r="D31" s="143"/>
      <c r="E31" s="197"/>
      <c r="F31" s="195"/>
    </row>
    <row r="32" spans="1:6" x14ac:dyDescent="0.25">
      <c r="A32" s="198"/>
      <c r="B32" s="160" t="s">
        <v>72</v>
      </c>
      <c r="C32" s="133"/>
      <c r="D32" s="143"/>
      <c r="E32" s="197"/>
      <c r="F32" s="195"/>
    </row>
    <row r="33" spans="1:6" x14ac:dyDescent="0.25">
      <c r="A33" s="198"/>
      <c r="B33" s="161" t="s">
        <v>73</v>
      </c>
      <c r="C33" s="133"/>
      <c r="D33" s="143"/>
      <c r="E33" s="197"/>
      <c r="F33" s="195"/>
    </row>
    <row r="34" spans="1:6" ht="25.5" x14ac:dyDescent="0.25">
      <c r="A34" s="198"/>
      <c r="B34" s="156" t="s">
        <v>163</v>
      </c>
      <c r="C34" s="133"/>
      <c r="D34" s="143"/>
      <c r="E34" s="152">
        <v>0</v>
      </c>
      <c r="F34" s="195"/>
    </row>
    <row r="35" spans="1:6" ht="38.25" x14ac:dyDescent="0.25">
      <c r="A35" s="198"/>
      <c r="B35" s="156" t="s">
        <v>164</v>
      </c>
      <c r="C35" s="133"/>
      <c r="D35" s="143"/>
      <c r="E35" s="152">
        <v>0</v>
      </c>
      <c r="F35" s="195"/>
    </row>
    <row r="36" spans="1:6" ht="38.25" x14ac:dyDescent="0.25">
      <c r="A36" s="198"/>
      <c r="B36" s="156" t="s">
        <v>165</v>
      </c>
      <c r="C36" s="133"/>
      <c r="D36" s="143"/>
      <c r="E36" s="152">
        <v>0</v>
      </c>
      <c r="F36" s="195"/>
    </row>
    <row r="37" spans="1:6" ht="25.5" x14ac:dyDescent="0.25">
      <c r="A37" s="198"/>
      <c r="B37" s="156" t="s">
        <v>198</v>
      </c>
      <c r="C37" s="133"/>
      <c r="D37" s="143"/>
      <c r="E37" s="152">
        <v>0</v>
      </c>
      <c r="F37" s="195"/>
    </row>
    <row r="38" spans="1:6" x14ac:dyDescent="0.25">
      <c r="A38" s="198">
        <v>7</v>
      </c>
      <c r="B38" s="211" t="s">
        <v>68</v>
      </c>
      <c r="C38" s="131"/>
      <c r="D38" s="136"/>
      <c r="E38" s="151"/>
      <c r="F38" s="147"/>
    </row>
    <row r="39" spans="1:6" ht="45" x14ac:dyDescent="0.25">
      <c r="A39" s="198"/>
      <c r="B39" s="156" t="s">
        <v>166</v>
      </c>
      <c r="C39" s="133"/>
      <c r="D39" s="143"/>
      <c r="E39" s="152">
        <v>25</v>
      </c>
      <c r="F39" s="149" t="s">
        <v>199</v>
      </c>
    </row>
    <row r="40" spans="1:6" x14ac:dyDescent="0.25">
      <c r="A40" s="198">
        <v>8</v>
      </c>
      <c r="B40" s="159" t="s">
        <v>65</v>
      </c>
      <c r="C40" s="131"/>
      <c r="D40" s="136"/>
      <c r="E40" s="151"/>
      <c r="F40" s="147"/>
    </row>
    <row r="41" spans="1:6" ht="51.6" customHeight="1" x14ac:dyDescent="0.25">
      <c r="A41" s="198"/>
      <c r="B41" s="156" t="s">
        <v>167</v>
      </c>
      <c r="C41" s="133"/>
      <c r="D41" s="143"/>
      <c r="E41" s="152">
        <v>5</v>
      </c>
      <c r="F41" s="195" t="s">
        <v>200</v>
      </c>
    </row>
    <row r="42" spans="1:6" ht="54" customHeight="1" thickBot="1" x14ac:dyDescent="0.3">
      <c r="A42" s="199"/>
      <c r="B42" s="162" t="s">
        <v>66</v>
      </c>
      <c r="C42" s="137"/>
      <c r="D42" s="144"/>
      <c r="E42" s="154">
        <v>25</v>
      </c>
      <c r="F42" s="196"/>
    </row>
    <row r="43" spans="1:6" x14ac:dyDescent="0.25">
      <c r="A43" s="128"/>
      <c r="B43" s="128"/>
      <c r="C43" s="128"/>
      <c r="D43" s="128"/>
      <c r="E43" s="128"/>
      <c r="F43" s="128"/>
    </row>
    <row r="44" spans="1:6" x14ac:dyDescent="0.25">
      <c r="A44" s="129"/>
      <c r="B44" s="129"/>
      <c r="C44" s="129"/>
      <c r="D44" s="129"/>
      <c r="E44" s="129">
        <v>285</v>
      </c>
      <c r="F44" s="129"/>
    </row>
  </sheetData>
  <sheetProtection algorithmName="SHA-512" hashValue="yfV6n5/+f/3UJjJ/ocm+NbR9xXjYgzvZVpupOAnFj1As8OC4sehN4bCelk14HMT0789ufVvmxVU9hN8bIfMtrg==" saltValue="25knRq1hyhNJYEHB41pWjQ==" spinCount="100000" sheet="1" objects="1" scenarios="1"/>
  <mergeCells count="18">
    <mergeCell ref="A1:F1"/>
    <mergeCell ref="F13:F18"/>
    <mergeCell ref="E13:E14"/>
    <mergeCell ref="F20:F23"/>
    <mergeCell ref="F25:F28"/>
    <mergeCell ref="F5:F7"/>
    <mergeCell ref="F9:F11"/>
    <mergeCell ref="A4:A7"/>
    <mergeCell ref="A8:A11"/>
    <mergeCell ref="A12:A18"/>
    <mergeCell ref="A19:A23"/>
    <mergeCell ref="A24:A28"/>
    <mergeCell ref="F30:F37"/>
    <mergeCell ref="F41:F42"/>
    <mergeCell ref="E30:E33"/>
    <mergeCell ref="A38:A39"/>
    <mergeCell ref="A40:A42"/>
    <mergeCell ref="A29:A3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58"/>
  <sheetViews>
    <sheetView workbookViewId="0">
      <selection activeCell="B30" sqref="B30"/>
    </sheetView>
  </sheetViews>
  <sheetFormatPr defaultRowHeight="15" x14ac:dyDescent="0.25"/>
  <cols>
    <col min="1" max="2" width="9.140625" style="1" customWidth="1"/>
    <col min="3" max="3" width="78.85546875" style="1" customWidth="1"/>
  </cols>
  <sheetData>
    <row r="1" spans="1:3" ht="39" customHeight="1" thickBot="1" x14ac:dyDescent="0.3">
      <c r="A1" s="202" t="s">
        <v>49</v>
      </c>
      <c r="B1" s="203"/>
      <c r="C1" s="204"/>
    </row>
    <row r="2" spans="1:3" ht="15.75" thickBot="1" x14ac:dyDescent="0.3">
      <c r="A2" s="205"/>
      <c r="B2" s="206"/>
      <c r="C2" s="207"/>
    </row>
    <row r="3" spans="1:3" ht="16.5" thickBot="1" x14ac:dyDescent="0.3">
      <c r="A3" s="63" t="s">
        <v>47</v>
      </c>
      <c r="B3" s="64" t="s">
        <v>0</v>
      </c>
      <c r="C3" s="65" t="s">
        <v>48</v>
      </c>
    </row>
    <row r="4" spans="1:3" x14ac:dyDescent="0.25">
      <c r="A4" s="66"/>
      <c r="B4" s="67"/>
      <c r="C4" s="68"/>
    </row>
    <row r="5" spans="1:3" x14ac:dyDescent="0.25">
      <c r="A5" s="69"/>
      <c r="B5" s="11"/>
      <c r="C5" s="70"/>
    </row>
    <row r="6" spans="1:3" x14ac:dyDescent="0.25">
      <c r="A6" s="69"/>
      <c r="B6" s="11"/>
      <c r="C6" s="70"/>
    </row>
    <row r="7" spans="1:3" x14ac:dyDescent="0.25">
      <c r="A7" s="69"/>
      <c r="B7" s="11"/>
      <c r="C7" s="70"/>
    </row>
    <row r="8" spans="1:3" x14ac:dyDescent="0.25">
      <c r="A8" s="69"/>
      <c r="B8" s="11"/>
      <c r="C8" s="70"/>
    </row>
    <row r="9" spans="1:3" x14ac:dyDescent="0.25">
      <c r="A9" s="69"/>
      <c r="B9" s="11"/>
      <c r="C9" s="70"/>
    </row>
    <row r="10" spans="1:3" x14ac:dyDescent="0.25">
      <c r="A10" s="69"/>
      <c r="B10" s="11"/>
      <c r="C10" s="70"/>
    </row>
    <row r="11" spans="1:3" x14ac:dyDescent="0.25">
      <c r="A11" s="69"/>
      <c r="B11" s="11"/>
      <c r="C11" s="70"/>
    </row>
    <row r="12" spans="1:3" x14ac:dyDescent="0.25">
      <c r="A12" s="69"/>
      <c r="B12" s="11"/>
      <c r="C12" s="70"/>
    </row>
    <row r="13" spans="1:3" x14ac:dyDescent="0.25">
      <c r="A13" s="69"/>
      <c r="B13" s="11"/>
      <c r="C13" s="70"/>
    </row>
    <row r="14" spans="1:3" x14ac:dyDescent="0.25">
      <c r="A14" s="69"/>
      <c r="B14" s="11"/>
      <c r="C14" s="70"/>
    </row>
    <row r="15" spans="1:3" x14ac:dyDescent="0.25">
      <c r="A15" s="69"/>
      <c r="B15" s="11"/>
      <c r="C15" s="70"/>
    </row>
    <row r="16" spans="1:3" x14ac:dyDescent="0.25">
      <c r="A16" s="69"/>
      <c r="B16" s="11"/>
      <c r="C16" s="70"/>
    </row>
    <row r="17" spans="1:3" x14ac:dyDescent="0.25">
      <c r="A17" s="69"/>
      <c r="B17" s="11"/>
      <c r="C17" s="70"/>
    </row>
    <row r="18" spans="1:3" x14ac:dyDescent="0.25">
      <c r="A18" s="69"/>
      <c r="B18" s="11"/>
      <c r="C18" s="70"/>
    </row>
    <row r="19" spans="1:3" x14ac:dyDescent="0.25">
      <c r="A19" s="69"/>
      <c r="B19" s="11"/>
      <c r="C19" s="70"/>
    </row>
    <row r="20" spans="1:3" x14ac:dyDescent="0.25">
      <c r="A20" s="69"/>
      <c r="B20" s="11"/>
      <c r="C20" s="70"/>
    </row>
    <row r="21" spans="1:3" x14ac:dyDescent="0.25">
      <c r="A21" s="69"/>
      <c r="B21" s="11"/>
      <c r="C21" s="70"/>
    </row>
    <row r="22" spans="1:3" x14ac:dyDescent="0.25">
      <c r="A22" s="69"/>
      <c r="B22" s="11"/>
      <c r="C22" s="70"/>
    </row>
    <row r="23" spans="1:3" x14ac:dyDescent="0.25">
      <c r="A23" s="69"/>
      <c r="B23" s="11"/>
      <c r="C23" s="70"/>
    </row>
    <row r="24" spans="1:3" x14ac:dyDescent="0.25">
      <c r="A24" s="69"/>
      <c r="B24" s="11"/>
      <c r="C24" s="70"/>
    </row>
    <row r="25" spans="1:3" x14ac:dyDescent="0.25">
      <c r="A25" s="69"/>
      <c r="B25" s="11"/>
      <c r="C25" s="70"/>
    </row>
    <row r="26" spans="1:3" x14ac:dyDescent="0.25">
      <c r="A26" s="69"/>
      <c r="B26" s="11"/>
      <c r="C26" s="70"/>
    </row>
    <row r="27" spans="1:3" x14ac:dyDescent="0.25">
      <c r="A27" s="69"/>
      <c r="B27" s="11"/>
      <c r="C27" s="70"/>
    </row>
    <row r="28" spans="1:3" x14ac:dyDescent="0.25">
      <c r="A28" s="69"/>
      <c r="B28" s="11"/>
      <c r="C28" s="70"/>
    </row>
    <row r="29" spans="1:3" x14ac:dyDescent="0.25">
      <c r="A29" s="69"/>
      <c r="B29" s="11"/>
      <c r="C29" s="70"/>
    </row>
    <row r="30" spans="1:3" x14ac:dyDescent="0.25">
      <c r="A30" s="69"/>
      <c r="B30" s="11"/>
      <c r="C30" s="70"/>
    </row>
    <row r="31" spans="1:3" x14ac:dyDescent="0.25">
      <c r="A31" s="69"/>
      <c r="B31" s="11"/>
      <c r="C31" s="70"/>
    </row>
    <row r="32" spans="1:3" x14ac:dyDescent="0.25">
      <c r="A32" s="69"/>
      <c r="B32" s="11"/>
      <c r="C32" s="70"/>
    </row>
    <row r="33" spans="1:3" x14ac:dyDescent="0.25">
      <c r="A33" s="69"/>
      <c r="B33" s="11"/>
      <c r="C33" s="70"/>
    </row>
    <row r="34" spans="1:3" x14ac:dyDescent="0.25">
      <c r="A34" s="69"/>
      <c r="B34" s="11"/>
      <c r="C34" s="70"/>
    </row>
    <row r="35" spans="1:3" x14ac:dyDescent="0.25">
      <c r="A35" s="69"/>
      <c r="B35" s="11"/>
      <c r="C35" s="70"/>
    </row>
    <row r="36" spans="1:3" x14ac:dyDescent="0.25">
      <c r="A36" s="69"/>
      <c r="B36" s="11"/>
      <c r="C36" s="70"/>
    </row>
    <row r="37" spans="1:3" x14ac:dyDescent="0.25">
      <c r="A37" s="69"/>
      <c r="B37" s="11"/>
      <c r="C37" s="70"/>
    </row>
    <row r="38" spans="1:3" x14ac:dyDescent="0.25">
      <c r="A38" s="69"/>
      <c r="B38" s="11"/>
      <c r="C38" s="70"/>
    </row>
    <row r="39" spans="1:3" x14ac:dyDescent="0.25">
      <c r="A39" s="69"/>
      <c r="B39" s="11"/>
      <c r="C39" s="70"/>
    </row>
    <row r="40" spans="1:3" x14ac:dyDescent="0.25">
      <c r="A40" s="69"/>
      <c r="B40" s="11"/>
      <c r="C40" s="70"/>
    </row>
    <row r="41" spans="1:3" x14ac:dyDescent="0.25">
      <c r="A41" s="69"/>
      <c r="B41" s="11"/>
      <c r="C41" s="70"/>
    </row>
    <row r="42" spans="1:3" x14ac:dyDescent="0.25">
      <c r="A42" s="69"/>
      <c r="B42" s="11"/>
      <c r="C42" s="70"/>
    </row>
    <row r="43" spans="1:3" x14ac:dyDescent="0.25">
      <c r="A43" s="69"/>
      <c r="B43" s="11"/>
      <c r="C43" s="70"/>
    </row>
    <row r="44" spans="1:3" x14ac:dyDescent="0.25">
      <c r="A44" s="69"/>
      <c r="B44" s="11"/>
      <c r="C44" s="70"/>
    </row>
    <row r="45" spans="1:3" x14ac:dyDescent="0.25">
      <c r="A45" s="69"/>
      <c r="B45" s="11"/>
      <c r="C45" s="70"/>
    </row>
    <row r="46" spans="1:3" x14ac:dyDescent="0.25">
      <c r="A46" s="69"/>
      <c r="B46" s="11"/>
      <c r="C46" s="70"/>
    </row>
    <row r="47" spans="1:3" x14ac:dyDescent="0.25">
      <c r="A47" s="69"/>
      <c r="B47" s="11"/>
      <c r="C47" s="70"/>
    </row>
    <row r="48" spans="1:3" x14ac:dyDescent="0.25">
      <c r="A48" s="69"/>
      <c r="B48" s="11"/>
      <c r="C48" s="70"/>
    </row>
    <row r="49" spans="1:3" x14ac:dyDescent="0.25">
      <c r="A49" s="69"/>
      <c r="B49" s="11"/>
      <c r="C49" s="70"/>
    </row>
    <row r="50" spans="1:3" x14ac:dyDescent="0.25">
      <c r="A50" s="69"/>
      <c r="B50" s="11"/>
      <c r="C50" s="70"/>
    </row>
    <row r="51" spans="1:3" x14ac:dyDescent="0.25">
      <c r="A51" s="69"/>
      <c r="B51" s="11"/>
      <c r="C51" s="70"/>
    </row>
    <row r="52" spans="1:3" x14ac:dyDescent="0.25">
      <c r="A52" s="69"/>
      <c r="B52" s="11"/>
      <c r="C52" s="70"/>
    </row>
    <row r="53" spans="1:3" x14ac:dyDescent="0.25">
      <c r="A53" s="69"/>
      <c r="B53" s="11"/>
      <c r="C53" s="70"/>
    </row>
    <row r="54" spans="1:3" x14ac:dyDescent="0.25">
      <c r="A54" s="69"/>
      <c r="B54" s="11"/>
      <c r="C54" s="70"/>
    </row>
    <row r="55" spans="1:3" x14ac:dyDescent="0.25">
      <c r="A55" s="69"/>
      <c r="B55" s="11"/>
      <c r="C55" s="70"/>
    </row>
    <row r="56" spans="1:3" x14ac:dyDescent="0.25">
      <c r="A56" s="69"/>
      <c r="B56" s="11"/>
      <c r="C56" s="70"/>
    </row>
    <row r="57" spans="1:3" x14ac:dyDescent="0.25">
      <c r="A57" s="69"/>
      <c r="B57" s="11"/>
      <c r="C57" s="70"/>
    </row>
    <row r="58" spans="1:3" ht="15.75" thickBot="1" x14ac:dyDescent="0.3">
      <c r="A58" s="71"/>
      <c r="B58" s="72"/>
      <c r="C58" s="73"/>
    </row>
  </sheetData>
  <sheetProtection password="DDAD" sheet="1" objects="1" scenarios="1"/>
  <mergeCells count="2">
    <mergeCell ref="A1:C1"/>
    <mergeCell ref="A2:C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58"/>
  <sheetViews>
    <sheetView workbookViewId="0">
      <selection activeCell="C4" sqref="C4"/>
    </sheetView>
  </sheetViews>
  <sheetFormatPr defaultColWidth="8.85546875" defaultRowHeight="15" x14ac:dyDescent="0.25"/>
  <cols>
    <col min="1" max="2" width="9.140625" style="1" customWidth="1"/>
    <col min="3" max="3" width="78.85546875" style="1" customWidth="1"/>
    <col min="4" max="16384" width="8.85546875" style="79"/>
  </cols>
  <sheetData>
    <row r="1" spans="1:3" ht="39" customHeight="1" thickBot="1" x14ac:dyDescent="0.3">
      <c r="A1" s="208" t="s">
        <v>201</v>
      </c>
      <c r="B1" s="209"/>
      <c r="C1" s="210"/>
    </row>
    <row r="2" spans="1:3" ht="15.75" thickBot="1" x14ac:dyDescent="0.3">
      <c r="A2" s="205"/>
      <c r="B2" s="206"/>
      <c r="C2" s="207"/>
    </row>
    <row r="3" spans="1:3" ht="16.5" thickBot="1" x14ac:dyDescent="0.3">
      <c r="A3" s="63" t="s">
        <v>47</v>
      </c>
      <c r="B3" s="64" t="s">
        <v>0</v>
      </c>
      <c r="C3" s="65" t="s">
        <v>48</v>
      </c>
    </row>
    <row r="4" spans="1:3" x14ac:dyDescent="0.25">
      <c r="A4" s="66"/>
      <c r="B4" s="67"/>
      <c r="C4" s="68"/>
    </row>
    <row r="5" spans="1:3" x14ac:dyDescent="0.25">
      <c r="A5" s="69"/>
      <c r="B5" s="11"/>
      <c r="C5" s="70"/>
    </row>
    <row r="6" spans="1:3" x14ac:dyDescent="0.25">
      <c r="A6" s="69"/>
      <c r="B6" s="11"/>
      <c r="C6" s="70"/>
    </row>
    <row r="7" spans="1:3" x14ac:dyDescent="0.25">
      <c r="A7" s="69"/>
      <c r="B7" s="11"/>
      <c r="C7" s="70"/>
    </row>
    <row r="8" spans="1:3" x14ac:dyDescent="0.25">
      <c r="A8" s="69"/>
      <c r="B8" s="11"/>
      <c r="C8" s="70"/>
    </row>
    <row r="9" spans="1:3" x14ac:dyDescent="0.25">
      <c r="A9" s="69"/>
      <c r="B9" s="11"/>
      <c r="C9" s="70"/>
    </row>
    <row r="10" spans="1:3" x14ac:dyDescent="0.25">
      <c r="A10" s="69"/>
      <c r="B10" s="11"/>
      <c r="C10" s="70"/>
    </row>
    <row r="11" spans="1:3" x14ac:dyDescent="0.25">
      <c r="A11" s="69"/>
      <c r="B11" s="11"/>
      <c r="C11" s="70"/>
    </row>
    <row r="12" spans="1:3" x14ac:dyDescent="0.25">
      <c r="A12" s="69"/>
      <c r="B12" s="11"/>
      <c r="C12" s="70"/>
    </row>
    <row r="13" spans="1:3" x14ac:dyDescent="0.25">
      <c r="A13" s="69"/>
      <c r="B13" s="11"/>
      <c r="C13" s="70"/>
    </row>
    <row r="14" spans="1:3" x14ac:dyDescent="0.25">
      <c r="A14" s="69"/>
      <c r="B14" s="11"/>
      <c r="C14" s="70"/>
    </row>
    <row r="15" spans="1:3" x14ac:dyDescent="0.25">
      <c r="A15" s="69"/>
      <c r="B15" s="11"/>
      <c r="C15" s="70"/>
    </row>
    <row r="16" spans="1:3" x14ac:dyDescent="0.25">
      <c r="A16" s="69"/>
      <c r="B16" s="11"/>
      <c r="C16" s="70"/>
    </row>
    <row r="17" spans="1:3" x14ac:dyDescent="0.25">
      <c r="A17" s="69"/>
      <c r="B17" s="11"/>
      <c r="C17" s="70"/>
    </row>
    <row r="18" spans="1:3" x14ac:dyDescent="0.25">
      <c r="A18" s="69"/>
      <c r="B18" s="11"/>
      <c r="C18" s="70"/>
    </row>
    <row r="19" spans="1:3" x14ac:dyDescent="0.25">
      <c r="A19" s="69"/>
      <c r="B19" s="11"/>
      <c r="C19" s="70"/>
    </row>
    <row r="20" spans="1:3" x14ac:dyDescent="0.25">
      <c r="A20" s="69"/>
      <c r="B20" s="11"/>
      <c r="C20" s="70"/>
    </row>
    <row r="21" spans="1:3" x14ac:dyDescent="0.25">
      <c r="A21" s="69"/>
      <c r="B21" s="11"/>
      <c r="C21" s="70"/>
    </row>
    <row r="22" spans="1:3" x14ac:dyDescent="0.25">
      <c r="A22" s="69"/>
      <c r="B22" s="11"/>
      <c r="C22" s="70"/>
    </row>
    <row r="23" spans="1:3" x14ac:dyDescent="0.25">
      <c r="A23" s="69"/>
      <c r="B23" s="11"/>
      <c r="C23" s="70"/>
    </row>
    <row r="24" spans="1:3" x14ac:dyDescent="0.25">
      <c r="A24" s="69"/>
      <c r="B24" s="11"/>
      <c r="C24" s="70"/>
    </row>
    <row r="25" spans="1:3" x14ac:dyDescent="0.25">
      <c r="A25" s="69"/>
      <c r="B25" s="11"/>
      <c r="C25" s="70"/>
    </row>
    <row r="26" spans="1:3" x14ac:dyDescent="0.25">
      <c r="A26" s="69"/>
      <c r="B26" s="11"/>
      <c r="C26" s="70"/>
    </row>
    <row r="27" spans="1:3" x14ac:dyDescent="0.25">
      <c r="A27" s="69"/>
      <c r="B27" s="11"/>
      <c r="C27" s="70"/>
    </row>
    <row r="28" spans="1:3" x14ac:dyDescent="0.25">
      <c r="A28" s="69"/>
      <c r="B28" s="11"/>
      <c r="C28" s="70"/>
    </row>
    <row r="29" spans="1:3" x14ac:dyDescent="0.25">
      <c r="A29" s="69"/>
      <c r="B29" s="11"/>
      <c r="C29" s="70"/>
    </row>
    <row r="30" spans="1:3" x14ac:dyDescent="0.25">
      <c r="A30" s="69"/>
      <c r="B30" s="11"/>
      <c r="C30" s="70"/>
    </row>
    <row r="31" spans="1:3" x14ac:dyDescent="0.25">
      <c r="A31" s="69"/>
      <c r="B31" s="11"/>
      <c r="C31" s="70"/>
    </row>
    <row r="32" spans="1:3" x14ac:dyDescent="0.25">
      <c r="A32" s="69"/>
      <c r="B32" s="11"/>
      <c r="C32" s="70"/>
    </row>
    <row r="33" spans="1:3" x14ac:dyDescent="0.25">
      <c r="A33" s="69"/>
      <c r="B33" s="11"/>
      <c r="C33" s="70"/>
    </row>
    <row r="34" spans="1:3" x14ac:dyDescent="0.25">
      <c r="A34" s="69"/>
      <c r="B34" s="11"/>
      <c r="C34" s="70"/>
    </row>
    <row r="35" spans="1:3" x14ac:dyDescent="0.25">
      <c r="A35" s="69"/>
      <c r="B35" s="11"/>
      <c r="C35" s="70"/>
    </row>
    <row r="36" spans="1:3" x14ac:dyDescent="0.25">
      <c r="A36" s="69"/>
      <c r="B36" s="11"/>
      <c r="C36" s="70"/>
    </row>
    <row r="37" spans="1:3" x14ac:dyDescent="0.25">
      <c r="A37" s="69"/>
      <c r="B37" s="11"/>
      <c r="C37" s="70"/>
    </row>
    <row r="38" spans="1:3" x14ac:dyDescent="0.25">
      <c r="A38" s="69"/>
      <c r="B38" s="11"/>
      <c r="C38" s="70"/>
    </row>
    <row r="39" spans="1:3" x14ac:dyDescent="0.25">
      <c r="A39" s="69"/>
      <c r="B39" s="11"/>
      <c r="C39" s="70"/>
    </row>
    <row r="40" spans="1:3" x14ac:dyDescent="0.25">
      <c r="A40" s="69"/>
      <c r="B40" s="11"/>
      <c r="C40" s="70"/>
    </row>
    <row r="41" spans="1:3" x14ac:dyDescent="0.25">
      <c r="A41" s="69"/>
      <c r="B41" s="11"/>
      <c r="C41" s="70"/>
    </row>
    <row r="42" spans="1:3" x14ac:dyDescent="0.25">
      <c r="A42" s="69"/>
      <c r="B42" s="11"/>
      <c r="C42" s="70"/>
    </row>
    <row r="43" spans="1:3" x14ac:dyDescent="0.25">
      <c r="A43" s="69"/>
      <c r="B43" s="11"/>
      <c r="C43" s="70"/>
    </row>
    <row r="44" spans="1:3" x14ac:dyDescent="0.25">
      <c r="A44" s="69"/>
      <c r="B44" s="11"/>
      <c r="C44" s="70"/>
    </row>
    <row r="45" spans="1:3" x14ac:dyDescent="0.25">
      <c r="A45" s="69"/>
      <c r="B45" s="11"/>
      <c r="C45" s="70"/>
    </row>
    <row r="46" spans="1:3" x14ac:dyDescent="0.25">
      <c r="A46" s="69"/>
      <c r="B46" s="11"/>
      <c r="C46" s="70"/>
    </row>
    <row r="47" spans="1:3" x14ac:dyDescent="0.25">
      <c r="A47" s="69"/>
      <c r="B47" s="11"/>
      <c r="C47" s="70"/>
    </row>
    <row r="48" spans="1:3" x14ac:dyDescent="0.25">
      <c r="A48" s="69"/>
      <c r="B48" s="11"/>
      <c r="C48" s="70"/>
    </row>
    <row r="49" spans="1:3" x14ac:dyDescent="0.25">
      <c r="A49" s="69"/>
      <c r="B49" s="11"/>
      <c r="C49" s="70"/>
    </row>
    <row r="50" spans="1:3" x14ac:dyDescent="0.25">
      <c r="A50" s="69"/>
      <c r="B50" s="11"/>
      <c r="C50" s="70"/>
    </row>
    <row r="51" spans="1:3" x14ac:dyDescent="0.25">
      <c r="A51" s="69"/>
      <c r="B51" s="11"/>
      <c r="C51" s="70"/>
    </row>
    <row r="52" spans="1:3" x14ac:dyDescent="0.25">
      <c r="A52" s="69"/>
      <c r="B52" s="11"/>
      <c r="C52" s="70"/>
    </row>
    <row r="53" spans="1:3" x14ac:dyDescent="0.25">
      <c r="A53" s="69"/>
      <c r="B53" s="11"/>
      <c r="C53" s="70"/>
    </row>
    <row r="54" spans="1:3" x14ac:dyDescent="0.25">
      <c r="A54" s="69"/>
      <c r="B54" s="11"/>
      <c r="C54" s="70"/>
    </row>
    <row r="55" spans="1:3" x14ac:dyDescent="0.25">
      <c r="A55" s="69"/>
      <c r="B55" s="11"/>
      <c r="C55" s="70"/>
    </row>
    <row r="56" spans="1:3" x14ac:dyDescent="0.25">
      <c r="A56" s="69"/>
      <c r="B56" s="11"/>
      <c r="C56" s="70"/>
    </row>
    <row r="57" spans="1:3" x14ac:dyDescent="0.25">
      <c r="A57" s="69"/>
      <c r="B57" s="11"/>
      <c r="C57" s="70"/>
    </row>
    <row r="58" spans="1:3" ht="15.75" thickBot="1" x14ac:dyDescent="0.3">
      <c r="A58" s="71"/>
      <c r="B58" s="72"/>
      <c r="C58" s="73"/>
    </row>
  </sheetData>
  <sheetProtection password="DDAD" sheet="1" objects="1" scenarios="1"/>
  <mergeCells count="2">
    <mergeCell ref="A1:C1"/>
    <mergeCell ref="A2:C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Instructions_TODO</vt:lpstr>
      <vt:lpstr>1. General Questionnaire</vt:lpstr>
      <vt:lpstr>2. Mandatory Requirements</vt:lpstr>
      <vt:lpstr>3. A&amp;B Technical Schedule</vt:lpstr>
      <vt:lpstr>4. Risk &amp; Support Questionnaire</vt:lpstr>
      <vt:lpstr>5. Control of new products - DS</vt:lpstr>
      <vt:lpstr>6. OT Cyber Security STD - DS</vt:lpstr>
      <vt:lpstr>'3. A&amp;B Technical Schedule'!Print_Area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Mohammed Omar</dc:creator>
  <cp:lastModifiedBy>Reginald Brooks</cp:lastModifiedBy>
  <cp:lastPrinted>2014-11-14T10:55:10Z</cp:lastPrinted>
  <dcterms:created xsi:type="dcterms:W3CDTF">2014-10-09T06:08:55Z</dcterms:created>
  <dcterms:modified xsi:type="dcterms:W3CDTF">2024-07-12T08:09:28Z</dcterms:modified>
</cp:coreProperties>
</file>