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TA\Numerus_2022\Business Cases\"/>
    </mc:Choice>
  </mc:AlternateContent>
  <bookViews>
    <workbookView xWindow="0" yWindow="0" windowWidth="20124" windowHeight="6528"/>
  </bookViews>
  <sheets>
    <sheet name="PRICING SCHEDULE" sheetId="6" r:id="rId1"/>
  </sheets>
  <definedNames>
    <definedName name="_xlnm.Print_Area" localSheetId="0">'PRICING SCHEDULE'!$A:$I</definedName>
    <definedName name="_xlnm.Print_Titles" localSheetId="0">'PRICING SCHEDULE'!$1:$5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6" l="1"/>
  <c r="H25" i="6"/>
  <c r="H24" i="6"/>
  <c r="H23" i="6"/>
  <c r="H22" i="6"/>
  <c r="H21" i="6"/>
  <c r="H20" i="6"/>
  <c r="G20" i="6" l="1"/>
  <c r="G21" i="6"/>
  <c r="G22" i="6"/>
  <c r="G23" i="6"/>
  <c r="G24" i="6"/>
  <c r="G19" i="6" l="1"/>
  <c r="G26" i="6" s="1"/>
  <c r="G27" i="6" s="1"/>
  <c r="H19" i="6" l="1"/>
  <c r="H26" i="6" s="1"/>
  <c r="H27" i="6" s="1"/>
</calcChain>
</file>

<file path=xl/sharedStrings.xml><?xml version="1.0" encoding="utf-8"?>
<sst xmlns="http://schemas.openxmlformats.org/spreadsheetml/2006/main" count="55" uniqueCount="47">
  <si>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</si>
  <si>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</si>
  <si>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</si>
  <si>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</si>
  <si>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</si>
  <si>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</si>
  <si>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</si>
  <si>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</si>
  <si>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</si>
  <si>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</si>
  <si>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 xml:space="preserve">Qty </t>
  </si>
  <si>
    <t>TOTAL</t>
  </si>
  <si>
    <t>1.1</t>
  </si>
  <si>
    <t>1.2</t>
  </si>
  <si>
    <t>1.3</t>
  </si>
  <si>
    <t>1.4</t>
  </si>
  <si>
    <t>Unit Price 
(Excl VAT)</t>
  </si>
  <si>
    <t>Line Price Term 
(Excl VAT)</t>
  </si>
  <si>
    <t>Forex %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</si>
  <si>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</si>
  <si>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</si>
  <si>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</si>
  <si>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</si>
  <si>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</si>
  <si>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</si>
  <si>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</si>
  <si>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</si>
  <si>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</si>
  <si>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</si>
  <si>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</si>
  <si>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</si>
  <si>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</si>
  <si>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Goods/Service description( note year 3 is for 3 months)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</si>
  <si>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</si>
  <si>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</si>
  <si>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</si>
  <si>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</si>
  <si>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N/A</t>
  </si>
  <si>
    <t>sum</t>
  </si>
  <si>
    <t>RFB Title</t>
  </si>
  <si>
    <t>RFB No</t>
  </si>
  <si>
    <t>Request For The Replacement Of The Backup Infrastructure In The Numerus And Beta Data Centres Including Maintenance And Support For A Period Of Three (3) Years</t>
  </si>
  <si>
    <r>
      <t xml:space="preserve">Supply of Backup Infrastructure for the Numerus Production and BETA DR (Disaster Recovery ) sites. </t>
    </r>
    <r>
      <rPr>
        <b/>
        <sz val="12"/>
        <color theme="1"/>
        <rFont val="Calibri"/>
        <family val="2"/>
        <scheme val="minor"/>
      </rPr>
      <t>Refer to Section 2 Scope of Bid</t>
    </r>
  </si>
  <si>
    <t>Request For The Replacement Of The Backup Infrastructure In The Numerus And Beta Data Centres</t>
  </si>
  <si>
    <r>
      <t xml:space="preserve">Installation, Configuration and  Implementation Services of Backup Infrastructure for the Numerus Production and BETA DR (Disaster Recovery ) sites. </t>
    </r>
    <r>
      <rPr>
        <b/>
        <sz val="12"/>
        <color theme="1"/>
        <rFont val="Calibri"/>
        <family val="2"/>
      </rPr>
      <t>Refer to Section 2 Scope of Bid</t>
    </r>
  </si>
  <si>
    <t>Data Migration Services</t>
  </si>
  <si>
    <t>Maintenance and Support for 36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</si>
</sst>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0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44" fontId="3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 wrapText="1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2" fillId="3" borderId="12" xfId="0" applyFont="1" applyFill="1" applyBorder="1" applyAlignment="1">
      <alignment vertical="top"/>
    </xf>
    <xf numFmtId="0" fontId="6" fillId="2" borderId="8" xfId="0" applyFont="1" applyFill="1" applyBorder="1" applyAlignment="1">
      <alignment horizontal="center" vertical="top" wrapText="1"/>
    </xf>
    <xf numFmtId="164" fontId="6" fillId="2" borderId="24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0" borderId="0" xfId="0" applyFont="1" applyFill="1" applyBorder="1" applyAlignment="1"/>
    <xf numFmtId="0" fontId="4" fillId="2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wrapText="1"/>
    </xf>
    <xf numFmtId="164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/>
    </xf>
    <xf numFmtId="0" fontId="14" fillId="6" borderId="23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44" fontId="4" fillId="5" borderId="26" xfId="0" applyNumberFormat="1" applyFont="1" applyFill="1" applyBorder="1" applyAlignment="1">
      <alignment vertical="top" wrapText="1"/>
    </xf>
    <xf numFmtId="0" fontId="14" fillId="6" borderId="7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16" fillId="0" borderId="27" xfId="0" applyFont="1" applyBorder="1" applyAlignment="1">
      <alignment vertical="center" wrapText="1"/>
    </xf>
    <xf numFmtId="0" fontId="7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44" fontId="15" fillId="3" borderId="23" xfId="0" applyNumberFormat="1" applyFont="1" applyFill="1" applyBorder="1" applyAlignment="1">
      <alignment horizontal="center" vertical="center" wrapText="1"/>
    </xf>
    <xf numFmtId="44" fontId="15" fillId="3" borderId="24" xfId="0" applyNumberFormat="1" applyFont="1" applyFill="1" applyBorder="1" applyAlignment="1">
      <alignment horizontal="center" vertical="center" wrapText="1"/>
    </xf>
    <xf numFmtId="44" fontId="15" fillId="3" borderId="1" xfId="0" applyNumberFormat="1" applyFont="1" applyFill="1" applyBorder="1" applyAlignment="1">
      <alignment horizontal="center" vertical="center" wrapText="1"/>
    </xf>
    <xf numFmtId="44" fontId="15" fillId="3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14" fontId="2" fillId="6" borderId="10" xfId="0" applyNumberFormat="1" applyFont="1" applyFill="1" applyBorder="1" applyAlignment="1">
      <alignment horizontal="left" vertical="center"/>
    </xf>
    <xf numFmtId="14" fontId="2" fillId="6" borderId="18" xfId="0" applyNumberFormat="1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6" borderId="17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21</xdr:row>
      <xdr:rowOff>0</xdr:rowOff>
    </xdr:from>
    <xdr:ext cx="38100" cy="204108"/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74670C03-D0E4-4A84-B101-B3CAD1D2663C}"/>
            </a:ext>
          </a:extLst>
        </xdr:cNvPr>
        <xdr:cNvSpPr txBox="1">
          <a:spLocks noChangeArrowheads="1"/>
        </xdr:cNvSpPr>
      </xdr:nvSpPr>
      <xdr:spPr bwMode="auto">
        <a:xfrm>
          <a:off x="904875" y="4953000"/>
          <a:ext cx="38100" cy="200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8100" cy="204107"/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3197F5-7F9F-4AC8-B106-515C01CBB527}"/>
            </a:ext>
          </a:extLst>
        </xdr:cNvPr>
        <xdr:cNvSpPr txBox="1">
          <a:spLocks noChangeArrowheads="1"/>
        </xdr:cNvSpPr>
      </xdr:nvSpPr>
      <xdr:spPr bwMode="auto">
        <a:xfrm>
          <a:off x="904875" y="5553075"/>
          <a:ext cx="38100" cy="200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38100" cy="204107"/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E80E01F5-2D4F-4DCA-9F8F-4804BD91419A}"/>
            </a:ext>
          </a:extLst>
        </xdr:cNvPr>
        <xdr:cNvSpPr txBox="1">
          <a:spLocks noChangeArrowheads="1"/>
        </xdr:cNvSpPr>
      </xdr:nvSpPr>
      <xdr:spPr bwMode="auto">
        <a:xfrm>
          <a:off x="904875" y="6153150"/>
          <a:ext cx="38100" cy="200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="90" zoomScaleNormal="90" workbookViewId="0">
      <selection activeCell="G29" sqref="G29"/>
    </sheetView>
  </sheetViews>
  <sheetFormatPr defaultColWidth="9.109375" defaultRowHeight="14.4" x14ac:dyDescent="0.3"/>
  <cols>
    <col min="1" max="1" width="12" style="59" customWidth="1"/>
    <col min="2" max="2" width="61.109375" style="58" customWidth="1"/>
    <col min="3" max="3" width="13.33203125" style="60" customWidth="1"/>
    <col min="4" max="4" width="9.6640625" style="60" customWidth="1"/>
    <col min="5" max="5" width="7.44140625" style="60" customWidth="1"/>
    <col min="6" max="7" width="19.44140625" style="58" customWidth="1"/>
    <col min="8" max="8" width="21.33203125" style="58" customWidth="1"/>
    <col min="9" max="9" width="32.6640625" style="58" customWidth="1"/>
    <col min="10" max="16384" width="9.109375" style="58"/>
  </cols>
  <sheetData>
    <row r="1" spans="1:14" s="45" customFormat="1" ht="31.2" x14ac:dyDescent="0.6">
      <c r="A1" s="6"/>
      <c r="B1" s="2" t="s">
        <v>19</v>
      </c>
      <c r="C1" s="3"/>
      <c r="D1" s="3"/>
      <c r="E1" s="1"/>
      <c r="F1" s="1"/>
      <c r="G1" s="1"/>
      <c r="H1" s="1"/>
      <c r="I1" s="1"/>
    </row>
    <row r="2" spans="1:14" s="54" customFormat="1" ht="28.95" customHeight="1" x14ac:dyDescent="0.3">
      <c r="A2" s="52"/>
      <c r="B2" s="37" t="s">
        <v>31</v>
      </c>
      <c r="C2" s="4"/>
      <c r="D2" s="4"/>
      <c r="E2" s="53"/>
      <c r="F2" s="53"/>
      <c r="G2" s="53"/>
      <c r="H2" s="53"/>
      <c r="I2" s="53"/>
    </row>
    <row r="3" spans="1:14" s="56" customFormat="1" ht="15.6" x14ac:dyDescent="0.3">
      <c r="A3" s="26" t="s">
        <v>40</v>
      </c>
      <c r="B3" s="84"/>
      <c r="C3" s="35"/>
      <c r="D3" s="35"/>
      <c r="E3" s="34"/>
      <c r="F3" s="34"/>
      <c r="G3" s="34"/>
      <c r="H3" s="55"/>
      <c r="I3" s="55"/>
      <c r="J3" s="55"/>
      <c r="K3" s="55"/>
      <c r="L3" s="55"/>
      <c r="M3" s="55"/>
      <c r="N3" s="55"/>
    </row>
    <row r="4" spans="1:14" s="56" customFormat="1" ht="46.8" x14ac:dyDescent="0.3">
      <c r="A4" s="63" t="s">
        <v>39</v>
      </c>
      <c r="B4" s="83" t="s">
        <v>41</v>
      </c>
      <c r="C4" s="35"/>
      <c r="D4" s="35"/>
      <c r="E4" s="38"/>
      <c r="F4" s="38"/>
      <c r="G4" s="38"/>
      <c r="H4" s="55"/>
      <c r="I4" s="55"/>
      <c r="J4" s="55"/>
      <c r="K4" s="55"/>
      <c r="L4" s="55"/>
      <c r="M4" s="55"/>
      <c r="N4" s="55"/>
    </row>
    <row r="5" spans="1:14" s="56" customFormat="1" ht="31.2" x14ac:dyDescent="0.3">
      <c r="A5" s="77" t="s">
        <v>20</v>
      </c>
      <c r="B5" s="69"/>
      <c r="C5" s="35"/>
      <c r="D5" s="35"/>
      <c r="E5" s="19"/>
      <c r="F5" s="19"/>
      <c r="G5" s="19"/>
      <c r="H5" s="55"/>
      <c r="I5" s="55"/>
      <c r="J5" s="55"/>
      <c r="K5" s="55"/>
      <c r="L5" s="55"/>
      <c r="M5" s="55"/>
      <c r="N5" s="55"/>
    </row>
    <row r="6" spans="1:14" s="54" customFormat="1" ht="15.6" x14ac:dyDescent="0.3">
      <c r="A6" s="64"/>
      <c r="B6" s="65"/>
      <c r="C6" s="35"/>
      <c r="D6" s="35"/>
      <c r="E6" s="19"/>
      <c r="F6" s="19"/>
      <c r="G6" s="19"/>
      <c r="H6" s="55"/>
      <c r="I6" s="55"/>
      <c r="J6" s="55"/>
      <c r="K6" s="55"/>
      <c r="L6" s="55"/>
      <c r="M6" s="55"/>
      <c r="N6" s="55"/>
    </row>
    <row r="7" spans="1:14" s="55" customFormat="1" ht="15.6" x14ac:dyDescent="0.3">
      <c r="A7" s="20" t="s">
        <v>7</v>
      </c>
      <c r="B7" s="21"/>
      <c r="C7" s="21"/>
      <c r="D7" s="22"/>
      <c r="E7" s="19"/>
      <c r="F7" s="19"/>
      <c r="G7" s="19"/>
    </row>
    <row r="8" spans="1:14" s="55" customFormat="1" ht="15.6" x14ac:dyDescent="0.3">
      <c r="A8" s="70" t="s">
        <v>33</v>
      </c>
      <c r="B8" s="23"/>
      <c r="C8" s="24"/>
      <c r="D8" s="24"/>
      <c r="E8" s="19"/>
      <c r="F8" s="19"/>
      <c r="G8" s="19"/>
    </row>
    <row r="9" spans="1:14" s="55" customFormat="1" ht="15.6" x14ac:dyDescent="0.3">
      <c r="A9" s="33" t="s">
        <v>34</v>
      </c>
      <c r="B9" s="5"/>
      <c r="C9" s="5"/>
      <c r="D9" s="5"/>
      <c r="E9" s="19"/>
      <c r="F9" s="19"/>
      <c r="G9" s="19"/>
    </row>
    <row r="10" spans="1:14" s="55" customFormat="1" ht="15.6" x14ac:dyDescent="0.3">
      <c r="A10" s="33" t="s">
        <v>35</v>
      </c>
      <c r="B10" s="5"/>
      <c r="C10" s="5"/>
      <c r="D10" s="5"/>
      <c r="E10" s="19"/>
      <c r="F10" s="19"/>
      <c r="G10" s="19"/>
    </row>
    <row r="11" spans="1:14" s="55" customFormat="1" ht="15.6" x14ac:dyDescent="0.3">
      <c r="A11" s="32" t="s">
        <v>36</v>
      </c>
      <c r="B11" s="5"/>
      <c r="C11" s="5"/>
      <c r="D11" s="5"/>
      <c r="E11" s="19"/>
      <c r="F11" s="19"/>
      <c r="G11" s="19"/>
    </row>
    <row r="12" spans="1:14" s="55" customFormat="1" ht="15.6" x14ac:dyDescent="0.3">
      <c r="A12" s="5"/>
      <c r="B12" s="62" t="s">
        <v>3</v>
      </c>
      <c r="C12" s="86" t="s">
        <v>4</v>
      </c>
      <c r="D12" s="86"/>
      <c r="E12" s="61"/>
      <c r="F12" s="19"/>
      <c r="G12" s="19"/>
    </row>
    <row r="13" spans="1:14" s="55" customFormat="1" ht="15.6" x14ac:dyDescent="0.3">
      <c r="A13" s="5"/>
      <c r="B13" s="39" t="s">
        <v>5</v>
      </c>
      <c r="C13" s="87">
        <v>14.34</v>
      </c>
      <c r="D13" s="88"/>
      <c r="E13" s="68"/>
      <c r="F13" s="92" t="s">
        <v>26</v>
      </c>
      <c r="G13" s="19"/>
    </row>
    <row r="14" spans="1:14" s="55" customFormat="1" ht="15.45" customHeight="1" x14ac:dyDescent="0.3">
      <c r="A14" s="5"/>
      <c r="B14" s="39" t="s">
        <v>6</v>
      </c>
      <c r="C14" s="89">
        <v>17.059999999999999</v>
      </c>
      <c r="D14" s="90"/>
      <c r="E14" s="68"/>
      <c r="F14" s="92"/>
      <c r="G14" s="19"/>
    </row>
    <row r="15" spans="1:14" s="55" customFormat="1" ht="15.6" x14ac:dyDescent="0.3">
      <c r="A15" s="5"/>
      <c r="B15" s="40" t="s">
        <v>8</v>
      </c>
      <c r="C15" s="89">
        <v>19.850000000000001</v>
      </c>
      <c r="D15" s="90"/>
      <c r="E15" s="68"/>
      <c r="F15" s="92"/>
      <c r="G15" s="19"/>
    </row>
    <row r="16" spans="1:14" s="55" customFormat="1" ht="15.6" x14ac:dyDescent="0.3">
      <c r="A16" s="25"/>
      <c r="B16" s="18"/>
      <c r="C16" s="35"/>
      <c r="D16" s="35"/>
      <c r="E16" s="19"/>
      <c r="F16" s="19"/>
      <c r="G16" s="19"/>
    </row>
    <row r="17" spans="1:9" s="56" customFormat="1" ht="15.6" customHeight="1" x14ac:dyDescent="0.3">
      <c r="A17" s="8"/>
      <c r="B17" s="9"/>
      <c r="C17" s="50"/>
      <c r="D17" s="50"/>
      <c r="E17" s="91" t="s">
        <v>9</v>
      </c>
      <c r="F17" s="91"/>
      <c r="G17" s="91"/>
      <c r="H17" s="47" t="s">
        <v>11</v>
      </c>
      <c r="I17" s="57"/>
    </row>
    <row r="18" spans="1:9" ht="31.2" x14ac:dyDescent="0.3">
      <c r="A18" s="8" t="s">
        <v>0</v>
      </c>
      <c r="B18" s="9" t="s">
        <v>32</v>
      </c>
      <c r="C18" s="50" t="s">
        <v>1</v>
      </c>
      <c r="D18" s="50" t="s">
        <v>18</v>
      </c>
      <c r="E18" s="50" t="s">
        <v>10</v>
      </c>
      <c r="F18" s="12" t="s">
        <v>16</v>
      </c>
      <c r="G18" s="12" t="s">
        <v>27</v>
      </c>
      <c r="H18" s="48" t="s">
        <v>17</v>
      </c>
      <c r="I18" s="49" t="s">
        <v>29</v>
      </c>
    </row>
    <row r="19" spans="1:9" ht="15.6" x14ac:dyDescent="0.3">
      <c r="A19" s="7">
        <v>1</v>
      </c>
      <c r="B19" s="81" t="s">
        <v>43</v>
      </c>
      <c r="C19" s="43"/>
      <c r="D19" s="43"/>
      <c r="E19" s="44"/>
      <c r="F19" s="41"/>
      <c r="G19" s="42">
        <f>SUBTOTAL(9,G20:G24)</f>
        <v>0</v>
      </c>
      <c r="H19" s="42">
        <f>SUBTOTAL(9,H20:H24)</f>
        <v>0</v>
      </c>
      <c r="I19" s="71"/>
    </row>
    <row r="20" spans="1:9" ht="58.2" customHeight="1" thickBot="1" x14ac:dyDescent="0.35">
      <c r="A20" s="27" t="s">
        <v>12</v>
      </c>
      <c r="B20" s="85" t="s">
        <v>42</v>
      </c>
      <c r="C20" s="13" t="s">
        <v>38</v>
      </c>
      <c r="D20" s="67" t="s">
        <v>37</v>
      </c>
      <c r="E20" s="28">
        <v>1</v>
      </c>
      <c r="F20" s="66">
        <v>0</v>
      </c>
      <c r="G20" s="14">
        <f>E20*F20</f>
        <v>0</v>
      </c>
      <c r="H20" s="36">
        <f>SUM(G20)</f>
        <v>0</v>
      </c>
      <c r="I20" s="72"/>
    </row>
    <row r="21" spans="1:9" ht="47.4" thickBot="1" x14ac:dyDescent="0.35">
      <c r="A21" s="27" t="s">
        <v>13</v>
      </c>
      <c r="B21" s="82" t="s">
        <v>44</v>
      </c>
      <c r="C21" s="13" t="s">
        <v>38</v>
      </c>
      <c r="D21" s="67" t="s">
        <v>37</v>
      </c>
      <c r="E21" s="28">
        <v>1</v>
      </c>
      <c r="F21" s="66">
        <v>0</v>
      </c>
      <c r="G21" s="14">
        <f t="shared" ref="G21:G24" si="0">E21*F21</f>
        <v>0</v>
      </c>
      <c r="H21" s="36">
        <f>SUM(G21)</f>
        <v>0</v>
      </c>
      <c r="I21" s="72"/>
    </row>
    <row r="22" spans="1:9" ht="16.2" thickBot="1" x14ac:dyDescent="0.35">
      <c r="A22" s="27" t="s">
        <v>14</v>
      </c>
      <c r="B22" s="82" t="s">
        <v>45</v>
      </c>
      <c r="C22" s="13" t="s">
        <v>38</v>
      </c>
      <c r="D22" s="67" t="s">
        <v>37</v>
      </c>
      <c r="E22" s="28">
        <v>1</v>
      </c>
      <c r="F22" s="66">
        <v>0</v>
      </c>
      <c r="G22" s="14">
        <f t="shared" si="0"/>
        <v>0</v>
      </c>
      <c r="H22" s="36">
        <f>SUM(G22)</f>
        <v>0</v>
      </c>
      <c r="I22" s="72"/>
    </row>
    <row r="23" spans="1:9" ht="16.2" thickBot="1" x14ac:dyDescent="0.35">
      <c r="A23" s="27" t="s">
        <v>15</v>
      </c>
      <c r="B23" s="82" t="s">
        <v>46</v>
      </c>
      <c r="C23" s="13" t="s">
        <v>38</v>
      </c>
      <c r="D23" s="67" t="s">
        <v>37</v>
      </c>
      <c r="E23" s="28">
        <v>1</v>
      </c>
      <c r="F23" s="66">
        <v>0</v>
      </c>
      <c r="G23" s="14">
        <f t="shared" si="0"/>
        <v>0</v>
      </c>
      <c r="H23" s="36">
        <f>SUM(G23)</f>
        <v>0</v>
      </c>
      <c r="I23" s="72"/>
    </row>
    <row r="24" spans="1:9" ht="16.2" thickBot="1" x14ac:dyDescent="0.35">
      <c r="A24" s="27"/>
      <c r="B24" s="80"/>
      <c r="C24" s="13" t="s">
        <v>38</v>
      </c>
      <c r="D24" s="67" t="s">
        <v>37</v>
      </c>
      <c r="E24" s="28">
        <v>1</v>
      </c>
      <c r="F24" s="66">
        <v>0</v>
      </c>
      <c r="G24" s="14">
        <f t="shared" si="0"/>
        <v>0</v>
      </c>
      <c r="H24" s="36">
        <f>SUM(G24)</f>
        <v>0</v>
      </c>
      <c r="I24" s="72"/>
    </row>
    <row r="25" spans="1:9" ht="15.6" x14ac:dyDescent="0.3">
      <c r="A25" s="10"/>
      <c r="B25" s="11" t="s">
        <v>21</v>
      </c>
      <c r="C25" s="15"/>
      <c r="D25" s="15"/>
      <c r="E25" s="16"/>
      <c r="F25" s="29"/>
      <c r="G25" s="17">
        <f>SUBTOTAL(9,G20:G24)</f>
        <v>0</v>
      </c>
      <c r="H25" s="78">
        <f>SUBTOTAL(9,H20:H24)</f>
        <v>0</v>
      </c>
      <c r="I25" s="79"/>
    </row>
    <row r="26" spans="1:9" ht="15.6" x14ac:dyDescent="0.3">
      <c r="A26" s="10"/>
      <c r="B26" s="11" t="s">
        <v>2</v>
      </c>
      <c r="C26" s="15"/>
      <c r="D26" s="15"/>
      <c r="E26" s="16"/>
      <c r="F26" s="29"/>
      <c r="G26" s="30">
        <f>G25*0.15</f>
        <v>0</v>
      </c>
      <c r="H26" s="30">
        <f>H25*0.15</f>
        <v>0</v>
      </c>
      <c r="I26" s="72"/>
    </row>
    <row r="27" spans="1:9" ht="16.2" thickBot="1" x14ac:dyDescent="0.35">
      <c r="A27" s="10"/>
      <c r="B27" s="11" t="s">
        <v>22</v>
      </c>
      <c r="C27" s="15"/>
      <c r="D27" s="15"/>
      <c r="E27" s="16"/>
      <c r="F27" s="29"/>
      <c r="G27" s="31">
        <f>G25+G26</f>
        <v>0</v>
      </c>
      <c r="H27" s="31">
        <f>H25+H26</f>
        <v>0</v>
      </c>
      <c r="I27" s="72"/>
    </row>
    <row r="28" spans="1:9" x14ac:dyDescent="0.3">
      <c r="A28" s="73"/>
      <c r="B28" s="74"/>
      <c r="C28" s="75"/>
      <c r="D28" s="75"/>
      <c r="E28" s="75"/>
      <c r="F28" s="76"/>
      <c r="G28" s="76"/>
      <c r="H28" s="76"/>
      <c r="I28" s="76"/>
    </row>
    <row r="29" spans="1:9" ht="15" thickBot="1" x14ac:dyDescent="0.35">
      <c r="A29" s="73"/>
      <c r="B29" s="76"/>
      <c r="C29" s="75"/>
      <c r="D29" s="75"/>
      <c r="E29" s="75"/>
      <c r="F29" s="76"/>
      <c r="G29" s="76"/>
      <c r="H29" s="76"/>
      <c r="I29" s="76"/>
    </row>
    <row r="30" spans="1:9" ht="25.95" customHeight="1" x14ac:dyDescent="0.3">
      <c r="A30" s="73"/>
      <c r="B30" s="95" t="s">
        <v>28</v>
      </c>
      <c r="C30" s="93"/>
      <c r="D30" s="94"/>
      <c r="E30" s="100"/>
      <c r="F30" s="101"/>
      <c r="G30" s="76"/>
      <c r="H30" s="76"/>
      <c r="I30" s="76"/>
    </row>
    <row r="31" spans="1:9" ht="17.55" customHeight="1" x14ac:dyDescent="0.3">
      <c r="A31" s="73"/>
      <c r="B31" s="96"/>
      <c r="C31" s="102" t="s">
        <v>23</v>
      </c>
      <c r="D31" s="103"/>
      <c r="E31" s="51" t="s">
        <v>25</v>
      </c>
      <c r="F31" s="46"/>
      <c r="G31" s="76"/>
      <c r="H31" s="76"/>
      <c r="I31" s="76"/>
    </row>
    <row r="32" spans="1:9" ht="34.950000000000003" customHeight="1" x14ac:dyDescent="0.3">
      <c r="A32" s="73"/>
      <c r="B32" s="96"/>
      <c r="C32" s="104"/>
      <c r="D32" s="105"/>
      <c r="E32" s="98"/>
      <c r="F32" s="99"/>
      <c r="G32" s="76"/>
      <c r="H32" s="76"/>
      <c r="I32" s="76"/>
    </row>
    <row r="33" spans="1:9" ht="19.2" customHeight="1" thickBot="1" x14ac:dyDescent="0.35">
      <c r="A33" s="73"/>
      <c r="B33" s="97"/>
      <c r="C33" s="106" t="s">
        <v>30</v>
      </c>
      <c r="D33" s="107"/>
      <c r="E33" s="108" t="s">
        <v>24</v>
      </c>
      <c r="F33" s="109"/>
      <c r="G33" s="76"/>
      <c r="H33" s="76"/>
      <c r="I33" s="76"/>
    </row>
    <row r="34" spans="1:9" x14ac:dyDescent="0.3">
      <c r="A34" s="73"/>
      <c r="B34" s="76"/>
      <c r="C34" s="75"/>
      <c r="D34" s="75"/>
      <c r="E34" s="75"/>
      <c r="F34" s="76"/>
      <c r="G34" s="76"/>
      <c r="H34" s="76"/>
      <c r="I34" s="76"/>
    </row>
    <row r="35" spans="1:9" x14ac:dyDescent="0.3">
      <c r="A35" s="73"/>
      <c r="B35" s="76"/>
      <c r="C35" s="75"/>
      <c r="D35" s="75"/>
      <c r="E35" s="75"/>
      <c r="F35" s="76"/>
      <c r="G35" s="76"/>
      <c r="H35" s="76"/>
      <c r="I35" s="76"/>
    </row>
  </sheetData>
  <sheetProtection formatCells="0" formatColumns="0" formatRows="0" insertRows="0" deleteRows="0"/>
  <protectedRanges>
    <protectedRange sqref="C30:F32" name="Range7"/>
    <protectedRange sqref="I19:I27" name="Range6"/>
    <protectedRange sqref="A19:F24" name="Range3"/>
    <protectedRange sqref="C13:E15" name="Range2"/>
    <protectedRange sqref="B3:B5" name="Range1"/>
  </protectedRanges>
  <mergeCells count="14">
    <mergeCell ref="C30:D30"/>
    <mergeCell ref="B30:B33"/>
    <mergeCell ref="E32:F32"/>
    <mergeCell ref="E30:F30"/>
    <mergeCell ref="C31:D31"/>
    <mergeCell ref="C32:D32"/>
    <mergeCell ref="C33:D33"/>
    <mergeCell ref="E33:F33"/>
    <mergeCell ref="C12:D12"/>
    <mergeCell ref="C13:D13"/>
    <mergeCell ref="C14:D14"/>
    <mergeCell ref="C15:D15"/>
    <mergeCell ref="E17:G17"/>
    <mergeCell ref="F13:F15"/>
  </mergeCells>
  <phoneticPr fontId="13" type="noConversion"/>
  <dataValidations count="2">
    <dataValidation type="decimal" operator="greaterThanOrEqual" allowBlank="1" showInputMessage="1" showErrorMessage="1" sqref="C13:D15 E20:F24">
      <formula1>0</formula1>
    </dataValidation>
    <dataValidation type="list" allowBlank="1" showInputMessage="1" showErrorMessage="1" sqref="E13:E15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66" fitToHeight="4" orientation="landscape" r:id="rId1"/>
  <ignoredErrors>
    <ignoredError sqref="A20:A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Riyaan Richards</cp:lastModifiedBy>
  <cp:lastPrinted>2021-09-01T11:58:54Z</cp:lastPrinted>
  <dcterms:created xsi:type="dcterms:W3CDTF">2017-06-15T23:28:53Z</dcterms:created>
  <dcterms:modified xsi:type="dcterms:W3CDTF">2022-05-19T09:21:00Z</dcterms:modified>
</cp:coreProperties>
</file>