
<file path=[Content_Types].xml><?xml version="1.0" encoding="utf-8"?>
<Types xmlns="http://schemas.openxmlformats.org/package/2006/content-types">
  <Default Extension="png" ContentType="image/png"/>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hidePivotFieldList="1" defaultThemeVersion="124226"/>
  <mc:AlternateContent xmlns:mc="http://schemas.openxmlformats.org/markup-compatibility/2006">
    <mc:Choice Requires="x15">
      <x15ac:absPath xmlns:x15ac="http://schemas.microsoft.com/office/spreadsheetml/2010/11/ac" url="C:\Users\MqadiLV\Documents\PACKAGES\12. SP59 Parkhome Cleaning\New Contract Estimate\"/>
    </mc:Choice>
  </mc:AlternateContent>
  <bookViews>
    <workbookView xWindow="-110" yWindow="-110" windowWidth="23260" windowHeight="12580" tabRatio="795" firstSheet="1" activeTab="6"/>
  </bookViews>
  <sheets>
    <sheet name="Read Me FIRST" sheetId="1" r:id="rId1"/>
    <sheet name="5.1Tender Cover Sheet" sheetId="2" r:id="rId2"/>
    <sheet name="5.1.1.1 Preamble" sheetId="3" r:id="rId3"/>
    <sheet name="5.1.2 Summary" sheetId="13" r:id="rId4"/>
    <sheet name="5.1.3 BOQ" sheetId="17" r:id="rId5"/>
    <sheet name="5.1.4 CPA Formulae" sheetId="5" r:id="rId6"/>
    <sheet name="5.1.5 PLA Attendance Bonus" sheetId="16" r:id="rId7"/>
  </sheets>
  <externalReferences>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s>
  <definedNames>
    <definedName name="\a">#N/A</definedName>
    <definedName name="\d">#N/A</definedName>
    <definedName name="_____CXX1">'[1]1'!$F$175:$F$182</definedName>
    <definedName name="_____CXX2">'[1]2'!$F$175:$F$182</definedName>
    <definedName name="_____CXX3">'[1]3'!$F$175:$F$182</definedName>
    <definedName name="_____CXX4">'[1]4'!$F$175:$F$182</definedName>
    <definedName name="_____CXX5">'[1]5'!$F$175:$F$182</definedName>
    <definedName name="_____CXX6">'[1]6'!$F$175:$F$182</definedName>
    <definedName name="_____CXX7">'[1]7'!$F$175:$F$182</definedName>
    <definedName name="_____CXX8">'[1]8'!$F$175:$F$182</definedName>
    <definedName name="_____CXX9">'[1]9'!$F$175:$F$182</definedName>
    <definedName name="_____EXX1">'[1]1'!$F$129:$F$168</definedName>
    <definedName name="_____EXX2">'[1]2'!$F$129:$F$168</definedName>
    <definedName name="_____EXX3">'[1]3'!$F$129:$F$168</definedName>
    <definedName name="_____EXX4">'[1]4'!$F$129:$F$168</definedName>
    <definedName name="_____EXX5">'[1]5'!$F$129:$F$168</definedName>
    <definedName name="_____EXX6">'[1]6'!$F$129:$F$168</definedName>
    <definedName name="_____EXX7">'[1]7'!$F$129:$F$168</definedName>
    <definedName name="_____EXX8">'[1]8'!$F$129:$F$168</definedName>
    <definedName name="_____EXX9">'[1]9'!$F$129:$F$168</definedName>
    <definedName name="_____MXX1">'[1]1'!$F$13:$F$64</definedName>
    <definedName name="_____MXX2">'[1]2'!$F$13:$F$64</definedName>
    <definedName name="_____MXX3">'[1]3'!$F$13:$F$64</definedName>
    <definedName name="_____MXX4">'[1]4'!$F$13:$F$64</definedName>
    <definedName name="_____MXX5">'[1]5'!$F$13:$F$64</definedName>
    <definedName name="_____MXX6">'[1]6'!$F$13:$F$64</definedName>
    <definedName name="_____MXX7">'[1]7'!$F$13:$F$64</definedName>
    <definedName name="_____MXX8">'[1]8'!$F$13:$F$64</definedName>
    <definedName name="_____MXX9">'[1]9'!$F$13:$F$64</definedName>
    <definedName name="_____SXX1">'[1]1'!$F$71:$F$122</definedName>
    <definedName name="_____SXX2">'[1]2'!$F$71:$F$122</definedName>
    <definedName name="_____SXX3">'[1]3'!$F$71:$F$122</definedName>
    <definedName name="_____SXX4">'[1]4'!$F$71:$F$122</definedName>
    <definedName name="_____SXX5">'[1]5'!$F$71:$F$122</definedName>
    <definedName name="_____SXX6">'[1]6'!$F$71:$F$122</definedName>
    <definedName name="_____SXX7">'[1]7'!$F$71:$F$122</definedName>
    <definedName name="_____SXX8">'[1]8'!$F$71:$F$122</definedName>
    <definedName name="_____SXX9">'[1]9'!$F$71:$F$122</definedName>
    <definedName name="____CXX1">'[1]1'!$F$175:$F$182</definedName>
    <definedName name="____CXX2">'[1]2'!$F$175:$F$182</definedName>
    <definedName name="____CXX3">'[1]3'!$F$175:$F$182</definedName>
    <definedName name="____CXX4">'[1]4'!$F$175:$F$182</definedName>
    <definedName name="____CXX5">'[1]5'!$F$175:$F$182</definedName>
    <definedName name="____CXX6">'[1]6'!$F$175:$F$182</definedName>
    <definedName name="____CXX7">'[1]7'!$F$175:$F$182</definedName>
    <definedName name="____CXX8">'[1]8'!$F$175:$F$182</definedName>
    <definedName name="____CXX9">'[1]9'!$F$175:$F$182</definedName>
    <definedName name="____EXX1">'[1]1'!$F$129:$F$168</definedName>
    <definedName name="____EXX2">'[1]2'!$F$129:$F$168</definedName>
    <definedName name="____EXX3">'[1]3'!$F$129:$F$168</definedName>
    <definedName name="____EXX4">'[1]4'!$F$129:$F$168</definedName>
    <definedName name="____EXX5">'[1]5'!$F$129:$F$168</definedName>
    <definedName name="____EXX6">'[1]6'!$F$129:$F$168</definedName>
    <definedName name="____EXX7">'[1]7'!$F$129:$F$168</definedName>
    <definedName name="____EXX8">'[1]8'!$F$129:$F$168</definedName>
    <definedName name="____EXX9">'[1]9'!$F$129:$F$168</definedName>
    <definedName name="____MXX1">'[1]1'!$F$13:$F$64</definedName>
    <definedName name="____MXX2">'[1]2'!$F$13:$F$64</definedName>
    <definedName name="____MXX3">'[1]3'!$F$13:$F$64</definedName>
    <definedName name="____MXX4">'[1]4'!$F$13:$F$64</definedName>
    <definedName name="____MXX5">'[1]5'!$F$13:$F$64</definedName>
    <definedName name="____MXX6">'[1]6'!$F$13:$F$64</definedName>
    <definedName name="____MXX7">'[1]7'!$F$13:$F$64</definedName>
    <definedName name="____MXX8">'[1]8'!$F$13:$F$64</definedName>
    <definedName name="____MXX9">'[1]9'!$F$13:$F$64</definedName>
    <definedName name="____SXX1">'[1]1'!$F$71:$F$122</definedName>
    <definedName name="____SXX2">'[1]2'!$F$71:$F$122</definedName>
    <definedName name="____SXX3">'[1]3'!$F$71:$F$122</definedName>
    <definedName name="____SXX4">'[1]4'!$F$71:$F$122</definedName>
    <definedName name="____SXX5">'[1]5'!$F$71:$F$122</definedName>
    <definedName name="____SXX6">'[1]6'!$F$71:$F$122</definedName>
    <definedName name="____SXX7">'[1]7'!$F$71:$F$122</definedName>
    <definedName name="____SXX8">'[1]8'!$F$71:$F$122</definedName>
    <definedName name="____SXX9">'[1]9'!$F$71:$F$122</definedName>
    <definedName name="___CXX1" localSheetId="4">'[17]1'!$F$175:$F$182</definedName>
    <definedName name="___CXX1">'[1]1'!$F$175:$F$182</definedName>
    <definedName name="___CXX2" localSheetId="4">'[17]2'!$F$175:$F$182</definedName>
    <definedName name="___CXX2">'[1]2'!$F$175:$F$182</definedName>
    <definedName name="___CXX3" localSheetId="4">'[17]3'!$F$175:$F$182</definedName>
    <definedName name="___CXX3">'[1]3'!$F$175:$F$182</definedName>
    <definedName name="___CXX4" localSheetId="4">'[17]4'!$F$175:$F$182</definedName>
    <definedName name="___CXX4">'[1]4'!$F$175:$F$182</definedName>
    <definedName name="___CXX5" localSheetId="4">'[17]5'!$F$175:$F$182</definedName>
    <definedName name="___CXX5">'[1]5'!$F$175:$F$182</definedName>
    <definedName name="___CXX6" localSheetId="4">'[17]6'!$F$175:$F$182</definedName>
    <definedName name="___CXX6">'[1]6'!$F$175:$F$182</definedName>
    <definedName name="___CXX7" localSheetId="4">'[17]7'!$F$175:$F$182</definedName>
    <definedName name="___CXX7">'[1]7'!$F$175:$F$182</definedName>
    <definedName name="___CXX8" localSheetId="4">'[17]8'!$F$175:$F$182</definedName>
    <definedName name="___CXX8">'[1]8'!$F$175:$F$182</definedName>
    <definedName name="___CXX9" localSheetId="4">'[17]9'!$F$175:$F$182</definedName>
    <definedName name="___CXX9">'[1]9'!$F$175:$F$182</definedName>
    <definedName name="___EXX1" localSheetId="4">'[17]1'!$F$129:$F$168</definedName>
    <definedName name="___EXX1">'[1]1'!$F$129:$F$168</definedName>
    <definedName name="___EXX2" localSheetId="4">'[17]2'!$F$129:$F$168</definedName>
    <definedName name="___EXX2">'[1]2'!$F$129:$F$168</definedName>
    <definedName name="___EXX3" localSheetId="4">'[17]3'!$F$129:$F$168</definedName>
    <definedName name="___EXX3">'[1]3'!$F$129:$F$168</definedName>
    <definedName name="___EXX4" localSheetId="4">'[17]4'!$F$129:$F$168</definedName>
    <definedName name="___EXX4">'[1]4'!$F$129:$F$168</definedName>
    <definedName name="___EXX5" localSheetId="4">'[17]5'!$F$129:$F$168</definedName>
    <definedName name="___EXX5">'[1]5'!$F$129:$F$168</definedName>
    <definedName name="___EXX6" localSheetId="4">'[17]6'!$F$129:$F$168</definedName>
    <definedName name="___EXX6">'[1]6'!$F$129:$F$168</definedName>
    <definedName name="___EXX7" localSheetId="4">'[17]7'!$F$129:$F$168</definedName>
    <definedName name="___EXX7">'[1]7'!$F$129:$F$168</definedName>
    <definedName name="___EXX8" localSheetId="4">'[17]8'!$F$129:$F$168</definedName>
    <definedName name="___EXX8">'[1]8'!$F$129:$F$168</definedName>
    <definedName name="___EXX9" localSheetId="4">'[17]9'!$F$129:$F$168</definedName>
    <definedName name="___EXX9">'[1]9'!$F$129:$F$168</definedName>
    <definedName name="___MXX1" localSheetId="4">'[17]1'!$F$13:$F$64</definedName>
    <definedName name="___MXX1">'[1]1'!$F$13:$F$64</definedName>
    <definedName name="___MXX2" localSheetId="4">'[17]2'!$F$13:$F$64</definedName>
    <definedName name="___MXX2">'[1]2'!$F$13:$F$64</definedName>
    <definedName name="___MXX3" localSheetId="4">'[17]3'!$F$13:$F$64</definedName>
    <definedName name="___MXX3">'[1]3'!$F$13:$F$64</definedName>
    <definedName name="___MXX4" localSheetId="4">'[17]4'!$F$13:$F$64</definedName>
    <definedName name="___MXX4">'[1]4'!$F$13:$F$64</definedName>
    <definedName name="___MXX5" localSheetId="4">'[17]5'!$F$13:$F$64</definedName>
    <definedName name="___MXX5">'[1]5'!$F$13:$F$64</definedName>
    <definedName name="___MXX6" localSheetId="4">'[17]6'!$F$13:$F$64</definedName>
    <definedName name="___MXX6">'[1]6'!$F$13:$F$64</definedName>
    <definedName name="___MXX7" localSheetId="4">'[17]7'!$F$13:$F$64</definedName>
    <definedName name="___MXX7">'[1]7'!$F$13:$F$64</definedName>
    <definedName name="___MXX8" localSheetId="4">'[17]8'!$F$13:$F$64</definedName>
    <definedName name="___MXX8">'[1]8'!$F$13:$F$64</definedName>
    <definedName name="___MXX9" localSheetId="4">'[17]9'!$F$13:$F$64</definedName>
    <definedName name="___MXX9">'[1]9'!$F$13:$F$64</definedName>
    <definedName name="___SXX1" localSheetId="4">'[17]1'!$F$71:$F$122</definedName>
    <definedName name="___SXX1">'[1]1'!$F$71:$F$122</definedName>
    <definedName name="___SXX2" localSheetId="4">'[17]2'!$F$71:$F$122</definedName>
    <definedName name="___SXX2">'[1]2'!$F$71:$F$122</definedName>
    <definedName name="___SXX3" localSheetId="4">'[17]3'!$F$71:$F$122</definedName>
    <definedName name="___SXX3">'[1]3'!$F$71:$F$122</definedName>
    <definedName name="___SXX4" localSheetId="4">'[17]4'!$F$71:$F$122</definedName>
    <definedName name="___SXX4">'[1]4'!$F$71:$F$122</definedName>
    <definedName name="___SXX5" localSheetId="4">'[17]5'!$F$71:$F$122</definedName>
    <definedName name="___SXX5">'[1]5'!$F$71:$F$122</definedName>
    <definedName name="___SXX6" localSheetId="4">'[17]6'!$F$71:$F$122</definedName>
    <definedName name="___SXX6">'[1]6'!$F$71:$F$122</definedName>
    <definedName name="___SXX7" localSheetId="4">'[17]7'!$F$71:$F$122</definedName>
    <definedName name="___SXX7">'[1]7'!$F$71:$F$122</definedName>
    <definedName name="___SXX8" localSheetId="4">'[17]8'!$F$71:$F$122</definedName>
    <definedName name="___SXX8">'[1]8'!$F$71:$F$122</definedName>
    <definedName name="___SXX9" localSheetId="4">'[17]9'!$F$71:$F$122</definedName>
    <definedName name="___SXX9">'[1]9'!$F$71:$F$122</definedName>
    <definedName name="__CXX1" localSheetId="4">'[17]1'!$F$175:$F$182</definedName>
    <definedName name="__CXX1">'[1]1'!$F$175:$F$182</definedName>
    <definedName name="__CXX2" localSheetId="4">'[17]2'!$F$175:$F$182</definedName>
    <definedName name="__CXX2">'[1]2'!$F$175:$F$182</definedName>
    <definedName name="__CXX3" localSheetId="4">'[17]3'!$F$175:$F$182</definedName>
    <definedName name="__CXX3">'[1]3'!$F$175:$F$182</definedName>
    <definedName name="__CXX4" localSheetId="4">'[17]4'!$F$175:$F$182</definedName>
    <definedName name="__CXX4">'[1]4'!$F$175:$F$182</definedName>
    <definedName name="__CXX5" localSheetId="4">'[17]5'!$F$175:$F$182</definedName>
    <definedName name="__CXX5">'[1]5'!$F$175:$F$182</definedName>
    <definedName name="__CXX6" localSheetId="4">'[17]6'!$F$175:$F$182</definedName>
    <definedName name="__CXX6">'[1]6'!$F$175:$F$182</definedName>
    <definedName name="__CXX7" localSheetId="4">'[17]7'!$F$175:$F$182</definedName>
    <definedName name="__CXX7">'[1]7'!$F$175:$F$182</definedName>
    <definedName name="__CXX8" localSheetId="4">'[17]8'!$F$175:$F$182</definedName>
    <definedName name="__CXX8">'[1]8'!$F$175:$F$182</definedName>
    <definedName name="__CXX9" localSheetId="4">'[17]9'!$F$175:$F$182</definedName>
    <definedName name="__CXX9">'[1]9'!$F$175:$F$182</definedName>
    <definedName name="__EXX1" localSheetId="4">'[17]1'!$F$129:$F$168</definedName>
    <definedName name="__EXX1">'[1]1'!$F$129:$F$168</definedName>
    <definedName name="__EXX2" localSheetId="4">'[17]2'!$F$129:$F$168</definedName>
    <definedName name="__EXX2">'[1]2'!$F$129:$F$168</definedName>
    <definedName name="__EXX3" localSheetId="4">'[17]3'!$F$129:$F$168</definedName>
    <definedName name="__EXX3">'[1]3'!$F$129:$F$168</definedName>
    <definedName name="__EXX4" localSheetId="4">'[17]4'!$F$129:$F$168</definedName>
    <definedName name="__EXX4">'[1]4'!$F$129:$F$168</definedName>
    <definedName name="__EXX5" localSheetId="4">'[17]5'!$F$129:$F$168</definedName>
    <definedName name="__EXX5">'[1]5'!$F$129:$F$168</definedName>
    <definedName name="__EXX6" localSheetId="4">'[17]6'!$F$129:$F$168</definedName>
    <definedName name="__EXX6">'[1]6'!$F$129:$F$168</definedName>
    <definedName name="__EXX7" localSheetId="4">'[17]7'!$F$129:$F$168</definedName>
    <definedName name="__EXX7">'[1]7'!$F$129:$F$168</definedName>
    <definedName name="__EXX8" localSheetId="4">'[17]8'!$F$129:$F$168</definedName>
    <definedName name="__EXX8">'[1]8'!$F$129:$F$168</definedName>
    <definedName name="__EXX9" localSheetId="4">'[17]9'!$F$129:$F$168</definedName>
    <definedName name="__EXX9">'[1]9'!$F$129:$F$168</definedName>
    <definedName name="__MXX1" localSheetId="4">'[17]1'!$F$13:$F$64</definedName>
    <definedName name="__MXX1">'[1]1'!$F$13:$F$64</definedName>
    <definedName name="__MXX2" localSheetId="4">'[17]2'!$F$13:$F$64</definedName>
    <definedName name="__MXX2">'[1]2'!$F$13:$F$64</definedName>
    <definedName name="__MXX3" localSheetId="4">'[17]3'!$F$13:$F$64</definedName>
    <definedName name="__MXX3">'[1]3'!$F$13:$F$64</definedName>
    <definedName name="__MXX4" localSheetId="4">'[17]4'!$F$13:$F$64</definedName>
    <definedName name="__MXX4">'[1]4'!$F$13:$F$64</definedName>
    <definedName name="__MXX5" localSheetId="4">'[17]5'!$F$13:$F$64</definedName>
    <definedName name="__MXX5">'[1]5'!$F$13:$F$64</definedName>
    <definedName name="__MXX6" localSheetId="4">'[17]6'!$F$13:$F$64</definedName>
    <definedName name="__MXX6">'[1]6'!$F$13:$F$64</definedName>
    <definedName name="__MXX7" localSheetId="4">'[17]7'!$F$13:$F$64</definedName>
    <definedName name="__MXX7">'[1]7'!$F$13:$F$64</definedName>
    <definedName name="__MXX8" localSheetId="4">'[17]8'!$F$13:$F$64</definedName>
    <definedName name="__MXX8">'[1]8'!$F$13:$F$64</definedName>
    <definedName name="__MXX9" localSheetId="4">'[17]9'!$F$13:$F$64</definedName>
    <definedName name="__MXX9">'[1]9'!$F$13:$F$64</definedName>
    <definedName name="__SXX1" localSheetId="4">'[17]1'!$F$71:$F$122</definedName>
    <definedName name="__SXX1">'[1]1'!$F$71:$F$122</definedName>
    <definedName name="__SXX2" localSheetId="4">'[17]2'!$F$71:$F$122</definedName>
    <definedName name="__SXX2">'[1]2'!$F$71:$F$122</definedName>
    <definedName name="__SXX3" localSheetId="4">'[17]3'!$F$71:$F$122</definedName>
    <definedName name="__SXX3">'[1]3'!$F$71:$F$122</definedName>
    <definedName name="__SXX4" localSheetId="4">'[17]4'!$F$71:$F$122</definedName>
    <definedName name="__SXX4">'[1]4'!$F$71:$F$122</definedName>
    <definedName name="__SXX5" localSheetId="4">'[17]5'!$F$71:$F$122</definedName>
    <definedName name="__SXX5">'[1]5'!$F$71:$F$122</definedName>
    <definedName name="__SXX6" localSheetId="4">'[17]6'!$F$71:$F$122</definedName>
    <definedName name="__SXX6">'[1]6'!$F$71:$F$122</definedName>
    <definedName name="__SXX7" localSheetId="4">'[17]7'!$F$71:$F$122</definedName>
    <definedName name="__SXX7">'[1]7'!$F$71:$F$122</definedName>
    <definedName name="__SXX8" localSheetId="4">'[17]8'!$F$71:$F$122</definedName>
    <definedName name="__SXX8">'[1]8'!$F$71:$F$122</definedName>
    <definedName name="__SXX9" localSheetId="4">'[17]9'!$F$71:$F$122</definedName>
    <definedName name="__SXX9">'[1]9'!$F$71:$F$122</definedName>
    <definedName name="_CPA1" localSheetId="4">'5.1.3 BOQ'!_CPA1</definedName>
    <definedName name="_CPA1">[0]!_CPA1</definedName>
    <definedName name="_CXX1" localSheetId="4">'[18]1'!$F$175:$F$182</definedName>
    <definedName name="_CXX1">'[1]1'!$F$175:$F$182</definedName>
    <definedName name="_CXX2" localSheetId="4">'[18]2'!$F$175:$F$182</definedName>
    <definedName name="_CXX2">'[1]2'!$F$175:$F$182</definedName>
    <definedName name="_CXX3" localSheetId="4">'[18]3'!$F$175:$F$182</definedName>
    <definedName name="_CXX3">'[1]3'!$F$175:$F$182</definedName>
    <definedName name="_CXX4" localSheetId="4">'[18]4'!$F$175:$F$182</definedName>
    <definedName name="_CXX4">'[1]4'!$F$175:$F$182</definedName>
    <definedName name="_CXX5" localSheetId="4">'[18]5'!$F$175:$F$182</definedName>
    <definedName name="_CXX5">'[1]5'!$F$175:$F$182</definedName>
    <definedName name="_CXX6" localSheetId="4">'[18]6'!$F$175:$F$182</definedName>
    <definedName name="_CXX6">'[1]6'!$F$175:$F$182</definedName>
    <definedName name="_CXX7" localSheetId="4">'[18]7'!$F$175:$F$182</definedName>
    <definedName name="_CXX7">'[1]7'!$F$175:$F$182</definedName>
    <definedName name="_CXX8" localSheetId="4">'[18]8'!$F$175:$F$182</definedName>
    <definedName name="_CXX8">'[1]8'!$F$175:$F$182</definedName>
    <definedName name="_CXX9" localSheetId="4">'[18]9'!$F$175:$F$182</definedName>
    <definedName name="_CXX9">'[1]9'!$F$175:$F$182</definedName>
    <definedName name="_EXX1" localSheetId="4">'[18]1'!$F$129:$F$168</definedName>
    <definedName name="_EXX1">'[1]1'!$F$129:$F$168</definedName>
    <definedName name="_EXX2" localSheetId="4">'[18]2'!$F$129:$F$168</definedName>
    <definedName name="_EXX2">'[1]2'!$F$129:$F$168</definedName>
    <definedName name="_EXX3" localSheetId="4">'[18]3'!$F$129:$F$168</definedName>
    <definedName name="_EXX3">'[1]3'!$F$129:$F$168</definedName>
    <definedName name="_EXX4" localSheetId="4">'[18]4'!$F$129:$F$168</definedName>
    <definedName name="_EXX4">'[1]4'!$F$129:$F$168</definedName>
    <definedName name="_EXX5" localSheetId="4">'[18]5'!$F$129:$F$168</definedName>
    <definedName name="_EXX5">'[1]5'!$F$129:$F$168</definedName>
    <definedName name="_EXX6" localSheetId="4">'[18]6'!$F$129:$F$168</definedName>
    <definedName name="_EXX6">'[1]6'!$F$129:$F$168</definedName>
    <definedName name="_EXX7" localSheetId="4">'[18]7'!$F$129:$F$168</definedName>
    <definedName name="_EXX7">'[1]7'!$F$129:$F$168</definedName>
    <definedName name="_EXX8" localSheetId="4">'[18]8'!$F$129:$F$168</definedName>
    <definedName name="_EXX8">'[1]8'!$F$129:$F$168</definedName>
    <definedName name="_EXX9" localSheetId="4">'[18]9'!$F$129:$F$168</definedName>
    <definedName name="_EXX9">'[1]9'!$F$129:$F$168</definedName>
    <definedName name="_Key1" localSheetId="4" hidden="1">[2]AIRCON!#REF!</definedName>
    <definedName name="_Key1" hidden="1">[2]AIRCON!#REF!</definedName>
    <definedName name="_Key2" localSheetId="4" hidden="1">[2]AIRCON!#REF!</definedName>
    <definedName name="_Key2" hidden="1">[2]AIRCON!#REF!</definedName>
    <definedName name="_MXX1" localSheetId="4">'[18]1'!$F$13:$F$64</definedName>
    <definedName name="_MXX1">'[1]1'!$F$13:$F$64</definedName>
    <definedName name="_MXX2" localSheetId="4">'[18]2'!$F$13:$F$64</definedName>
    <definedName name="_MXX2">'[1]2'!$F$13:$F$64</definedName>
    <definedName name="_MXX3" localSheetId="4">'[18]3'!$F$13:$F$64</definedName>
    <definedName name="_MXX3">'[1]3'!$F$13:$F$64</definedName>
    <definedName name="_MXX4" localSheetId="4">'[18]4'!$F$13:$F$64</definedName>
    <definedName name="_MXX4">'[1]4'!$F$13:$F$64</definedName>
    <definedName name="_MXX5" localSheetId="4">'[18]5'!$F$13:$F$64</definedName>
    <definedName name="_MXX5">'[1]5'!$F$13:$F$64</definedName>
    <definedName name="_MXX6" localSheetId="4">'[18]6'!$F$13:$F$64</definedName>
    <definedName name="_MXX6">'[1]6'!$F$13:$F$64</definedName>
    <definedName name="_MXX7" localSheetId="4">'[18]7'!$F$13:$F$64</definedName>
    <definedName name="_MXX7">'[1]7'!$F$13:$F$64</definedName>
    <definedName name="_MXX8" localSheetId="4">'[18]8'!$F$13:$F$64</definedName>
    <definedName name="_MXX8">'[1]8'!$F$13:$F$64</definedName>
    <definedName name="_MXX9" localSheetId="4">'[18]9'!$F$13:$F$64</definedName>
    <definedName name="_MXX9">'[1]9'!$F$13:$F$64</definedName>
    <definedName name="_Order1" hidden="1">255</definedName>
    <definedName name="_Order2" hidden="1">255</definedName>
    <definedName name="_SEC1200" localSheetId="6">#REF!</definedName>
    <definedName name="_SEC1200">#REF!</definedName>
    <definedName name="_Sort" localSheetId="4" hidden="1">[2]AIRCON!#REF!</definedName>
    <definedName name="_Sort" hidden="1">[2]AIRCON!#REF!</definedName>
    <definedName name="_SXX1" localSheetId="4">'[18]1'!$F$71:$F$122</definedName>
    <definedName name="_SXX1">'[1]1'!$F$71:$F$122</definedName>
    <definedName name="_SXX2" localSheetId="4">'[18]2'!$F$71:$F$122</definedName>
    <definedName name="_SXX2">'[1]2'!$F$71:$F$122</definedName>
    <definedName name="_SXX3" localSheetId="4">'[18]3'!$F$71:$F$122</definedName>
    <definedName name="_SXX3">'[1]3'!$F$71:$F$122</definedName>
    <definedName name="_SXX4" localSheetId="4">'[18]4'!$F$71:$F$122</definedName>
    <definedName name="_SXX4">'[1]4'!$F$71:$F$122</definedName>
    <definedName name="_SXX5" localSheetId="4">'[18]5'!$F$71:$F$122</definedName>
    <definedName name="_SXX5">'[1]5'!$F$71:$F$122</definedName>
    <definedName name="_SXX6" localSheetId="4">'[18]6'!$F$71:$F$122</definedName>
    <definedName name="_SXX6">'[1]6'!$F$71:$F$122</definedName>
    <definedName name="_SXX7" localSheetId="4">'[18]7'!$F$71:$F$122</definedName>
    <definedName name="_SXX7">'[1]7'!$F$71:$F$122</definedName>
    <definedName name="_SXX8" localSheetId="4">'[18]8'!$F$71:$F$122</definedName>
    <definedName name="_SXX8">'[1]8'!$F$71:$F$122</definedName>
    <definedName name="_SXX9" localSheetId="4">'[18]9'!$F$71:$F$122</definedName>
    <definedName name="_SXX9">'[1]9'!$F$71:$F$122</definedName>
    <definedName name="A" localSheetId="4">#REF!</definedName>
    <definedName name="a" localSheetId="6">'5.1.5 PLA Attendance Bonus'!a</definedName>
    <definedName name="a">[0]!a</definedName>
    <definedName name="aa" localSheetId="4">#REF!</definedName>
    <definedName name="aa" localSheetId="6">#REF!</definedName>
    <definedName name="aa">#REF!</definedName>
    <definedName name="ACwvu.all." localSheetId="4" hidden="1">#REF!</definedName>
    <definedName name="ACwvu.all." localSheetId="6" hidden="1">#REF!</definedName>
    <definedName name="ACwvu.all." hidden="1">#REF!</definedName>
    <definedName name="ACwvu.prices." localSheetId="4" hidden="1">#REF!</definedName>
    <definedName name="ACwvu.prices." localSheetId="6" hidden="1">#REF!</definedName>
    <definedName name="ACwvu.prices." hidden="1">#REF!</definedName>
    <definedName name="ACwvu.summary." localSheetId="4" hidden="1">#REF!</definedName>
    <definedName name="ACwvu.summary." localSheetId="6" hidden="1">#REF!</definedName>
    <definedName name="ACwvu.summary." hidden="1">#REF!</definedName>
    <definedName name="All_Data">'[3]Turbine Tender 3 Unit base (2)'!$A$7:$AA$176</definedName>
    <definedName name="Area_Print" localSheetId="4">#REF!</definedName>
    <definedName name="Area_Print">#REF!</definedName>
    <definedName name="At_Risk_Behaviour">[4]Definitions!$I$25:$I$63</definedName>
    <definedName name="At_Risk_Conditions">[4]Definitions!$J$25:$J$64</definedName>
    <definedName name="b">'[5]2001'!$A$8:$B$16</definedName>
    <definedName name="Body_Part">[6]Definitions!$A$40:$A$59</definedName>
    <definedName name="BOQ" localSheetId="4">#REF!</definedName>
    <definedName name="BOQ">#REF!</definedName>
    <definedName name="BPL">[7]Re!$D$293:$D$314</definedName>
    <definedName name="Calc_A" localSheetId="4">#REF!</definedName>
    <definedName name="Calc_A">#REF!</definedName>
    <definedName name="Calc_B" localSheetId="4">#REF!</definedName>
    <definedName name="Calc_B">#REF!</definedName>
    <definedName name="Calc_C" localSheetId="4">#REF!</definedName>
    <definedName name="Calc_C">#REF!</definedName>
    <definedName name="Calc_D" localSheetId="4">#REF!</definedName>
    <definedName name="Calc_D">#REF!</definedName>
    <definedName name="Calc_E" localSheetId="4">#REF!</definedName>
    <definedName name="Calc_E">#REF!</definedName>
    <definedName name="Calc_F" localSheetId="4">#REF!</definedName>
    <definedName name="Calc_F">#REF!</definedName>
    <definedName name="Calc_G" localSheetId="4">#REF!</definedName>
    <definedName name="Calc_G">#REF!</definedName>
    <definedName name="Calc_H" localSheetId="4">#REF!</definedName>
    <definedName name="Calc_H">#REF!</definedName>
    <definedName name="Calc_I" localSheetId="4">#REF!</definedName>
    <definedName name="Calc_I">#REF!</definedName>
    <definedName name="Calc_J" localSheetId="4">#REF!</definedName>
    <definedName name="Calc_J">#REF!</definedName>
    <definedName name="Calc_K" localSheetId="4">#REF!</definedName>
    <definedName name="Calc_K">#REF!</definedName>
    <definedName name="Calc_k1" localSheetId="4">#REF!</definedName>
    <definedName name="Calc_k1">#REF!</definedName>
    <definedName name="Calc_k10" localSheetId="4">#REF!</definedName>
    <definedName name="Calc_k10">#REF!</definedName>
    <definedName name="Calc_k11" localSheetId="4">#REF!</definedName>
    <definedName name="Calc_k11">#REF!</definedName>
    <definedName name="Calc_k12" localSheetId="4">#REF!</definedName>
    <definedName name="Calc_k12">#REF!</definedName>
    <definedName name="Calc_k13" localSheetId="4">#REF!</definedName>
    <definedName name="Calc_k13">#REF!</definedName>
    <definedName name="Calc_k14" localSheetId="4">#REF!</definedName>
    <definedName name="Calc_k14">#REF!</definedName>
    <definedName name="Calc_k15" localSheetId="4">#REF!</definedName>
    <definedName name="Calc_k15">#REF!</definedName>
    <definedName name="Calc_k16" localSheetId="4">#REF!</definedName>
    <definedName name="Calc_k16">#REF!</definedName>
    <definedName name="Calc_k2" localSheetId="4">#REF!</definedName>
    <definedName name="Calc_k2">#REF!</definedName>
    <definedName name="Calc_k3" localSheetId="4">#REF!</definedName>
    <definedName name="Calc_k3">#REF!</definedName>
    <definedName name="Calc_k4" localSheetId="4">#REF!</definedName>
    <definedName name="Calc_k4">#REF!</definedName>
    <definedName name="Calc_k5" localSheetId="4">#REF!</definedName>
    <definedName name="Calc_k5">#REF!</definedName>
    <definedName name="Calc_k6" localSheetId="4">#REF!</definedName>
    <definedName name="Calc_k6">#REF!</definedName>
    <definedName name="Calc_k7" localSheetId="4">#REF!</definedName>
    <definedName name="Calc_k7">#REF!</definedName>
    <definedName name="Calc_k8" localSheetId="4">#REF!</definedName>
    <definedName name="Calc_k8">#REF!</definedName>
    <definedName name="Calc_k9" localSheetId="4">#REF!</definedName>
    <definedName name="Calc_k9">#REF!</definedName>
    <definedName name="Calc_L" localSheetId="4">#REF!</definedName>
    <definedName name="Calc_L">#REF!</definedName>
    <definedName name="Calc_M" localSheetId="4">#REF!</definedName>
    <definedName name="Calc_M">#REF!</definedName>
    <definedName name="Calc_N" localSheetId="4">#REF!</definedName>
    <definedName name="Calc_N">#REF!</definedName>
    <definedName name="Calc_O" localSheetId="4">#REF!</definedName>
    <definedName name="Calc_O">#REF!</definedName>
    <definedName name="Calc_P" localSheetId="4">#REF!</definedName>
    <definedName name="Calc_P">#REF!</definedName>
    <definedName name="CalcInternal" localSheetId="4">#REF!</definedName>
    <definedName name="CalcInternal">#REF!</definedName>
    <definedName name="CCC" localSheetId="4">#REF!</definedName>
    <definedName name="CCC" localSheetId="6">#REF!</definedName>
    <definedName name="CCC">#REF!</definedName>
    <definedName name="ch" localSheetId="4"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ch.prices" localSheetId="4"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h.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Clear_CAST_Price_Summary" localSheetId="4">'5.1.3 BOQ'!Clear_CAST_Price_Summary</definedName>
    <definedName name="Clear_CAST_Price_Summary">[8]!Clear_CAST_Price_Summary</definedName>
    <definedName name="Consequences_of_Injury">[6]Definitions!$A$16:$A$33</definedName>
    <definedName name="Cost_Centre" localSheetId="4">'[9]AT COMPLETION'!#REF!</definedName>
    <definedName name="Cost_Centre">'[9]AT COMPLETION'!#REF!</definedName>
    <definedName name="CPA_A" localSheetId="4">#REF!</definedName>
    <definedName name="CPA_A">#REF!</definedName>
    <definedName name="CPA_B" localSheetId="4">#REF!</definedName>
    <definedName name="CPA_B">#REF!</definedName>
    <definedName name="CPA_C" localSheetId="4">#REF!</definedName>
    <definedName name="CPA_C">#REF!</definedName>
    <definedName name="CPA_D" localSheetId="4">#REF!</definedName>
    <definedName name="CPA_D">#REF!</definedName>
    <definedName name="CPA_Data">'[3]CPA Formulae'!$A$4:$N$109</definedName>
    <definedName name="CPA_E" localSheetId="4">#REF!</definedName>
    <definedName name="CPA_E">#REF!</definedName>
    <definedName name="CPA_F" localSheetId="4">#REF!</definedName>
    <definedName name="CPA_F">#REF!</definedName>
    <definedName name="CPA_G" localSheetId="4">#REF!</definedName>
    <definedName name="CPA_G">#REF!</definedName>
    <definedName name="CPA_H" localSheetId="4">#REF!</definedName>
    <definedName name="CPA_H">#REF!</definedName>
    <definedName name="CPA_I" localSheetId="4">#REF!</definedName>
    <definedName name="CPA_I">#REF!</definedName>
    <definedName name="CPA_J" localSheetId="4">#REF!</definedName>
    <definedName name="CPA_J">#REF!</definedName>
    <definedName name="CPA_K" localSheetId="4">#REF!</definedName>
    <definedName name="CPA_K">#REF!</definedName>
    <definedName name="CPA_L" localSheetId="4">#REF!</definedName>
    <definedName name="CPA_L">#REF!</definedName>
    <definedName name="CPA_M" localSheetId="4">#REF!</definedName>
    <definedName name="CPA_M">#REF!</definedName>
    <definedName name="CPA_N" localSheetId="4">#REF!</definedName>
    <definedName name="CPA_N">#REF!</definedName>
    <definedName name="CPA_O" localSheetId="4">#REF!</definedName>
    <definedName name="CPA_O">#REF!</definedName>
    <definedName name="CPA_P" localSheetId="4">#REF!</definedName>
    <definedName name="CPA_P">#REF!</definedName>
    <definedName name="CPACalculations" localSheetId="4">#REF!</definedName>
    <definedName name="CPACalculations">#REF!</definedName>
    <definedName name="CPAFormulae" localSheetId="4">#REF!</definedName>
    <definedName name="CPAFormulae">#REF!</definedName>
    <definedName name="CR" localSheetId="4">#REF!</definedName>
    <definedName name="CR" localSheetId="6">#REF!</definedName>
    <definedName name="CR">#REF!</definedName>
    <definedName name="Crime_Indicator">[6]Definitions!$G$7:$G$10</definedName>
    <definedName name="CS" localSheetId="4">#REF!</definedName>
    <definedName name="CS">#REF!</definedName>
    <definedName name="Cwvu.summary." localSheetId="4" hidden="1">#REF!</definedName>
    <definedName name="Cwvu.summary." localSheetId="6" hidden="1">#REF!</definedName>
    <definedName name="Cwvu.summary." hidden="1">#REF!</definedName>
    <definedName name="CXXX" localSheetId="4">'[18]10'!$F$175:$F$182</definedName>
    <definedName name="CXXX">'[1]10'!$F$175:$F$182</definedName>
    <definedName name="Data" localSheetId="4">#REF!</definedName>
    <definedName name="Data" localSheetId="6">#REF!</definedName>
    <definedName name="Data">#REF!</definedName>
    <definedName name="Data_Daywork" localSheetId="4">#REF!</definedName>
    <definedName name="Data_Daywork">#REF!</definedName>
    <definedName name="Data_Opt_Bill5" localSheetId="4">#REF!</definedName>
    <definedName name="Data_Opt_Bill5" localSheetId="6">#REF!</definedName>
    <definedName name="Data_Opt_Bill5">#REF!</definedName>
    <definedName name="DATA1" localSheetId="4">'[20]Unit 1'!$I$18:$P$37,'[20]Unit 1'!$I$41:$P$60,'[20]Unit 1'!$I$64:$P$83,'[20]Unit 1'!$I$87:$P$106,'[20]Unit 1'!$I$110:$P$135,'[20]Unit 1'!$I$139:$P$158,'[20]Unit 1'!$I$162:$P$181</definedName>
    <definedName name="DATA1">'[10]Unit 1'!$I$18:$P$37,'[10]Unit 1'!$I$41:$P$60,'[10]Unit 1'!$I$64:$P$83,'[10]Unit 1'!$I$87:$P$106,'[10]Unit 1'!$I$110:$P$135,'[10]Unit 1'!$I$139:$P$158,'[10]Unit 1'!$I$162:$P$181</definedName>
    <definedName name="DATA10" localSheetId="4">'[20]Unit 5'!$I$274:$P$293,'[20]Unit 5'!$I$298:$O$298,'[20]Unit 5'!$P$298:$P$312,'[20]Unit 5'!$I$298:$P$477,'[20]Unit 5'!$I$481:$P$500,'[20]Unit 5'!$I$504:$P$875,'[20]Unit 5'!$I$879:$P$892</definedName>
    <definedName name="DATA10">'[10]Unit 5'!$I$274:$P$293,'[10]Unit 5'!$I$298:$O$298,'[10]Unit 5'!$P$298:$P$312,'[10]Unit 5'!$I$298:$P$477,'[10]Unit 5'!$I$481:$P$500,'[10]Unit 5'!$I$504:$P$871,'[10]Unit 5'!$I$875:$P$888</definedName>
    <definedName name="DATA11" localSheetId="4">'[20]Unit 6'!$I$18:$P$37,'[20]Unit 6'!$I$41:$P$60,'[20]Unit 6'!$I$64:$P$83,'[20]Unit 6'!$I$87:$P$106,'[20]Unit 6'!$I$110:$P$135,'[20]Unit 6'!$I$139:$K$139,'[20]Unit 6'!$K$139:$P$158,'[20]Unit 6'!$I$139:$P$158,'[20]Unit 6'!$I$162:$N$162,'[20]Unit 6'!$P$163,'[20]Unit 6'!$I$162:$P$181</definedName>
    <definedName name="DATA11">'[10]Unit 6'!$I$18:$P$37,'[10]Unit 6'!$I$41:$P$60,'[10]Unit 6'!$I$64:$P$83,'[10]Unit 6'!$I$87:$P$106,'[10]Unit 6'!$I$110:$P$135,'[10]Unit 6'!$I$139:$K$139,'[10]Unit 6'!$K$139:$P$158,'[10]Unit 6'!$I$139:$P$158,'[10]Unit 6'!$I$162:$N$162,'[10]Unit 6'!$P$163,'[10]Unit 6'!$I$162:$P$181</definedName>
    <definedName name="DATA12" localSheetId="4">'[20]Unit 6'!$I$274:$P$293,'[20]Unit 6'!$I$298:$P$477,'[20]Unit 6'!$I$481:$P$500,'[20]Unit 6'!$I$504:$P$875,'[20]Unit 6'!$I$879:$P$892</definedName>
    <definedName name="DATA12">'[10]Unit 6'!$I$274:$P$293,'[10]Unit 6'!$I$298:$P$477,'[10]Unit 6'!$I$481:$P$500,'[10]Unit 6'!$I$504:$P$871,'[10]Unit 6'!$I$875:$P$888</definedName>
    <definedName name="DATA13" localSheetId="4">'[20]Common Plant'!$I$18:$P$37,'[20]Common Plant'!$I$41:$P$60,'[20]Common Plant'!$I$64:$P$83,'[20]Common Plant'!$I$87:$P$106,'[20]Common Plant'!$I$110:$P$135,'[20]Common Plant'!$I$139:$P$158,'[20]Common Plant'!$I$162:$P$181,'[20]Common Plant'!$I$185:$P$210</definedName>
    <definedName name="DATA13">'[10]Common Plant'!$I$18:$P$37,'[10]Common Plant'!$I$41:$P$60,'[10]Common Plant'!$I$64:$P$83,'[10]Common Plant'!$I$87:$P$106,'[10]Common Plant'!$I$110:$P$135,'[10]Common Plant'!$I$139:$P$158,'[10]Common Plant'!$I$162:$P$181,'[10]Common Plant'!$I$185:$P$210</definedName>
    <definedName name="DATA14" localSheetId="4">'[20]Common Plant'!$I$214:$P$237,'[20]Common Plant'!$I$241:$P$270,'[20]Common Plant'!$I$274:$P$293,'[20]Common Plant'!$I$298:$P$477,'[20]Common Plant'!$I$481:$P$500,'[20]Common Plant'!$I$504:$P$875,'[20]Common Plant'!$I$879:$P$892</definedName>
    <definedName name="DATA14">'[10]Common Plant'!$I$214:$P$237,'[10]Common Plant'!$I$241:$P$270,'[10]Common Plant'!$I$274:$P$293,'[10]Common Plant'!$I$298:$P$477,'[10]Common Plant'!$I$481:$P$500,'[10]Common Plant'!$I$504:$P$871,'[10]Common Plant'!$I$875:$P$888</definedName>
    <definedName name="DATA2" localSheetId="4">'[20]Unit 1'!$I$185:$P$210,'[20]Unit 1'!$I$214:$P$237,'[20]Unit 1'!$I$241:$P$270,'[20]Unit 1'!$I$274:$P$293,'[20]Unit 1'!$I$298:$P$477,'[20]Unit 1'!$I$481:$P$500,'[20]Unit 1'!$I$504:$P$875,'[20]Unit 1'!$I$879:$P$892</definedName>
    <definedName name="DATA2">'[10]Unit 1'!$I$185:$P$210,'[10]Unit 1'!$I$214:$P$237,'[10]Unit 1'!$I$241:$P$270,'[10]Unit 1'!$I$274:$P$293,'[10]Unit 1'!$I$298:$P$477,'[10]Unit 1'!$I$481:$P$500,'[10]Unit 1'!$I$504:$P$871,'[10]Unit 1'!$I$875:$P$888</definedName>
    <definedName name="DATA3" localSheetId="4">'[20]Unit 2'!$I$18:$P$37,'[20]Unit 2'!$I$41:$P$60,'[20]Unit 2'!$I$64:$P$83,'[20]Unit 2'!$I$87:$P$106,'[20]Unit 2'!$I$110:$P$135,'[20]Unit 2'!$I$139:$P$158,'[20]Unit 2'!$I$162:$P$181,'[20]Unit 2'!$I$185:$P$210,'[20]Unit 2'!$I$214:$P$237,'[20]Unit 2'!$I$241:$P$270</definedName>
    <definedName name="DATA3">'[10]Unit 2'!$I$18:$P$37,'[10]Unit 2'!$I$41:$P$60,'[10]Unit 2'!$I$64:$P$83,'[10]Unit 2'!$I$87:$P$106,'[10]Unit 2'!$I$110:$P$135,'[10]Unit 2'!$I$139:$P$158,'[10]Unit 2'!$I$162:$P$181,'[10]Unit 2'!$I$185:$P$210,'[10]Unit 2'!$I$214:$P$237,'[10]Unit 2'!$I$241:$P$270</definedName>
    <definedName name="DATA4" localSheetId="4">'[20]Unit 2'!$I$274:$P$293,'[20]Unit 2'!$I$298:$P$477,'[20]Unit 2'!$I$481:$P$500,'[20]Unit 2'!$I$504:$P$875,'[20]Unit 2'!$I$879:$P$892</definedName>
    <definedName name="DATA4">'[10]Unit 2'!$I$274:$P$293,'[10]Unit 2'!$I$298:$P$477,'[10]Unit 2'!$I$481:$P$500,'[10]Unit 2'!$I$504:$P$871,'[10]Unit 2'!$I$875:$P$888</definedName>
    <definedName name="DATA5" localSheetId="4">'[20]Unit 3'!$I$18:$P$37,'[20]Unit 3'!$I$41:$P$60,'[20]Unit 3'!$I$64:$P$83,'[20]Unit 3'!$I$87:$P$106,'[20]Unit 3'!$I$110:$P$135,'[20]Unit 3'!$I$139:$P$158,'[20]Unit 3'!$I$162:$P$181,'[20]Unit 3'!$I$185:$P$210,'[20]Unit 3'!$I$214:$P$237,'[20]Unit 3'!$I$241:$P$270</definedName>
    <definedName name="DATA5">'[10]Unit 3'!$I$18:$P$37,'[10]Unit 3'!$I$41:$P$60,'[10]Unit 3'!$I$64:$P$83,'[10]Unit 3'!$I$87:$P$106,'[10]Unit 3'!$I$110:$P$135,'[10]Unit 3'!$I$139:$P$158,'[10]Unit 3'!$I$162:$P$181,'[10]Unit 3'!$I$185:$P$210,'[10]Unit 3'!$I$214:$P$237,'[10]Unit 3'!$I$241:$P$270</definedName>
    <definedName name="DATA6" localSheetId="4">'[20]Unit 3'!$I$274:$P$293,'[20]Unit 3'!$I$298:$P$477,'[20]Unit 3'!$I$481:$P$500,'[20]Unit 3'!$I$504:$P$875,'[20]Unit 3'!$I$879:$P$892</definedName>
    <definedName name="DATA6">'[10]Unit 3'!$I$274:$P$293,'[10]Unit 3'!$I$298:$P$477,'[10]Unit 3'!$I$481:$P$500,'[10]Unit 3'!$I$504:$P$871,'[10]Unit 3'!$I$875:$P$888</definedName>
    <definedName name="DATA7" localSheetId="4">'[20]Unit 4'!$I$18:$P$37,'[20]Unit 4'!$I$41:$P$60,'[20]Unit 4'!$I$64:$P$83,'[20]Unit 4'!$I$87:$P$106,'[20]Unit 4'!$I$110:$P$135,'[20]Unit 4'!$I$139:$P$158,'[20]Unit 4'!$I$162:$P$181,'[20]Unit 4'!$I$185:$P$210,'[20]Unit 4'!$I$214:$P$237,'[20]Unit 4'!$I$241:$P$270</definedName>
    <definedName name="DATA7">'[10]Unit 4'!$I$18:$P$37,'[10]Unit 4'!$I$41:$P$60,'[10]Unit 4'!$I$64:$P$83,'[10]Unit 4'!$I$87:$P$106,'[10]Unit 4'!$I$110:$P$135,'[10]Unit 4'!$I$139:$P$158,'[10]Unit 4'!$I$162:$P$181,'[10]Unit 4'!$I$185:$P$210,'[10]Unit 4'!$I$214:$P$237,'[10]Unit 4'!$I$241:$P$270</definedName>
    <definedName name="DATA8" localSheetId="4">'[20]Unit 4'!$I$274:$P$293,'[20]Unit 4'!$I$298:$P$477,'[20]Unit 4'!$I$481:$P$500,'[20]Unit 4'!$I$504:$P$875,'[20]Unit 4'!$I$879:$P$892</definedName>
    <definedName name="DATA8">'[10]Unit 4'!$I$274:$P$293,'[10]Unit 4'!$I$298:$P$477,'[10]Unit 4'!$I$481:$P$500,'[10]Unit 4'!$I$504:$P$871,'[10]Unit 4'!$I$875:$P$888</definedName>
    <definedName name="DATA9" localSheetId="4">'[20]Unit 5'!$I$18:$P$37,'[20]Unit 5'!$I$41:$P$60,'[20]Unit 5'!$I$64:$P$83,'[20]Unit 5'!$I$87:$P$106,'[20]Unit 5'!$I$110:$P$135,'[20]Unit 5'!$I$139:$P$158,'[20]Unit 5'!$I$162:$P$181,'[20]Unit 5'!$I$185:$P$210,'[20]Unit 5'!$I$214:$P$237,'[20]Unit 5'!$I$241:$P$270</definedName>
    <definedName name="DATA9">'[10]Unit 5'!$I$18:$P$37,'[10]Unit 5'!$I$41:$P$60,'[10]Unit 5'!$I$64:$P$83,'[10]Unit 5'!$I$87:$P$106,'[10]Unit 5'!$I$110:$P$135,'[10]Unit 5'!$I$139:$P$158,'[10]Unit 5'!$I$162:$P$181,'[10]Unit 5'!$I$185:$P$210,'[10]Unit 5'!$I$214:$P$237,'[10]Unit 5'!$I$241:$P$270</definedName>
    <definedName name="Days_Off">[4]Definitions!$F$36:$F$60</definedName>
    <definedName name="DEF_SH" localSheetId="4">#REF!</definedName>
    <definedName name="DEF_SH">#REF!</definedName>
    <definedName name="DEF_SHL" localSheetId="4">#REF!</definedName>
    <definedName name="DEF_SHL">#REF!</definedName>
    <definedName name="DI_Severity_Indicator">[6]Definitions!$H$16:$H$23</definedName>
    <definedName name="Dls" localSheetId="4">[18]Ein!$C$1143:$C$1162</definedName>
    <definedName name="Dls">[1]Ein!$C$1143:$C$1162</definedName>
    <definedName name="Down_Payment" localSheetId="4">#REF!</definedName>
    <definedName name="Down_Payment" localSheetId="6">#REF!</definedName>
    <definedName name="Down_Payment">#REF!</definedName>
    <definedName name="Dpt_Description">[6]Definitions!$B$66:$B$109</definedName>
    <definedName name="DUC" localSheetId="4">#REF!</definedName>
    <definedName name="DUC" localSheetId="6">#REF!</definedName>
    <definedName name="DUC">#REF!</definedName>
    <definedName name="EEE" localSheetId="4">[18]E!#REF!</definedName>
    <definedName name="EEE" localSheetId="6">[1]E!#REF!</definedName>
    <definedName name="EEE">[1]E!#REF!</definedName>
    <definedName name="ELC" localSheetId="4">[21]Qm!#REF!</definedName>
    <definedName name="ELC" localSheetId="6">[11]Qm!#REF!</definedName>
    <definedName name="ELC">[11]Qm!#REF!</definedName>
    <definedName name="ELE" localSheetId="4">[21]Qm!#REF!</definedName>
    <definedName name="ELE" localSheetId="6">[11]Qm!#REF!</definedName>
    <definedName name="ELE">[11]Qm!#REF!</definedName>
    <definedName name="ELM" localSheetId="4">[21]Qm!#REF!</definedName>
    <definedName name="ELM" localSheetId="6">[11]Qm!#REF!</definedName>
    <definedName name="ELM">[11]Qm!#REF!</definedName>
    <definedName name="ELS" localSheetId="4">[21]Qm!#REF!</definedName>
    <definedName name="ELS" localSheetId="6">[11]Qm!#REF!</definedName>
    <definedName name="ELS">[11]Qm!#REF!</definedName>
    <definedName name="Employee_Accident_Type">[6]Definitions!$C$3:$C$34</definedName>
    <definedName name="END_of_PRICE_FIX_SUMMARY" localSheetId="4">#REF!</definedName>
    <definedName name="END_of_PRICE_FIX_SUMMARY" localSheetId="6">#REF!</definedName>
    <definedName name="END_of_PRICE_FIX_SUMMARY">#REF!</definedName>
    <definedName name="Ennd" localSheetId="4">#REF!</definedName>
    <definedName name="Ennd" localSheetId="6">#REF!</definedName>
    <definedName name="Ennd">#REF!</definedName>
    <definedName name="ER" localSheetId="4">#REF!</definedName>
    <definedName name="ER" localSheetId="6">#REF!</definedName>
    <definedName name="ER">#REF!</definedName>
    <definedName name="EUR" localSheetId="4">'[22]Cover SHT'!$B$2</definedName>
    <definedName name="EUR">'[12]Cover SHT'!$B$2</definedName>
    <definedName name="Export_Tender" localSheetId="4">#REF!</definedName>
    <definedName name="Export_Tender" localSheetId="6">#REF!</definedName>
    <definedName name="Export_Tender">#REF!</definedName>
    <definedName name="EXXX" localSheetId="4">'[18]10'!$F$129:$F$168</definedName>
    <definedName name="EXXX">'[1]10'!$F$129:$F$168</definedName>
    <definedName name="fakt" localSheetId="4">[23]Activities!#REF!</definedName>
    <definedName name="fakt" localSheetId="6">[13]Activities!#REF!</definedName>
    <definedName name="fakt">[13]Activities!#REF!</definedName>
    <definedName name="feb" localSheetId="4">#REF!</definedName>
    <definedName name="feb" localSheetId="6">#REF!</definedName>
    <definedName name="feb">#REF!</definedName>
    <definedName name="Fees" localSheetId="4">SUM(#REF!)</definedName>
    <definedName name="Fees" localSheetId="6">SUM(#REF!)</definedName>
    <definedName name="Fees">SUM(#REF!)</definedName>
    <definedName name="fldAward" localSheetId="4">[24]Admin!$L$2</definedName>
    <definedName name="fldAward">[14]Admin!$L$2</definedName>
    <definedName name="fri_bl" localSheetId="4">#REF!</definedName>
    <definedName name="fri_bl">#REF!</definedName>
    <definedName name="fri_br" localSheetId="4">#REF!</definedName>
    <definedName name="fri_br">#REF!</definedName>
    <definedName name="fri_tl" localSheetId="4">#REF!</definedName>
    <definedName name="fri_tl">#REF!</definedName>
    <definedName name="fri_tr" localSheetId="4">#REF!</definedName>
    <definedName name="fri_tr">#REF!</definedName>
    <definedName name="GBP" localSheetId="4">'[22]Cover SHT'!$B$1</definedName>
    <definedName name="GBP">'[12]Cover SHT'!$B$1</definedName>
    <definedName name="GENERAL" localSheetId="4">#REF!</definedName>
    <definedName name="GENERAL" localSheetId="6">#REF!</definedName>
    <definedName name="GENERAL">#REF!</definedName>
    <definedName name="General_Agencies">[4]Definitions!$H$66:$H$103</definedName>
    <definedName name="GENERAL_SETTINGS_AND_CONVEYOR__INFORMATION" localSheetId="4">#REF!</definedName>
    <definedName name="GENERAL_SETTINGS_AND_CONVEYOR__INFORMATION" localSheetId="6">#REF!</definedName>
    <definedName name="GENERAL_SETTINGS_AND_CONVEYOR__INFORMATION">#REF!</definedName>
    <definedName name="GenSetConInfo" localSheetId="4">#REF!</definedName>
    <definedName name="GenSetConInfo" localSheetId="6">#REF!</definedName>
    <definedName name="GenSetConInfo">#REF!</definedName>
    <definedName name="GK" localSheetId="4">#REF!</definedName>
    <definedName name="GK">#REF!</definedName>
    <definedName name="Group">[6]Definitions!$E$51:$E$60</definedName>
    <definedName name="HBL">[7]Re!$D$250:$D$291</definedName>
    <definedName name="HSC">[7]Re!$D$94:$D$145</definedName>
    <definedName name="HTML_CodePage" hidden="1">1252</definedName>
    <definedName name="HTML_Control" localSheetId="4" hidden="1">{"'4.0 Financial'!$A$1:$M$79"}</definedName>
    <definedName name="HTML_Control" hidden="1">{"'4.0 Financial'!$A$1:$M$79"}</definedName>
    <definedName name="HTML_Control_1" localSheetId="4" hidden="1">{"'4.0 Financial'!$A$1:$M$79"}</definedName>
    <definedName name="HTML_Control_1" hidden="1">{"'4.0 Financial'!$A$1:$M$79"}</definedName>
    <definedName name="HTML_Description" hidden="1">"Here is where the Description is below the header"</definedName>
    <definedName name="HTML_Email" hidden="1">"heroldsc@bv.com"</definedName>
    <definedName name="HTML_Header" hidden="1">"4.0 Financial"</definedName>
    <definedName name="HTML_LastUpdate" hidden="1">"01/23/2001"</definedName>
    <definedName name="HTML_LineAfter" hidden="1">TRUE</definedName>
    <definedName name="HTML_LineBefore" hidden="1">TRUE</definedName>
    <definedName name="HTML_Name" hidden="1">"Black &amp; Veatch"</definedName>
    <definedName name="HTML_OBDlg2" hidden="1">TRUE</definedName>
    <definedName name="HTML_OBDlg4" hidden="1">TRUE</definedName>
    <definedName name="HTML_OS" hidden="1">0</definedName>
    <definedName name="HTML_PathFile" hidden="1">"C:\Bv-users\MyHTML.htm"</definedName>
    <definedName name="HTML_Title" hidden="1">"NewReportFormatsIssued"</definedName>
    <definedName name="Impact_Codes" localSheetId="4">#REF!</definedName>
    <definedName name="Impact_Codes" localSheetId="6">#REF!</definedName>
    <definedName name="Impact_Codes">#REF!</definedName>
    <definedName name="Injury_type">[6]Definitions!$A$2:$A$14</definedName>
    <definedName name="Items_01" localSheetId="6">#REF!</definedName>
    <definedName name="Items_01">#REF!</definedName>
    <definedName name="LabSum" localSheetId="4">#REF!</definedName>
    <definedName name="LabSum" localSheetId="6">#REF!</definedName>
    <definedName name="LabSum">#REF!</definedName>
    <definedName name="LSC">[7]Re!$D$237:$D$248</definedName>
    <definedName name="MatSum" localSheetId="4">#REF!</definedName>
    <definedName name="MatSum" localSheetId="6">#REF!</definedName>
    <definedName name="MatSum">#REF!</definedName>
    <definedName name="MMM" localSheetId="4">#REF!</definedName>
    <definedName name="MMM" localSheetId="6">#REF!</definedName>
    <definedName name="MMM">#REF!</definedName>
    <definedName name="Module1.CF_Data" localSheetId="4">'5.1.3 BOQ'!Module1.CF_Data</definedName>
    <definedName name="Module1.CF_Data">[8]!Module1.CF_Data</definedName>
    <definedName name="Module1.Collect_Data" localSheetId="4">'5.1.3 BOQ'!Module1.Collect_Data</definedName>
    <definedName name="Module1.Collect_Data">[8]!Module1.Collect_Data</definedName>
    <definedName name="MotorLocalCost" localSheetId="4">#REF!</definedName>
    <definedName name="MotorLocalCost" localSheetId="6">#REF!</definedName>
    <definedName name="MotorLocalCost">#REF!</definedName>
    <definedName name="MXXX" localSheetId="4">'[18]10'!$F$13:$F$64</definedName>
    <definedName name="MXXX">'[1]10'!$F$13:$F$64</definedName>
    <definedName name="Net_YTD_Balance">OFFSET([15]CashFlow_Data!$L$9,0,0,COUNTIF([15]CashFlow_Data!$B$9:$B$68,"&gt;3000"),1)</definedName>
    <definedName name="Net_YTD_Balance_Including_Interest">OFFSET([15]CashFlow_Data!$O$9,0,0,COUNTIF([15]CashFlow_Data!$B$9:$B$68,"&gt;3000"),1)</definedName>
    <definedName name="Net_YTD_Interest">OFFSET([15]CashFlow_Data!$N$9,0,0,COUNTIF([15]CashFlow_Data!$B$9:$B$68,"&gt;3000"),1)</definedName>
    <definedName name="November" localSheetId="4">#REF!</definedName>
    <definedName name="November" localSheetId="6">#REF!</definedName>
    <definedName name="November">#REF!</definedName>
    <definedName name="Occupational_Hygiene_Agencies">[4]Definitions!$I$66:$I$103</definedName>
    <definedName name="Operating_Instructions" localSheetId="4">#REF!</definedName>
    <definedName name="Operating_Instructions" localSheetId="6">#REF!</definedName>
    <definedName name="Operating_Instructions">#REF!</definedName>
    <definedName name="OpInst" localSheetId="4">#REF!</definedName>
    <definedName name="OpInst" localSheetId="6">#REF!</definedName>
    <definedName name="OpInst">#REF!</definedName>
    <definedName name="oppps" localSheetId="4">#REF!</definedName>
    <definedName name="oppps" localSheetId="6">#REF!</definedName>
    <definedName name="oppps">#REF!</definedName>
    <definedName name="PAGE1">#N/A</definedName>
    <definedName name="PR" localSheetId="4">#REF!</definedName>
    <definedName name="PR" localSheetId="6">#REF!</definedName>
    <definedName name="PR">#REF!</definedName>
    <definedName name="Principle_Contractor_List">[4]Definitions!$F$66:$F$110</definedName>
    <definedName name="_xlnm.Print_Area" localSheetId="3">'5.1.2 Summary'!$A$1:$E$18</definedName>
    <definedName name="_xlnm.Print_Area" localSheetId="4">'5.1.3 BOQ'!$B$1:$H$64</definedName>
    <definedName name="_xlnm.Print_Area" localSheetId="6">'5.1.5 PLA Attendance Bonus'!$A$1:$G$48</definedName>
    <definedName name="_xlnm.Print_Area">#REF!</definedName>
    <definedName name="Print_Area_MI" localSheetId="4">#REF!</definedName>
    <definedName name="Print_Area_MI" localSheetId="6">#REF!</definedName>
    <definedName name="Print_Area_MI">#REF!</definedName>
    <definedName name="prot4" localSheetId="4">'5.1.3 BOQ'!prot4</definedName>
    <definedName name="prot4">[8]!prot4</definedName>
    <definedName name="prot5" localSheetId="4">'5.1.3 BOQ'!prot5</definedName>
    <definedName name="prot5">[8]!prot5</definedName>
    <definedName name="PS" localSheetId="4">#REF!</definedName>
    <definedName name="PS">#REF!</definedName>
    <definedName name="q" localSheetId="4" hidden="1">#REF!</definedName>
    <definedName name="q" localSheetId="6" hidden="1">#REF!</definedName>
    <definedName name="q" hidden="1">#REF!</definedName>
    <definedName name="RBL">[7]Re!$D$147:$D$182</definedName>
    <definedName name="RED">[7]Re!$D$184:$D$235</definedName>
    <definedName name="Ref" localSheetId="4">#REF!</definedName>
    <definedName name="Ref" localSheetId="6">#REF!</definedName>
    <definedName name="Ref">#REF!</definedName>
    <definedName name="Ress" localSheetId="4">#REF!</definedName>
    <definedName name="Ress" localSheetId="6">#REF!</definedName>
    <definedName name="Ress">#REF!</definedName>
    <definedName name="Rwvu.all." localSheetId="4" hidden="1">#REF!,#REF!</definedName>
    <definedName name="Rwvu.all." localSheetId="6" hidden="1">#REF!,#REF!</definedName>
    <definedName name="Rwvu.all." hidden="1">#REF!,#REF!</definedName>
    <definedName name="Rwvu.prices." localSheetId="4" hidden="1">#REF!,#REF!</definedName>
    <definedName name="Rwvu.prices." localSheetId="6" hidden="1">#REF!,#REF!</definedName>
    <definedName name="Rwvu.prices." hidden="1">#REF!,#REF!</definedName>
    <definedName name="Rwvu.summary." localSheetId="4" hidden="1">#REF!</definedName>
    <definedName name="Rwvu.summary." localSheetId="6" hidden="1">#REF!</definedName>
    <definedName name="Rwvu.summary." hidden="1">#REF!</definedName>
    <definedName name="SCOPE_OF_SUPPLY___RESPONSIBILITIES" localSheetId="4">#REF!</definedName>
    <definedName name="SCOPE_OF_SUPPLY___RESPONSIBILITIES" localSheetId="6">#REF!</definedName>
    <definedName name="SCOPE_OF_SUPPLY___RESPONSIBILITIES">#REF!</definedName>
    <definedName name="ScSupRes" localSheetId="4">#REF!</definedName>
    <definedName name="ScSupRes" localSheetId="6">#REF!</definedName>
    <definedName name="ScSupRes">#REF!</definedName>
    <definedName name="Section">[6]Definitions!$C$66:$C$109</definedName>
    <definedName name="Seeeet" localSheetId="4">#REF!</definedName>
    <definedName name="Seeeet" localSheetId="6">#REF!</definedName>
    <definedName name="Seeeet">#REF!</definedName>
    <definedName name="SHE" localSheetId="4">[18]M!#REF!</definedName>
    <definedName name="SHE" localSheetId="6">[1]M!#REF!</definedName>
    <definedName name="SHE">[1]M!#REF!</definedName>
    <definedName name="_xlnm.Sheet_Title" localSheetId="4">'[9]AT COMPLETION'!#REF!</definedName>
    <definedName name="_xlnm.Sheet_Title">'[9]AT COMPLETION'!#REF!</definedName>
    <definedName name="Siemens" localSheetId="4">#REF!</definedName>
    <definedName name="Siemens" localSheetId="6">#REF!</definedName>
    <definedName name="Siemens">#REF!</definedName>
    <definedName name="solver_adj" localSheetId="4" hidden="1">#REF!</definedName>
    <definedName name="solver_adj" localSheetId="6"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4" hidden="1">#REF!</definedName>
    <definedName name="solver_opt" localSheetId="6"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4">#REF!</definedName>
    <definedName name="Sort_Data">#REF!</definedName>
    <definedName name="Sortall" localSheetId="4">#REF!</definedName>
    <definedName name="Sortall" localSheetId="6">#REF!</definedName>
    <definedName name="Sortall">#REF!</definedName>
    <definedName name="Source3" localSheetId="4">'[9]AT COMPLETION'!#REF!</definedName>
    <definedName name="Source3">'[9]AT COMPLETION'!#REF!</definedName>
    <definedName name="Source4" localSheetId="4">'[9]AT COMPLETION'!#REF!</definedName>
    <definedName name="Source4">'[9]AT COMPLETION'!#REF!</definedName>
    <definedName name="SR" localSheetId="4">#REF!</definedName>
    <definedName name="SR" localSheetId="6">#REF!</definedName>
    <definedName name="SR">#REF!</definedName>
    <definedName name="SSS" localSheetId="4">[18]S!#REF!</definedName>
    <definedName name="SSS" localSheetId="6">[1]S!#REF!</definedName>
    <definedName name="SSS">[1]S!#REF!</definedName>
    <definedName name="SumFixEnd" localSheetId="4">#REF!</definedName>
    <definedName name="SumFixEnd" localSheetId="6">#REF!</definedName>
    <definedName name="SumFixEnd">#REF!</definedName>
    <definedName name="Summary" localSheetId="4">#REF!</definedName>
    <definedName name="Summary" localSheetId="6">#REF!</definedName>
    <definedName name="Summary">#REF!</definedName>
    <definedName name="Swvu.all." localSheetId="4" hidden="1">#REF!</definedName>
    <definedName name="Swvu.all." localSheetId="6" hidden="1">#REF!</definedName>
    <definedName name="Swvu.all." hidden="1">#REF!</definedName>
    <definedName name="Swvu.prices." localSheetId="4" hidden="1">#REF!</definedName>
    <definedName name="Swvu.prices." localSheetId="6" hidden="1">#REF!</definedName>
    <definedName name="Swvu.prices." hidden="1">#REF!</definedName>
    <definedName name="Swvu.summary." localSheetId="4" hidden="1">#REF!</definedName>
    <definedName name="Swvu.summary." localSheetId="6" hidden="1">#REF!</definedName>
    <definedName name="Swvu.summary." hidden="1">#REF!</definedName>
    <definedName name="SXXX" localSheetId="4">'[18]10'!$F$71:$F$122</definedName>
    <definedName name="SXXX">'[1]10'!$F$71:$F$122</definedName>
    <definedName name="TrunkCable" localSheetId="4">#REF!</definedName>
    <definedName name="TrunkCable" localSheetId="6">#REF!</definedName>
    <definedName name="TrunkCable">#REF!</definedName>
    <definedName name="Txdata" localSheetId="4">#REF!</definedName>
    <definedName name="Txdata" localSheetId="6">#REF!</definedName>
    <definedName name="Txdata">#REF!</definedName>
    <definedName name="Txdataall" localSheetId="4">#REF!</definedName>
    <definedName name="Txdataall" localSheetId="6">#REF!</definedName>
    <definedName name="Txdataall">#REF!</definedName>
    <definedName name="Unit">[6]Definitions!$D$66:$D$109</definedName>
    <definedName name="UNIT_1" localSheetId="4">#REF!</definedName>
    <definedName name="UNIT_1" localSheetId="6">#REF!</definedName>
    <definedName name="UNIT_1">#REF!</definedName>
    <definedName name="UNIT_2" localSheetId="4">#REF!</definedName>
    <definedName name="UNIT_2" localSheetId="6">#REF!</definedName>
    <definedName name="UNIT_2">#REF!</definedName>
    <definedName name="UNIT_3" localSheetId="4">#REF!</definedName>
    <definedName name="UNIT_3" localSheetId="6">#REF!</definedName>
    <definedName name="UNIT_3">#REF!</definedName>
    <definedName name="UNIT_4" localSheetId="4">#REF!</definedName>
    <definedName name="UNIT_4" localSheetId="6">#REF!</definedName>
    <definedName name="UNIT_4">#REF!</definedName>
    <definedName name="UNIT_7" localSheetId="4">#REF!</definedName>
    <definedName name="UNIT_7" localSheetId="6">#REF!</definedName>
    <definedName name="UNIT_7">#REF!</definedName>
    <definedName name="UNIT_8" localSheetId="4">#REF!</definedName>
    <definedName name="UNIT_8" localSheetId="6">#REF!</definedName>
    <definedName name="UNIT_8">#REF!</definedName>
    <definedName name="unprot4" localSheetId="4">'5.1.3 BOQ'!unprot4</definedName>
    <definedName name="unprot4">[8]!unprot4</definedName>
    <definedName name="update2" localSheetId="4">'5.1.3 BOQ'!update2</definedName>
    <definedName name="update2">[8]!update2</definedName>
    <definedName name="USD_Rate" localSheetId="4">#REF!</definedName>
    <definedName name="USD_Rate" localSheetId="6">#REF!</definedName>
    <definedName name="USD_Rate">#REF!</definedName>
    <definedName name="VI" localSheetId="4">#REF!</definedName>
    <definedName name="VI">#REF!</definedName>
    <definedName name="wvu.all." localSheetId="4"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6"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localSheetId="4"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localSheetId="4"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_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4"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6"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localSheetId="4"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localSheetId="4"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_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4"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6"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localSheetId="4"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localSheetId="4"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_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YTD_Cash_In">OFFSET([15]CashFlow_Data!$J$9,0,0,COUNTIF([15]CashFlow_Data!$B$9:$B$68,"&gt;3000"),1)</definedName>
    <definedName name="YTD_Cash_Out">OFFSET([15]CashFlow_Data!$E$9,0,0,COUNTIF([15]CashFlow_Data!$B$9:$B$68,"&gt;3000"),1)</definedName>
    <definedName name="Z_07E28E77_F6FA_11D1_8C51_444553540000_.wvu.Cols" localSheetId="4" hidden="1">#REF!,#REF!</definedName>
    <definedName name="Z_07E28E77_F6FA_11D1_8C51_444553540000_.wvu.Cols" localSheetId="6" hidden="1">#REF!,#REF!</definedName>
    <definedName name="Z_07E28E77_F6FA_11D1_8C51_444553540000_.wvu.Cols" hidden="1">#REF!,#REF!</definedName>
    <definedName name="Z_07E28E80_F6FA_11D1_8C51_444553540000_.wvu.Cols" localSheetId="4" hidden="1">#REF!,#REF!</definedName>
    <definedName name="Z_07E28E80_F6FA_11D1_8C51_444553540000_.wvu.Cols" localSheetId="6" hidden="1">#REF!,#REF!</definedName>
    <definedName name="Z_07E28E80_F6FA_11D1_8C51_444553540000_.wvu.Cols" hidden="1">#REF!,#REF!</definedName>
    <definedName name="Z_07E28E85_F6FA_11D1_8C51_444553540000_.wvu.Cols" localSheetId="4" hidden="1">#REF!</definedName>
    <definedName name="Z_07E28E85_F6FA_11D1_8C51_444553540000_.wvu.Cols" localSheetId="6" hidden="1">#REF!</definedName>
    <definedName name="Z_07E28E85_F6FA_11D1_8C51_444553540000_.wvu.Cols" hidden="1">#REF!</definedName>
    <definedName name="Z_0F778F74_F6F1_11D1_8C51_444553540000_.wvu.Cols" localSheetId="4" hidden="1">#REF!,#REF!</definedName>
    <definedName name="Z_0F778F74_F6F1_11D1_8C51_444553540000_.wvu.Cols" localSheetId="6" hidden="1">#REF!,#REF!</definedName>
    <definedName name="Z_0F778F74_F6F1_11D1_8C51_444553540000_.wvu.Cols" hidden="1">#REF!,#REF!</definedName>
    <definedName name="Z_0F778F7D_F6F1_11D1_8C51_444553540000_.wvu.Cols" localSheetId="4" hidden="1">#REF!,#REF!</definedName>
    <definedName name="Z_0F778F7D_F6F1_11D1_8C51_444553540000_.wvu.Cols" localSheetId="6" hidden="1">#REF!,#REF!</definedName>
    <definedName name="Z_0F778F7D_F6F1_11D1_8C51_444553540000_.wvu.Cols" hidden="1">#REF!,#REF!</definedName>
    <definedName name="Z_0F778F82_F6F1_11D1_8C51_444553540000_.wvu.Cols" localSheetId="4" hidden="1">#REF!</definedName>
    <definedName name="Z_0F778F82_F6F1_11D1_8C51_444553540000_.wvu.Cols" localSheetId="6" hidden="1">#REF!</definedName>
    <definedName name="Z_0F778F82_F6F1_11D1_8C51_444553540000_.wvu.Cols" hidden="1">#REF!</definedName>
    <definedName name="Z_1BB37995_F9EC_11D1_8C51_444553540000_.wvu.Cols" localSheetId="4" hidden="1">#REF!,#REF!</definedName>
    <definedName name="Z_1BB37995_F9EC_11D1_8C51_444553540000_.wvu.Cols" localSheetId="6" hidden="1">#REF!,#REF!</definedName>
    <definedName name="Z_1BB37995_F9EC_11D1_8C51_444553540000_.wvu.Cols" hidden="1">#REF!,#REF!</definedName>
    <definedName name="Z_1BB3799E_F9EC_11D1_8C51_444553540000_.wvu.Cols" localSheetId="4" hidden="1">#REF!,#REF!</definedName>
    <definedName name="Z_1BB3799E_F9EC_11D1_8C51_444553540000_.wvu.Cols" localSheetId="6" hidden="1">#REF!,#REF!</definedName>
    <definedName name="Z_1BB3799E_F9EC_11D1_8C51_444553540000_.wvu.Cols" hidden="1">#REF!,#REF!</definedName>
    <definedName name="Z_1BB379A3_F9EC_11D1_8C51_444553540000_.wvu.Cols" localSheetId="4" hidden="1">#REF!</definedName>
    <definedName name="Z_1BB379A3_F9EC_11D1_8C51_444553540000_.wvu.Cols" localSheetId="6" hidden="1">#REF!</definedName>
    <definedName name="Z_1BB379A3_F9EC_11D1_8C51_444553540000_.wvu.Cols" hidden="1">#REF!</definedName>
    <definedName name="Z_1C8D1AB5_F70D_11D1_8C51_444553540000_.wvu.Cols" localSheetId="4" hidden="1">#REF!,#REF!</definedName>
    <definedName name="Z_1C8D1AB5_F70D_11D1_8C51_444553540000_.wvu.Cols" localSheetId="6" hidden="1">#REF!,#REF!</definedName>
    <definedName name="Z_1C8D1AB5_F70D_11D1_8C51_444553540000_.wvu.Cols" hidden="1">#REF!,#REF!</definedName>
    <definedName name="Z_1C8D1ABE_F70D_11D1_8C51_444553540000_.wvu.Cols" localSheetId="4" hidden="1">#REF!,#REF!</definedName>
    <definedName name="Z_1C8D1ABE_F70D_11D1_8C51_444553540000_.wvu.Cols" localSheetId="6" hidden="1">#REF!,#REF!</definedName>
    <definedName name="Z_1C8D1ABE_F70D_11D1_8C51_444553540000_.wvu.Cols" hidden="1">#REF!,#REF!</definedName>
    <definedName name="Z_1C8D1AC3_F70D_11D1_8C51_444553540000_.wvu.Cols" localSheetId="4" hidden="1">#REF!</definedName>
    <definedName name="Z_1C8D1AC3_F70D_11D1_8C51_444553540000_.wvu.Cols" localSheetId="6" hidden="1">#REF!</definedName>
    <definedName name="Z_1C8D1AC3_F70D_11D1_8C51_444553540000_.wvu.Cols" hidden="1">#REF!</definedName>
    <definedName name="Z_201040E3_EFFE_11D1_A0B0_00A0246C5A5D_.wvu.Cols" localSheetId="4" hidden="1">#REF!,#REF!</definedName>
    <definedName name="Z_201040E3_EFFE_11D1_A0B0_00A0246C5A5D_.wvu.Cols" localSheetId="6" hidden="1">#REF!,#REF!</definedName>
    <definedName name="Z_201040E3_EFFE_11D1_A0B0_00A0246C5A5D_.wvu.Cols" hidden="1">#REF!,#REF!</definedName>
    <definedName name="Z_201040EC_EFFE_11D1_A0B0_00A0246C5A5D_.wvu.Cols" localSheetId="4" hidden="1">#REF!,#REF!</definedName>
    <definedName name="Z_201040EC_EFFE_11D1_A0B0_00A0246C5A5D_.wvu.Cols" localSheetId="6" hidden="1">#REF!,#REF!</definedName>
    <definedName name="Z_201040EC_EFFE_11D1_A0B0_00A0246C5A5D_.wvu.Cols" hidden="1">#REF!,#REF!</definedName>
    <definedName name="Z_201040F1_EFFE_11D1_A0B0_00A0246C5A5D_.wvu.Cols" localSheetId="4" hidden="1">#REF!</definedName>
    <definedName name="Z_201040F1_EFFE_11D1_A0B0_00A0246C5A5D_.wvu.Cols" localSheetId="6" hidden="1">#REF!</definedName>
    <definedName name="Z_201040F1_EFFE_11D1_A0B0_00A0246C5A5D_.wvu.Cols" hidden="1">#REF!</definedName>
    <definedName name="Z_2F9A8219_FAB3_11D1_8C51_444553540000_.wvu.Cols" localSheetId="4" hidden="1">#REF!,#REF!</definedName>
    <definedName name="Z_2F9A8219_FAB3_11D1_8C51_444553540000_.wvu.Cols" localSheetId="6" hidden="1">#REF!,#REF!</definedName>
    <definedName name="Z_2F9A8219_FAB3_11D1_8C51_444553540000_.wvu.Cols" hidden="1">#REF!,#REF!</definedName>
    <definedName name="Z_2F9A8222_FAB3_11D1_8C51_444553540000_.wvu.Cols" localSheetId="4" hidden="1">#REF!,#REF!</definedName>
    <definedName name="Z_2F9A8222_FAB3_11D1_8C51_444553540000_.wvu.Cols" localSheetId="6" hidden="1">#REF!,#REF!</definedName>
    <definedName name="Z_2F9A8222_FAB3_11D1_8C51_444553540000_.wvu.Cols" hidden="1">#REF!,#REF!</definedName>
    <definedName name="Z_2F9A8227_FAB3_11D1_8C51_444553540000_.wvu.Cols" localSheetId="4" hidden="1">#REF!</definedName>
    <definedName name="Z_2F9A8227_FAB3_11D1_8C51_444553540000_.wvu.Cols" localSheetId="6" hidden="1">#REF!</definedName>
    <definedName name="Z_2F9A8227_FAB3_11D1_8C51_444553540000_.wvu.Cols" hidden="1">#REF!</definedName>
    <definedName name="Z_36EC52B6_F657_11D1_8C51_444553540000_.wvu.Cols" localSheetId="4" hidden="1">#REF!,#REF!</definedName>
    <definedName name="Z_36EC52B6_F657_11D1_8C51_444553540000_.wvu.Cols" localSheetId="6" hidden="1">#REF!,#REF!</definedName>
    <definedName name="Z_36EC52B6_F657_11D1_8C51_444553540000_.wvu.Cols" hidden="1">#REF!,#REF!</definedName>
    <definedName name="Z_36EC52C0_F657_11D1_8C51_444553540000_.wvu.Cols" localSheetId="4" hidden="1">#REF!,#REF!</definedName>
    <definedName name="Z_36EC52C0_F657_11D1_8C51_444553540000_.wvu.Cols" localSheetId="6" hidden="1">#REF!,#REF!</definedName>
    <definedName name="Z_36EC52C0_F657_11D1_8C51_444553540000_.wvu.Cols" hidden="1">#REF!,#REF!</definedName>
    <definedName name="Z_36EC52C6_F657_11D1_8C51_444553540000_.wvu.Cols" localSheetId="4" hidden="1">#REF!</definedName>
    <definedName name="Z_36EC52C6_F657_11D1_8C51_444553540000_.wvu.Cols" localSheetId="6" hidden="1">#REF!</definedName>
    <definedName name="Z_36EC52C6_F657_11D1_8C51_444553540000_.wvu.Cols" hidden="1">#REF!</definedName>
    <definedName name="Z_42D42DD2_F3CA_11D1_8C51_444553540000_.wvu.Cols" localSheetId="4" hidden="1">#REF!,#REF!</definedName>
    <definedName name="Z_42D42DD2_F3CA_11D1_8C51_444553540000_.wvu.Cols" localSheetId="6" hidden="1">#REF!,#REF!</definedName>
    <definedName name="Z_42D42DD2_F3CA_11D1_8C51_444553540000_.wvu.Cols" hidden="1">#REF!,#REF!</definedName>
    <definedName name="Z_42D42DDB_F3CA_11D1_8C51_444553540000_.wvu.Cols" localSheetId="4" hidden="1">#REF!,#REF!</definedName>
    <definedName name="Z_42D42DDB_F3CA_11D1_8C51_444553540000_.wvu.Cols" localSheetId="6" hidden="1">#REF!,#REF!</definedName>
    <definedName name="Z_42D42DDB_F3CA_11D1_8C51_444553540000_.wvu.Cols" hidden="1">#REF!,#REF!</definedName>
    <definedName name="Z_42D42DE0_F3CA_11D1_8C51_444553540000_.wvu.Cols" localSheetId="4" hidden="1">#REF!</definedName>
    <definedName name="Z_42D42DE0_F3CA_11D1_8C51_444553540000_.wvu.Cols" localSheetId="6" hidden="1">#REF!</definedName>
    <definedName name="Z_42D42DE0_F3CA_11D1_8C51_444553540000_.wvu.Cols" hidden="1">#REF!</definedName>
    <definedName name="Z_5488E252_F3A7_11D1_8C51_444553540000_.wvu.Cols" localSheetId="4" hidden="1">#REF!,#REF!</definedName>
    <definedName name="Z_5488E252_F3A7_11D1_8C51_444553540000_.wvu.Cols" localSheetId="6" hidden="1">#REF!,#REF!</definedName>
    <definedName name="Z_5488E252_F3A7_11D1_8C51_444553540000_.wvu.Cols" hidden="1">#REF!,#REF!</definedName>
    <definedName name="Z_5488E25B_F3A7_11D1_8C51_444553540000_.wvu.Cols" localSheetId="4" hidden="1">#REF!,#REF!</definedName>
    <definedName name="Z_5488E25B_F3A7_11D1_8C51_444553540000_.wvu.Cols" localSheetId="6" hidden="1">#REF!,#REF!</definedName>
    <definedName name="Z_5488E25B_F3A7_11D1_8C51_444553540000_.wvu.Cols" hidden="1">#REF!,#REF!</definedName>
    <definedName name="Z_5488E260_F3A7_11D1_8C51_444553540000_.wvu.Cols" localSheetId="4" hidden="1">#REF!</definedName>
    <definedName name="Z_5488E260_F3A7_11D1_8C51_444553540000_.wvu.Cols" localSheetId="6" hidden="1">#REF!</definedName>
    <definedName name="Z_5488E260_F3A7_11D1_8C51_444553540000_.wvu.Cols" hidden="1">#REF!</definedName>
    <definedName name="Z_57011824_F624_11D1_8C51_444553540000_.wvu.Cols" localSheetId="4" hidden="1">#REF!,#REF!</definedName>
    <definedName name="Z_57011824_F624_11D1_8C51_444553540000_.wvu.Cols" localSheetId="6" hidden="1">#REF!,#REF!</definedName>
    <definedName name="Z_57011824_F624_11D1_8C51_444553540000_.wvu.Cols" hidden="1">#REF!,#REF!</definedName>
    <definedName name="Z_5701182E_F624_11D1_8C51_444553540000_.wvu.Cols" localSheetId="4" hidden="1">#REF!,#REF!</definedName>
    <definedName name="Z_5701182E_F624_11D1_8C51_444553540000_.wvu.Cols" localSheetId="6" hidden="1">#REF!,#REF!</definedName>
    <definedName name="Z_5701182E_F624_11D1_8C51_444553540000_.wvu.Cols" hidden="1">#REF!,#REF!</definedName>
    <definedName name="Z_57011834_F624_11D1_8C51_444553540000_.wvu.Cols" localSheetId="4" hidden="1">#REF!</definedName>
    <definedName name="Z_57011834_F624_11D1_8C51_444553540000_.wvu.Cols" localSheetId="6" hidden="1">#REF!</definedName>
    <definedName name="Z_57011834_F624_11D1_8C51_444553540000_.wvu.Cols" hidden="1">#REF!</definedName>
    <definedName name="Z_7C7048D6_F613_11D1_8C51_444553540000_.wvu.Cols" localSheetId="4" hidden="1">#REF!,#REF!</definedName>
    <definedName name="Z_7C7048D6_F613_11D1_8C51_444553540000_.wvu.Cols" localSheetId="6" hidden="1">#REF!,#REF!</definedName>
    <definedName name="Z_7C7048D6_F613_11D1_8C51_444553540000_.wvu.Cols" hidden="1">#REF!,#REF!</definedName>
    <definedName name="Z_7C7048E0_F613_11D1_8C51_444553540000_.wvu.Cols" localSheetId="4" hidden="1">#REF!,#REF!</definedName>
    <definedName name="Z_7C7048E0_F613_11D1_8C51_444553540000_.wvu.Cols" localSheetId="6" hidden="1">#REF!,#REF!</definedName>
    <definedName name="Z_7C7048E0_F613_11D1_8C51_444553540000_.wvu.Cols" hidden="1">#REF!,#REF!</definedName>
    <definedName name="Z_7C7048E6_F613_11D1_8C51_444553540000_.wvu.Cols" localSheetId="4" hidden="1">#REF!</definedName>
    <definedName name="Z_7C7048E6_F613_11D1_8C51_444553540000_.wvu.Cols" localSheetId="6" hidden="1">#REF!</definedName>
    <definedName name="Z_7C7048E6_F613_11D1_8C51_444553540000_.wvu.Cols" hidden="1">#REF!</definedName>
    <definedName name="Z_88CD029A_F928_11D1_8C51_444553540000_.wvu.Cols" localSheetId="4" hidden="1">#REF!,#REF!</definedName>
    <definedName name="Z_88CD029A_F928_11D1_8C51_444553540000_.wvu.Cols" localSheetId="6" hidden="1">#REF!,#REF!</definedName>
    <definedName name="Z_88CD029A_F928_11D1_8C51_444553540000_.wvu.Cols" hidden="1">#REF!,#REF!</definedName>
    <definedName name="Z_88CD02A3_F928_11D1_8C51_444553540000_.wvu.Cols" localSheetId="4" hidden="1">#REF!,#REF!</definedName>
    <definedName name="Z_88CD02A3_F928_11D1_8C51_444553540000_.wvu.Cols" localSheetId="6" hidden="1">#REF!,#REF!</definedName>
    <definedName name="Z_88CD02A3_F928_11D1_8C51_444553540000_.wvu.Cols" hidden="1">#REF!,#REF!</definedName>
    <definedName name="Z_88CD02A8_F928_11D1_8C51_444553540000_.wvu.Cols" localSheetId="4" hidden="1">#REF!</definedName>
    <definedName name="Z_88CD02A8_F928_11D1_8C51_444553540000_.wvu.Cols" localSheetId="6" hidden="1">#REF!</definedName>
    <definedName name="Z_88CD02A8_F928_11D1_8C51_444553540000_.wvu.Cols" hidden="1">#REF!</definedName>
    <definedName name="Z_96929736_F6C3_11D1_8C51_444553540000_.wvu.Cols" localSheetId="4" hidden="1">#REF!,#REF!</definedName>
    <definedName name="Z_96929736_F6C3_11D1_8C51_444553540000_.wvu.Cols" localSheetId="6" hidden="1">#REF!,#REF!</definedName>
    <definedName name="Z_96929736_F6C3_11D1_8C51_444553540000_.wvu.Cols" hidden="1">#REF!,#REF!</definedName>
    <definedName name="Z_96929740_F6C3_11D1_8C51_444553540000_.wvu.Cols" localSheetId="4" hidden="1">#REF!,#REF!</definedName>
    <definedName name="Z_96929740_F6C3_11D1_8C51_444553540000_.wvu.Cols" localSheetId="6" hidden="1">#REF!,#REF!</definedName>
    <definedName name="Z_96929740_F6C3_11D1_8C51_444553540000_.wvu.Cols" hidden="1">#REF!,#REF!</definedName>
    <definedName name="Z_96929746_F6C3_11D1_8C51_444553540000_.wvu.Cols" localSheetId="4" hidden="1">#REF!</definedName>
    <definedName name="Z_96929746_F6C3_11D1_8C51_444553540000_.wvu.Cols" localSheetId="6" hidden="1">#REF!</definedName>
    <definedName name="Z_96929746_F6C3_11D1_8C51_444553540000_.wvu.Cols" hidden="1">#REF!</definedName>
    <definedName name="Z_98F27197_11A4_11D2_8C51_444553540000_.wvu.Cols" localSheetId="4" hidden="1">#REF!,#REF!</definedName>
    <definedName name="Z_98F27197_11A4_11D2_8C51_444553540000_.wvu.Cols" localSheetId="6" hidden="1">#REF!,#REF!</definedName>
    <definedName name="Z_98F27197_11A4_11D2_8C51_444553540000_.wvu.Cols" hidden="1">#REF!,#REF!</definedName>
    <definedName name="Z_98F271A0_11A4_11D2_8C51_444553540000_.wvu.Cols" localSheetId="4" hidden="1">#REF!,#REF!</definedName>
    <definedName name="Z_98F271A0_11A4_11D2_8C51_444553540000_.wvu.Cols" localSheetId="6" hidden="1">#REF!,#REF!</definedName>
    <definedName name="Z_98F271A0_11A4_11D2_8C51_444553540000_.wvu.Cols" hidden="1">#REF!,#REF!</definedName>
    <definedName name="Z_98F271A5_11A4_11D2_8C51_444553540000_.wvu.Cols" localSheetId="4" hidden="1">#REF!</definedName>
    <definedName name="Z_98F271A5_11A4_11D2_8C51_444553540000_.wvu.Cols" localSheetId="6" hidden="1">#REF!</definedName>
    <definedName name="Z_98F271A5_11A4_11D2_8C51_444553540000_.wvu.Cols" hidden="1">#REF!</definedName>
    <definedName name="Z_AD5D9037_FB84_11D1_8C51_444553540000_.wvu.Cols" localSheetId="4" hidden="1">#REF!,#REF!</definedName>
    <definedName name="Z_AD5D9037_FB84_11D1_8C51_444553540000_.wvu.Cols" localSheetId="6" hidden="1">#REF!,#REF!</definedName>
    <definedName name="Z_AD5D9037_FB84_11D1_8C51_444553540000_.wvu.Cols" hidden="1">#REF!,#REF!</definedName>
    <definedName name="Z_AD5D9040_FB84_11D1_8C51_444553540000_.wvu.Cols" localSheetId="4" hidden="1">#REF!,#REF!</definedName>
    <definedName name="Z_AD5D9040_FB84_11D1_8C51_444553540000_.wvu.Cols" localSheetId="6" hidden="1">#REF!,#REF!</definedName>
    <definedName name="Z_AD5D9040_FB84_11D1_8C51_444553540000_.wvu.Cols" hidden="1">#REF!,#REF!</definedName>
    <definedName name="Z_AD5D9045_FB84_11D1_8C51_444553540000_.wvu.Cols" localSheetId="4" hidden="1">#REF!</definedName>
    <definedName name="Z_AD5D9045_FB84_11D1_8C51_444553540000_.wvu.Cols" localSheetId="6" hidden="1">#REF!</definedName>
    <definedName name="Z_AD5D9045_FB84_11D1_8C51_444553540000_.wvu.Cols" hidden="1">#REF!</definedName>
    <definedName name="Z_ADC94474_F55C_11D1_8C51_444553540000_.wvu.Cols" localSheetId="4" hidden="1">#REF!,#REF!</definedName>
    <definedName name="Z_ADC94474_F55C_11D1_8C51_444553540000_.wvu.Cols" localSheetId="6" hidden="1">#REF!,#REF!</definedName>
    <definedName name="Z_ADC94474_F55C_11D1_8C51_444553540000_.wvu.Cols" hidden="1">#REF!,#REF!</definedName>
    <definedName name="Z_ADC9447D_F55C_11D1_8C51_444553540000_.wvu.Cols" localSheetId="4" hidden="1">#REF!,#REF!</definedName>
    <definedName name="Z_ADC9447D_F55C_11D1_8C51_444553540000_.wvu.Cols" localSheetId="6" hidden="1">#REF!,#REF!</definedName>
    <definedName name="Z_ADC9447D_F55C_11D1_8C51_444553540000_.wvu.Cols" hidden="1">#REF!,#REF!</definedName>
    <definedName name="Z_ADC94482_F55C_11D1_8C51_444553540000_.wvu.Cols" localSheetId="4" hidden="1">#REF!</definedName>
    <definedName name="Z_ADC94482_F55C_11D1_8C51_444553540000_.wvu.Cols" localSheetId="6" hidden="1">#REF!</definedName>
    <definedName name="Z_ADC94482_F55C_11D1_8C51_444553540000_.wvu.Cols" hidden="1">#REF!</definedName>
    <definedName name="Z_C772F4DA_F46C_11D1_8C51_444553540000_.wvu.Cols" localSheetId="4" hidden="1">#REF!,#REF!</definedName>
    <definedName name="Z_C772F4DA_F46C_11D1_8C51_444553540000_.wvu.Cols" localSheetId="6" hidden="1">#REF!,#REF!</definedName>
    <definedName name="Z_C772F4DA_F46C_11D1_8C51_444553540000_.wvu.Cols" hidden="1">#REF!,#REF!</definedName>
    <definedName name="Z_C772F4E3_F46C_11D1_8C51_444553540000_.wvu.Cols" localSheetId="4" hidden="1">#REF!,#REF!</definedName>
    <definedName name="Z_C772F4E3_F46C_11D1_8C51_444553540000_.wvu.Cols" localSheetId="6" hidden="1">#REF!,#REF!</definedName>
    <definedName name="Z_C772F4E3_F46C_11D1_8C51_444553540000_.wvu.Cols" hidden="1">#REF!,#REF!</definedName>
    <definedName name="Z_C772F4E8_F46C_11D1_8C51_444553540000_.wvu.Cols" localSheetId="4" hidden="1">#REF!</definedName>
    <definedName name="Z_C772F4E8_F46C_11D1_8C51_444553540000_.wvu.Cols" localSheetId="6" hidden="1">#REF!</definedName>
    <definedName name="Z_C772F4E8_F46C_11D1_8C51_444553540000_.wvu.Cols" hidden="1">#REF!</definedName>
    <definedName name="Z_DD23A3E7_1197_11D2_8C51_444553540000_.wvu.Cols" localSheetId="4" hidden="1">#REF!,#REF!</definedName>
    <definedName name="Z_DD23A3E7_1197_11D2_8C51_444553540000_.wvu.Cols" localSheetId="6" hidden="1">#REF!,#REF!</definedName>
    <definedName name="Z_DD23A3E7_1197_11D2_8C51_444553540000_.wvu.Cols" hidden="1">#REF!,#REF!</definedName>
    <definedName name="Z_DD23A3F0_1197_11D2_8C51_444553540000_.wvu.Cols" localSheetId="4" hidden="1">#REF!,#REF!</definedName>
    <definedName name="Z_DD23A3F0_1197_11D2_8C51_444553540000_.wvu.Cols" localSheetId="6" hidden="1">#REF!,#REF!</definedName>
    <definedName name="Z_DD23A3F0_1197_11D2_8C51_444553540000_.wvu.Cols" hidden="1">#REF!,#REF!</definedName>
    <definedName name="Z_DD23A3F5_1197_11D2_8C51_444553540000_.wvu.Cols" localSheetId="4" hidden="1">#REF!</definedName>
    <definedName name="Z_DD23A3F5_1197_11D2_8C51_444553540000_.wvu.Cols" localSheetId="6" hidden="1">#REF!</definedName>
    <definedName name="Z_DD23A3F5_1197_11D2_8C51_444553540000_.wvu.Cols" hidden="1">#REF!</definedName>
    <definedName name="Z_E1908297_FB98_11D1_8C51_444553540000_.wvu.Cols" localSheetId="4" hidden="1">#REF!,#REF!</definedName>
    <definedName name="Z_E1908297_FB98_11D1_8C51_444553540000_.wvu.Cols" localSheetId="6" hidden="1">#REF!,#REF!</definedName>
    <definedName name="Z_E1908297_FB98_11D1_8C51_444553540000_.wvu.Cols" hidden="1">#REF!,#REF!</definedName>
    <definedName name="Z_E19082A0_FB98_11D1_8C51_444553540000_.wvu.Cols" localSheetId="4" hidden="1">#REF!,#REF!</definedName>
    <definedName name="Z_E19082A0_FB98_11D1_8C51_444553540000_.wvu.Cols" localSheetId="6" hidden="1">#REF!,#REF!</definedName>
    <definedName name="Z_E19082A0_FB98_11D1_8C51_444553540000_.wvu.Cols" hidden="1">#REF!,#REF!</definedName>
    <definedName name="Z_E19082A5_FB98_11D1_8C51_444553540000_.wvu.Cols" localSheetId="4" hidden="1">#REF!</definedName>
    <definedName name="Z_E19082A5_FB98_11D1_8C51_444553540000_.wvu.Cols" localSheetId="6" hidden="1">#REF!</definedName>
    <definedName name="Z_E19082A5_FB98_11D1_8C51_444553540000_.wvu.Cols" hidden="1">#REF!</definedName>
    <definedName name="Z_E23C3916_F64C_11D1_8C51_444553540000_.wvu.Cols" localSheetId="4" hidden="1">#REF!,#REF!</definedName>
    <definedName name="Z_E23C3916_F64C_11D1_8C51_444553540000_.wvu.Cols" localSheetId="6" hidden="1">#REF!,#REF!</definedName>
    <definedName name="Z_E23C3916_F64C_11D1_8C51_444553540000_.wvu.Cols" hidden="1">#REF!,#REF!</definedName>
    <definedName name="Z_E23C3920_F64C_11D1_8C51_444553540000_.wvu.Cols" localSheetId="4" hidden="1">#REF!,#REF!</definedName>
    <definedName name="Z_E23C3920_F64C_11D1_8C51_444553540000_.wvu.Cols" localSheetId="6" hidden="1">#REF!,#REF!</definedName>
    <definedName name="Z_E23C3920_F64C_11D1_8C51_444553540000_.wvu.Cols" hidden="1">#REF!,#REF!</definedName>
    <definedName name="Z_E23C3926_F64C_11D1_8C51_444553540000_.wvu.Cols" localSheetId="4" hidden="1">#REF!</definedName>
    <definedName name="Z_E23C3926_F64C_11D1_8C51_444553540000_.wvu.Cols" localSheetId="6" hidden="1">#REF!</definedName>
    <definedName name="Z_E23C3926_F64C_11D1_8C51_444553540000_.wvu.Cols" hidden="1">#REF!</definedName>
    <definedName name="Z_E23C3926_F64C_11D1_8C51_444553540000_.wvu.Rows" localSheetId="4" hidden="1">#REF!</definedName>
    <definedName name="Z_E23C3926_F64C_11D1_8C51_444553540000_.wvu.Rows" localSheetId="6" hidden="1">#REF!</definedName>
    <definedName name="Z_E23C3926_F64C_11D1_8C51_444553540000_.wvu.Rows" hidden="1">#REF!</definedName>
    <definedName name="Z_E9F13515_FA03_11D1_8C51_444553540000_.wvu.Cols" localSheetId="4" hidden="1">#REF!,#REF!</definedName>
    <definedName name="Z_E9F13515_FA03_11D1_8C51_444553540000_.wvu.Cols" localSheetId="6" hidden="1">#REF!,#REF!</definedName>
    <definedName name="Z_E9F13515_FA03_11D1_8C51_444553540000_.wvu.Cols" hidden="1">#REF!,#REF!</definedName>
    <definedName name="Z_E9F1351E_FA03_11D1_8C51_444553540000_.wvu.Cols" localSheetId="4" hidden="1">#REF!,#REF!</definedName>
    <definedName name="Z_E9F1351E_FA03_11D1_8C51_444553540000_.wvu.Cols" localSheetId="6" hidden="1">#REF!,#REF!</definedName>
    <definedName name="Z_E9F1351E_FA03_11D1_8C51_444553540000_.wvu.Cols" hidden="1">#REF!,#REF!</definedName>
    <definedName name="Z_E9F13523_FA03_11D1_8C51_444553540000_.wvu.Cols" localSheetId="4" hidden="1">#REF!</definedName>
    <definedName name="Z_E9F13523_FA03_11D1_8C51_444553540000_.wvu.Cols" localSheetId="6" hidden="1">#REF!</definedName>
    <definedName name="Z_E9F13523_FA03_11D1_8C51_444553540000_.wvu.Cols" hidden="1">#REF!</definedName>
    <definedName name="Z_F7CC403E_074D_11D2_8C51_444553540000_.wvu.Cols" localSheetId="4" hidden="1">#REF!,#REF!</definedName>
    <definedName name="Z_F7CC403E_074D_11D2_8C51_444553540000_.wvu.Cols" localSheetId="6" hidden="1">#REF!,#REF!</definedName>
    <definedName name="Z_F7CC403E_074D_11D2_8C51_444553540000_.wvu.Cols" hidden="1">#REF!,#REF!</definedName>
    <definedName name="Z_F7CC4047_074D_11D2_8C51_444553540000_.wvu.Cols" localSheetId="4" hidden="1">#REF!,#REF!</definedName>
    <definedName name="Z_F7CC4047_074D_11D2_8C51_444553540000_.wvu.Cols" localSheetId="6" hidden="1">#REF!,#REF!</definedName>
    <definedName name="Z_F7CC4047_074D_11D2_8C51_444553540000_.wvu.Cols" hidden="1">#REF!,#REF!</definedName>
    <definedName name="Z_F7CC404C_074D_11D2_8C51_444553540000_.wvu.Cols" localSheetId="4" hidden="1">#REF!</definedName>
    <definedName name="Z_F7CC404C_074D_11D2_8C51_444553540000_.wvu.Cols" localSheetId="6" hidden="1">#REF!</definedName>
    <definedName name="Z_F7CC404C_074D_11D2_8C51_444553540000_.wvu.Cols" hidden="1">#REF!</definedName>
    <definedName name="ZAR" localSheetId="4">'[16] Unit 1 Summary'!#REF!</definedName>
    <definedName name="ZAR">'[16] Unit 1 Summary'!#REF!</definedName>
    <definedName name="エスカレ" localSheetId="4">'[16] Unit 1 Summary'!#REF!</definedName>
    <definedName name="エスカレ">'[16] Unit 1 Summary'!#REF!</definedName>
    <definedName name="エンジ" localSheetId="4">'[16] Unit 1 Summary'!#REF!</definedName>
    <definedName name="エンジ">'[16] Unit 1 Summary'!#REF!</definedName>
    <definedName name="コンテ" localSheetId="4">'[16] Unit 1 Summary'!#REF!</definedName>
    <definedName name="コンテ">'[16] Unit 1 Summary'!#REF!</definedName>
    <definedName name="一般費" localSheetId="4">'[16] Unit 1 Summary'!#REF!</definedName>
    <definedName name="一般費">'[16] Unit 1 Summary'!#REF!</definedName>
    <definedName name="据付計" localSheetId="4">'[16] Unit 1 Summary'!#REF!</definedName>
    <definedName name="据付計">'[16] Unit 1 Summary'!#REF!</definedName>
    <definedName name="機器計" localSheetId="4">'[16] Unit 1 Summary'!#REF!</definedName>
    <definedName name="機器計">'[16] Unit 1 Summary'!#REF!</definedName>
    <definedName name="輸送費" localSheetId="4">'[16] Unit 1 Summary'!#REF!</definedName>
    <definedName name="輸送費">'[16] Unit 1 Summary'!#REF!</definedName>
    <definedName name="鉄骨" localSheetId="4">'[16] Unit 1 Summary'!#REF!</definedName>
    <definedName name="鉄骨">'[16] Unit 1 Summary'!#REF!</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G53" i="17" l="1"/>
  <c r="G48" i="16"/>
  <c r="C3" i="1"/>
  <c r="C21" i="2"/>
  <c r="C3" i="3"/>
  <c r="B1" i="13"/>
  <c r="D4" i="5"/>
  <c r="E14" i="13"/>
  <c r="E12" i="13"/>
  <c r="E10" i="13"/>
  <c r="E8" i="13"/>
  <c r="H14" i="17" l="1"/>
  <c r="H33" i="17"/>
  <c r="H40" i="17"/>
  <c r="H48" i="17"/>
  <c r="H43" i="17"/>
  <c r="H60" i="17"/>
  <c r="H59" i="17"/>
  <c r="H58" i="17"/>
  <c r="H57" i="17"/>
  <c r="H56" i="17"/>
  <c r="H53" i="17"/>
  <c r="H62" i="17" s="1"/>
  <c r="E16" i="13" s="1"/>
  <c r="E18" i="13" s="1"/>
  <c r="H46" i="17"/>
  <c r="H45" i="17"/>
  <c r="H44" i="17"/>
  <c r="H38" i="17"/>
  <c r="H31" i="17"/>
  <c r="H28" i="17"/>
  <c r="H64" i="17" l="1"/>
  <c r="H20" i="17" l="1"/>
  <c r="H21" i="17"/>
  <c r="H22" i="17"/>
  <c r="H23" i="17"/>
  <c r="H24" i="17"/>
  <c r="H25" i="17"/>
  <c r="H19" i="17"/>
  <c r="H10" i="17"/>
  <c r="H11" i="17"/>
  <c r="H12" i="17"/>
  <c r="H9" i="17"/>
  <c r="C4" i="16" l="1"/>
  <c r="G46" i="16"/>
  <c r="G45" i="16"/>
  <c r="G44" i="16"/>
  <c r="G43" i="16"/>
  <c r="G42" i="16"/>
  <c r="G41" i="16"/>
  <c r="G40" i="16"/>
  <c r="G39" i="16"/>
  <c r="G38" i="16"/>
  <c r="G37" i="16"/>
  <c r="G36" i="16"/>
  <c r="G35" i="16"/>
  <c r="G34" i="16"/>
  <c r="G33" i="16"/>
  <c r="G32" i="16"/>
  <c r="G31" i="16"/>
  <c r="G30" i="16"/>
  <c r="G29" i="16"/>
  <c r="G28" i="16"/>
  <c r="G27" i="16"/>
  <c r="G26" i="16"/>
  <c r="G25" i="16"/>
  <c r="G24" i="16"/>
  <c r="G23" i="16"/>
  <c r="G22" i="16"/>
  <c r="G21" i="16"/>
  <c r="G20" i="16"/>
  <c r="G19" i="16"/>
  <c r="G18" i="16"/>
  <c r="G17" i="16"/>
  <c r="G16" i="16"/>
  <c r="C29" i="2" l="1"/>
  <c r="C23" i="13" l="1"/>
  <c r="C4" i="1" l="1"/>
  <c r="C2" i="1"/>
  <c r="D2" i="5"/>
  <c r="D3" i="5"/>
  <c r="C2" i="3"/>
  <c r="C4" i="3"/>
</calcChain>
</file>

<file path=xl/sharedStrings.xml><?xml version="1.0" encoding="utf-8"?>
<sst xmlns="http://schemas.openxmlformats.org/spreadsheetml/2006/main" count="280" uniqueCount="236">
  <si>
    <t>Project:</t>
  </si>
  <si>
    <t>KUSILE POWER STATION PROJECT</t>
  </si>
  <si>
    <t>Enquiry No.</t>
  </si>
  <si>
    <t>Package Name:</t>
  </si>
  <si>
    <t>Tenderer's Name:</t>
  </si>
  <si>
    <t>READ ME</t>
  </si>
  <si>
    <t>The Tenderer must provide a clear indication on the Cover Sheet as to whether the offer is "main" or "alternative" (and if there are several alternatives, to number them). There must be a separate Excel file for each ooffer if applicable</t>
  </si>
  <si>
    <t>NOTE:  ALL CALCULATIONS ARE THE RESPONSIBILITY OF THE TENDERER, AND MUST BE CHECKED THOROUGHLY.  ANY DISCREPANCY FOUND IN THE CALCULATIONS IN THIS WORKBOOK MUST BE BROUGHT TO THE ATTENTION OF ESKOM, THROUGH THE DEIGNATED BUYER!</t>
  </si>
  <si>
    <t>This workbook contains the following sheets:</t>
  </si>
  <si>
    <t>Read Me</t>
  </si>
  <si>
    <t>This sheet provides an overview to the Tenderer of the content and role of the sheets making up the Price Schedules.  It will not form part of the tender or contract.</t>
  </si>
  <si>
    <t>This is the cover sheet for Section 5.1 and provides the total tender price.  It is also the source of the package name, tenderer name etc for the other sheets.</t>
  </si>
  <si>
    <t>This sheet provides general guidelines for this section.</t>
  </si>
  <si>
    <t xml:space="preserve">This is the main data entry sheet for the Tenderer to complete. </t>
  </si>
  <si>
    <t>Conventions used in this workbook</t>
  </si>
  <si>
    <t>The following conventions have been used in this workbook to facilitate its accurate use:</t>
  </si>
  <si>
    <t>Red</t>
  </si>
  <si>
    <t>PLEASE REFRAIN from tampering with ANY other cells contained in this workbook as it may affect Eskom's standard formulae and lead to data integrity issues.</t>
  </si>
  <si>
    <t>PRICING INFORMATION</t>
  </si>
  <si>
    <t>ENQUIRY No.</t>
  </si>
  <si>
    <t>NAME OF PACKAGE:</t>
  </si>
  <si>
    <t xml:space="preserve">TENDERER’S NAME:  </t>
  </si>
  <si>
    <t xml:space="preserve">Annexure IT 5.1 Price Schedules </t>
  </si>
  <si>
    <t>THE PRICE:  IN ZAR</t>
  </si>
  <si>
    <t>(excluding VAT)</t>
  </si>
  <si>
    <t>RAND VALUE IN WORDS</t>
  </si>
  <si>
    <t>DATE :</t>
  </si>
  <si>
    <t>FULL NAMES OF SIGNATORY:</t>
  </si>
  <si>
    <t>DESIGNATION OF SIGNATORY:</t>
  </si>
  <si>
    <t>SIGNATURE :</t>
  </si>
  <si>
    <t xml:space="preserve"> </t>
  </si>
  <si>
    <t xml:space="preserve">5.1.1.1 PREAMBLE TO PRICE SCHEDULE </t>
  </si>
  <si>
    <t xml:space="preserve">The Provisional Price Schedule provides the basis of valuation of all the work activities and inputs and information for general contract progress monitoring. </t>
  </si>
  <si>
    <t>The amount due at each application for payment date is based on activities and/or milestones completed as indicated on the Price Schedule/Bills of Quantities. The Tenderer must provide all necessary information which is required to determine amounts due in respect of each application for payment relative to the activities.</t>
  </si>
  <si>
    <t>The total of the prices must include for all direct and indirect costs, overheads, profits, on costs, risks, liabilities, obligations, etc. relative to the contract.</t>
  </si>
  <si>
    <t>TENDERER NAME:</t>
  </si>
  <si>
    <t>PRICE ADJUSTMENT FOR INFLATION</t>
  </si>
  <si>
    <t>Summary</t>
  </si>
  <si>
    <t>No</t>
  </si>
  <si>
    <t>Description</t>
  </si>
  <si>
    <t>A</t>
  </si>
  <si>
    <t>Type in description of formula which is carried through below</t>
  </si>
  <si>
    <t>GENERAL NOTES :</t>
  </si>
  <si>
    <t>a.</t>
  </si>
  <si>
    <t>References to "indices" below have the meaning of "cost indices or reference prices",  unless otherwise stated.</t>
  </si>
  <si>
    <t>b.</t>
  </si>
  <si>
    <t>Where historical information is applicable as requested below, internet address references which are accessible to the</t>
  </si>
  <si>
    <t>general public may be submitted instead, with the specific electronic route and web page reflecting the applicable data.</t>
  </si>
  <si>
    <t>c.</t>
  </si>
  <si>
    <t>Each formula is related to one unique currency. Mixing of currencies in a specific formula is not acceptable.</t>
  </si>
  <si>
    <t>CPA FORMULA REQUIREMENTS :</t>
  </si>
  <si>
    <t>i.</t>
  </si>
  <si>
    <t>Formulae must be linked to independent cost indices or other benchmarks ("reference prices") and must be clearly and</t>
  </si>
  <si>
    <t>completely defined. The source must be a recognised statistical publishing source and must not be in-house indices.</t>
  </si>
  <si>
    <t>ii.</t>
  </si>
  <si>
    <t>Local Indices: Where local indices other than SEIFSA or StatsSA are specified, the tenderer is to submit 5 years' historical data</t>
  </si>
  <si>
    <t>for such indices.  Note that the Contractor must ensure that indices are published and recommended by the "Source" as</t>
  </si>
  <si>
    <t>applicable to the work involved. For example SEIFSA has terminated the publication of Table E and is replaced by Table E-A and</t>
  </si>
  <si>
    <t>or E-EX and the specific sub breakdown of such must be identified. Also SEIFSA recommends utilisation of Table L-2 for road</t>
  </si>
  <si>
    <t xml:space="preserve">transport rather than Table L-1.  </t>
  </si>
  <si>
    <t>iii.</t>
  </si>
  <si>
    <t>Foreign Price Adjustments: In the case of foreign price adjustments, the Contractor is to submit 5 years' historical data for the</t>
  </si>
  <si>
    <t xml:space="preserve">tendered indices.  Where a formula is linked to indices in a country, payment of the amounts for that formula must be in the </t>
  </si>
  <si>
    <t>currency of the same country.  A formula may not be linked to indices of more than one country.</t>
  </si>
  <si>
    <t>iv.</t>
  </si>
  <si>
    <t>Commodity Price Linked Payments: The reference price is considered as the base price (index) for purpose of the CPA formula</t>
  </si>
  <si>
    <t>and is incuded in the applicable tables below and must be in the currency in which the CPA will be payable.  The exchange</t>
  </si>
  <si>
    <t>rate applied to convert the base price in a foreign currency into that of the currency of the formula must also be indicated in</t>
  </si>
  <si>
    <t>the tables below if the price is not in the same currency as the applicable formula.. ie exposure to the movement in a</t>
  </si>
  <si>
    <t>reference price is in the same currency as that of the CPA formula.  The Contractor is to submit 5 years' historical price data</t>
  </si>
  <si>
    <t xml:space="preserve">for such commodity, </t>
  </si>
  <si>
    <t>v.</t>
  </si>
  <si>
    <t>London Metal Exchange (LME) Prices: For metals traded on the LME, the tonnage will be required before contract award in</t>
  </si>
  <si>
    <t xml:space="preserve">order for Eskom to hedge the metal price fluctuations.  This applies also for prices linked to local indices or reference prices. </t>
  </si>
  <si>
    <t xml:space="preserve">Though these metals are traded in US$, prices are daily quoted in various other currencies. </t>
  </si>
  <si>
    <t>The LME price in the currency of the formula must apply and thus not the US$ unless the amount payable in terms of the</t>
  </si>
  <si>
    <t>formula is US$.  Refer to the "LME" Sheet in this file for more detail regarding this aspect.  By indicating any of these metals in</t>
  </si>
  <si>
    <t>the formulae below, the contractor declares that neither he nor any other body avails or will avail of forward price and/or</t>
  </si>
  <si>
    <t xml:space="preserve">currency cover for the metal(s).  </t>
  </si>
  <si>
    <t>vi.</t>
  </si>
  <si>
    <t>CPA Base Date: The CPA base date for calculating price movements is the Base Date as defined in the Particular Conditions,</t>
  </si>
  <si>
    <t>Clause 1.1.3.1. For indices or reference prices published as at certain dates, and where such a date is not the Base Date, the</t>
  </si>
  <si>
    <t>latest date for which it is published before the Base Date will be considered as the Base Date index or reference price.  In</t>
  </si>
  <si>
    <t>instances where the figure or value is not as at the Base Date or considered as the Base Date index or reference price as</t>
  </si>
  <si>
    <t>explained herein, the date, figure or value as well as the reason for the deviation must be clearly separately stated and must</t>
  </si>
  <si>
    <t xml:space="preserve">be realistic for purposes of the price adjustment. </t>
  </si>
  <si>
    <t>vii.</t>
  </si>
  <si>
    <t>Period for Movement in Indices: The period for which the movement in indices or reference prices is considered, is the period</t>
  </si>
  <si>
    <t>until the last day of the month prior to the  month in which the work in question was executed or completed (or in which an</t>
  </si>
  <si>
    <t>event or activity for which the adjustment applies, took place).  For indices or reference prices published as at certain dates,</t>
  </si>
  <si>
    <t>and where such a date is not the last day of the month prior to the month in which the work was executed or completed (or an</t>
  </si>
  <si>
    <t>event or activity took place),  then latest date for which the indices or price references are published before the last day of the</t>
  </si>
  <si>
    <t>month prior to the execution or completion of work (or an event or activity took place) is considered as the last day index</t>
  </si>
  <si>
    <t xml:space="preserve">or reference price of the month prior to execution or completion of work (or event or activity). </t>
  </si>
  <si>
    <t>viii.</t>
  </si>
  <si>
    <t>Proportions/weighting/coefficients/base reference in CPA Formulae: The fixed portion of each formula, not subject to inflation,</t>
  </si>
  <si>
    <t>is at least 15% and contractors may submit higher fixed portion percentages.  The indices or other benchmarks and their</t>
  </si>
  <si>
    <t>proportions in the formula must be realistic and relative to the applicable work. The fixed portion and other proportions must add</t>
  </si>
  <si>
    <t>up to 100%.</t>
  </si>
  <si>
    <t>ix.</t>
  </si>
  <si>
    <t>Base Index or Reference Price :   The base index or reference price must be inserted in the appropriate column</t>
  </si>
  <si>
    <t>FORMULA No:</t>
  </si>
  <si>
    <t xml:space="preserve"> A </t>
  </si>
  <si>
    <t>Exchange rate for converting base reference price (eg US$ LME price) to the currency of this formula</t>
  </si>
  <si>
    <t>Index</t>
  </si>
  <si>
    <t>Proportion / Coefficient / Weight / Base reference price</t>
  </si>
  <si>
    <t>Description / Scope of Index (eg Labour)</t>
  </si>
  <si>
    <t>Title/Definition : Linked to the index, e.g., Table C3, All hourly paid employees.  Must be completely defined</t>
  </si>
  <si>
    <t>Source of Index ((indices prepared by (e.g. SEIFSA, StatsSA, LME)</t>
  </si>
  <si>
    <t>Base month for CPA if not Base Date as defined (See Note vi above)</t>
  </si>
  <si>
    <t>Formula Currency Code</t>
  </si>
  <si>
    <t>Currency Code</t>
  </si>
  <si>
    <t>Exchange Rate Currency 1,00 =</t>
  </si>
  <si>
    <t>Historical Data provided (Yes/No/Internet address)</t>
  </si>
  <si>
    <t>A1</t>
  </si>
  <si>
    <t>A2</t>
  </si>
  <si>
    <t>A3</t>
  </si>
  <si>
    <t>A4</t>
  </si>
  <si>
    <t>A5</t>
  </si>
  <si>
    <t>A6</t>
  </si>
  <si>
    <t>Fixed Non-adjustable (0.15 minimum)</t>
  </si>
  <si>
    <t>Total</t>
  </si>
  <si>
    <t>TENDER INFORMATION</t>
  </si>
  <si>
    <t>SECTION</t>
  </si>
  <si>
    <t>AMOUNT</t>
  </si>
  <si>
    <t>ITEM NO.</t>
  </si>
  <si>
    <t>UNIT</t>
  </si>
  <si>
    <t>TOTAL AMOUNT</t>
  </si>
  <si>
    <t>5.1.2 Summary</t>
  </si>
  <si>
    <t>This is where the total amounts of all the trades are shown</t>
  </si>
  <si>
    <t>5.1.1 Preamble</t>
  </si>
  <si>
    <t>5.1 Tender Cover Sheet</t>
  </si>
  <si>
    <t>This is where the tenderer selects the CPA Formulae</t>
  </si>
  <si>
    <t>This GREEN shading is used for cells where DATA ENTRY is required from the Tenderer.  The Tenderer must complete the information in these GREEN shaded cells.</t>
  </si>
  <si>
    <t>FINAL SUMMARY</t>
  </si>
  <si>
    <t>5.1.3 BOQ</t>
  </si>
  <si>
    <t>5.1.4 CPA Formulae</t>
  </si>
  <si>
    <t>Read these notes BEFORE you commence input or make any changes to this workbook</t>
  </si>
  <si>
    <t>Schedule Description</t>
  </si>
  <si>
    <t>Unit</t>
  </si>
  <si>
    <t>Rate</t>
  </si>
  <si>
    <t>PRELIMINARIES AND GENERAL</t>
  </si>
  <si>
    <t>Sum</t>
  </si>
  <si>
    <t>Monthly</t>
  </si>
  <si>
    <t>5.1.1</t>
  </si>
  <si>
    <t>TOTAL PRICE EXCL VAT</t>
  </si>
  <si>
    <t>2.3</t>
  </si>
  <si>
    <t>3.1</t>
  </si>
  <si>
    <t>4.1</t>
  </si>
  <si>
    <t>4.2</t>
  </si>
  <si>
    <t>5.1</t>
  </si>
  <si>
    <t>Item</t>
  </si>
  <si>
    <t>1.1</t>
  </si>
  <si>
    <t>1.2</t>
  </si>
  <si>
    <t>TO BE READ AND PRICED IN CONJUNCTION WITH THE EMPLOYER’S POLICIES AND PROCEDURES</t>
  </si>
  <si>
    <t>THE PRICES/RATES/QUANTITIES IN THIS PAGE ARE FOR ESTIMATION ONLY</t>
  </si>
  <si>
    <t>THE FIRST LINE ITEM SERVES AS A GUIDE, ADDITIONAL LINE ITEMS CAN BE ADDED TO CATER FOR RESOURCES FOR EXAMPLE GENERAL WORKERS X5 . PLEASE NOTE THAT ESKOM IS LIABLE FOR MAXIMUM 15.5 HOURS PER MONTH FOR THE BONUS, AND THE CONTRACTOR IS LIABLE FOR THE REMAINING 0.5 HOUR. PLEASE REFER TO PA GUIDELINES FOR FURTHER INFORMATION.</t>
  </si>
  <si>
    <t>PA ATTENDANCE BONUS</t>
  </si>
  <si>
    <t>Resource ID</t>
  </si>
  <si>
    <t>Resource Name (If Available)</t>
  </si>
  <si>
    <t>Bonus</t>
  </si>
  <si>
    <t>Job Title</t>
  </si>
  <si>
    <t>Estimated No. of Personnel Quantity</t>
  </si>
  <si>
    <t>Hours</t>
  </si>
  <si>
    <t>Estimated Hourly Rate as per Payslip</t>
  </si>
  <si>
    <t>Amount</t>
  </si>
  <si>
    <t>Estimated Total</t>
  </si>
  <si>
    <t>Contract Duration in Months</t>
  </si>
  <si>
    <t>KUSILE POWER STATION</t>
  </si>
  <si>
    <t>Section Number
(Note 10)</t>
  </si>
  <si>
    <t>Level1   Act ID</t>
  </si>
  <si>
    <t>Duration</t>
  </si>
  <si>
    <t>Quantity</t>
  </si>
  <si>
    <t xml:space="preserve">Total Amount </t>
  </si>
  <si>
    <t>ESTABLISHMENT OF FACILITIES ON SITE</t>
  </si>
  <si>
    <t>FIXED CHARGES</t>
  </si>
  <si>
    <t>Site establishment</t>
  </si>
  <si>
    <t>Fixed health &amp; safety related costs (PPE, first aid box, entry, periodic &amp; exit medicals, Hepatitis vaccination)</t>
  </si>
  <si>
    <t>1.3</t>
  </si>
  <si>
    <t>Contractual requirements (including but not limited to SHE File, Environmental file, and mandatory SHE trainings)</t>
  </si>
  <si>
    <t>1.4</t>
  </si>
  <si>
    <t>Removal of Site Establishment</t>
  </si>
  <si>
    <t>Subtotal</t>
  </si>
  <si>
    <t>TIME RELATED CHARGES</t>
  </si>
  <si>
    <t>Supervision for Duration of Construction</t>
  </si>
  <si>
    <t>2.1</t>
  </si>
  <si>
    <t>PPE consumables (Earplugs, cleaning gloves, sanitisers or any other PPE consumable supplies required)</t>
  </si>
  <si>
    <t>2.2</t>
  </si>
  <si>
    <t>PPE clothing (overalls)</t>
  </si>
  <si>
    <t>Bi annually</t>
  </si>
  <si>
    <t>Environmental cost (Maintenance, removal and disposal of Hazardous waste at registered facilities)</t>
  </si>
  <si>
    <t>2.4</t>
  </si>
  <si>
    <t>Supervisor</t>
  </si>
  <si>
    <t>2.5</t>
  </si>
  <si>
    <t>Cleaners</t>
  </si>
  <si>
    <t>2.6</t>
  </si>
  <si>
    <t>SHE Officer</t>
  </si>
  <si>
    <t>2.7</t>
  </si>
  <si>
    <t>Manager</t>
  </si>
  <si>
    <t>Company and Head Office Overhead Costs for the Duration of the Contract</t>
  </si>
  <si>
    <t>2.8</t>
  </si>
  <si>
    <t>Company overheads for the duration of the Contract</t>
  </si>
  <si>
    <t>Transport of personnel  (Note: Taxi association prices to be taken into consideration when pricing-refer to 5.2.4 scope of work)</t>
  </si>
  <si>
    <t>2.9</t>
  </si>
  <si>
    <t xml:space="preserve">Cleaners and Management </t>
  </si>
  <si>
    <t>OPERATION AND MAINTENANCE OF FACILITIES</t>
  </si>
  <si>
    <t>Cleaning Supplies</t>
  </si>
  <si>
    <t>Consumables (Toilet paper, paper towel, dishwashing liquid, handy andy, bleach, toilet seat sanitizer, hand wash soap, ect)</t>
  </si>
  <si>
    <t>Provision for cleaning of chairs, couches, floor (to be cleaned on a  weekend)</t>
  </si>
  <si>
    <t>Floor stripping to be Quarterly (54 park homes)</t>
  </si>
  <si>
    <t>Quarterly</t>
  </si>
  <si>
    <t>Couches</t>
  </si>
  <si>
    <t>4.3</t>
  </si>
  <si>
    <t>Chairs</t>
  </si>
  <si>
    <t>4.4</t>
  </si>
  <si>
    <t>Floor Mats</t>
  </si>
  <si>
    <t>PROVISIONAL AMOUNTS</t>
  </si>
  <si>
    <t>Allow Provisional Amount for PA/SS Agreement (15.5 hours accumulated by cleaners per month x 12 months, paid once a year.  0.5 hours absorbed by contractors costs)</t>
  </si>
  <si>
    <t>5.2</t>
  </si>
  <si>
    <t>Supply and install of hygiene equipment as and when required</t>
  </si>
  <si>
    <t>5.2.1</t>
  </si>
  <si>
    <t>Hand wash Foam Dispensers</t>
  </si>
  <si>
    <t>5.2.2</t>
  </si>
  <si>
    <t>Seat Sanitiser Dispensers</t>
  </si>
  <si>
    <t>5.2.3</t>
  </si>
  <si>
    <t>Air Freshener Dispensers</t>
  </si>
  <si>
    <t>5.2.4</t>
  </si>
  <si>
    <t>TR3 Toilet Roll Holders</t>
  </si>
  <si>
    <t>5.2.5</t>
  </si>
  <si>
    <t xml:space="preserve"> KUSILE POWER STATION: PROVISION OF OFFICE CLEANING AND JANITORIAL SERVICES (PARK HOMES)</t>
  </si>
  <si>
    <t>FIXED PRELIMINARIES AND GENERAL</t>
  </si>
  <si>
    <t>SUM</t>
  </si>
  <si>
    <t>TIME RELATED PRELIMINARIES AND GENERAL</t>
  </si>
  <si>
    <t>OPERATION AND MAINTENANCE OF FACILITIES ON SITE</t>
  </si>
  <si>
    <t>PROVISION FOR CLEANING OF CHAIRS,COUCHES, FLOOR (TO BE CLEANED ON A  WEEKEND)</t>
  </si>
  <si>
    <t>Total Estimated Costs for 14 Months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</si>
</sst>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2">
    <numFmt numFmtId="44" formatCode="_-&quot;R&quot;* #,##0.00_-;\-&quot;R&quot;* #,##0.00_-;_-&quot;R&quot;* &quot;-&quot;??_-;_-@_-"/>
    <numFmt numFmtId="164" formatCode="_ &quot;R&quot;\ * #,##0.00_ ;_ &quot;R&quot;\ * \-#,##0.00_ ;_ &quot;R&quot;\ * &quot;-&quot;??_ ;_ @_ "/>
    <numFmt numFmtId="165" formatCode="_ * #,##0.00_ ;_ * \-#,##0.00_ ;_ * &quot;-&quot;??_ ;_ @_ "/>
    <numFmt numFmtId="166" formatCode="_(* #,##0.00_);_(* \(#,##0.00\);_(* &quot;-&quot;??_);_(@_)"/>
    <numFmt numFmtId="167" formatCode="&quot;R&quot;\ #,##0.000000"/>
    <numFmt numFmtId="168" formatCode="_(* #,##0.0000_);_(* \(#,##0.0000\);_(* &quot;-&quot;??_);_(@_)"/>
    <numFmt numFmtId="169" formatCode="###\ ###\ ##0\ \ &quot;RAND&quot;;\-###\ ###\ ##0\ &quot;RAND&quot;"/>
    <numFmt numFmtId="170" formatCode="mmm\-yyyy"/>
    <numFmt numFmtId="171" formatCode="[$ZAR]\ #,##0.000000"/>
    <numFmt numFmtId="172" formatCode="#,##0.000"/>
    <numFmt numFmtId="173" formatCode="0.0"/>
    <numFmt numFmtId="174" formatCode="&quot;R&quot;\ #,##0.00"/>
  </numFmts>
  <fonts count="77">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sz val="12"/>
      <name val="Arial"/>
      <family val="2"/>
    </font>
    <font>
      <b/>
      <sz val="12"/>
      <name val="Arial"/>
      <family val="2"/>
    </font>
    <font>
      <sz val="12"/>
      <color rgb="FF0000FF"/>
      <name val="Arial"/>
      <family val="2"/>
    </font>
    <font>
      <sz val="12"/>
      <color rgb="FF008000"/>
      <name val="Arial"/>
      <family val="2"/>
    </font>
    <font>
      <sz val="12"/>
      <color rgb="FFFF0000"/>
      <name val="Arial"/>
      <family val="2"/>
    </font>
    <font>
      <b/>
      <sz val="14"/>
      <name val="Arial"/>
      <family val="2"/>
    </font>
    <font>
      <b/>
      <sz val="10"/>
      <color rgb="FFFF0000"/>
      <name val="Arial"/>
      <family val="2"/>
    </font>
    <font>
      <sz val="10"/>
      <color rgb="FF008000"/>
      <name val="Arial"/>
      <family val="2"/>
    </font>
    <font>
      <sz val="10"/>
      <name val="Arial"/>
      <family val="2"/>
    </font>
    <font>
      <b/>
      <sz val="20"/>
      <name val="Arial"/>
      <family val="2"/>
    </font>
    <font>
      <sz val="26"/>
      <name val="Arial"/>
      <family val="2"/>
    </font>
    <font>
      <b/>
      <sz val="14"/>
      <color rgb="FFFF0000"/>
      <name val="Arial"/>
      <family val="2"/>
    </font>
    <font>
      <b/>
      <sz val="10"/>
      <name val="Arial"/>
      <family val="2"/>
    </font>
    <font>
      <b/>
      <u/>
      <sz val="16"/>
      <name val="Arial"/>
      <family val="2"/>
    </font>
    <font>
      <b/>
      <sz val="16"/>
      <name val="Arial"/>
      <family val="2"/>
    </font>
    <font>
      <b/>
      <u/>
      <sz val="14"/>
      <color rgb="FFFF0000"/>
      <name val="Arial"/>
      <family val="2"/>
    </font>
    <font>
      <b/>
      <sz val="11"/>
      <name val="Arial"/>
      <family val="2"/>
    </font>
    <font>
      <sz val="11"/>
      <name val="Arial"/>
      <family val="2"/>
    </font>
    <font>
      <sz val="10"/>
      <name val="Calibri"/>
      <family val="2"/>
    </font>
    <font>
      <b/>
      <sz val="9"/>
      <name val="Calibri"/>
      <family val="2"/>
    </font>
    <font>
      <b/>
      <sz val="10"/>
      <name val="Calibri"/>
      <family val="2"/>
    </font>
    <font>
      <sz val="9"/>
      <name val="Calibri"/>
      <family val="2"/>
    </font>
    <font>
      <b/>
      <sz val="11"/>
      <name val="Calibri"/>
      <family val="2"/>
    </font>
    <font>
      <b/>
      <sz val="11"/>
      <color rgb="FF0000FF"/>
      <name val="Calibri"/>
      <family val="2"/>
    </font>
    <font>
      <b/>
      <sz val="10"/>
      <color rgb="FF0000FF"/>
      <name val="Calibri"/>
      <family val="2"/>
    </font>
    <font>
      <sz val="11"/>
      <name val="Calibri"/>
      <family val="2"/>
    </font>
    <font>
      <sz val="11"/>
      <name val="Calibri"/>
      <family val="2"/>
      <scheme val="minor"/>
    </font>
    <font>
      <sz val="11"/>
      <color theme="1"/>
      <name val="Arial"/>
      <family val="2"/>
    </font>
    <font>
      <b/>
      <sz val="11"/>
      <color theme="1"/>
      <name val="Arial"/>
      <family val="2"/>
    </font>
    <font>
      <u/>
      <sz val="11"/>
      <color theme="10"/>
      <name val="Calibri"/>
      <family val="2"/>
      <scheme val="minor"/>
    </font>
    <font>
      <u/>
      <sz val="10"/>
      <color indexed="12"/>
      <name val="Arial"/>
      <family val="2"/>
    </font>
    <font>
      <u/>
      <sz val="11"/>
      <color indexed="12"/>
      <name val="Arial"/>
      <family val="2"/>
    </font>
    <font>
      <sz val="11"/>
      <color rgb="FF000000"/>
      <name val="Arial"/>
      <family val="2"/>
    </font>
    <font>
      <b/>
      <sz val="11"/>
      <color rgb="FF000000"/>
      <name val="Arial"/>
      <family val="2"/>
    </font>
    <font>
      <sz val="12"/>
      <color theme="1"/>
      <name val="Calibri"/>
      <family val="2"/>
      <scheme val="minor"/>
    </font>
    <font>
      <sz val="11"/>
      <color indexed="8"/>
      <name val="Calibri"/>
      <family val="2"/>
    </font>
    <font>
      <sz val="10"/>
      <name val="Calibri"/>
      <family val="2"/>
      <scheme val="minor"/>
    </font>
    <font>
      <b/>
      <sz val="10"/>
      <name val="Calibri"/>
      <family val="2"/>
      <scheme val="minor"/>
    </font>
    <font>
      <b/>
      <sz val="10"/>
      <color indexed="17"/>
      <name val="Calibri"/>
      <family val="2"/>
      <scheme val="minor"/>
    </font>
    <font>
      <b/>
      <sz val="12"/>
      <name val="Calibri"/>
      <family val="2"/>
      <scheme val="minor"/>
    </font>
    <font>
      <sz val="10"/>
      <name val="Arial"/>
      <family val="2"/>
    </font>
    <font>
      <sz val="12"/>
      <name val="Arial Narrow"/>
      <family val="2"/>
    </font>
    <font>
      <sz val="10"/>
      <color rgb="FFFF0000"/>
      <name val="Calibri"/>
      <family val="2"/>
      <scheme val="minor"/>
    </font>
    <font>
      <b/>
      <sz val="12"/>
      <name val="Arial Narrow"/>
      <family val="2"/>
    </font>
    <font>
      <sz val="10"/>
      <color indexed="8"/>
      <name val="Calibri"/>
      <family val="2"/>
      <scheme val="minor"/>
    </font>
    <font>
      <b/>
      <sz val="12"/>
      <color rgb="FFFF0000"/>
      <name val="Calibri"/>
      <family val="2"/>
      <scheme val="minor"/>
    </font>
    <font>
      <sz val="10"/>
      <color theme="1"/>
      <name val="Arial"/>
      <family val="2"/>
    </font>
    <font>
      <b/>
      <sz val="10"/>
      <color theme="1"/>
      <name val="Arial"/>
      <family val="2"/>
    </font>
    <font>
      <b/>
      <sz val="10"/>
      <color theme="1"/>
      <name val="GE Inspira"/>
      <family val="2"/>
    </font>
    <font>
      <sz val="10"/>
      <color theme="1"/>
      <name val="GE Inspira"/>
      <family val="2"/>
    </font>
    <font>
      <b/>
      <i/>
      <sz val="11"/>
      <color theme="1"/>
      <name val="Calibri"/>
      <family val="2"/>
      <scheme val="minor"/>
    </font>
  </fonts>
  <fills count="4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0C0C0"/>
        <bgColor rgb="FF000000"/>
      </patternFill>
    </fill>
    <fill>
      <patternFill patternType="solid">
        <fgColor rgb="FFCCFFCC"/>
        <bgColor rgb="FF000000"/>
      </patternFill>
    </fill>
    <fill>
      <patternFill patternType="solid">
        <fgColor rgb="FFFFFF00"/>
        <bgColor rgb="FF000000"/>
      </patternFill>
    </fill>
    <fill>
      <patternFill patternType="solid">
        <fgColor indexed="31"/>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theme="0"/>
        <bgColor indexed="64"/>
      </patternFill>
    </fill>
    <fill>
      <patternFill patternType="solid">
        <fgColor indexed="27"/>
        <bgColor indexed="64"/>
      </patternFill>
    </fill>
    <fill>
      <patternFill patternType="solid">
        <fgColor theme="2" tint="-9.9978637043366805E-2"/>
        <bgColor indexed="64"/>
      </patternFill>
    </fill>
    <fill>
      <patternFill patternType="solid">
        <fgColor rgb="FFCCFFCC"/>
        <bgColor indexed="64"/>
      </patternFill>
    </fill>
  </fills>
  <borders count="7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style="thin">
        <color rgb="FF000000"/>
      </right>
      <top style="medium">
        <color indexed="64"/>
      </top>
      <bottom style="medium">
        <color indexed="64"/>
      </bottom>
      <diagonal/>
    </border>
    <border>
      <left style="thin">
        <color indexed="64"/>
      </left>
      <right style="thin">
        <color indexed="64"/>
      </right>
      <top/>
      <bottom style="thin">
        <color indexed="64"/>
      </bottom>
      <diagonal/>
    </border>
    <border>
      <left style="thin">
        <color rgb="FF000000"/>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auto="1"/>
      </right>
      <top style="thin">
        <color indexed="64"/>
      </top>
      <bottom style="thin">
        <color indexed="64"/>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hair">
        <color indexed="64"/>
      </left>
      <right style="hair">
        <color indexed="64"/>
      </right>
      <top style="hair">
        <color indexed="64"/>
      </top>
      <bottom style="hair">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hair">
        <color indexed="64"/>
      </right>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hair">
        <color indexed="64"/>
      </right>
      <top/>
      <bottom style="hair">
        <color indexed="64"/>
      </bottom>
      <diagonal/>
    </border>
    <border>
      <left style="medium">
        <color indexed="64"/>
      </left>
      <right style="hair">
        <color indexed="64"/>
      </right>
      <top style="hair">
        <color indexed="64"/>
      </top>
      <bottom style="hair">
        <color indexed="64"/>
      </bottom>
      <diagonal/>
    </border>
    <border>
      <left style="medium">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style="hair">
        <color indexed="64"/>
      </top>
      <bottom/>
      <diagonal/>
    </border>
    <border>
      <left style="medium">
        <color indexed="64"/>
      </left>
      <right/>
      <top style="medium">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bottom style="medium">
        <color indexed="64"/>
      </bottom>
      <diagonal/>
    </border>
  </borders>
  <cellStyleXfs count="84">
    <xf numFmtId="0" fontId="0" fillId="0" borderId="0"/>
    <xf numFmtId="166" fontId="25" fillId="0" borderId="0" applyFont="0" applyFill="0" applyBorder="0" applyAlignment="0" applyProtection="0"/>
    <xf numFmtId="9" fontId="25" fillId="0" borderId="0" applyFont="0" applyFill="0" applyBorder="0" applyAlignment="0" applyProtection="0"/>
    <xf numFmtId="0" fontId="9" fillId="0" borderId="0" applyNumberFormat="0" applyFill="0" applyBorder="0" applyAlignment="0" applyProtection="0"/>
    <xf numFmtId="0" fontId="10" fillId="0" borderId="1" applyNumberFormat="0" applyFill="0" applyAlignment="0" applyProtection="0"/>
    <xf numFmtId="0" fontId="11" fillId="0" borderId="2" applyNumberFormat="0" applyFill="0" applyAlignment="0" applyProtection="0"/>
    <xf numFmtId="0" fontId="12" fillId="0" borderId="3" applyNumberFormat="0" applyFill="0" applyAlignment="0" applyProtection="0"/>
    <xf numFmtId="0" fontId="12" fillId="0" borderId="0" applyNumberFormat="0" applyFill="0" applyBorder="0" applyAlignment="0" applyProtection="0"/>
    <xf numFmtId="0" fontId="13" fillId="2" borderId="0" applyNumberFormat="0" applyBorder="0" applyAlignment="0" applyProtection="0"/>
    <xf numFmtId="0" fontId="14" fillId="3" borderId="0" applyNumberFormat="0" applyBorder="0" applyAlignment="0" applyProtection="0"/>
    <xf numFmtId="0" fontId="15" fillId="4" borderId="0" applyNumberFormat="0" applyBorder="0" applyAlignment="0" applyProtection="0"/>
    <xf numFmtId="0" fontId="16" fillId="5" borderId="4" applyNumberFormat="0" applyAlignment="0" applyProtection="0"/>
    <xf numFmtId="0" fontId="17" fillId="6" borderId="5" applyNumberFormat="0" applyAlignment="0" applyProtection="0"/>
    <xf numFmtId="0" fontId="18" fillId="6" borderId="4" applyNumberFormat="0" applyAlignment="0" applyProtection="0"/>
    <xf numFmtId="0" fontId="19" fillId="0" borderId="6" applyNumberFormat="0" applyFill="0" applyAlignment="0" applyProtection="0"/>
    <xf numFmtId="0" fontId="20" fillId="7" borderId="7" applyNumberFormat="0" applyAlignment="0" applyProtection="0"/>
    <xf numFmtId="0" fontId="21" fillId="0" borderId="0" applyNumberFormat="0" applyFill="0" applyBorder="0" applyAlignment="0" applyProtection="0"/>
    <xf numFmtId="0" fontId="8" fillId="8" borderId="8" applyNumberFormat="0" applyFont="0" applyAlignment="0" applyProtection="0"/>
    <xf numFmtId="0" fontId="22" fillId="0" borderId="0" applyNumberFormat="0" applyFill="0" applyBorder="0" applyAlignment="0" applyProtection="0"/>
    <xf numFmtId="0" fontId="23" fillId="0" borderId="9" applyNumberFormat="0" applyFill="0" applyAlignment="0" applyProtection="0"/>
    <xf numFmtId="0" fontId="24" fillId="9" borderId="0" applyNumberFormat="0" applyBorder="0" applyAlignment="0" applyProtection="0"/>
    <xf numFmtId="0" fontId="8" fillId="10" borderId="0" applyNumberFormat="0" applyBorder="0" applyAlignment="0" applyProtection="0"/>
    <xf numFmtId="0" fontId="8" fillId="11" borderId="0" applyNumberFormat="0" applyBorder="0" applyAlignment="0" applyProtection="0"/>
    <xf numFmtId="0" fontId="24" fillId="12" borderId="0" applyNumberFormat="0" applyBorder="0" applyAlignment="0" applyProtection="0"/>
    <xf numFmtId="0" fontId="24"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24" fillId="16" borderId="0" applyNumberFormat="0" applyBorder="0" applyAlignment="0" applyProtection="0"/>
    <xf numFmtId="0" fontId="24" fillId="17"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24" fillId="20" borderId="0" applyNumberFormat="0" applyBorder="0" applyAlignment="0" applyProtection="0"/>
    <xf numFmtId="0" fontId="24" fillId="21"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24" fillId="24" borderId="0" applyNumberFormat="0" applyBorder="0" applyAlignment="0" applyProtection="0"/>
    <xf numFmtId="0" fontId="24" fillId="25"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24" fillId="28" borderId="0" applyNumberFormat="0" applyBorder="0" applyAlignment="0" applyProtection="0"/>
    <xf numFmtId="0" fontId="24" fillId="29"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24" fillId="32" borderId="0" applyNumberFormat="0" applyBorder="0" applyAlignment="0" applyProtection="0"/>
    <xf numFmtId="0" fontId="34" fillId="0" borderId="0"/>
    <xf numFmtId="166" fontId="34" fillId="0" borderId="0" applyFont="0" applyFill="0" applyBorder="0" applyAlignment="0" applyProtection="0"/>
    <xf numFmtId="0" fontId="7" fillId="0" borderId="0"/>
    <xf numFmtId="165" fontId="7" fillId="0" borderId="0" applyFont="0" applyFill="0" applyBorder="0" applyAlignment="0" applyProtection="0"/>
    <xf numFmtId="0" fontId="6" fillId="0" borderId="0"/>
    <xf numFmtId="165" fontId="6" fillId="0" borderId="0" applyFont="0" applyFill="0" applyBorder="0" applyAlignment="0" applyProtection="0"/>
    <xf numFmtId="0" fontId="26" fillId="0" borderId="0"/>
    <xf numFmtId="0" fontId="25" fillId="0" borderId="0"/>
    <xf numFmtId="0" fontId="25" fillId="0" borderId="0"/>
    <xf numFmtId="164" fontId="25" fillId="0" borderId="0" applyFont="0" applyFill="0" applyBorder="0" applyAlignment="0" applyProtection="0"/>
    <xf numFmtId="0" fontId="6" fillId="0" borderId="0"/>
    <xf numFmtId="0" fontId="6" fillId="0" borderId="0"/>
    <xf numFmtId="0" fontId="6" fillId="0" borderId="0"/>
    <xf numFmtId="0" fontId="25" fillId="0" borderId="0"/>
    <xf numFmtId="9" fontId="6" fillId="0" borderId="0" applyFont="0" applyFill="0" applyBorder="0" applyAlignment="0" applyProtection="0"/>
    <xf numFmtId="0" fontId="5" fillId="0" borderId="0"/>
    <xf numFmtId="9" fontId="5" fillId="0" borderId="0" applyFont="0" applyFill="0" applyBorder="0" applyAlignment="0" applyProtection="0"/>
    <xf numFmtId="165" fontId="5" fillId="0" borderId="0" applyFont="0" applyFill="0" applyBorder="0" applyAlignment="0" applyProtection="0"/>
    <xf numFmtId="0" fontId="25" fillId="0" borderId="0"/>
    <xf numFmtId="0" fontId="55" fillId="0" borderId="0" applyNumberFormat="0" applyFill="0" applyBorder="0" applyAlignment="0" applyProtection="0"/>
    <xf numFmtId="0" fontId="56" fillId="0" borderId="0" applyNumberFormat="0" applyFill="0" applyBorder="0" applyAlignment="0" applyProtection="0">
      <alignment vertical="top"/>
      <protection locked="0"/>
    </xf>
    <xf numFmtId="165" fontId="5" fillId="0" borderId="0" applyFont="0" applyFill="0" applyBorder="0" applyAlignment="0" applyProtection="0"/>
    <xf numFmtId="0" fontId="5" fillId="0" borderId="0"/>
    <xf numFmtId="0" fontId="52" fillId="0" borderId="0"/>
    <xf numFmtId="0" fontId="4" fillId="0" borderId="0"/>
    <xf numFmtId="164" fontId="4" fillId="0" borderId="0" applyFont="0" applyFill="0" applyBorder="0" applyAlignment="0" applyProtection="0"/>
    <xf numFmtId="0" fontId="60" fillId="0" borderId="0"/>
    <xf numFmtId="166" fontId="25" fillId="0" borderId="0" applyFont="0" applyFill="0" applyBorder="0" applyAlignment="0" applyProtection="0"/>
    <xf numFmtId="165" fontId="3" fillId="0" borderId="0" applyFont="0" applyFill="0" applyBorder="0" applyAlignment="0" applyProtection="0"/>
    <xf numFmtId="0" fontId="61" fillId="36" borderId="0" applyNumberFormat="0" applyBorder="0" applyAlignment="0" applyProtection="0"/>
    <xf numFmtId="0" fontId="25" fillId="0" borderId="0"/>
    <xf numFmtId="0" fontId="25" fillId="0" borderId="0"/>
    <xf numFmtId="0" fontId="25" fillId="0" borderId="0" applyBorder="0"/>
    <xf numFmtId="0" fontId="25" fillId="0" borderId="0"/>
    <xf numFmtId="0" fontId="66" fillId="0" borderId="0"/>
    <xf numFmtId="0" fontId="61" fillId="40" borderId="0" applyNumberFormat="0" applyBorder="0" applyAlignment="0" applyProtection="0"/>
    <xf numFmtId="0" fontId="2" fillId="0" borderId="0"/>
    <xf numFmtId="0" fontId="25" fillId="0" borderId="0"/>
    <xf numFmtId="0" fontId="1" fillId="0" borderId="0"/>
    <xf numFmtId="165" fontId="1" fillId="0" borderId="0" applyFont="0" applyFill="0" applyBorder="0" applyAlignment="0" applyProtection="0"/>
  </cellStyleXfs>
  <cellXfs count="330">
    <xf numFmtId="0" fontId="25" fillId="0" borderId="0" xfId="0" applyFont="1"/>
    <xf numFmtId="0" fontId="25" fillId="0" borderId="0" xfId="0" applyFont="1" applyAlignment="1">
      <alignment vertical="center"/>
    </xf>
    <xf numFmtId="0" fontId="25" fillId="0" borderId="0" xfId="0" applyFont="1" applyAlignment="1">
      <alignment vertical="center" wrapText="1" shrinkToFit="1"/>
    </xf>
    <xf numFmtId="0" fontId="26" fillId="0" borderId="0" xfId="0" applyFont="1" applyAlignment="1">
      <alignment vertical="center"/>
    </xf>
    <xf numFmtId="0" fontId="26" fillId="0" borderId="0" xfId="0" applyFont="1" applyAlignment="1">
      <alignment vertical="center" wrapText="1" shrinkToFit="1"/>
    </xf>
    <xf numFmtId="0" fontId="27" fillId="0" borderId="0" xfId="0" applyFont="1" applyAlignment="1">
      <alignment vertical="center"/>
    </xf>
    <xf numFmtId="0" fontId="26" fillId="0" borderId="0" xfId="0" applyFont="1" applyAlignment="1">
      <alignment horizontal="left" vertical="center"/>
    </xf>
    <xf numFmtId="0" fontId="27" fillId="0" borderId="0" xfId="0" applyFont="1" applyAlignment="1">
      <alignment horizontal="left" vertical="center"/>
    </xf>
    <xf numFmtId="0" fontId="26" fillId="0" borderId="0" xfId="0" applyFont="1" applyAlignment="1">
      <alignment vertical="center" shrinkToFit="1"/>
    </xf>
    <xf numFmtId="0" fontId="26" fillId="0" borderId="0" xfId="0" applyFont="1" applyAlignment="1">
      <alignment vertical="center" wrapText="1"/>
    </xf>
    <xf numFmtId="0" fontId="28" fillId="0" borderId="0" xfId="0" applyFont="1" applyAlignment="1">
      <alignment vertical="center"/>
    </xf>
    <xf numFmtId="0" fontId="29" fillId="0" borderId="0" xfId="0" applyFont="1" applyAlignment="1">
      <alignment vertical="center"/>
    </xf>
    <xf numFmtId="0" fontId="28" fillId="0" borderId="0" xfId="0" applyFont="1" applyAlignment="1">
      <alignment horizontal="center" vertical="center"/>
    </xf>
    <xf numFmtId="0" fontId="30" fillId="0" borderId="0" xfId="0" applyFont="1" applyAlignment="1">
      <alignment vertical="center"/>
    </xf>
    <xf numFmtId="39" fontId="30" fillId="0" borderId="0" xfId="0" applyNumberFormat="1" applyFont="1" applyAlignment="1">
      <alignment vertical="center"/>
    </xf>
    <xf numFmtId="167" fontId="29" fillId="0" borderId="0" xfId="0" applyNumberFormat="1" applyFont="1" applyAlignment="1">
      <alignment vertical="center" wrapText="1"/>
    </xf>
    <xf numFmtId="10" fontId="26" fillId="0" borderId="0" xfId="0" applyNumberFormat="1" applyFont="1" applyAlignment="1">
      <alignment vertical="center"/>
    </xf>
    <xf numFmtId="10" fontId="28" fillId="0" borderId="0" xfId="0" applyNumberFormat="1" applyFont="1" applyAlignment="1">
      <alignment vertical="center"/>
    </xf>
    <xf numFmtId="168" fontId="29" fillId="0" borderId="0" xfId="1" applyNumberFormat="1" applyFont="1" applyAlignment="1">
      <alignment vertical="center"/>
    </xf>
    <xf numFmtId="0" fontId="31" fillId="0" borderId="0" xfId="0" applyFont="1" applyAlignment="1">
      <alignment vertical="center"/>
    </xf>
    <xf numFmtId="0" fontId="0" fillId="0" borderId="0" xfId="0" applyFont="1" applyAlignment="1">
      <alignment vertical="center"/>
    </xf>
    <xf numFmtId="0" fontId="0" fillId="0" borderId="0" xfId="0" applyFont="1" applyAlignment="1">
      <alignment vertical="center" wrapText="1" shrinkToFit="1"/>
    </xf>
    <xf numFmtId="0" fontId="0" fillId="0" borderId="0" xfId="0" applyFont="1" applyAlignment="1">
      <alignment vertical="center" shrinkToFit="1"/>
    </xf>
    <xf numFmtId="0" fontId="0" fillId="0" borderId="0" xfId="0" applyFont="1" applyAlignment="1">
      <alignment horizontal="left" vertical="center"/>
    </xf>
    <xf numFmtId="0" fontId="25" fillId="0" borderId="0" xfId="0" applyFont="1" applyAlignment="1">
      <alignment horizontal="center" vertical="center" wrapText="1"/>
    </xf>
    <xf numFmtId="0" fontId="0" fillId="0" borderId="0" xfId="0" applyFont="1" applyAlignment="1">
      <alignment horizontal="center" vertical="center" wrapText="1"/>
    </xf>
    <xf numFmtId="0" fontId="27" fillId="33" borderId="0" xfId="0" applyFont="1" applyFill="1" applyAlignment="1">
      <alignment horizontal="center" vertical="center"/>
    </xf>
    <xf numFmtId="0" fontId="27" fillId="33" borderId="0" xfId="0" applyFont="1" applyFill="1" applyAlignment="1">
      <alignment horizontal="left" vertical="center" wrapText="1"/>
    </xf>
    <xf numFmtId="0" fontId="26" fillId="33" borderId="0" xfId="0" applyFont="1" applyFill="1" applyAlignment="1">
      <alignment horizontal="center" vertical="center" wrapText="1" shrinkToFit="1"/>
    </xf>
    <xf numFmtId="0" fontId="26" fillId="0" borderId="0" xfId="0" applyFont="1" applyAlignment="1">
      <alignment horizontal="center" vertical="center" wrapText="1" shrinkToFit="1"/>
    </xf>
    <xf numFmtId="0" fontId="26" fillId="0" borderId="0" xfId="0" applyFont="1" applyAlignment="1">
      <alignment horizontal="center" vertical="center"/>
    </xf>
    <xf numFmtId="0" fontId="27" fillId="33" borderId="0" xfId="0" applyFont="1" applyFill="1" applyAlignment="1">
      <alignment vertical="center"/>
    </xf>
    <xf numFmtId="0" fontId="30" fillId="34" borderId="0" xfId="0" applyFont="1" applyFill="1" applyAlignment="1">
      <alignment horizontal="center" vertical="center"/>
    </xf>
    <xf numFmtId="0" fontId="33" fillId="0" borderId="0" xfId="0" applyFont="1" applyAlignment="1">
      <alignment horizontal="center" vertical="center"/>
    </xf>
    <xf numFmtId="0" fontId="34" fillId="0" borderId="0" xfId="0" applyFont="1" applyAlignment="1">
      <alignment horizontal="left" vertical="center"/>
    </xf>
    <xf numFmtId="0" fontId="0" fillId="0" borderId="0" xfId="0" applyFont="1" applyAlignment="1">
      <alignment horizontal="center" vertical="center"/>
    </xf>
    <xf numFmtId="0" fontId="0" fillId="0" borderId="10" xfId="0" applyFont="1" applyBorder="1" applyAlignment="1">
      <alignment vertical="center"/>
    </xf>
    <xf numFmtId="0" fontId="0" fillId="0" borderId="11" xfId="0" applyFont="1" applyBorder="1" applyAlignment="1">
      <alignment vertical="center"/>
    </xf>
    <xf numFmtId="0" fontId="0" fillId="0" borderId="12" xfId="0" applyFont="1" applyBorder="1" applyAlignment="1">
      <alignment vertical="center"/>
    </xf>
    <xf numFmtId="0" fontId="0" fillId="0" borderId="13" xfId="0" applyFont="1" applyBorder="1" applyAlignment="1">
      <alignment vertical="center"/>
    </xf>
    <xf numFmtId="0" fontId="35" fillId="0" borderId="14" xfId="0" applyFont="1" applyBorder="1" applyAlignment="1">
      <alignment vertical="center"/>
    </xf>
    <xf numFmtId="0" fontId="0" fillId="0" borderId="14" xfId="0" applyFont="1" applyBorder="1" applyAlignment="1">
      <alignment vertical="center"/>
    </xf>
    <xf numFmtId="0" fontId="34" fillId="0" borderId="0" xfId="0" applyFont="1" applyAlignment="1">
      <alignment horizontal="center" vertical="center"/>
    </xf>
    <xf numFmtId="0" fontId="36" fillId="0" borderId="0" xfId="0" applyFont="1" applyAlignment="1">
      <alignment horizontal="centerContinuous" vertical="center"/>
    </xf>
    <xf numFmtId="0" fontId="35" fillId="0" borderId="0" xfId="0" applyFont="1" applyAlignment="1">
      <alignment horizontal="centerContinuous" vertical="center"/>
    </xf>
    <xf numFmtId="0" fontId="31" fillId="0" borderId="0" xfId="0" applyFont="1" applyAlignment="1">
      <alignment horizontal="left" vertical="center"/>
    </xf>
    <xf numFmtId="0" fontId="37" fillId="34" borderId="0" xfId="0" applyFont="1" applyFill="1" applyAlignment="1">
      <alignment horizontal="left" vertical="center"/>
    </xf>
    <xf numFmtId="0" fontId="38" fillId="0" borderId="0" xfId="0" applyFont="1" applyAlignment="1">
      <alignment vertical="center"/>
    </xf>
    <xf numFmtId="0" fontId="39" fillId="0" borderId="0" xfId="0" applyFont="1" applyAlignment="1">
      <alignment horizontal="centerContinuous" vertical="center" wrapText="1"/>
    </xf>
    <xf numFmtId="0" fontId="39" fillId="0" borderId="0" xfId="0" applyFont="1" applyAlignment="1">
      <alignment horizontal="centerContinuous" vertical="center"/>
    </xf>
    <xf numFmtId="0" fontId="40" fillId="0" borderId="0" xfId="0" applyFont="1" applyAlignment="1">
      <alignment vertical="center"/>
    </xf>
    <xf numFmtId="0" fontId="40" fillId="0" borderId="0" xfId="0" applyFont="1" applyAlignment="1">
      <alignment horizontal="center" vertical="center"/>
    </xf>
    <xf numFmtId="0" fontId="31" fillId="0" borderId="0" xfId="0" applyFont="1" applyAlignment="1">
      <alignment horizontal="center" vertical="center"/>
    </xf>
    <xf numFmtId="169" fontId="41" fillId="34" borderId="0" xfId="0" applyNumberFormat="1" applyFont="1" applyFill="1" applyAlignment="1">
      <alignment horizontal="justify" vertical="center"/>
    </xf>
    <xf numFmtId="0" fontId="27" fillId="0" borderId="0" xfId="0" applyFont="1" applyAlignment="1">
      <alignment vertical="top"/>
    </xf>
    <xf numFmtId="0" fontId="32" fillId="0" borderId="0" xfId="0" applyFont="1" applyAlignment="1">
      <alignment horizontal="justify" vertical="center"/>
    </xf>
    <xf numFmtId="0" fontId="38" fillId="0" borderId="0" xfId="0" applyFont="1" applyAlignment="1">
      <alignment horizontal="left" vertical="center"/>
    </xf>
    <xf numFmtId="0" fontId="32" fillId="34" borderId="0" xfId="0" applyFont="1" applyFill="1" applyAlignment="1">
      <alignment horizontal="justify" vertical="center"/>
    </xf>
    <xf numFmtId="14" fontId="37" fillId="34" borderId="0" xfId="0" applyNumberFormat="1" applyFont="1" applyFill="1" applyAlignment="1">
      <alignment horizontal="left" vertical="center"/>
    </xf>
    <xf numFmtId="0" fontId="37" fillId="0" borderId="0" xfId="0" applyFont="1" applyAlignment="1">
      <alignment horizontal="left" vertical="center"/>
    </xf>
    <xf numFmtId="0" fontId="0" fillId="0" borderId="15" xfId="0" applyFont="1" applyBorder="1" applyAlignment="1">
      <alignment vertical="center"/>
    </xf>
    <xf numFmtId="0" fontId="0" fillId="0" borderId="16" xfId="0" applyFont="1" applyBorder="1" applyAlignment="1">
      <alignment vertical="center"/>
    </xf>
    <xf numFmtId="0" fontId="37" fillId="0" borderId="16" xfId="0" applyFont="1" applyBorder="1" applyAlignment="1">
      <alignment horizontal="left" vertical="center"/>
    </xf>
    <xf numFmtId="0" fontId="0" fillId="0" borderId="17" xfId="0" applyFont="1" applyBorder="1" applyAlignment="1">
      <alignment vertical="center"/>
    </xf>
    <xf numFmtId="0" fontId="42" fillId="0" borderId="0" xfId="0" applyFont="1" applyAlignment="1">
      <alignment vertical="center"/>
    </xf>
    <xf numFmtId="0" fontId="42" fillId="0" borderId="0" xfId="0" applyFont="1" applyAlignment="1">
      <alignment horizontal="right" vertical="center"/>
    </xf>
    <xf numFmtId="0" fontId="27" fillId="0" borderId="0" xfId="0" applyFont="1" applyAlignment="1">
      <alignment horizontal="justify" vertical="center"/>
    </xf>
    <xf numFmtId="0" fontId="44" fillId="0" borderId="0" xfId="0" applyFont="1"/>
    <xf numFmtId="0" fontId="45" fillId="0" borderId="0" xfId="0" applyFont="1" applyAlignment="1">
      <alignment horizontal="left"/>
    </xf>
    <xf numFmtId="0" fontId="46" fillId="0" borderId="0" xfId="0" applyFont="1"/>
    <xf numFmtId="0" fontId="47" fillId="0" borderId="0" xfId="0" applyFont="1"/>
    <xf numFmtId="0" fontId="45" fillId="0" borderId="0" xfId="0" applyFont="1"/>
    <xf numFmtId="0" fontId="46" fillId="0" borderId="0" xfId="0" applyFont="1" applyAlignment="1">
      <alignment horizontal="center"/>
    </xf>
    <xf numFmtId="0" fontId="46" fillId="0" borderId="0" xfId="0" applyFont="1" applyAlignment="1">
      <alignment horizontal="left"/>
    </xf>
    <xf numFmtId="0" fontId="46" fillId="0" borderId="21" xfId="0" applyFont="1" applyBorder="1"/>
    <xf numFmtId="0" fontId="44" fillId="0" borderId="22" xfId="0" applyFont="1" applyBorder="1"/>
    <xf numFmtId="0" fontId="44" fillId="0" borderId="23" xfId="0" applyFont="1" applyBorder="1"/>
    <xf numFmtId="0" fontId="44" fillId="0" borderId="24" xfId="0" applyFont="1" applyBorder="1"/>
    <xf numFmtId="0" fontId="48" fillId="0" borderId="24" xfId="0" applyFont="1" applyBorder="1"/>
    <xf numFmtId="0" fontId="49" fillId="0" borderId="24" xfId="0" applyFont="1" applyBorder="1"/>
    <xf numFmtId="0" fontId="44" fillId="0" borderId="25" xfId="0" applyFont="1" applyBorder="1"/>
    <xf numFmtId="0" fontId="44" fillId="0" borderId="26" xfId="0" applyFont="1" applyBorder="1"/>
    <xf numFmtId="0" fontId="50" fillId="0" borderId="0" xfId="0" applyFont="1"/>
    <xf numFmtId="0" fontId="46" fillId="0" borderId="24" xfId="0" applyFont="1" applyBorder="1"/>
    <xf numFmtId="0" fontId="48" fillId="0" borderId="0" xfId="0" applyFont="1"/>
    <xf numFmtId="0" fontId="51" fillId="0" borderId="0" xfId="0" applyFont="1"/>
    <xf numFmtId="0" fontId="51" fillId="0" borderId="0" xfId="0" applyFont="1" applyAlignment="1">
      <alignment horizontal="left"/>
    </xf>
    <xf numFmtId="2" fontId="45" fillId="0" borderId="0" xfId="0" applyNumberFormat="1" applyFont="1" applyAlignment="1">
      <alignment horizontal="center" wrapText="1"/>
    </xf>
    <xf numFmtId="166" fontId="46" fillId="34" borderId="27" xfId="1" applyFont="1" applyFill="1" applyBorder="1" applyAlignment="1">
      <alignment vertical="center"/>
    </xf>
    <xf numFmtId="0" fontId="44" fillId="0" borderId="20" xfId="0" applyFont="1" applyBorder="1"/>
    <xf numFmtId="0" fontId="44" fillId="0" borderId="29" xfId="0" applyFont="1" applyBorder="1"/>
    <xf numFmtId="0" fontId="47" fillId="0" borderId="29" xfId="0" applyFont="1" applyBorder="1"/>
    <xf numFmtId="0" fontId="30" fillId="34" borderId="26" xfId="0" applyFont="1" applyFill="1" applyBorder="1" applyAlignment="1">
      <alignment horizontal="center" vertical="center"/>
    </xf>
    <xf numFmtId="0" fontId="47" fillId="0" borderId="26" xfId="0" applyFont="1" applyBorder="1"/>
    <xf numFmtId="170" fontId="47" fillId="0" borderId="26" xfId="0" applyNumberFormat="1" applyFont="1" applyBorder="1"/>
    <xf numFmtId="0" fontId="44" fillId="0" borderId="26" xfId="0" applyFont="1" applyBorder="1" applyAlignment="1">
      <alignment horizontal="center"/>
    </xf>
    <xf numFmtId="171" fontId="44" fillId="0" borderId="26" xfId="0" applyNumberFormat="1" applyFont="1" applyBorder="1" applyAlignment="1">
      <alignment horizontal="center"/>
    </xf>
    <xf numFmtId="172" fontId="46" fillId="0" borderId="26" xfId="0" applyNumberFormat="1" applyFont="1" applyBorder="1" applyAlignment="1">
      <alignment horizontal="center"/>
    </xf>
    <xf numFmtId="0" fontId="46" fillId="0" borderId="26" xfId="0" applyFont="1" applyBorder="1" applyAlignment="1">
      <alignment horizontal="left"/>
    </xf>
    <xf numFmtId="0" fontId="46" fillId="0" borderId="26" xfId="0" applyFont="1" applyBorder="1"/>
    <xf numFmtId="169" fontId="41" fillId="35" borderId="0" xfId="0" applyNumberFormat="1" applyFont="1" applyFill="1" applyAlignment="1">
      <alignment horizontal="justify" vertical="center"/>
    </xf>
    <xf numFmtId="0" fontId="53" fillId="0" borderId="0" xfId="57" applyFont="1"/>
    <xf numFmtId="0" fontId="53" fillId="0" borderId="0" xfId="62" applyFont="1"/>
    <xf numFmtId="0" fontId="53" fillId="0" borderId="0" xfId="62" applyFont="1" applyAlignment="1">
      <alignment horizontal="center"/>
    </xf>
    <xf numFmtId="0" fontId="54" fillId="0" borderId="0" xfId="62" applyFont="1"/>
    <xf numFmtId="0" fontId="57" fillId="0" borderId="0" xfId="64" applyFont="1" applyAlignment="1" applyProtection="1">
      <alignment wrapText="1"/>
    </xf>
    <xf numFmtId="0" fontId="57" fillId="0" borderId="0" xfId="64" applyFont="1" applyAlignment="1" applyProtection="1"/>
    <xf numFmtId="0" fontId="53" fillId="0" borderId="0" xfId="62" applyFont="1" applyAlignment="1">
      <alignment horizontal="left"/>
    </xf>
    <xf numFmtId="0" fontId="53" fillId="0" borderId="0" xfId="62" applyFont="1" applyAlignment="1">
      <alignment horizontal="left" wrapText="1"/>
    </xf>
    <xf numFmtId="0" fontId="53" fillId="0" borderId="0" xfId="57" applyFont="1" applyAlignment="1">
      <alignment horizontal="center"/>
    </xf>
    <xf numFmtId="173" fontId="42" fillId="0" borderId="0" xfId="62" applyNumberFormat="1" applyFont="1" applyAlignment="1">
      <alignment horizontal="center" vertical="center"/>
    </xf>
    <xf numFmtId="173" fontId="42" fillId="0" borderId="0" xfId="62" applyNumberFormat="1" applyFont="1" applyAlignment="1">
      <alignment horizontal="center" vertical="center" wrapText="1"/>
    </xf>
    <xf numFmtId="0" fontId="54" fillId="0" borderId="0" xfId="57" applyFont="1" applyAlignment="1">
      <alignment wrapText="1"/>
    </xf>
    <xf numFmtId="173" fontId="43" fillId="0" borderId="0" xfId="65" applyNumberFormat="1" applyFont="1" applyAlignment="1">
      <alignment horizontal="center" vertical="center"/>
    </xf>
    <xf numFmtId="0" fontId="43" fillId="0" borderId="0" xfId="57" applyFont="1" applyAlignment="1">
      <alignment wrapText="1"/>
    </xf>
    <xf numFmtId="0" fontId="53" fillId="0" borderId="0" xfId="57" applyFont="1" applyAlignment="1">
      <alignment wrapText="1"/>
    </xf>
    <xf numFmtId="173" fontId="54" fillId="0" borderId="0" xfId="65" applyNumberFormat="1" applyFont="1" applyAlignment="1">
      <alignment horizontal="center" vertical="center" wrapText="1"/>
    </xf>
    <xf numFmtId="44" fontId="54" fillId="0" borderId="34" xfId="65" applyNumberFormat="1" applyFont="1" applyBorder="1" applyAlignment="1">
      <alignment horizontal="center" wrapText="1"/>
    </xf>
    <xf numFmtId="44" fontId="54" fillId="0" borderId="0" xfId="57" applyNumberFormat="1" applyFont="1" applyAlignment="1">
      <alignment wrapText="1"/>
    </xf>
    <xf numFmtId="173" fontId="53" fillId="0" borderId="0" xfId="65" applyNumberFormat="1" applyFont="1" applyAlignment="1">
      <alignment horizontal="center" vertical="center" wrapText="1"/>
    </xf>
    <xf numFmtId="4" fontId="53" fillId="0" borderId="0" xfId="65" applyNumberFormat="1" applyFont="1" applyAlignment="1">
      <alignment vertical="center" wrapText="1"/>
    </xf>
    <xf numFmtId="4" fontId="53" fillId="0" borderId="0" xfId="65" applyNumberFormat="1" applyFont="1" applyAlignment="1">
      <alignment horizontal="center" vertical="center" wrapText="1"/>
    </xf>
    <xf numFmtId="44" fontId="53" fillId="0" borderId="0" xfId="57" applyNumberFormat="1" applyFont="1" applyAlignment="1">
      <alignment wrapText="1"/>
    </xf>
    <xf numFmtId="0" fontId="53" fillId="0" borderId="0" xfId="57" applyFont="1" applyAlignment="1">
      <alignment horizontal="left"/>
    </xf>
    <xf numFmtId="0" fontId="58" fillId="0" borderId="29" xfId="59" applyFont="1" applyBorder="1" applyAlignment="1">
      <alignment horizontal="center"/>
    </xf>
    <xf numFmtId="44" fontId="43" fillId="0" borderId="37" xfId="59" applyNumberFormat="1" applyFont="1" applyBorder="1" applyAlignment="1">
      <alignment horizontal="left"/>
    </xf>
    <xf numFmtId="0" fontId="43" fillId="0" borderId="31" xfId="68" applyFont="1" applyBorder="1" applyAlignment="1">
      <alignment horizontal="left" wrapText="1"/>
    </xf>
    <xf numFmtId="0" fontId="45" fillId="0" borderId="19" xfId="0" applyFont="1" applyBorder="1" applyAlignment="1">
      <alignment horizontal="left" wrapText="1"/>
    </xf>
    <xf numFmtId="0" fontId="42" fillId="0" borderId="10" xfId="62" applyFont="1" applyBorder="1"/>
    <xf numFmtId="0" fontId="42" fillId="0" borderId="34" xfId="62" applyFont="1" applyBorder="1" applyAlignment="1">
      <alignment horizontal="center" wrapText="1"/>
    </xf>
    <xf numFmtId="0" fontId="42" fillId="0" borderId="11" xfId="62" applyFont="1" applyBorder="1" applyAlignment="1">
      <alignment wrapText="1"/>
    </xf>
    <xf numFmtId="0" fontId="54" fillId="0" borderId="34" xfId="57" applyFont="1" applyBorder="1" applyAlignment="1">
      <alignment horizontal="center" wrapText="1"/>
    </xf>
    <xf numFmtId="0" fontId="42" fillId="0" borderId="11" xfId="62" applyFont="1" applyBorder="1" applyAlignment="1">
      <alignment horizontal="center"/>
    </xf>
    <xf numFmtId="0" fontId="42" fillId="0" borderId="12" xfId="62" applyFont="1" applyBorder="1"/>
    <xf numFmtId="0" fontId="54" fillId="0" borderId="34" xfId="59" applyFont="1" applyBorder="1" applyAlignment="1">
      <alignment horizontal="center" wrapText="1"/>
    </xf>
    <xf numFmtId="173" fontId="43" fillId="0" borderId="33" xfId="65" applyNumberFormat="1" applyFont="1" applyBorder="1" applyAlignment="1">
      <alignment horizontal="center"/>
    </xf>
    <xf numFmtId="0" fontId="47" fillId="0" borderId="36" xfId="0" applyFont="1" applyBorder="1"/>
    <xf numFmtId="0" fontId="47" fillId="0" borderId="39" xfId="0" applyFont="1" applyBorder="1"/>
    <xf numFmtId="0" fontId="44" fillId="0" borderId="39" xfId="0" applyFont="1" applyBorder="1"/>
    <xf numFmtId="0" fontId="47" fillId="0" borderId="40" xfId="0" applyFont="1" applyBorder="1"/>
    <xf numFmtId="0" fontId="30" fillId="34" borderId="41" xfId="0" applyFont="1" applyFill="1" applyBorder="1" applyAlignment="1">
      <alignment horizontal="center" vertical="center"/>
    </xf>
    <xf numFmtId="0" fontId="44" fillId="0" borderId="41" xfId="0" applyFont="1" applyBorder="1"/>
    <xf numFmtId="170" fontId="47" fillId="0" borderId="41" xfId="0" applyNumberFormat="1" applyFont="1" applyBorder="1"/>
    <xf numFmtId="0" fontId="44" fillId="0" borderId="41" xfId="0" applyFont="1" applyBorder="1" applyAlignment="1">
      <alignment horizontal="center"/>
    </xf>
    <xf numFmtId="171" fontId="44" fillId="0" borderId="41" xfId="0" applyNumberFormat="1" applyFont="1" applyBorder="1" applyAlignment="1">
      <alignment horizontal="center"/>
    </xf>
    <xf numFmtId="0" fontId="44" fillId="0" borderId="17" xfId="0" applyFont="1" applyBorder="1"/>
    <xf numFmtId="0" fontId="45" fillId="0" borderId="35" xfId="0" applyFont="1" applyBorder="1"/>
    <xf numFmtId="0" fontId="45" fillId="0" borderId="19" xfId="0" applyFont="1" applyBorder="1" applyAlignment="1">
      <alignment horizontal="center" wrapText="1"/>
    </xf>
    <xf numFmtId="0" fontId="45" fillId="0" borderId="19" xfId="0" applyFont="1" applyBorder="1" applyAlignment="1">
      <alignment wrapText="1"/>
    </xf>
    <xf numFmtId="0" fontId="46" fillId="0" borderId="18" xfId="0" applyFont="1" applyBorder="1" applyAlignment="1">
      <alignment horizontal="center" wrapText="1"/>
    </xf>
    <xf numFmtId="2" fontId="45" fillId="0" borderId="18" xfId="0" applyNumberFormat="1" applyFont="1" applyBorder="1" applyAlignment="1">
      <alignment horizontal="center" wrapText="1"/>
    </xf>
    <xf numFmtId="0" fontId="45" fillId="0" borderId="20" xfId="0" applyFont="1" applyBorder="1" applyAlignment="1">
      <alignment horizontal="left" wrapText="1"/>
    </xf>
    <xf numFmtId="2" fontId="42" fillId="0" borderId="36" xfId="65" applyNumberFormat="1" applyFont="1" applyBorder="1" applyAlignment="1">
      <alignment horizontal="center" vertical="center"/>
    </xf>
    <xf numFmtId="0" fontId="59" fillId="0" borderId="29" xfId="59" applyFont="1" applyBorder="1" applyAlignment="1">
      <alignment horizontal="left" wrapText="1"/>
    </xf>
    <xf numFmtId="0" fontId="62" fillId="0" borderId="0" xfId="75" applyFont="1" applyFill="1" applyBorder="1" applyAlignment="1">
      <alignment vertical="center"/>
    </xf>
    <xf numFmtId="164" fontId="62" fillId="0" borderId="0" xfId="75" applyNumberFormat="1" applyFont="1" applyFill="1" applyBorder="1" applyAlignment="1">
      <alignment vertical="center"/>
    </xf>
    <xf numFmtId="0" fontId="27" fillId="0" borderId="0" xfId="74" applyFont="1" applyAlignment="1">
      <alignment vertical="center"/>
    </xf>
    <xf numFmtId="0" fontId="27" fillId="0" borderId="0" xfId="74" applyFont="1" applyAlignment="1">
      <alignment horizontal="left" vertical="center"/>
    </xf>
    <xf numFmtId="0" fontId="2" fillId="0" borderId="0" xfId="80"/>
    <xf numFmtId="0" fontId="73" fillId="0" borderId="0" xfId="80" applyFont="1"/>
    <xf numFmtId="0" fontId="72" fillId="0" borderId="0" xfId="80" applyFont="1"/>
    <xf numFmtId="0" fontId="73" fillId="0" borderId="0" xfId="80" applyFont="1" applyAlignment="1">
      <alignment horizontal="left" wrapText="1"/>
    </xf>
    <xf numFmtId="0" fontId="74" fillId="38" borderId="46" xfId="80" applyFont="1" applyFill="1" applyBorder="1" applyAlignment="1">
      <alignment horizontal="center"/>
    </xf>
    <xf numFmtId="0" fontId="74" fillId="38" borderId="47" xfId="80" applyFont="1" applyFill="1" applyBorder="1" applyAlignment="1">
      <alignment horizontal="center"/>
    </xf>
    <xf numFmtId="0" fontId="74" fillId="38" borderId="49" xfId="80" applyFont="1" applyFill="1" applyBorder="1" applyAlignment="1">
      <alignment horizontal="center"/>
    </xf>
    <xf numFmtId="0" fontId="74" fillId="38" borderId="50" xfId="80" applyFont="1" applyFill="1" applyBorder="1" applyAlignment="1">
      <alignment horizontal="center" wrapText="1"/>
    </xf>
    <xf numFmtId="174" fontId="74" fillId="38" borderId="35" xfId="80" applyNumberFormat="1" applyFont="1" applyFill="1" applyBorder="1" applyAlignment="1">
      <alignment horizontal="center" wrapText="1"/>
    </xf>
    <xf numFmtId="174" fontId="74" fillId="38" borderId="20" xfId="80" applyNumberFormat="1" applyFont="1" applyFill="1" applyBorder="1" applyAlignment="1">
      <alignment horizontal="center"/>
    </xf>
    <xf numFmtId="0" fontId="2" fillId="0" borderId="51" xfId="80" applyBorder="1" applyAlignment="1">
      <alignment horizontal="center"/>
    </xf>
    <xf numFmtId="0" fontId="75" fillId="0" borderId="52" xfId="80" applyFont="1" applyBorder="1" applyAlignment="1">
      <alignment horizontal="center"/>
    </xf>
    <xf numFmtId="0" fontId="75" fillId="42" borderId="53" xfId="80" applyFont="1" applyFill="1" applyBorder="1" applyAlignment="1">
      <alignment horizontal="center"/>
    </xf>
    <xf numFmtId="0" fontId="75" fillId="0" borderId="53" xfId="80" applyFont="1" applyFill="1" applyBorder="1" applyAlignment="1">
      <alignment horizontal="center"/>
    </xf>
    <xf numFmtId="0" fontId="25" fillId="0" borderId="0" xfId="74" applyAlignment="1">
      <alignment horizontal="center"/>
    </xf>
    <xf numFmtId="44" fontId="75" fillId="42" borderId="53" xfId="80" applyNumberFormat="1" applyFont="1" applyFill="1" applyBorder="1" applyAlignment="1">
      <alignment horizontal="center"/>
    </xf>
    <xf numFmtId="44" fontId="25" fillId="0" borderId="0" xfId="74" applyNumberFormat="1"/>
    <xf numFmtId="44" fontId="76" fillId="0" borderId="0" xfId="80" applyNumberFormat="1" applyFont="1" applyAlignment="1">
      <alignment wrapText="1"/>
    </xf>
    <xf numFmtId="0" fontId="2" fillId="0" borderId="54" xfId="80" applyBorder="1" applyAlignment="1">
      <alignment horizontal="center"/>
    </xf>
    <xf numFmtId="0" fontId="75" fillId="0" borderId="53" xfId="80" applyFont="1" applyBorder="1" applyAlignment="1">
      <alignment horizontal="center"/>
    </xf>
    <xf numFmtId="0" fontId="75" fillId="42" borderId="44" xfId="80" applyFont="1" applyFill="1" applyBorder="1" applyAlignment="1">
      <alignment horizontal="center"/>
    </xf>
    <xf numFmtId="44" fontId="2" fillId="0" borderId="0" xfId="80" applyNumberFormat="1"/>
    <xf numFmtId="0" fontId="76" fillId="0" borderId="0" xfId="80" applyFont="1" applyAlignment="1">
      <alignment wrapText="1"/>
    </xf>
    <xf numFmtId="0" fontId="2" fillId="0" borderId="55" xfId="80" applyBorder="1" applyAlignment="1">
      <alignment horizontal="center"/>
    </xf>
    <xf numFmtId="0" fontId="75" fillId="0" borderId="56" xfId="80" applyFont="1" applyBorder="1" applyAlignment="1">
      <alignment horizontal="center"/>
    </xf>
    <xf numFmtId="0" fontId="75" fillId="42" borderId="57" xfId="80" applyFont="1" applyFill="1" applyBorder="1" applyAlignment="1">
      <alignment horizontal="center"/>
    </xf>
    <xf numFmtId="0" fontId="75" fillId="0" borderId="56" xfId="80" applyFont="1" applyFill="1" applyBorder="1" applyAlignment="1">
      <alignment horizontal="center"/>
    </xf>
    <xf numFmtId="44" fontId="38" fillId="0" borderId="34" xfId="74" applyNumberFormat="1" applyFont="1" applyBorder="1"/>
    <xf numFmtId="1" fontId="38" fillId="0" borderId="14" xfId="74" applyNumberFormat="1" applyFont="1" applyBorder="1"/>
    <xf numFmtId="44" fontId="23" fillId="0" borderId="34" xfId="80" applyNumberFormat="1" applyFont="1" applyBorder="1"/>
    <xf numFmtId="0" fontId="27" fillId="0" borderId="0" xfId="0" applyFont="1" applyAlignment="1">
      <alignment vertical="center" wrapText="1"/>
    </xf>
    <xf numFmtId="0" fontId="32" fillId="0" borderId="0" xfId="0" applyFont="1" applyAlignment="1">
      <alignment horizontal="center" vertical="center" wrapText="1"/>
    </xf>
    <xf numFmtId="0" fontId="26" fillId="0" borderId="0" xfId="0" applyFont="1" applyAlignment="1">
      <alignment vertical="center" wrapText="1"/>
    </xf>
    <xf numFmtId="0" fontId="25" fillId="0" borderId="0" xfId="0" applyFont="1" applyAlignment="1">
      <alignment vertical="center" wrapText="1"/>
    </xf>
    <xf numFmtId="0" fontId="35" fillId="0" borderId="0" xfId="0" applyFont="1" applyAlignment="1">
      <alignment horizontal="center" vertical="center"/>
    </xf>
    <xf numFmtId="0" fontId="26" fillId="0" borderId="0" xfId="0" applyFont="1" applyAlignment="1">
      <alignment horizontal="left" vertical="center" wrapText="1"/>
    </xf>
    <xf numFmtId="0" fontId="43" fillId="0" borderId="0" xfId="0" applyFont="1" applyAlignment="1">
      <alignment vertical="center" wrapText="1"/>
    </xf>
    <xf numFmtId="165" fontId="54" fillId="0" borderId="27" xfId="65" applyFont="1" applyBorder="1" applyAlignment="1">
      <alignment horizontal="right"/>
    </xf>
    <xf numFmtId="165" fontId="54" fillId="0" borderId="18" xfId="65" applyFont="1" applyBorder="1" applyAlignment="1">
      <alignment horizontal="right"/>
    </xf>
    <xf numFmtId="0" fontId="54" fillId="0" borderId="0" xfId="62" applyFont="1" applyAlignment="1">
      <alignment horizontal="center" wrapText="1"/>
    </xf>
    <xf numFmtId="166" fontId="46" fillId="34" borderId="27" xfId="1" applyFont="1" applyFill="1" applyBorder="1" applyAlignment="1">
      <alignment horizontal="center" vertical="center"/>
    </xf>
    <xf numFmtId="166" fontId="46" fillId="34" borderId="18" xfId="1" applyFont="1" applyFill="1" applyBorder="1" applyAlignment="1">
      <alignment horizontal="center" vertical="center"/>
    </xf>
    <xf numFmtId="166" fontId="46" fillId="34" borderId="28" xfId="1" applyFont="1" applyFill="1" applyBorder="1" applyAlignment="1">
      <alignment horizontal="center" vertical="center"/>
    </xf>
    <xf numFmtId="0" fontId="45" fillId="0" borderId="30" xfId="0" applyFont="1" applyBorder="1" applyAlignment="1">
      <alignment horizontal="left" wrapText="1"/>
    </xf>
    <xf numFmtId="0" fontId="45" fillId="0" borderId="19" xfId="0" applyFont="1" applyBorder="1" applyAlignment="1">
      <alignment horizontal="left" wrapText="1"/>
    </xf>
    <xf numFmtId="0" fontId="23" fillId="0" borderId="27" xfId="80" applyFont="1" applyFill="1" applyBorder="1" applyAlignment="1">
      <alignment horizontal="left"/>
    </xf>
    <xf numFmtId="0" fontId="23" fillId="0" borderId="18" xfId="80" applyFont="1" applyFill="1" applyBorder="1" applyAlignment="1">
      <alignment horizontal="left"/>
    </xf>
    <xf numFmtId="0" fontId="23" fillId="0" borderId="42" xfId="80" applyFont="1" applyFill="1" applyBorder="1" applyAlignment="1">
      <alignment horizontal="left"/>
    </xf>
    <xf numFmtId="0" fontId="23" fillId="0" borderId="27" xfId="80" applyFont="1" applyBorder="1"/>
    <xf numFmtId="0" fontId="23" fillId="0" borderId="18" xfId="80" applyFont="1" applyBorder="1"/>
    <xf numFmtId="0" fontId="23" fillId="0" borderId="42" xfId="80" applyFont="1" applyBorder="1"/>
    <xf numFmtId="0" fontId="27" fillId="0" borderId="0" xfId="74" applyFont="1" applyAlignment="1">
      <alignment horizontal="center" vertical="center" wrapText="1"/>
    </xf>
    <xf numFmtId="0" fontId="73" fillId="0" borderId="0" xfId="80" applyFont="1" applyAlignment="1">
      <alignment horizontal="left" wrapText="1"/>
    </xf>
    <xf numFmtId="0" fontId="23" fillId="41" borderId="45" xfId="80" applyFont="1" applyFill="1" applyBorder="1"/>
    <xf numFmtId="0" fontId="23" fillId="41" borderId="48" xfId="80" applyFont="1" applyFill="1" applyBorder="1"/>
    <xf numFmtId="0" fontId="74" fillId="38" borderId="46" xfId="80" applyFont="1" applyFill="1" applyBorder="1" applyAlignment="1">
      <alignment horizontal="center" wrapText="1"/>
    </xf>
    <xf numFmtId="0" fontId="74" fillId="38" borderId="49" xfId="80" applyFont="1" applyFill="1" applyBorder="1" applyAlignment="1">
      <alignment horizontal="center" wrapText="1"/>
    </xf>
    <xf numFmtId="0" fontId="74" fillId="38" borderId="35" xfId="80" applyFont="1" applyFill="1" applyBorder="1" applyAlignment="1">
      <alignment horizontal="center"/>
    </xf>
    <xf numFmtId="0" fontId="74" fillId="38" borderId="43" xfId="80" applyFont="1" applyFill="1" applyBorder="1" applyAlignment="1">
      <alignment horizontal="center"/>
    </xf>
    <xf numFmtId="0" fontId="74" fillId="38" borderId="20" xfId="80" applyFont="1" applyFill="1" applyBorder="1" applyAlignment="1">
      <alignment horizontal="center"/>
    </xf>
    <xf numFmtId="0" fontId="63" fillId="0" borderId="0" xfId="76" applyFont="1" applyFill="1" applyBorder="1" applyAlignment="1">
      <alignment vertical="center" wrapText="1"/>
    </xf>
    <xf numFmtId="0" fontId="64" fillId="0" borderId="0" xfId="75" applyFont="1" applyFill="1" applyBorder="1" applyAlignment="1">
      <alignment vertical="center"/>
    </xf>
    <xf numFmtId="0" fontId="64" fillId="0" borderId="0" xfId="75" applyFont="1" applyFill="1" applyBorder="1" applyAlignment="1">
      <alignment horizontal="center" vertical="center"/>
    </xf>
    <xf numFmtId="44" fontId="64" fillId="0" borderId="0" xfId="75" applyNumberFormat="1" applyFont="1" applyFill="1" applyBorder="1" applyAlignment="1">
      <alignment horizontal="center" vertical="center"/>
    </xf>
    <xf numFmtId="0" fontId="63" fillId="0" borderId="58" xfId="75" applyFont="1" applyFill="1" applyBorder="1" applyAlignment="1">
      <alignment horizontal="center" vertical="center" wrapText="1"/>
    </xf>
    <xf numFmtId="0" fontId="63" fillId="37" borderId="35" xfId="75" quotePrefix="1" applyFont="1" applyFill="1" applyBorder="1" applyAlignment="1">
      <alignment horizontal="center" vertical="center" wrapText="1"/>
    </xf>
    <xf numFmtId="0" fontId="65" fillId="37" borderId="43" xfId="75" applyFont="1" applyFill="1" applyBorder="1" applyAlignment="1">
      <alignment horizontal="center" vertical="center" wrapText="1"/>
    </xf>
    <xf numFmtId="0" fontId="65" fillId="37" borderId="43" xfId="77" applyFont="1" applyFill="1" applyBorder="1" applyAlignment="1">
      <alignment horizontal="center" vertical="center" wrapText="1"/>
    </xf>
    <xf numFmtId="44" fontId="65" fillId="37" borderId="43" xfId="77" applyNumberFormat="1" applyFont="1" applyFill="1" applyBorder="1" applyAlignment="1">
      <alignment horizontal="center" vertical="center" wrapText="1"/>
    </xf>
    <xf numFmtId="164" fontId="65" fillId="37" borderId="20" xfId="81" applyNumberFormat="1" applyFont="1" applyFill="1" applyBorder="1" applyAlignment="1">
      <alignment horizontal="center" vertical="center" wrapText="1"/>
    </xf>
    <xf numFmtId="0" fontId="62" fillId="0" borderId="25" xfId="75" applyFont="1" applyFill="1" applyBorder="1" applyAlignment="1">
      <alignment horizontal="center" vertical="center"/>
    </xf>
    <xf numFmtId="0" fontId="63" fillId="0" borderId="38" xfId="75" applyFont="1" applyFill="1" applyBorder="1" applyAlignment="1">
      <alignment horizontal="center" vertical="center" wrapText="1"/>
    </xf>
    <xf numFmtId="0" fontId="63" fillId="0" borderId="29" xfId="75" applyFont="1" applyFill="1" applyBorder="1" applyAlignment="1">
      <alignment horizontal="center" vertical="center" wrapText="1"/>
    </xf>
    <xf numFmtId="0" fontId="65" fillId="0" borderId="29" xfId="75" applyFont="1" applyFill="1" applyBorder="1" applyAlignment="1">
      <alignment horizontal="left" vertical="center" wrapText="1"/>
    </xf>
    <xf numFmtId="0" fontId="63" fillId="0" borderId="29" xfId="82" applyFont="1" applyFill="1" applyBorder="1" applyAlignment="1">
      <alignment horizontal="center" vertical="center"/>
    </xf>
    <xf numFmtId="44" fontId="63" fillId="0" borderId="29" xfId="82" applyNumberFormat="1" applyFont="1" applyFill="1" applyBorder="1" applyAlignment="1">
      <alignment horizontal="center" vertical="center" wrapText="1"/>
    </xf>
    <xf numFmtId="164" fontId="63" fillId="0" borderId="37" xfId="82" applyNumberFormat="1" applyFont="1" applyFill="1" applyBorder="1" applyAlignment="1">
      <alignment horizontal="right" vertical="center" wrapText="1"/>
    </xf>
    <xf numFmtId="0" fontId="63" fillId="0" borderId="31" xfId="75" applyFont="1" applyFill="1" applyBorder="1" applyAlignment="1">
      <alignment horizontal="center" vertical="center"/>
    </xf>
    <xf numFmtId="0" fontId="69" fillId="0" borderId="31" xfId="75" applyFont="1" applyFill="1" applyBorder="1" applyAlignment="1">
      <alignment horizontal="left" vertical="center" wrapText="1"/>
    </xf>
    <xf numFmtId="0" fontId="62" fillId="0" borderId="31" xfId="75" applyFont="1" applyFill="1" applyBorder="1" applyAlignment="1">
      <alignment horizontal="center" vertical="center" wrapText="1"/>
    </xf>
    <xf numFmtId="0" fontId="62" fillId="0" borderId="31" xfId="82" applyFont="1" applyFill="1" applyBorder="1" applyAlignment="1">
      <alignment horizontal="center" vertical="center"/>
    </xf>
    <xf numFmtId="44" fontId="62" fillId="0" borderId="31" xfId="82" applyNumberFormat="1" applyFont="1" applyFill="1" applyBorder="1" applyAlignment="1">
      <alignment horizontal="center" vertical="center" wrapText="1"/>
    </xf>
    <xf numFmtId="164" fontId="62" fillId="0" borderId="32" xfId="82" applyNumberFormat="1" applyFont="1" applyFill="1" applyBorder="1" applyAlignment="1">
      <alignment horizontal="right" vertical="center"/>
    </xf>
    <xf numFmtId="0" fontId="62" fillId="0" borderId="31" xfId="75" applyFont="1" applyFill="1" applyBorder="1" applyAlignment="1">
      <alignment horizontal="center" vertical="center"/>
    </xf>
    <xf numFmtId="0" fontId="67" fillId="0" borderId="31" xfId="75" applyFont="1" applyFill="1" applyBorder="1" applyAlignment="1">
      <alignment horizontal="left" vertical="center" wrapText="1"/>
    </xf>
    <xf numFmtId="0" fontId="63" fillId="0" borderId="33" xfId="75" applyFont="1" applyFill="1" applyBorder="1" applyAlignment="1">
      <alignment horizontal="center" vertical="center" wrapText="1"/>
    </xf>
    <xf numFmtId="0" fontId="62" fillId="0" borderId="59" xfId="75" applyFont="1" applyFill="1" applyBorder="1" applyAlignment="1">
      <alignment horizontal="center" vertical="center"/>
    </xf>
    <xf numFmtId="0" fontId="67" fillId="0" borderId="60" xfId="75" applyFont="1" applyFill="1" applyBorder="1" applyAlignment="1">
      <alignment horizontal="left" vertical="center" wrapText="1"/>
    </xf>
    <xf numFmtId="0" fontId="62" fillId="0" borderId="60" xfId="75" applyFont="1" applyFill="1" applyBorder="1" applyAlignment="1">
      <alignment horizontal="center" vertical="center" wrapText="1"/>
    </xf>
    <xf numFmtId="0" fontId="62" fillId="0" borderId="60" xfId="82" applyFont="1" applyFill="1" applyBorder="1" applyAlignment="1">
      <alignment horizontal="center" vertical="center"/>
    </xf>
    <xf numFmtId="44" fontId="62" fillId="0" borderId="60" xfId="82" applyNumberFormat="1" applyFont="1" applyFill="1" applyBorder="1" applyAlignment="1">
      <alignment horizontal="center" vertical="center" wrapText="1"/>
    </xf>
    <xf numFmtId="164" fontId="62" fillId="0" borderId="61" xfId="82" applyNumberFormat="1" applyFont="1" applyFill="1" applyBorder="1" applyAlignment="1">
      <alignment horizontal="right" vertical="center"/>
    </xf>
    <xf numFmtId="0" fontId="65" fillId="37" borderId="43" xfId="75" applyFont="1" applyFill="1" applyBorder="1" applyAlignment="1">
      <alignment horizontal="right" vertical="center" wrapText="1"/>
    </xf>
    <xf numFmtId="44" fontId="71" fillId="37" borderId="43" xfId="77" applyNumberFormat="1" applyFont="1" applyFill="1" applyBorder="1" applyAlignment="1">
      <alignment horizontal="center" vertical="center" wrapText="1"/>
    </xf>
    <xf numFmtId="0" fontId="62" fillId="0" borderId="0" xfId="75" applyFont="1" applyFill="1" applyBorder="1" applyAlignment="1">
      <alignment horizontal="center" vertical="center"/>
    </xf>
    <xf numFmtId="0" fontId="69" fillId="0" borderId="31" xfId="75" applyFont="1" applyFill="1" applyBorder="1" applyAlignment="1" applyProtection="1">
      <alignment vertical="center"/>
      <protection locked="0"/>
    </xf>
    <xf numFmtId="0" fontId="62" fillId="0" borderId="31" xfId="82" applyFont="1" applyFill="1" applyBorder="1" applyAlignment="1">
      <alignment horizontal="center" vertical="center" wrapText="1"/>
    </xf>
    <xf numFmtId="44" fontId="68" fillId="0" borderId="31" xfId="82" applyNumberFormat="1" applyFont="1" applyFill="1" applyBorder="1" applyAlignment="1">
      <alignment horizontal="center" vertical="center" wrapText="1"/>
    </xf>
    <xf numFmtId="0" fontId="70" fillId="0" borderId="31" xfId="75" applyFont="1" applyFill="1" applyBorder="1" applyAlignment="1">
      <alignment horizontal="center" vertical="center"/>
    </xf>
    <xf numFmtId="0" fontId="63" fillId="0" borderId="62" xfId="75" quotePrefix="1" applyFont="1" applyFill="1" applyBorder="1" applyAlignment="1">
      <alignment horizontal="center" vertical="center" wrapText="1"/>
    </xf>
    <xf numFmtId="0" fontId="65" fillId="0" borderId="63" xfId="75" applyFont="1" applyFill="1" applyBorder="1" applyAlignment="1">
      <alignment horizontal="right" vertical="center" wrapText="1"/>
    </xf>
    <xf numFmtId="0" fontId="65" fillId="0" borderId="64" xfId="75" applyFont="1" applyFill="1" applyBorder="1" applyAlignment="1">
      <alignment horizontal="center" vertical="center" wrapText="1"/>
    </xf>
    <xf numFmtId="0" fontId="65" fillId="0" borderId="64" xfId="77" applyFont="1" applyFill="1" applyBorder="1" applyAlignment="1">
      <alignment horizontal="center" vertical="center" wrapText="1"/>
    </xf>
    <xf numFmtId="44" fontId="71" fillId="0" borderId="64" xfId="77" applyNumberFormat="1" applyFont="1" applyFill="1" applyBorder="1" applyAlignment="1">
      <alignment horizontal="center" vertical="center" wrapText="1"/>
    </xf>
    <xf numFmtId="164" fontId="65" fillId="0" borderId="65" xfId="81" applyNumberFormat="1" applyFont="1" applyFill="1" applyBorder="1" applyAlignment="1">
      <alignment horizontal="center" vertical="center" wrapText="1"/>
    </xf>
    <xf numFmtId="0" fontId="63" fillId="39" borderId="38" xfId="75" applyFont="1" applyFill="1" applyBorder="1" applyAlignment="1">
      <alignment horizontal="right" vertical="center"/>
    </xf>
    <xf numFmtId="0" fontId="63" fillId="39" borderId="29" xfId="75" applyFont="1" applyFill="1" applyBorder="1" applyAlignment="1">
      <alignment horizontal="center" vertical="center"/>
    </xf>
    <xf numFmtId="0" fontId="62" fillId="39" borderId="29" xfId="75" applyFont="1" applyFill="1" applyBorder="1" applyAlignment="1">
      <alignment horizontal="center" vertical="center" wrapText="1"/>
    </xf>
    <xf numFmtId="0" fontId="62" fillId="39" borderId="29" xfId="82" applyFont="1" applyFill="1" applyBorder="1" applyAlignment="1">
      <alignment horizontal="center" vertical="center"/>
    </xf>
    <xf numFmtId="44" fontId="68" fillId="39" borderId="29" xfId="82" applyNumberFormat="1" applyFont="1" applyFill="1" applyBorder="1" applyAlignment="1">
      <alignment horizontal="center" vertical="center" wrapText="1"/>
    </xf>
    <xf numFmtId="164" fontId="62" fillId="39" borderId="37" xfId="82" applyNumberFormat="1" applyFont="1" applyFill="1" applyBorder="1" applyAlignment="1">
      <alignment horizontal="right" vertical="center"/>
    </xf>
    <xf numFmtId="0" fontId="62" fillId="39" borderId="0" xfId="75" applyFont="1" applyFill="1" applyBorder="1" applyAlignment="1">
      <alignment vertical="center"/>
    </xf>
    <xf numFmtId="0" fontId="69" fillId="0" borderId="0" xfId="75" applyFont="1" applyFill="1" applyBorder="1" applyAlignment="1">
      <alignment horizontal="left" vertical="center" wrapText="1"/>
    </xf>
    <xf numFmtId="0" fontId="63" fillId="39" borderId="31" xfId="75" applyFont="1" applyFill="1" applyBorder="1" applyAlignment="1">
      <alignment horizontal="center" vertical="center"/>
    </xf>
    <xf numFmtId="0" fontId="62" fillId="39" borderId="31" xfId="75" applyFont="1" applyFill="1" applyBorder="1" applyAlignment="1">
      <alignment horizontal="center" vertical="center"/>
    </xf>
    <xf numFmtId="0" fontId="62" fillId="0" borderId="60" xfId="82" applyFont="1" applyFill="1" applyBorder="1" applyAlignment="1">
      <alignment horizontal="center" vertical="center" wrapText="1"/>
    </xf>
    <xf numFmtId="0" fontId="65" fillId="0" borderId="64" xfId="75" applyFont="1" applyFill="1" applyBorder="1" applyAlignment="1">
      <alignment horizontal="right" vertical="center" wrapText="1"/>
    </xf>
    <xf numFmtId="0" fontId="63" fillId="0" borderId="29" xfId="75" applyFont="1" applyFill="1" applyBorder="1" applyAlignment="1">
      <alignment horizontal="center" vertical="center"/>
    </xf>
    <xf numFmtId="0" fontId="69" fillId="0" borderId="29" xfId="75" applyFont="1" applyFill="1" applyBorder="1" applyAlignment="1">
      <alignment horizontal="left" vertical="center" wrapText="1"/>
    </xf>
    <xf numFmtId="0" fontId="65" fillId="0" borderId="60" xfId="75" applyFont="1" applyFill="1" applyBorder="1" applyAlignment="1">
      <alignment horizontal="center" vertical="center" wrapText="1"/>
    </xf>
    <xf numFmtId="0" fontId="65" fillId="0" borderId="60" xfId="77" applyFont="1" applyFill="1" applyBorder="1" applyAlignment="1">
      <alignment horizontal="center" vertical="center" wrapText="1"/>
    </xf>
    <xf numFmtId="44" fontId="71" fillId="0" borderId="60" xfId="77" applyNumberFormat="1" applyFont="1" applyFill="1" applyBorder="1" applyAlignment="1">
      <alignment horizontal="center" vertical="center" wrapText="1"/>
    </xf>
    <xf numFmtId="164" fontId="65" fillId="0" borderId="61" xfId="81" applyNumberFormat="1" applyFont="1" applyFill="1" applyBorder="1" applyAlignment="1">
      <alignment horizontal="center" vertical="center" wrapText="1"/>
    </xf>
    <xf numFmtId="0" fontId="70" fillId="0" borderId="31" xfId="75" applyFont="1" applyFill="1" applyBorder="1" applyAlignment="1">
      <alignment horizontal="center" vertical="center" wrapText="1"/>
    </xf>
    <xf numFmtId="165" fontId="70" fillId="0" borderId="31" xfId="83" applyFont="1" applyFill="1" applyBorder="1" applyAlignment="1">
      <alignment horizontal="center" vertical="center" wrapText="1"/>
    </xf>
    <xf numFmtId="0" fontId="70" fillId="0" borderId="0" xfId="75" applyFont="1" applyFill="1" applyBorder="1" applyAlignment="1">
      <alignment vertical="center"/>
    </xf>
    <xf numFmtId="0" fontId="70" fillId="0" borderId="31" xfId="82" applyFont="1" applyFill="1" applyBorder="1" applyAlignment="1">
      <alignment horizontal="center" vertical="center" wrapText="1"/>
    </xf>
    <xf numFmtId="0" fontId="67" fillId="0" borderId="29" xfId="75" applyFont="1" applyFill="1" applyBorder="1" applyAlignment="1">
      <alignment horizontal="left" vertical="center" wrapText="1"/>
    </xf>
    <xf numFmtId="0" fontId="70" fillId="0" borderId="29" xfId="75" applyFont="1" applyFill="1" applyBorder="1" applyAlignment="1">
      <alignment horizontal="center" vertical="center" wrapText="1"/>
    </xf>
    <xf numFmtId="0" fontId="70" fillId="0" borderId="29" xfId="82" applyFont="1" applyFill="1" applyBorder="1" applyAlignment="1">
      <alignment horizontal="center" vertical="center" wrapText="1"/>
    </xf>
    <xf numFmtId="44" fontId="62" fillId="0" borderId="29" xfId="82" applyNumberFormat="1" applyFont="1" applyFill="1" applyBorder="1" applyAlignment="1">
      <alignment horizontal="center" vertical="center" wrapText="1"/>
    </xf>
    <xf numFmtId="0" fontId="70" fillId="0" borderId="59" xfId="75" applyFont="1" applyFill="1" applyBorder="1" applyAlignment="1">
      <alignment horizontal="center" vertical="center"/>
    </xf>
    <xf numFmtId="0" fontId="70" fillId="0" borderId="60" xfId="75" applyFont="1" applyFill="1" applyBorder="1" applyAlignment="1">
      <alignment horizontal="center" vertical="center" wrapText="1"/>
    </xf>
    <xf numFmtId="0" fontId="70" fillId="0" borderId="60" xfId="82" applyFont="1" applyFill="1" applyBorder="1" applyAlignment="1">
      <alignment horizontal="center" vertical="center" wrapText="1"/>
    </xf>
    <xf numFmtId="44" fontId="65" fillId="0" borderId="64" xfId="77" applyNumberFormat="1" applyFont="1" applyFill="1" applyBorder="1" applyAlignment="1">
      <alignment horizontal="center" vertical="center" wrapText="1"/>
    </xf>
    <xf numFmtId="0" fontId="69" fillId="0" borderId="66" xfId="75" applyFont="1" applyFill="1" applyBorder="1" applyAlignment="1">
      <alignment horizontal="left" vertical="center" wrapText="1"/>
    </xf>
    <xf numFmtId="0" fontId="62" fillId="0" borderId="29" xfId="75" applyFont="1" applyFill="1" applyBorder="1" applyAlignment="1">
      <alignment horizontal="center" vertical="center"/>
    </xf>
    <xf numFmtId="0" fontId="67" fillId="0" borderId="56" xfId="75" applyFont="1" applyFill="1" applyBorder="1" applyAlignment="1">
      <alignment horizontal="left" vertical="center" wrapText="1"/>
    </xf>
    <xf numFmtId="0" fontId="62" fillId="0" borderId="29" xfId="75" applyFont="1" applyFill="1" applyBorder="1" applyAlignment="1">
      <alignment horizontal="center" vertical="center" wrapText="1"/>
    </xf>
    <xf numFmtId="0" fontId="62" fillId="0" borderId="29" xfId="82" applyFont="1" applyFill="1" applyBorder="1" applyAlignment="1">
      <alignment horizontal="center" vertical="center" wrapText="1"/>
    </xf>
    <xf numFmtId="164" fontId="62" fillId="0" borderId="37" xfId="82" applyNumberFormat="1" applyFont="1" applyFill="1" applyBorder="1" applyAlignment="1">
      <alignment horizontal="right" vertical="center"/>
    </xf>
    <xf numFmtId="0" fontId="70" fillId="0" borderId="23" xfId="75" applyFont="1" applyFill="1" applyBorder="1" applyAlignment="1">
      <alignment horizontal="center" vertical="center"/>
    </xf>
    <xf numFmtId="164" fontId="62" fillId="0" borderId="31" xfId="82" applyNumberFormat="1" applyFont="1" applyFill="1" applyBorder="1" applyAlignment="1">
      <alignment horizontal="right" vertical="center"/>
    </xf>
    <xf numFmtId="0" fontId="63" fillId="37" borderId="40" xfId="75" quotePrefix="1" applyFont="1" applyFill="1" applyBorder="1" applyAlignment="1">
      <alignment horizontal="center" vertical="center" wrapText="1"/>
    </xf>
    <xf numFmtId="0" fontId="65" fillId="37" borderId="67" xfId="75" applyFont="1" applyFill="1" applyBorder="1" applyAlignment="1">
      <alignment horizontal="right" vertical="center" wrapText="1"/>
    </xf>
    <xf numFmtId="0" fontId="65" fillId="37" borderId="67" xfId="75" applyFont="1" applyFill="1" applyBorder="1" applyAlignment="1">
      <alignment horizontal="center" vertical="center" wrapText="1"/>
    </xf>
    <xf numFmtId="0" fontId="65" fillId="37" borderId="67" xfId="77" applyFont="1" applyFill="1" applyBorder="1" applyAlignment="1">
      <alignment horizontal="center" vertical="center" wrapText="1"/>
    </xf>
    <xf numFmtId="44" fontId="65" fillId="37" borderId="67" xfId="77" applyNumberFormat="1" applyFont="1" applyFill="1" applyBorder="1" applyAlignment="1">
      <alignment horizontal="center" vertical="center" wrapText="1"/>
    </xf>
    <xf numFmtId="164" fontId="65" fillId="37" borderId="68" xfId="81" applyNumberFormat="1" applyFont="1" applyFill="1" applyBorder="1" applyAlignment="1">
      <alignment horizontal="center" vertical="center" wrapText="1"/>
    </xf>
    <xf numFmtId="44" fontId="65" fillId="37" borderId="20" xfId="81" applyNumberFormat="1" applyFont="1" applyFill="1" applyBorder="1" applyAlignment="1">
      <alignment horizontal="center" vertical="center" wrapText="1"/>
    </xf>
    <xf numFmtId="44" fontId="62" fillId="0" borderId="25" xfId="75" applyNumberFormat="1" applyFont="1" applyFill="1" applyBorder="1" applyAlignment="1">
      <alignment horizontal="center" vertical="center"/>
    </xf>
    <xf numFmtId="0" fontId="63" fillId="0" borderId="0" xfId="75" applyFont="1" applyFill="1" applyAlignment="1">
      <alignment vertical="center"/>
    </xf>
    <xf numFmtId="0" fontId="63" fillId="0" borderId="0" xfId="75" applyFont="1" applyFill="1" applyAlignment="1">
      <alignment horizontal="center" vertical="center"/>
    </xf>
    <xf numFmtId="0" fontId="63" fillId="0" borderId="0" xfId="77" applyFont="1" applyFill="1" applyAlignment="1">
      <alignment horizontal="center" vertical="center"/>
    </xf>
    <xf numFmtId="44" fontId="62" fillId="0" borderId="0" xfId="75" applyNumberFormat="1" applyFont="1" applyFill="1" applyBorder="1" applyAlignment="1">
      <alignment horizontal="center" vertical="center"/>
    </xf>
    <xf numFmtId="164" fontId="63" fillId="0" borderId="0" xfId="75" applyNumberFormat="1" applyFont="1" applyFill="1" applyBorder="1" applyAlignment="1">
      <alignment vertical="center"/>
    </xf>
    <xf numFmtId="0" fontId="63" fillId="0" borderId="0" xfId="75" applyFont="1" applyFill="1" applyBorder="1" applyAlignment="1">
      <alignment vertical="center"/>
    </xf>
    <xf numFmtId="0" fontId="62" fillId="0" borderId="0" xfId="75" applyFont="1" applyFill="1" applyAlignment="1">
      <alignment horizontal="center" vertical="center"/>
    </xf>
    <xf numFmtId="0" fontId="62" fillId="0" borderId="0" xfId="75" applyFont="1" applyFill="1" applyAlignment="1">
      <alignment vertical="center"/>
    </xf>
    <xf numFmtId="44" fontId="63" fillId="0" borderId="0" xfId="75" applyNumberFormat="1" applyFont="1" applyFill="1" applyBorder="1" applyAlignment="1">
      <alignment horizontal="center" vertical="center"/>
    </xf>
    <xf numFmtId="164" fontId="63" fillId="0" borderId="0" xfId="77" applyNumberFormat="1" applyFont="1" applyFill="1" applyBorder="1" applyAlignment="1">
      <alignment horizontal="right" vertical="center"/>
    </xf>
    <xf numFmtId="44" fontId="62" fillId="0" borderId="0" xfId="75" applyNumberFormat="1" applyFont="1" applyFill="1" applyBorder="1" applyAlignment="1">
      <alignment vertical="center"/>
    </xf>
    <xf numFmtId="0" fontId="63" fillId="0" borderId="40" xfId="75" quotePrefix="1" applyFont="1" applyFill="1" applyBorder="1" applyAlignment="1">
      <alignment horizontal="center" vertical="center" wrapText="1"/>
    </xf>
    <xf numFmtId="0" fontId="65" fillId="0" borderId="67" xfId="75" applyFont="1" applyFill="1" applyBorder="1" applyAlignment="1">
      <alignment horizontal="right" vertical="center" wrapText="1"/>
    </xf>
    <xf numFmtId="0" fontId="65" fillId="0" borderId="67" xfId="75" applyFont="1" applyFill="1" applyBorder="1" applyAlignment="1">
      <alignment horizontal="center" vertical="center" wrapText="1"/>
    </xf>
    <xf numFmtId="0" fontId="65" fillId="0" borderId="67" xfId="77" applyFont="1" applyFill="1" applyBorder="1" applyAlignment="1">
      <alignment horizontal="center" vertical="center" wrapText="1"/>
    </xf>
    <xf numFmtId="44" fontId="65" fillId="0" borderId="69" xfId="77" applyNumberFormat="1" applyFont="1" applyFill="1" applyBorder="1" applyAlignment="1">
      <alignment horizontal="center" vertical="center" wrapText="1"/>
    </xf>
    <xf numFmtId="164" fontId="65" fillId="0" borderId="68" xfId="81" applyNumberFormat="1" applyFont="1" applyFill="1" applyBorder="1" applyAlignment="1">
      <alignment horizontal="center" vertical="center" wrapText="1"/>
    </xf>
    <xf numFmtId="0" fontId="63" fillId="0" borderId="59" xfId="75" quotePrefix="1" applyFont="1" applyFill="1" applyBorder="1" applyAlignment="1">
      <alignment horizontal="center" vertical="center" wrapText="1"/>
    </xf>
    <xf numFmtId="0" fontId="65" fillId="0" borderId="60" xfId="75" applyFont="1" applyFill="1" applyBorder="1" applyAlignment="1">
      <alignment horizontal="right" vertical="center" wrapText="1"/>
    </xf>
    <xf numFmtId="0" fontId="63" fillId="0" borderId="0" xfId="76" applyFont="1" applyFill="1" applyBorder="1" applyAlignment="1">
      <alignment vertical="center"/>
    </xf>
    <xf numFmtId="0" fontId="54" fillId="0" borderId="0" xfId="57" applyFont="1"/>
  </cellXfs>
  <cellStyles count="84">
    <cellStyle name="20% - Accent1" xfId="21" builtinId="30" customBuiltin="1"/>
    <cellStyle name="20% - Accent2" xfId="25" builtinId="34" customBuiltin="1"/>
    <cellStyle name="20% - Accent3" xfId="29" builtinId="38" customBuiltin="1"/>
    <cellStyle name="20% - Accent4" xfId="33" builtinId="42" customBuiltin="1"/>
    <cellStyle name="20% - Accent5" xfId="37" builtinId="46" customBuiltin="1"/>
    <cellStyle name="20% - Accent6" xfId="41" builtinId="50" customBuiltin="1"/>
    <cellStyle name="40% - Accent1" xfId="22" builtinId="31" customBuiltin="1"/>
    <cellStyle name="40% - Accent2" xfId="26" builtinId="35" customBuiltin="1"/>
    <cellStyle name="40% - Accent3" xfId="30" builtinId="39" customBuiltin="1"/>
    <cellStyle name="40% - Accent4" xfId="34" builtinId="43" customBuiltin="1"/>
    <cellStyle name="40% - Accent5" xfId="38" builtinId="47" customBuiltin="1"/>
    <cellStyle name="40% - Accent6" xfId="42" builtinId="51" customBuiltin="1"/>
    <cellStyle name="60% - Accent1" xfId="23" builtinId="32" customBuiltin="1"/>
    <cellStyle name="60% - Accent2" xfId="27" builtinId="36" customBuiltin="1"/>
    <cellStyle name="60% - Accent3" xfId="31" builtinId="40" customBuiltin="1"/>
    <cellStyle name="60% - Accent4" xfId="35" builtinId="44" customBuiltin="1"/>
    <cellStyle name="60% - Accent5" xfId="39" builtinId="48" customBuiltin="1"/>
    <cellStyle name="60% - Accent6" xfId="43" builtinId="52" customBuiltin="1"/>
    <cellStyle name="Accent1" xfId="20" builtinId="29" customBuiltin="1"/>
    <cellStyle name="Accent2" xfId="24" builtinId="33" customBuiltin="1"/>
    <cellStyle name="Accent3" xfId="28" builtinId="37" customBuiltin="1"/>
    <cellStyle name="Accent4" xfId="32" builtinId="41" customBuiltin="1"/>
    <cellStyle name="Accent5" xfId="36" builtinId="45" customBuiltin="1"/>
    <cellStyle name="Accent6" xfId="40" builtinId="49" customBuiltin="1"/>
    <cellStyle name="Bad" xfId="9" builtinId="27" customBuiltin="1"/>
    <cellStyle name="Calculation" xfId="13" builtinId="22" customBuiltin="1"/>
    <cellStyle name="Check Cell" xfId="15" builtinId="23" customBuiltin="1"/>
    <cellStyle name="Comma" xfId="1" builtinId="3" customBuiltin="1"/>
    <cellStyle name="Comma 10" xfId="83"/>
    <cellStyle name="Comma 2" xfId="45"/>
    <cellStyle name="Comma 2 2" xfId="61"/>
    <cellStyle name="Comma 2 2 2" xfId="71"/>
    <cellStyle name="Comma 3" xfId="47"/>
    <cellStyle name="Comma 3 2" xfId="65"/>
    <cellStyle name="Comma 4" xfId="49"/>
    <cellStyle name="Comma 5" xfId="72"/>
    <cellStyle name="Comma 6" xfId="73"/>
    <cellStyle name="Currency 2" xfId="69"/>
    <cellStyle name="Currency 2 2" xfId="53"/>
    <cellStyle name="Explanatory Text" xfId="18" builtinId="53" customBuiltin="1"/>
    <cellStyle name="Good" xfId="8" builtinId="26" customBuiltin="1"/>
    <cellStyle name="Heading 1" xfId="4" builtinId="16" customBuiltin="1"/>
    <cellStyle name="Heading 2" xfId="5" builtinId="17" customBuiltin="1"/>
    <cellStyle name="Heading 3" xfId="6" builtinId="18" customBuiltin="1"/>
    <cellStyle name="Heading 4" xfId="7" builtinId="19" customBuiltin="1"/>
    <cellStyle name="Hyperlink 2" xfId="63"/>
    <cellStyle name="Hyperlink 2 2" xfId="64"/>
    <cellStyle name="Input" xfId="11" builtinId="20" customBuiltin="1"/>
    <cellStyle name="Linked Cell" xfId="14" builtinId="24" customBuiltin="1"/>
    <cellStyle name="Neutral" xfId="10" builtinId="28" customBuiltin="1"/>
    <cellStyle name="Normal" xfId="0" builtinId="0"/>
    <cellStyle name="Normal 10" xfId="70"/>
    <cellStyle name="Normal 10 2" xfId="82"/>
    <cellStyle name="Normal 11" xfId="74"/>
    <cellStyle name="Normal 2" xfId="44"/>
    <cellStyle name="Normal 2 2" xfId="50"/>
    <cellStyle name="Normal 2 2 3 2" xfId="66"/>
    <cellStyle name="Normal 2 2 5" xfId="57"/>
    <cellStyle name="Normal 2 3" xfId="51"/>
    <cellStyle name="Normal 3" xfId="46"/>
    <cellStyle name="Normal 3 2" xfId="52"/>
    <cellStyle name="Normal 3 2 23" xfId="55"/>
    <cellStyle name="Normal 4" xfId="48"/>
    <cellStyle name="Normal 4 10 10 2" xfId="54"/>
    <cellStyle name="Normal 4 22" xfId="56"/>
    <cellStyle name="Normal 5" xfId="59"/>
    <cellStyle name="Normal 6" xfId="67"/>
    <cellStyle name="Normal 7" xfId="68"/>
    <cellStyle name="Normal 7 2" xfId="80"/>
    <cellStyle name="Normal 8" xfId="78"/>
    <cellStyle name="Normal_C&amp;I Unit 6 Evaluation-DH-14 June Check" xfId="62"/>
    <cellStyle name="Normal_Cert 10 Rev 2" xfId="76"/>
    <cellStyle name="Normal_Copy of 2.2.3. ACTIVITY SCHEDULE" xfId="75"/>
    <cellStyle name="Normal_Copy of Copy of Price Schedule-Cleaning and Janitorial Services Evaluation" xfId="81"/>
    <cellStyle name="Normal_Copy of Price Schedule- Kusile Cleaning(5)" xfId="77"/>
    <cellStyle name="Note" xfId="17" builtinId="10" customBuiltin="1"/>
    <cellStyle name="Output" xfId="12" builtinId="21" customBuiltin="1"/>
    <cellStyle name="Percent" xfId="2" builtinId="5" customBuiltin="1"/>
    <cellStyle name="Percent 2" xfId="58"/>
    <cellStyle name="Percent 3" xfId="60"/>
    <cellStyle name="Percent 4" xfId="79"/>
    <cellStyle name="Title" xfId="3" builtinId="15" customBuiltin="1"/>
    <cellStyle name="Total" xfId="19" builtinId="25" customBuiltin="1"/>
    <cellStyle name="Warning Text" xfId="16" builtinId="11" customBuiltin="1"/>
  </cellStyles>
  <dxfs count="0"/>
  <tableStyles count="0" defaultTableStyle="TableStyleMedium2" defaultPivotStyle="PivotStyleLight16"/>
  <colors>
    <mruColors>
      <color rgb="FFCCFFCC"/>
      <color rgb="FF99FFCC"/>
      <color rgb="FF66FFCC"/>
      <color rgb="FFCDDD5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6.xml"/><Relationship Id="rId18" Type="http://schemas.openxmlformats.org/officeDocument/2006/relationships/externalLink" Target="externalLinks/externalLink11.xml"/><Relationship Id="rId26" Type="http://schemas.openxmlformats.org/officeDocument/2006/relationships/externalLink" Target="externalLinks/externalLink19.xml"/><Relationship Id="rId3" Type="http://schemas.openxmlformats.org/officeDocument/2006/relationships/worksheet" Target="worksheets/sheet3.xml"/><Relationship Id="rId21" Type="http://schemas.openxmlformats.org/officeDocument/2006/relationships/externalLink" Target="externalLinks/externalLink14.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externalLink" Target="externalLinks/externalLink5.xml"/><Relationship Id="rId17" Type="http://schemas.openxmlformats.org/officeDocument/2006/relationships/externalLink" Target="externalLinks/externalLink10.xml"/><Relationship Id="rId25" Type="http://schemas.openxmlformats.org/officeDocument/2006/relationships/externalLink" Target="externalLinks/externalLink18.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externalLink" Target="externalLinks/externalLink9.xml"/><Relationship Id="rId20" Type="http://schemas.openxmlformats.org/officeDocument/2006/relationships/externalLink" Target="externalLinks/externalLink13.xml"/><Relationship Id="rId29" Type="http://schemas.openxmlformats.org/officeDocument/2006/relationships/externalLink" Target="externalLinks/externalLink2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24" Type="http://schemas.openxmlformats.org/officeDocument/2006/relationships/externalLink" Target="externalLinks/externalLink17.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externalLink" Target="externalLinks/externalLink8.xml"/><Relationship Id="rId23" Type="http://schemas.openxmlformats.org/officeDocument/2006/relationships/externalLink" Target="externalLinks/externalLink16.xml"/><Relationship Id="rId28" Type="http://schemas.openxmlformats.org/officeDocument/2006/relationships/externalLink" Target="externalLinks/externalLink21.xml"/><Relationship Id="rId10" Type="http://schemas.openxmlformats.org/officeDocument/2006/relationships/externalLink" Target="externalLinks/externalLink3.xml"/><Relationship Id="rId19" Type="http://schemas.openxmlformats.org/officeDocument/2006/relationships/externalLink" Target="externalLinks/externalLink12.xml"/><Relationship Id="rId31" Type="http://schemas.openxmlformats.org/officeDocument/2006/relationships/externalLink" Target="externalLinks/externalLink24.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externalLink" Target="externalLinks/externalLink7.xml"/><Relationship Id="rId22" Type="http://schemas.openxmlformats.org/officeDocument/2006/relationships/externalLink" Target="externalLinks/externalLink15.xml"/><Relationship Id="rId27" Type="http://schemas.openxmlformats.org/officeDocument/2006/relationships/externalLink" Target="externalLinks/externalLink20.xml"/><Relationship Id="rId30" Type="http://schemas.openxmlformats.org/officeDocument/2006/relationships/externalLink" Target="externalLinks/externalLink23.xml"/><Relationship Id="rId35" Type="http://schemas.openxmlformats.org/officeDocument/2006/relationships/calcChain" Target="calcChain.xml"/><Relationship Id="rId8"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121920</xdr:colOff>
      <xdr:row>3</xdr:row>
      <xdr:rowOff>22860</xdr:rowOff>
    </xdr:from>
    <xdr:to>
      <xdr:col>1</xdr:col>
      <xdr:colOff>3139440</xdr:colOff>
      <xdr:row>10</xdr:row>
      <xdr:rowOff>152400</xdr:rowOff>
    </xdr:to>
    <xdr:pic>
      <xdr:nvPicPr>
        <xdr:cNvPr id="4" name="Picture 3" descr="eskom-logo-lrg_1">
          <a:extLst>
            <a:ext uri="{FF2B5EF4-FFF2-40B4-BE49-F238E27FC236}">
              <a16:creationId xmlns:a16="http://schemas.microsoft.com/office/drawing/2014/main" id="{4DB94230-C025-402C-B5B0-4AA00739D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 y="670560"/>
          <a:ext cx="3314700" cy="1333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DATA\Majuba\Stacker%20Evaluation\Krupp\300-720%20HCS%20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ata/Vote%20Revision/Votrev99/Vote'96/Vote'96%20new%20files/96consu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ATA%20(D)/Work%20Data/Alpha%20Project/Boiler%20&amp;%20Turbine/Negotiation%20strategies/Negotiation%20modelling/Data/Turbine/Eskom%20Alstom%20analysis/20070411%20CPA%20alloc%20Eskom%20analysis%20Turbine%20Price%20schedule%20clarification.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ED%20Safety%20Stats\ED%20Safety%20Stats\ED%20Summary%20Report\DI%20Summary%20Report-Enterprises%20Div%202004-2005%20Rev%201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Universaljhb01\Users\Documents%20and%20Settings\KOreilly\Local%20Settings\Temporary%20Internet%20Files\OLK5\Current%20Work%20Files\Raw%20Materials\2003.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ED%20Safety%20Stats\ED%20Safety%20Stats\ED%20Summary%20Report\DI%20Summary%20Report-Enterprises%20Div%202004-2005%20Rev%204.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U:\DU%20Book.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Sibu1/AppData/Local/Microsoft/Windows/INetCache/Content.Outlook/6OCPPZYZ/Assumptions%20Road%20section%203300%20Supply%20-%20G3-7.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Data/Finman/WUC/REP99/Votf089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DATA/Grootvlei/Tenders/Honeywell/Honeywell%20Excel%20files/2.9%20Schedule%20of%20Forecast%20Rate%20of%20Invoicing.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E:\DATA\Majuba\Stacker%20Evaluation\Krupp\QS%20Info.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Documents%20and%20Settings/All%20Users/Documents/Camden/Prices/Unit%206%20TOTAL.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Proposals/Tenders/AUT05-335%20-%20Grootvlei%20Turbine%20C&amp;I/COST%20CALC/Changed%20by%20Des%20-%20Final_Price_Schmadl_to_DES_GVL%20047%20Turb%20Mod%20Activity%20Schedule%20and%20Prices_DE_05-07-12.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Durapi/AppData/Local/Temp/Rar$DIa0.868/P31_LV%20Switchgear_CCFS_120531.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A:\Large.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Analysis%20Breakdown/Hitachi%20Price%20schedules/20070119%20Hitachi-Turb%20Activity%20Schedules(3units).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Kupfcm01\userg\Users\Administrator\Documents\20200714_New%20Office%20Cleaning\DATA\Majuba\Stacker%20Evaluation\Krupp\300-720%20HCS%2000.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300-720%20HCS%2000.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SP59%20Parkhome%20Cleaning%20Estimate%202022%20Rev%203.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Merlyn-1\C\DATA\Works\PS%20-%20Grootvlei%20CED\C&amp;I\Prices\BOQ%20Schedule%20B%20and%20Schedule%20A_REVISION%20REV%2000%20Accepted.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Merlyn\ACERDATA%20(D)\DATA\Majuba\Stacker%20Evaluation\Krupp\QS%20Info.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Kupfcm01\userg\Users\Administrator\Documents\20200714_New%20Office%20Cleaning\Documents%20and%20Settings\All%20Users\Documents\Camden\Prices\Unit%206%20TOTAL.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Kupfcm01\userg\Users\Administrator\Documents\20200714_New%20Office%20Cleaning\Proposals\Tenders\AUT05-335%20-%20Grootvlei%20Turbine%20C&amp;I\COST%20CALC\Changed%20by%20Des%20-%20Final_Price_Schmadl_to_DES_GVL%20047%20Turb%20Mod%20Activity%20Schedule%20and%20Prices_DE_05-07-12.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Kupfcm01\userg\Users\Administrator\Documents\20200714_New%20Office%20Cleaning\Users\Durapi\AppData\Local\Temp\Rar$DIa0.868\P31_LV%20Switchgear_CCFS_12053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AT COMPLETION"/>
      <sheetName val="Progress Tables"/>
      <sheetName val="Progress Curve"/>
      <sheetName val="Total Cost"/>
      <sheetName val="IM Project n"/>
      <sheetName val="Turbine Tender 3 Unit base (2)"/>
      <sheetName val="CPA Formulae"/>
      <sheetName val="SUMREP"/>
      <sheetName val=" Unit 1 Summary"/>
      <sheetName val="Net Cash Table"/>
      <sheetName val="Cash Out Table"/>
      <sheetName val="Input Sheet"/>
      <sheetName val="EXTERNAL SERVICES-DISCIPLINE "/>
      <sheetName val="GVL"/>
      <sheetName val="_Unit 1 Summary"/>
      <sheetName val="Qm"/>
      <sheetName val="Budget Utilisation"/>
      <sheetName val="Statistics"/>
      <sheetName val="IS"/>
      <sheetName val="Sheet1"/>
      <sheetName val="Consol IS"/>
      <sheetName val="PROCUREMENT DATA"/>
      <sheetName val="E_PS5"/>
      <sheetName val="E_PS51"/>
      <sheetName val="300-720 HCS 00"/>
      <sheetName val="CoC"/>
      <sheetName val="ROE"/>
      <sheetName val="FRI"/>
      <sheetName val="Delivery"/>
    </sheetNames>
    <sheetDataSet>
      <sheetData sheetId="0">
        <row r="13">
          <cell r="F13" t="str">
            <v>.</v>
          </cell>
        </row>
      </sheetData>
      <sheetData sheetId="1">
        <row r="13">
          <cell r="F13" t="str">
            <v>.</v>
          </cell>
        </row>
      </sheetData>
      <sheetData sheetId="2">
        <row r="13">
          <cell r="F13" t="str">
            <v>.</v>
          </cell>
        </row>
      </sheetData>
      <sheetData sheetId="3">
        <row r="13">
          <cell r="F13" t="str">
            <v>.</v>
          </cell>
        </row>
      </sheetData>
      <sheetData sheetId="4">
        <row r="13">
          <cell r="F13" t="str">
            <v>.</v>
          </cell>
        </row>
      </sheetData>
      <sheetData sheetId="5">
        <row r="13">
          <cell r="F13" t="str">
            <v>.</v>
          </cell>
        </row>
      </sheetData>
      <sheetData sheetId="6">
        <row r="13">
          <cell r="F13" t="str">
            <v>.</v>
          </cell>
        </row>
      </sheetData>
      <sheetData sheetId="7">
        <row r="13">
          <cell r="F13" t="str">
            <v>.</v>
          </cell>
        </row>
      </sheetData>
      <sheetData sheetId="8">
        <row r="13">
          <cell r="F13" t="str">
            <v>.</v>
          </cell>
        </row>
      </sheetData>
      <sheetData sheetId="9">
        <row r="13">
          <cell r="F13" t="str">
            <v>.</v>
          </cell>
        </row>
      </sheetData>
      <sheetData sheetId="10">
        <row r="13">
          <cell r="F13" t="str">
            <v>.</v>
          </cell>
        </row>
      </sheetData>
      <sheetData sheetId="11">
        <row r="13">
          <cell r="F13" t="str">
            <v>.</v>
          </cell>
        </row>
      </sheetData>
      <sheetData sheetId="12">
        <row r="13">
          <cell r="F13" t="str">
            <v>.</v>
          </cell>
        </row>
      </sheetData>
      <sheetData sheetId="13">
        <row r="13">
          <cell r="F13" t="str">
            <v>.</v>
          </cell>
        </row>
      </sheetData>
      <sheetData sheetId="14">
        <row r="13">
          <cell r="F13" t="str">
            <v>.</v>
          </cell>
        </row>
      </sheetData>
      <sheetData sheetId="15">
        <row r="13">
          <cell r="F13" t="str">
            <v>.</v>
          </cell>
        </row>
      </sheetData>
      <sheetData sheetId="16">
        <row r="13">
          <cell r="F13" t="str">
            <v>.</v>
          </cell>
        </row>
      </sheetData>
      <sheetData sheetId="17">
        <row r="13">
          <cell r="F13" t="str">
            <v>.</v>
          </cell>
        </row>
      </sheetData>
      <sheetData sheetId="18">
        <row r="13">
          <cell r="F13" t="str">
            <v>.</v>
          </cell>
        </row>
      </sheetData>
      <sheetData sheetId="19">
        <row r="13">
          <cell r="F13" t="str">
            <v>.</v>
          </cell>
        </row>
      </sheetData>
      <sheetData sheetId="20">
        <row r="13">
          <cell r="F13" t="str">
            <v>.</v>
          </cell>
        </row>
      </sheetData>
      <sheetData sheetId="21" refreshError="1">
        <row r="13">
          <cell r="F13" t="str">
            <v>.</v>
          </cell>
        </row>
        <row r="1143">
          <cell r="C1143" t="str">
            <v>.</v>
          </cell>
        </row>
        <row r="1144">
          <cell r="C1144" t="str">
            <v>1100-001</v>
          </cell>
        </row>
        <row r="1145">
          <cell r="C1145" t="str">
            <v>1100-002</v>
          </cell>
        </row>
        <row r="1146">
          <cell r="C1146" t="str">
            <v>1100-003</v>
          </cell>
        </row>
        <row r="1147">
          <cell r="C1147" t="str">
            <v>1100-004</v>
          </cell>
        </row>
        <row r="1148">
          <cell r="C1148" t="str">
            <v>1100-005</v>
          </cell>
        </row>
        <row r="1149">
          <cell r="C1149" t="str">
            <v>1100-006</v>
          </cell>
        </row>
        <row r="1150">
          <cell r="C1150" t="str">
            <v>1100-007</v>
          </cell>
        </row>
        <row r="1151">
          <cell r="C1151" t="str">
            <v>1100-008</v>
          </cell>
        </row>
        <row r="1152">
          <cell r="C1152" t="str">
            <v>1100-009</v>
          </cell>
        </row>
        <row r="1153">
          <cell r="C1153" t="str">
            <v>1100-010</v>
          </cell>
        </row>
        <row r="1154">
          <cell r="C1154" t="str">
            <v>1100-011</v>
          </cell>
        </row>
        <row r="1155">
          <cell r="C1155" t="str">
            <v>1100-012</v>
          </cell>
        </row>
        <row r="1156">
          <cell r="C1156" t="str">
            <v>1100-013</v>
          </cell>
        </row>
        <row r="1157">
          <cell r="C1157" t="str">
            <v>1100-014</v>
          </cell>
        </row>
        <row r="1158">
          <cell r="C1158" t="str">
            <v>1100-015</v>
          </cell>
        </row>
        <row r="1159">
          <cell r="C1159" t="str">
            <v>1100-016</v>
          </cell>
        </row>
        <row r="1160">
          <cell r="C1160" t="str">
            <v>1100-017</v>
          </cell>
        </row>
        <row r="1161">
          <cell r="C1161" t="str">
            <v>1100-018</v>
          </cell>
        </row>
      </sheetData>
      <sheetData sheetId="22">
        <row r="13">
          <cell r="F13" t="str">
            <v>.</v>
          </cell>
        </row>
      </sheetData>
      <sheetData sheetId="23">
        <row r="13">
          <cell r="F13" t="str">
            <v>.</v>
          </cell>
        </row>
      </sheetData>
      <sheetData sheetId="24">
        <row r="13">
          <cell r="F13" t="str">
            <v>.</v>
          </cell>
        </row>
      </sheetData>
      <sheetData sheetId="25" refreshError="1">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efreshError="1">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efreshError="1">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efreshError="1">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efreshError="1">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efreshError="1">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efreshError="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efreshError="1">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efreshError="1">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efreshError="1">
        <row r="13">
          <cell r="F13" t="str">
            <v>.</v>
          </cell>
        </row>
        <row r="14">
          <cell r="F14" t="str">
            <v>1001-001</v>
          </cell>
        </row>
        <row r="15">
          <cell r="F15" t="str">
            <v>1001-002</v>
          </cell>
        </row>
        <row r="16">
          <cell r="F16" t="str">
            <v>1002-001</v>
          </cell>
        </row>
        <row r="17">
          <cell r="F17" t="str">
            <v>1002-002</v>
          </cell>
        </row>
        <row r="18">
          <cell r="F18" t="str">
            <v>1002-003</v>
          </cell>
        </row>
        <row r="19">
          <cell r="F19" t="str">
            <v>.</v>
          </cell>
        </row>
        <row r="20">
          <cell r="F20" t="str">
            <v>1003-001</v>
          </cell>
        </row>
        <row r="21">
          <cell r="F21" t="str">
            <v>1003-002</v>
          </cell>
        </row>
        <row r="22">
          <cell r="F22" t="str">
            <v>1003-003</v>
          </cell>
        </row>
        <row r="23">
          <cell r="F23" t="str">
            <v>1003-004</v>
          </cell>
        </row>
        <row r="24">
          <cell r="F24" t="str">
            <v>1004-001</v>
          </cell>
        </row>
        <row r="25">
          <cell r="F25" t="str">
            <v>1004-002</v>
          </cell>
        </row>
        <row r="26">
          <cell r="F26" t="str">
            <v>1004-003</v>
          </cell>
        </row>
        <row r="27">
          <cell r="F27" t="str">
            <v>1004-004</v>
          </cell>
        </row>
        <row r="28">
          <cell r="F28" t="str">
            <v>.</v>
          </cell>
        </row>
        <row r="29">
          <cell r="F29" t="str">
            <v>1005-001</v>
          </cell>
        </row>
        <row r="30">
          <cell r="F30" t="str">
            <v>1005-002</v>
          </cell>
        </row>
        <row r="31">
          <cell r="F31" t="str">
            <v>1005-003</v>
          </cell>
        </row>
        <row r="32">
          <cell r="F32" t="str">
            <v>1005-004</v>
          </cell>
        </row>
        <row r="33">
          <cell r="F33" t="str">
            <v>1005-005</v>
          </cell>
        </row>
        <row r="34">
          <cell r="F34" t="str">
            <v>1005-006</v>
          </cell>
        </row>
        <row r="35">
          <cell r="F35" t="str">
            <v>1005-007</v>
          </cell>
        </row>
        <row r="36">
          <cell r="F36" t="str">
            <v>1005-008</v>
          </cell>
        </row>
        <row r="37">
          <cell r="F37" t="str">
            <v>.</v>
          </cell>
        </row>
        <row r="38">
          <cell r="F38" t="str">
            <v>1006-001</v>
          </cell>
        </row>
        <row r="39">
          <cell r="F39" t="str">
            <v>1006-002</v>
          </cell>
        </row>
        <row r="40">
          <cell r="F40" t="str">
            <v>1006-003</v>
          </cell>
        </row>
        <row r="41">
          <cell r="F41" t="str">
            <v>1006-004</v>
          </cell>
        </row>
        <row r="42">
          <cell r="F42" t="str">
            <v>1006-005</v>
          </cell>
        </row>
        <row r="43">
          <cell r="F43" t="str">
            <v>1006-006</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1006-007</v>
          </cell>
        </row>
        <row r="71">
          <cell r="F71" t="str">
            <v>.</v>
          </cell>
        </row>
        <row r="72">
          <cell r="F72" t="str">
            <v>1009-001</v>
          </cell>
        </row>
        <row r="73">
          <cell r="F73" t="str">
            <v>1009-002</v>
          </cell>
        </row>
        <row r="74">
          <cell r="F74" t="str">
            <v>1009-003</v>
          </cell>
        </row>
        <row r="75">
          <cell r="F75" t="str">
            <v>1009-004</v>
          </cell>
        </row>
        <row r="76">
          <cell r="F76" t="str">
            <v>.</v>
          </cell>
        </row>
        <row r="77">
          <cell r="F77" t="str">
            <v>1007-001</v>
          </cell>
        </row>
        <row r="78">
          <cell r="F78" t="str">
            <v>1007-002</v>
          </cell>
        </row>
        <row r="79">
          <cell r="F79" t="str">
            <v>1007-003</v>
          </cell>
        </row>
        <row r="80">
          <cell r="F80" t="str">
            <v>1007-004</v>
          </cell>
        </row>
        <row r="81">
          <cell r="F81" t="str">
            <v>1007-005</v>
          </cell>
        </row>
        <row r="82">
          <cell r="F82" t="str">
            <v>1007-006</v>
          </cell>
        </row>
        <row r="83">
          <cell r="F83" t="str">
            <v>1007-007</v>
          </cell>
        </row>
        <row r="84">
          <cell r="F84" t="str">
            <v>1007-008</v>
          </cell>
        </row>
        <row r="85">
          <cell r="F85" t="str">
            <v>.</v>
          </cell>
        </row>
        <row r="86">
          <cell r="F86" t="str">
            <v>1007-009</v>
          </cell>
        </row>
        <row r="87">
          <cell r="F87" t="str">
            <v>1008-001</v>
          </cell>
        </row>
        <row r="88">
          <cell r="F88" t="str">
            <v>1010-001</v>
          </cell>
        </row>
        <row r="89">
          <cell r="F89" t="str">
            <v>1010-002</v>
          </cell>
        </row>
        <row r="90">
          <cell r="F90" t="str">
            <v>1010-003</v>
          </cell>
        </row>
        <row r="91">
          <cell r="F91" t="str">
            <v>1010-004</v>
          </cell>
        </row>
        <row r="92">
          <cell r="F92" t="str">
            <v>1010-005</v>
          </cell>
        </row>
        <row r="93">
          <cell r="F93" t="str">
            <v>.</v>
          </cell>
        </row>
        <row r="94">
          <cell r="F94" t="str">
            <v>1007-010</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1010-006</v>
          </cell>
        </row>
        <row r="129">
          <cell r="F129" t="str">
            <v>.</v>
          </cell>
        </row>
        <row r="130">
          <cell r="F130" t="str">
            <v>1011-001</v>
          </cell>
        </row>
        <row r="131">
          <cell r="F131" t="str">
            <v>1011-002</v>
          </cell>
        </row>
        <row r="132">
          <cell r="F132" t="str">
            <v>1011-003</v>
          </cell>
        </row>
        <row r="133">
          <cell r="F133" t="str">
            <v>1012-001</v>
          </cell>
        </row>
        <row r="134">
          <cell r="F134" t="str">
            <v>1013-001</v>
          </cell>
        </row>
        <row r="135">
          <cell r="F135" t="str">
            <v>1013-002</v>
          </cell>
        </row>
        <row r="136">
          <cell r="F136" t="str">
            <v>1013-003</v>
          </cell>
        </row>
        <row r="137">
          <cell r="F137" t="str">
            <v>1013-004</v>
          </cell>
        </row>
        <row r="138">
          <cell r="F138" t="str">
            <v>1013-005</v>
          </cell>
        </row>
        <row r="139">
          <cell r="F139" t="str">
            <v>1011-004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1014-001</v>
          </cell>
        </row>
        <row r="177">
          <cell r="F177" t="str">
            <v>1014-002</v>
          </cell>
        </row>
        <row r="178">
          <cell r="F178" t="str">
            <v>1014-003</v>
          </cell>
        </row>
        <row r="179">
          <cell r="F179" t="str">
            <v>1014-004</v>
          </cell>
        </row>
        <row r="180">
          <cell r="F180" t="str">
            <v>1014-005</v>
          </cell>
        </row>
        <row r="181">
          <cell r="F181" t="str">
            <v>1014-006</v>
          </cell>
        </row>
      </sheetData>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refreshError="1"/>
      <sheetData sheetId="83" refreshError="1"/>
      <sheetData sheetId="84" refreshError="1"/>
      <sheetData sheetId="85" refreshError="1"/>
      <sheetData sheetId="86" refreshError="1"/>
      <sheetData sheetId="8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ROUP"/>
      <sheetName val="AIRCON"/>
      <sheetName val="BOILER"/>
      <sheetName val="CIVIL"/>
      <sheetName val="CPLNT"/>
      <sheetName val="RAIL"/>
      <sheetName val="TURBINE"/>
      <sheetName val="Cash Out Table"/>
      <sheetName val="Net Cash Table"/>
      <sheetName val="14B (2)"/>
      <sheetName val="1"/>
      <sheetName val="2"/>
      <sheetName val="3"/>
      <sheetName val="4"/>
      <sheetName val="5"/>
      <sheetName val="6"/>
      <sheetName val="7"/>
      <sheetName val="8"/>
      <sheetName val="9"/>
      <sheetName val="10"/>
      <sheetName val="Ein"/>
      <sheetName val="E"/>
      <sheetName val="M"/>
      <sheetName val="S"/>
      <sheetName val="IM Project n"/>
      <sheetName val="Definition"/>
      <sheetName val="Calc"/>
      <sheetName val="SUMREP"/>
      <sheetName val="Progress Tables"/>
      <sheetName val="Progress Curve"/>
      <sheetName val="C"/>
      <sheetName val="Detail"/>
      <sheetName val="Claims List"/>
      <sheetName val="Input Sheet"/>
      <sheetName val="Forex Data"/>
      <sheetName val="CPA"/>
      <sheetName val="_Unit 1 Summary"/>
      <sheetName val="VALIDATION LIST DATA"/>
      <sheetName val="MySheet"/>
      <sheetName val="PROCUREMENT DATA"/>
      <sheetName val="SAP EXPORT"/>
      <sheetName val="Cover"/>
      <sheetName val="VO Escal Claim"/>
      <sheetName val="Index"/>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3 Unit Base (2)"/>
      <sheetName val="Summary 3 Unit Base"/>
      <sheetName val="Turbine Tender 3 Unit base"/>
      <sheetName val="Turbine Tender 3 Unit base (2)"/>
      <sheetName val="Turbine Tender 6 Unit base"/>
      <sheetName val="Turbine Clarif 6 48mths base"/>
      <sheetName val="CPA Formulae"/>
      <sheetName val="CPA Formulae (1)"/>
      <sheetName val="CPA breakdown (2)"/>
      <sheetName val="CPA Formulae (4)"/>
      <sheetName val="CPA breakdown"/>
      <sheetName val="Sheet1"/>
      <sheetName val="Turbine Tender 3 Unit CPA integ"/>
      <sheetName val="Turbine Tender 3 Unit base (4)"/>
      <sheetName val="Allocation breakdown"/>
      <sheetName val="Allocation breakdown summary"/>
      <sheetName val="Allocation breakdown detail"/>
      <sheetName val="Allocation breakdown detail (2)"/>
      <sheetName val="FRP Allocation"/>
      <sheetName val="C"/>
      <sheetName val="AIRCON"/>
      <sheetName val="IS 2007"/>
      <sheetName val="SUMREP"/>
      <sheetName val="Turbine Tender 3 Unit base _2_"/>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Total Cost"/>
      <sheetName val="ODC"/>
      <sheetName val="Tx"/>
      <sheetName val="Econ(yearly)"/>
      <sheetName val="Econ(monthly)"/>
      <sheetName val="14B (2)"/>
      <sheetName val="Input Sheet"/>
      <sheetName val="PROCUREMENT DATA"/>
      <sheetName val="IM Project n"/>
      <sheetName val="CP1"/>
      <sheetName val="CP2"/>
      <sheetName val="CP3"/>
      <sheetName val="CP4"/>
      <sheetName val="CP5"/>
      <sheetName val="CP6"/>
      <sheetName val="Package Totals"/>
      <sheetName val="Index Analysis"/>
      <sheetName val="Package Phasing"/>
      <sheetName val="Progress Tables"/>
      <sheetName val="Progress Curve"/>
      <sheetName val="CP3 C_I"/>
      <sheetName val="CP4 Coal _ Ash"/>
      <sheetName val="Econ_yearly_"/>
      <sheetName val="Econ_monthly_"/>
      <sheetName val="Net Cash Table"/>
      <sheetName val="Cash Out Table"/>
      <sheetName val="VALIDATION LIST DATA"/>
      <sheetName val="MySheet"/>
      <sheetName val="14B _2_"/>
    </sheetNames>
    <sheetDataSet>
      <sheetData sheetId="0" refreshError="1"/>
      <sheetData sheetId="1" refreshError="1"/>
      <sheetData sheetId="2" refreshError="1"/>
      <sheetData sheetId="3" refreshError="1">
        <row r="7">
          <cell r="A7" t="str">
            <v>Ref</v>
          </cell>
          <cell r="B7" t="str">
            <v>Main / Alt</v>
          </cell>
          <cell r="C7" t="str">
            <v>Unit</v>
          </cell>
          <cell r="D7" t="str">
            <v>Activity ID</v>
          </cell>
          <cell r="E7" t="str">
            <v>Activity Heading</v>
          </cell>
          <cell r="F7" t="str">
            <v>Description</v>
          </cell>
          <cell r="G7" t="str">
            <v>Item per Price Schedule  PS5 (1)</v>
          </cell>
          <cell r="H7" t="str">
            <v>Local / Foreign</v>
          </cell>
          <cell r="I7" t="str">
            <v>Currency Code</v>
          </cell>
          <cell r="J7" t="str">
            <v>CPA formula or other reference</v>
          </cell>
          <cell r="K7" t="str">
            <v>Totals</v>
          </cell>
          <cell r="L7" t="str">
            <v>Ref</v>
          </cell>
          <cell r="M7" t="str">
            <v>Formula No</v>
          </cell>
          <cell r="N7" t="str">
            <v>Description</v>
          </cell>
          <cell r="O7" t="str">
            <v>Country and Currency</v>
          </cell>
          <cell r="P7" t="str">
            <v>Item no</v>
          </cell>
          <cell r="Q7" t="str">
            <v>Coefficient/Weight</v>
          </cell>
          <cell r="R7" t="str">
            <v>Scope of Index (eg Labour)</v>
          </cell>
          <cell r="S7" t="str">
            <v>Title/Definition</v>
          </cell>
          <cell r="T7" t="str">
            <v>Source of Index</v>
          </cell>
          <cell r="U7" t="str">
            <v>Base date</v>
          </cell>
          <cell r="V7" t="str">
            <v>Base value in foreign currency</v>
          </cell>
          <cell r="W7" t="str">
            <v>Exchange rate</v>
          </cell>
          <cell r="X7" t="str">
            <v>Base month for CPA</v>
          </cell>
          <cell r="Y7" t="str">
            <v>Base Index</v>
          </cell>
          <cell r="Z7" t="str">
            <v>Total Formula Value</v>
          </cell>
          <cell r="AA7" t="str">
            <v>Weighting value</v>
          </cell>
        </row>
        <row r="8">
          <cell r="A8">
            <v>49</v>
          </cell>
          <cell r="B8" t="str">
            <v>Base</v>
          </cell>
          <cell r="C8">
            <v>1</v>
          </cell>
          <cell r="D8">
            <v>900</v>
          </cell>
          <cell r="E8" t="str">
            <v>Pipes, Fittings and Vessels, Section 10</v>
          </cell>
          <cell r="F8" t="str">
            <v>Procure/ Manufacture</v>
          </cell>
          <cell r="G8">
            <v>1</v>
          </cell>
          <cell r="H8" t="str">
            <v>Foreign</v>
          </cell>
          <cell r="I8" t="str">
            <v>USD</v>
          </cell>
          <cell r="J8" t="str">
            <v xml:space="preserve"> Fixed</v>
          </cell>
          <cell r="K8">
            <v>497409.33333333331</v>
          </cell>
        </row>
        <row r="9">
          <cell r="A9">
            <v>58</v>
          </cell>
          <cell r="B9" t="str">
            <v>Base</v>
          </cell>
          <cell r="C9">
            <v>1</v>
          </cell>
          <cell r="D9">
            <v>1200</v>
          </cell>
          <cell r="E9" t="str">
            <v xml:space="preserve">Air Cooled Condenser, Section 16 </v>
          </cell>
          <cell r="F9" t="str">
            <v>Services and Engineering (EURO)</v>
          </cell>
          <cell r="G9">
            <v>18</v>
          </cell>
          <cell r="H9" t="str">
            <v>Foreign</v>
          </cell>
          <cell r="I9" t="str">
            <v>EUR</v>
          </cell>
          <cell r="J9" t="str">
            <v xml:space="preserve"> Fixed</v>
          </cell>
          <cell r="K9">
            <v>20472033.333333317</v>
          </cell>
        </row>
        <row r="10">
          <cell r="A10">
            <v>61</v>
          </cell>
          <cell r="B10" t="str">
            <v>Base</v>
          </cell>
          <cell r="C10">
            <v>1</v>
          </cell>
          <cell r="D10">
            <v>1200</v>
          </cell>
          <cell r="E10" t="str">
            <v xml:space="preserve">Air Cooled Condenser, Section 16 </v>
          </cell>
          <cell r="F10" t="str">
            <v xml:space="preserve"> c) Procure/ Manufacture (EURO)</v>
          </cell>
          <cell r="G10">
            <v>18</v>
          </cell>
          <cell r="H10" t="str">
            <v>Foreign</v>
          </cell>
          <cell r="I10" t="str">
            <v>EUR</v>
          </cell>
          <cell r="J10" t="str">
            <v xml:space="preserve"> Fixed</v>
          </cell>
          <cell r="K10">
            <v>17060027.66666666</v>
          </cell>
        </row>
        <row r="11">
          <cell r="A11">
            <v>1</v>
          </cell>
          <cell r="B11" t="str">
            <v>Base</v>
          </cell>
          <cell r="C11">
            <v>1</v>
          </cell>
          <cell r="D11">
            <v>100</v>
          </cell>
          <cell r="E11" t="str">
            <v>Common Plant and Services, Section 1 &amp; 2</v>
          </cell>
          <cell r="F11" t="str">
            <v>Procure/ Manufacture</v>
          </cell>
          <cell r="G11" t="str">
            <v>1 &amp; 19</v>
          </cell>
          <cell r="H11" t="str">
            <v>Foreign</v>
          </cell>
          <cell r="I11" t="str">
            <v>EUR</v>
          </cell>
          <cell r="J11" t="str">
            <v>A</v>
          </cell>
          <cell r="K11">
            <v>13801148.666666666</v>
          </cell>
        </row>
        <row r="12">
          <cell r="A12">
            <v>53</v>
          </cell>
          <cell r="B12" t="str">
            <v>Base</v>
          </cell>
          <cell r="C12">
            <v>1</v>
          </cell>
          <cell r="D12">
            <v>1100</v>
          </cell>
          <cell r="E12" t="str">
            <v>Civil &amp; Structural, Section 14</v>
          </cell>
          <cell r="F12" t="str">
            <v>Procure/ Manufacture</v>
          </cell>
          <cell r="G12">
            <v>19</v>
          </cell>
          <cell r="H12" t="str">
            <v>Foreign</v>
          </cell>
          <cell r="I12" t="str">
            <v>EUR</v>
          </cell>
          <cell r="J12" t="str">
            <v>A</v>
          </cell>
          <cell r="K12">
            <v>8290638</v>
          </cell>
        </row>
        <row r="13">
          <cell r="A13">
            <v>65</v>
          </cell>
          <cell r="J13" t="str">
            <v>A</v>
          </cell>
          <cell r="L13">
            <v>1</v>
          </cell>
          <cell r="M13" t="str">
            <v>A</v>
          </cell>
          <cell r="N13" t="str">
            <v>Common Plant and Services, Section 1 &amp; 2,</v>
          </cell>
          <cell r="O13" t="str">
            <v>Eur</v>
          </cell>
          <cell r="P13" t="str">
            <v>A1</v>
          </cell>
          <cell r="Q13">
            <v>0.15</v>
          </cell>
          <cell r="R13" t="str">
            <v>Fixed</v>
          </cell>
          <cell r="S13" t="str">
            <v>Fixed Portion</v>
          </cell>
          <cell r="T13" t="str">
            <v>Fixed</v>
          </cell>
          <cell r="X13">
            <v>38991</v>
          </cell>
        </row>
        <row r="14">
          <cell r="A14">
            <v>66</v>
          </cell>
          <cell r="J14" t="str">
            <v>A</v>
          </cell>
          <cell r="L14">
            <v>2</v>
          </cell>
          <cell r="M14" t="str">
            <v>A</v>
          </cell>
          <cell r="N14" t="str">
            <v>Common Plant and Services, Section 1 &amp; 2,</v>
          </cell>
          <cell r="O14" t="str">
            <v>Eur</v>
          </cell>
          <cell r="P14" t="str">
            <v>A2</v>
          </cell>
          <cell r="Q14">
            <v>3.9E-2</v>
          </cell>
          <cell r="R14" t="str">
            <v>Structural Sections</v>
          </cell>
          <cell r="S14" t="str">
            <v>World Carbon Steel Product Price Index -  Structural Sections &amp; Beams</v>
          </cell>
          <cell r="T14" t="str">
            <v>Meps(www.meps.co.uk)</v>
          </cell>
          <cell r="U14">
            <v>38992</v>
          </cell>
          <cell r="W14" t="str">
            <v>1.2693 USD/EUR</v>
          </cell>
          <cell r="X14">
            <v>38991</v>
          </cell>
        </row>
        <row r="15">
          <cell r="A15">
            <v>67</v>
          </cell>
          <cell r="J15" t="str">
            <v>A</v>
          </cell>
          <cell r="L15">
            <v>3</v>
          </cell>
          <cell r="M15" t="str">
            <v>A</v>
          </cell>
          <cell r="N15" t="str">
            <v>Common Plant and Services, Section 1 &amp; 2,</v>
          </cell>
          <cell r="O15" t="str">
            <v>Eur</v>
          </cell>
          <cell r="P15" t="str">
            <v>A3</v>
          </cell>
          <cell r="Q15">
            <v>9.8000000000000004E-2</v>
          </cell>
          <cell r="R15" t="str">
            <v>HR Plate</v>
          </cell>
          <cell r="S15" t="str">
            <v>World Carbon Steel Product Price Index - USD/tonne for HR Plate</v>
          </cell>
          <cell r="T15" t="str">
            <v>Meps(www.meps.co.uk)</v>
          </cell>
          <cell r="U15">
            <v>38992</v>
          </cell>
          <cell r="W15" t="str">
            <v>1.2693 USD/EUR</v>
          </cell>
          <cell r="X15">
            <v>38991</v>
          </cell>
        </row>
        <row r="16">
          <cell r="A16">
            <v>68</v>
          </cell>
          <cell r="J16" t="str">
            <v>A</v>
          </cell>
          <cell r="L16">
            <v>4</v>
          </cell>
          <cell r="M16" t="str">
            <v>A</v>
          </cell>
          <cell r="N16" t="str">
            <v>Common Plant and Services, Section 1 &amp; 2,</v>
          </cell>
          <cell r="O16" t="str">
            <v>Eur</v>
          </cell>
          <cell r="P16" t="str">
            <v>A4</v>
          </cell>
          <cell r="Q16">
            <v>0.254</v>
          </cell>
          <cell r="R16" t="str">
            <v>Prefabricated Materials</v>
          </cell>
          <cell r="S16" t="str">
            <v>Reihe 273, Fachserie 17, der Erzeugerpreise gewerblicher Produkte fur Metalle und Halbzeuge"</v>
          </cell>
          <cell r="T16" t="str">
            <v>des Statistischen Bundesamte Deutschlands</v>
          </cell>
          <cell r="U16">
            <v>38992</v>
          </cell>
          <cell r="W16" t="str">
            <v>Base Cost Index(No Currency)</v>
          </cell>
          <cell r="X16">
            <v>38991</v>
          </cell>
        </row>
        <row r="17">
          <cell r="A17">
            <v>69</v>
          </cell>
          <cell r="J17" t="str">
            <v>A</v>
          </cell>
          <cell r="L17">
            <v>5</v>
          </cell>
          <cell r="M17" t="str">
            <v>A</v>
          </cell>
          <cell r="N17" t="str">
            <v>Common Plant and Services, Section 1 &amp; 2,</v>
          </cell>
          <cell r="O17" t="str">
            <v>Eur</v>
          </cell>
          <cell r="P17" t="str">
            <v>A5</v>
          </cell>
          <cell r="Q17">
            <v>0.45900000000000002</v>
          </cell>
          <cell r="R17" t="str">
            <v>Labour Manufacturing</v>
          </cell>
          <cell r="S17" t="str">
            <v>Labour Cost Index – EU25 for Manufacturing Labour, Nominal Value  – Seasonally adjusted - Labour Cost Index quoted quarterly for the labour indices for European labour</v>
          </cell>
          <cell r="T17" t="str">
            <v>EUROSTAT</v>
          </cell>
          <cell r="U17" t="str">
            <v>2nd Quarter 2006</v>
          </cell>
          <cell r="W17" t="str">
            <v>Base Cost Index(No Currency)</v>
          </cell>
          <cell r="X17">
            <v>38899</v>
          </cell>
        </row>
        <row r="18">
          <cell r="A18">
            <v>60</v>
          </cell>
          <cell r="B18" t="str">
            <v>Base</v>
          </cell>
          <cell r="C18">
            <v>1</v>
          </cell>
          <cell r="D18">
            <v>1200</v>
          </cell>
          <cell r="E18" t="str">
            <v xml:space="preserve">Air Cooled Condenser, Section 16 </v>
          </cell>
          <cell r="F18" t="str">
            <v xml:space="preserve"> b) Structural steel, Ducts, Piping &amp; other mech. Equipment</v>
          </cell>
          <cell r="G18">
            <v>18</v>
          </cell>
          <cell r="H18" t="str">
            <v>Local</v>
          </cell>
          <cell r="I18" t="str">
            <v>ZAR</v>
          </cell>
          <cell r="J18" t="str">
            <v>AA</v>
          </cell>
          <cell r="K18">
            <v>227888273.99999985</v>
          </cell>
        </row>
        <row r="19">
          <cell r="A19">
            <v>70</v>
          </cell>
          <cell r="J19" t="str">
            <v>AA</v>
          </cell>
          <cell r="L19">
            <v>259</v>
          </cell>
          <cell r="M19" t="str">
            <v>AA</v>
          </cell>
          <cell r="N19" t="str">
            <v>1200 ACC - Supply of Structural Steel, DUCTS, PIPING &amp; OTHER MECHANICAL EQUIPMENT, GEARBOXES, &amp; MOTORS</v>
          </cell>
          <cell r="O19" t="str">
            <v>ZAR</v>
          </cell>
          <cell r="P19" t="str">
            <v>AA1</v>
          </cell>
          <cell r="Q19">
            <v>0.05</v>
          </cell>
          <cell r="R19" t="str">
            <v>Fixed</v>
          </cell>
          <cell r="S19" t="str">
            <v>Fixed Portion</v>
          </cell>
          <cell r="T19" t="str">
            <v>Fixed</v>
          </cell>
          <cell r="X19">
            <v>38899</v>
          </cell>
        </row>
        <row r="20">
          <cell r="A20">
            <v>71</v>
          </cell>
          <cell r="J20" t="str">
            <v>AA</v>
          </cell>
          <cell r="L20">
            <v>260</v>
          </cell>
          <cell r="M20" t="str">
            <v>AA</v>
          </cell>
          <cell r="N20" t="str">
            <v>1200 ACC - Supply of Structural Steel, DUCTS, PIPING &amp; OTHER MECHANICAL EQUIPMENT, GEARBOXES, &amp; MOTORS</v>
          </cell>
          <cell r="O20" t="str">
            <v>ZAR</v>
          </cell>
          <cell r="P20" t="str">
            <v>AA2</v>
          </cell>
          <cell r="Q20">
            <v>0.35</v>
          </cell>
          <cell r="R20" t="str">
            <v>Labour</v>
          </cell>
          <cell r="S20" t="str">
            <v>C-3: All hourly paid Employees</v>
          </cell>
          <cell r="T20" t="str">
            <v>SEIFSA</v>
          </cell>
          <cell r="U20">
            <v>38899</v>
          </cell>
          <cell r="V20" t="str">
            <v>Not Applicable</v>
          </cell>
          <cell r="X20">
            <v>38899</v>
          </cell>
        </row>
        <row r="21">
          <cell r="A21">
            <v>72</v>
          </cell>
          <cell r="J21" t="str">
            <v>AA</v>
          </cell>
          <cell r="L21">
            <v>261</v>
          </cell>
          <cell r="M21" t="str">
            <v>AA</v>
          </cell>
          <cell r="N21" t="str">
            <v>1200 ACC - Supply of Structural Steel, DUCTS, PIPING &amp; OTHER MECHANICAL EQUIPMENT, GEARBOXES, &amp; MOTORS</v>
          </cell>
          <cell r="O21" t="str">
            <v>ZAR</v>
          </cell>
          <cell r="P21" t="str">
            <v>AA3</v>
          </cell>
          <cell r="Q21">
            <v>0.5</v>
          </cell>
          <cell r="R21" t="str">
            <v>Material</v>
          </cell>
          <cell r="S21" t="str">
            <v>E-1: Production prices all types</v>
          </cell>
          <cell r="T21" t="str">
            <v>SEIFSA</v>
          </cell>
          <cell r="U21">
            <v>38899</v>
          </cell>
          <cell r="V21" t="str">
            <v>Not Applicable</v>
          </cell>
          <cell r="X21">
            <v>38899</v>
          </cell>
        </row>
        <row r="22">
          <cell r="A22">
            <v>73</v>
          </cell>
          <cell r="J22" t="str">
            <v>AA</v>
          </cell>
          <cell r="L22">
            <v>262</v>
          </cell>
          <cell r="M22" t="str">
            <v>AA</v>
          </cell>
          <cell r="N22" t="str">
            <v>1200 ACC - Supply of Structural Steel, DUCTS, PIPING &amp; OTHER MECHANICAL EQUIPMENT, GEARBOXES, &amp; MOTORS</v>
          </cell>
          <cell r="O22" t="str">
            <v>ZAR</v>
          </cell>
          <cell r="P22" t="str">
            <v>AA4</v>
          </cell>
          <cell r="Q22">
            <v>0.1</v>
          </cell>
          <cell r="R22" t="str">
            <v>Production Price index</v>
          </cell>
          <cell r="S22" t="str">
            <v>G: Mechanical Engineering Materials</v>
          </cell>
          <cell r="T22" t="str">
            <v>SEIFSA</v>
          </cell>
          <cell r="U22">
            <v>38899</v>
          </cell>
          <cell r="V22" t="str">
            <v>Not Applicable</v>
          </cell>
          <cell r="X22">
            <v>38899</v>
          </cell>
        </row>
        <row r="23">
          <cell r="A23">
            <v>57</v>
          </cell>
          <cell r="B23" t="str">
            <v>Base</v>
          </cell>
          <cell r="C23">
            <v>1</v>
          </cell>
          <cell r="D23">
            <v>1200</v>
          </cell>
          <cell r="E23" t="str">
            <v xml:space="preserve">Air Cooled Condenser, Section 16 </v>
          </cell>
          <cell r="F23" t="str">
            <v>General (ZAR) - Supervision of erection</v>
          </cell>
          <cell r="G23">
            <v>18</v>
          </cell>
          <cell r="H23" t="str">
            <v>Local</v>
          </cell>
          <cell r="I23" t="str">
            <v>ZAR</v>
          </cell>
          <cell r="J23" t="str">
            <v>AB</v>
          </cell>
          <cell r="K23">
            <v>1677569.3333333328</v>
          </cell>
        </row>
        <row r="24">
          <cell r="A24">
            <v>63</v>
          </cell>
          <cell r="B24" t="str">
            <v>Base</v>
          </cell>
          <cell r="C24">
            <v>1</v>
          </cell>
          <cell r="D24">
            <v>1200</v>
          </cell>
          <cell r="E24" t="str">
            <v xml:space="preserve">Air Cooled Condenser, Section 16 </v>
          </cell>
          <cell r="F24" t="str">
            <v>Construct/ Erect/ Install</v>
          </cell>
          <cell r="G24">
            <v>18</v>
          </cell>
          <cell r="H24" t="str">
            <v>Local</v>
          </cell>
          <cell r="I24" t="str">
            <v>ZAR</v>
          </cell>
          <cell r="J24" t="str">
            <v>AB</v>
          </cell>
          <cell r="K24">
            <v>79636209.666666612</v>
          </cell>
        </row>
        <row r="25">
          <cell r="A25">
            <v>64</v>
          </cell>
          <cell r="B25" t="str">
            <v>Base</v>
          </cell>
          <cell r="C25">
            <v>1</v>
          </cell>
          <cell r="D25">
            <v>1200</v>
          </cell>
          <cell r="E25" t="str">
            <v xml:space="preserve">Air Cooled Condenser, Section 16 </v>
          </cell>
          <cell r="F25" t="str">
            <v>Commission - Supervision</v>
          </cell>
          <cell r="G25">
            <v>18</v>
          </cell>
          <cell r="H25" t="str">
            <v>Local</v>
          </cell>
          <cell r="I25" t="str">
            <v>ZAR</v>
          </cell>
          <cell r="J25" t="str">
            <v>AB</v>
          </cell>
          <cell r="K25">
            <v>457208.66666666645</v>
          </cell>
        </row>
        <row r="26">
          <cell r="A26">
            <v>74</v>
          </cell>
          <cell r="J26" t="str">
            <v>AB</v>
          </cell>
          <cell r="L26">
            <v>269</v>
          </cell>
          <cell r="M26" t="str">
            <v>AB</v>
          </cell>
          <cell r="N26" t="str">
            <v>1200 ACC - Erection, All Steel &amp; Mechanical Equipment</v>
          </cell>
          <cell r="O26" t="str">
            <v>ZAR</v>
          </cell>
          <cell r="P26" t="str">
            <v>AB1</v>
          </cell>
          <cell r="Q26">
            <v>0.05</v>
          </cell>
          <cell r="R26" t="str">
            <v>Fixed</v>
          </cell>
          <cell r="S26" t="str">
            <v>Fixed Portion</v>
          </cell>
          <cell r="T26" t="str">
            <v>Fixed</v>
          </cell>
          <cell r="X26">
            <v>38899</v>
          </cell>
        </row>
        <row r="27">
          <cell r="A27">
            <v>75</v>
          </cell>
          <cell r="J27" t="str">
            <v>AB</v>
          </cell>
          <cell r="L27">
            <v>270</v>
          </cell>
          <cell r="M27" t="str">
            <v>AB</v>
          </cell>
          <cell r="N27" t="str">
            <v>1200 ACC - Erection, All Steel &amp; Mechanical Equipment</v>
          </cell>
          <cell r="O27" t="str">
            <v>ZAR</v>
          </cell>
          <cell r="P27" t="str">
            <v>AB2</v>
          </cell>
          <cell r="Q27">
            <v>0.55000000000000004</v>
          </cell>
          <cell r="R27" t="str">
            <v>Labour</v>
          </cell>
          <cell r="S27" t="str">
            <v>C-3: All hourly paid Employees</v>
          </cell>
          <cell r="T27" t="str">
            <v>SEIFSA</v>
          </cell>
          <cell r="U27">
            <v>38899</v>
          </cell>
          <cell r="V27" t="str">
            <v>Not Applicable</v>
          </cell>
          <cell r="X27">
            <v>38899</v>
          </cell>
        </row>
        <row r="28">
          <cell r="A28">
            <v>76</v>
          </cell>
          <cell r="J28" t="str">
            <v>AB</v>
          </cell>
          <cell r="L28">
            <v>271</v>
          </cell>
          <cell r="M28" t="str">
            <v>AB</v>
          </cell>
          <cell r="N28" t="str">
            <v>1200 ACC - Erection, All Steel &amp; Mechanical Equipment</v>
          </cell>
          <cell r="O28" t="str">
            <v>ZAR</v>
          </cell>
          <cell r="P28" t="str">
            <v>AB3</v>
          </cell>
          <cell r="Q28">
            <v>0.4</v>
          </cell>
          <cell r="R28" t="str">
            <v>Production Price index</v>
          </cell>
          <cell r="S28" t="str">
            <v>G: Mechanical Engineering Materials</v>
          </cell>
          <cell r="T28" t="str">
            <v>SEIFSA</v>
          </cell>
          <cell r="U28">
            <v>38899</v>
          </cell>
          <cell r="V28" t="str">
            <v>Not Applicable</v>
          </cell>
          <cell r="X28">
            <v>38899</v>
          </cell>
        </row>
        <row r="29">
          <cell r="A29">
            <v>62</v>
          </cell>
          <cell r="B29" t="str">
            <v>Base</v>
          </cell>
          <cell r="C29">
            <v>1</v>
          </cell>
          <cell r="D29">
            <v>1200</v>
          </cell>
          <cell r="E29" t="str">
            <v xml:space="preserve">Air Cooled Condenser, Section 16 </v>
          </cell>
          <cell r="F29" t="str">
            <v xml:space="preserve">Packing/Freight </v>
          </cell>
          <cell r="G29">
            <v>18</v>
          </cell>
          <cell r="H29" t="str">
            <v>Local</v>
          </cell>
          <cell r="I29" t="str">
            <v>ZAR</v>
          </cell>
          <cell r="J29" t="str">
            <v>AC</v>
          </cell>
          <cell r="K29">
            <v>17480841.66666666</v>
          </cell>
        </row>
        <row r="30">
          <cell r="A30">
            <v>77</v>
          </cell>
          <cell r="J30" t="str">
            <v>AC</v>
          </cell>
          <cell r="L30">
            <v>278</v>
          </cell>
          <cell r="M30" t="str">
            <v>AC</v>
          </cell>
          <cell r="N30" t="str">
            <v>1200 ACC - Transport</v>
          </cell>
          <cell r="O30" t="str">
            <v>ZAR</v>
          </cell>
          <cell r="P30" t="str">
            <v>AC1</v>
          </cell>
          <cell r="Q30">
            <v>0</v>
          </cell>
          <cell r="R30" t="str">
            <v>Fixed</v>
          </cell>
          <cell r="S30" t="str">
            <v>Fixed Portion</v>
          </cell>
          <cell r="T30" t="str">
            <v>Fixed</v>
          </cell>
          <cell r="X30">
            <v>38899</v>
          </cell>
        </row>
        <row r="31">
          <cell r="A31">
            <v>78</v>
          </cell>
          <cell r="J31" t="str">
            <v>AC</v>
          </cell>
          <cell r="L31">
            <v>279</v>
          </cell>
          <cell r="M31" t="str">
            <v>AC</v>
          </cell>
          <cell r="N31" t="str">
            <v>1200 ACC - Transport</v>
          </cell>
          <cell r="O31" t="str">
            <v>ZAR</v>
          </cell>
          <cell r="P31" t="str">
            <v>AC2</v>
          </cell>
          <cell r="Q31">
            <v>1</v>
          </cell>
          <cell r="R31" t="str">
            <v>Transport</v>
          </cell>
          <cell r="S31" t="str">
            <v>L-2:</v>
          </cell>
          <cell r="T31" t="str">
            <v>SEIFSA</v>
          </cell>
          <cell r="U31">
            <v>38899</v>
          </cell>
          <cell r="V31" t="str">
            <v>Not Applicable</v>
          </cell>
          <cell r="X31">
            <v>38899</v>
          </cell>
        </row>
        <row r="32">
          <cell r="A32">
            <v>56</v>
          </cell>
          <cell r="B32" t="str">
            <v>Base</v>
          </cell>
          <cell r="C32">
            <v>1</v>
          </cell>
          <cell r="D32">
            <v>1100</v>
          </cell>
          <cell r="E32" t="str">
            <v>Civil &amp; Structural, Section 14</v>
          </cell>
          <cell r="F32" t="str">
            <v>Construct/ Erect/ Install</v>
          </cell>
          <cell r="G32">
            <v>25</v>
          </cell>
          <cell r="H32" t="str">
            <v>Local</v>
          </cell>
          <cell r="I32" t="str">
            <v>ZAR</v>
          </cell>
          <cell r="J32" t="str">
            <v>AE</v>
          </cell>
          <cell r="K32">
            <v>73760872.666666672</v>
          </cell>
        </row>
        <row r="33">
          <cell r="A33">
            <v>79</v>
          </cell>
          <cell r="J33" t="str">
            <v>AE</v>
          </cell>
          <cell r="L33">
            <v>286</v>
          </cell>
          <cell r="M33" t="str">
            <v>AE</v>
          </cell>
          <cell r="N33" t="str">
            <v>Local Erection, All Steel &amp; Mechanical Equipment</v>
          </cell>
          <cell r="O33" t="str">
            <v>ZAR</v>
          </cell>
          <cell r="P33" t="str">
            <v>AE1</v>
          </cell>
          <cell r="Q33">
            <v>0.05</v>
          </cell>
          <cell r="R33" t="str">
            <v>Fixed</v>
          </cell>
          <cell r="S33" t="str">
            <v>Fixed Portion</v>
          </cell>
          <cell r="T33" t="str">
            <v>Fixed</v>
          </cell>
          <cell r="X33">
            <v>38961</v>
          </cell>
        </row>
        <row r="34">
          <cell r="A34">
            <v>80</v>
          </cell>
          <cell r="J34" t="str">
            <v>AE</v>
          </cell>
          <cell r="L34">
            <v>287</v>
          </cell>
          <cell r="M34" t="str">
            <v>AE</v>
          </cell>
          <cell r="N34" t="str">
            <v>Local Erection, All Steel &amp; Mechanical Equipment</v>
          </cell>
          <cell r="O34" t="str">
            <v>ZAR</v>
          </cell>
          <cell r="P34" t="str">
            <v>AE2</v>
          </cell>
          <cell r="Q34">
            <v>0.55000000000000004</v>
          </cell>
          <cell r="R34" t="str">
            <v>Labour</v>
          </cell>
          <cell r="S34" t="str">
            <v>C-3: All hourly paid Employees</v>
          </cell>
          <cell r="T34" t="str">
            <v>SEIFSA</v>
          </cell>
          <cell r="U34">
            <v>38961</v>
          </cell>
          <cell r="V34" t="str">
            <v>Not Applicable</v>
          </cell>
          <cell r="X34">
            <v>38961</v>
          </cell>
        </row>
        <row r="35">
          <cell r="A35">
            <v>81</v>
          </cell>
          <cell r="J35" t="str">
            <v>AE</v>
          </cell>
          <cell r="L35">
            <v>288</v>
          </cell>
          <cell r="M35" t="str">
            <v>AE</v>
          </cell>
          <cell r="N35" t="str">
            <v>Local Erection, All Steel &amp; Mechanical Equipment</v>
          </cell>
          <cell r="O35" t="str">
            <v>ZAR</v>
          </cell>
          <cell r="P35" t="str">
            <v>AE3</v>
          </cell>
          <cell r="Q35">
            <v>0.4</v>
          </cell>
          <cell r="R35" t="str">
            <v>Production Price index</v>
          </cell>
          <cell r="S35" t="str">
            <v>G: Mechanical Engineering Materials</v>
          </cell>
          <cell r="T35" t="str">
            <v>SEIFSA</v>
          </cell>
          <cell r="U35">
            <v>38961</v>
          </cell>
          <cell r="V35" t="str">
            <v>Not Applicable</v>
          </cell>
          <cell r="X35">
            <v>38961</v>
          </cell>
        </row>
        <row r="36">
          <cell r="A36">
            <v>2</v>
          </cell>
          <cell r="B36" t="str">
            <v>Base</v>
          </cell>
          <cell r="C36">
            <v>1</v>
          </cell>
          <cell r="D36">
            <v>200</v>
          </cell>
          <cell r="E36" t="str">
            <v>Main Steam Turbine, Section 3</v>
          </cell>
          <cell r="F36" t="str">
            <v>Procure/ Manufacture</v>
          </cell>
          <cell r="G36">
            <v>1</v>
          </cell>
          <cell r="H36" t="str">
            <v>Foreign</v>
          </cell>
          <cell r="I36" t="str">
            <v>EUR</v>
          </cell>
          <cell r="J36" t="str">
            <v>B1</v>
          </cell>
          <cell r="K36">
            <v>355417159.80000001</v>
          </cell>
        </row>
        <row r="37">
          <cell r="A37">
            <v>82</v>
          </cell>
          <cell r="J37" t="str">
            <v>B1</v>
          </cell>
          <cell r="L37">
            <v>12</v>
          </cell>
          <cell r="M37" t="str">
            <v>B1</v>
          </cell>
          <cell r="N37" t="str">
            <v xml:space="preserve">200 &amp; 300 Main Steam Turbine &amp; Generator, Section 3,4 &amp; 6, Europe </v>
          </cell>
          <cell r="O37" t="str">
            <v>Eur</v>
          </cell>
          <cell r="P37" t="str">
            <v>B11</v>
          </cell>
          <cell r="Q37">
            <v>0.15</v>
          </cell>
          <cell r="R37" t="str">
            <v>Fixed</v>
          </cell>
          <cell r="S37" t="str">
            <v>Fixed Portion</v>
          </cell>
          <cell r="T37" t="str">
            <v>Fixed</v>
          </cell>
          <cell r="X37">
            <v>38991</v>
          </cell>
        </row>
        <row r="38">
          <cell r="A38">
            <v>83</v>
          </cell>
          <cell r="J38" t="str">
            <v>B1</v>
          </cell>
          <cell r="L38">
            <v>13</v>
          </cell>
          <cell r="M38" t="str">
            <v>B1</v>
          </cell>
          <cell r="N38" t="str">
            <v xml:space="preserve">200 &amp; 300 Main Steam Turbine &amp; Generator, Section 3,4 &amp; 6, Europe </v>
          </cell>
          <cell r="O38" t="str">
            <v>Eur</v>
          </cell>
          <cell r="P38" t="str">
            <v>B12</v>
          </cell>
          <cell r="Q38">
            <v>0.11</v>
          </cell>
          <cell r="R38" t="str">
            <v>Castings</v>
          </cell>
          <cell r="S38" t="str">
            <v xml:space="preserve">Index 316 fur Gussteile, Fachserie 17, </v>
          </cell>
          <cell r="T38" t="str">
            <v>des Statistischen Bundesamte Deutschlands</v>
          </cell>
          <cell r="U38">
            <v>38992</v>
          </cell>
          <cell r="X38">
            <v>38991</v>
          </cell>
        </row>
        <row r="39">
          <cell r="A39">
            <v>84</v>
          </cell>
          <cell r="J39" t="str">
            <v>B1</v>
          </cell>
          <cell r="L39">
            <v>14</v>
          </cell>
          <cell r="M39" t="str">
            <v>B1</v>
          </cell>
          <cell r="N39" t="str">
            <v xml:space="preserve">200 &amp; 300 Main Steam Turbine &amp; Generator, Section 3,4 &amp; 6, Europe </v>
          </cell>
          <cell r="O39" t="str">
            <v>Eur</v>
          </cell>
          <cell r="P39" t="str">
            <v>B13</v>
          </cell>
          <cell r="Q39">
            <v>0.14000000000000001</v>
          </cell>
          <cell r="R39" t="str">
            <v>Forgings</v>
          </cell>
          <cell r="S39" t="str">
            <v>Internal  ALSTOM Index</v>
          </cell>
          <cell r="T39" t="str">
            <v>ALSTOM</v>
          </cell>
          <cell r="U39">
            <v>38992</v>
          </cell>
          <cell r="X39">
            <v>38991</v>
          </cell>
        </row>
        <row r="40">
          <cell r="A40">
            <v>85</v>
          </cell>
          <cell r="J40" t="str">
            <v>B1</v>
          </cell>
          <cell r="L40">
            <v>15</v>
          </cell>
          <cell r="M40" t="str">
            <v>B1</v>
          </cell>
          <cell r="N40" t="str">
            <v xml:space="preserve">200 &amp; 300 Main Steam Turbine &amp; Generator, Section 3,4 &amp; 6, Europe </v>
          </cell>
          <cell r="O40" t="str">
            <v>Eur</v>
          </cell>
          <cell r="P40" t="str">
            <v>B14</v>
          </cell>
          <cell r="Q40">
            <v>0.1</v>
          </cell>
          <cell r="R40" t="str">
            <v>Prefabricated Materials</v>
          </cell>
          <cell r="S40" t="str">
            <v>Reihe 273, Fachserie 17, der Erzeugerpreise gewerblicher Produkte fur Metalle und Halbzeuge"</v>
          </cell>
          <cell r="T40" t="str">
            <v>des Statistischen Bundesamte Deutschlands</v>
          </cell>
          <cell r="U40">
            <v>38992</v>
          </cell>
          <cell r="X40">
            <v>38991</v>
          </cell>
        </row>
        <row r="41">
          <cell r="A41">
            <v>86</v>
          </cell>
          <cell r="J41" t="str">
            <v>B1</v>
          </cell>
          <cell r="L41">
            <v>16</v>
          </cell>
          <cell r="M41" t="str">
            <v>B1</v>
          </cell>
          <cell r="N41" t="str">
            <v xml:space="preserve">200 &amp; 300 Main Steam Turbine &amp; Generator, Section 3,4 &amp; 6, Europe </v>
          </cell>
          <cell r="O41" t="str">
            <v>Eur</v>
          </cell>
          <cell r="P41" t="str">
            <v>B15</v>
          </cell>
          <cell r="Q41">
            <v>0.5</v>
          </cell>
          <cell r="R41" t="str">
            <v>Labour Manufacturing</v>
          </cell>
          <cell r="S41" t="str">
            <v>Tarifindex fur das Lohnkostenniveau eines Zeitlohnarbeiters über 21 Jahre, Lohngruppe 7, Tarifgebiet Nor-Württemberg, Nord-Baden</v>
          </cell>
          <cell r="T41" t="str">
            <v>Südwestmetall Verband der Metall- und Elektroindustrie Baden-Würtemberg e.V., Germany
http://www.destatis.de/themen/d/thm_loehne.php</v>
          </cell>
          <cell r="U41">
            <v>38992</v>
          </cell>
          <cell r="X41">
            <v>38991</v>
          </cell>
        </row>
        <row r="42">
          <cell r="A42">
            <v>3</v>
          </cell>
          <cell r="B42" t="str">
            <v>Base</v>
          </cell>
          <cell r="C42">
            <v>1</v>
          </cell>
          <cell r="D42">
            <v>200</v>
          </cell>
          <cell r="E42" t="str">
            <v>Main Steam Turbine, Section 3</v>
          </cell>
          <cell r="F42" t="str">
            <v>Construct/ Erect/ Install</v>
          </cell>
          <cell r="H42" t="str">
            <v>Foreign</v>
          </cell>
          <cell r="I42" t="str">
            <v>EUR</v>
          </cell>
          <cell r="J42" t="str">
            <v>B16</v>
          </cell>
          <cell r="K42">
            <v>39490795.533333331</v>
          </cell>
        </row>
        <row r="43">
          <cell r="A43">
            <v>87</v>
          </cell>
          <cell r="J43" t="str">
            <v>B16</v>
          </cell>
          <cell r="L43">
            <v>23</v>
          </cell>
          <cell r="M43" t="str">
            <v>B16</v>
          </cell>
          <cell r="N43" t="str">
            <v xml:space="preserve">200 &amp; 300 Main Steam Turbine &amp; Generator, Section 3,4 &amp; 6, Europe - </v>
          </cell>
          <cell r="O43" t="str">
            <v>Eur</v>
          </cell>
          <cell r="P43" t="str">
            <v>B161</v>
          </cell>
          <cell r="Q43">
            <v>0.15</v>
          </cell>
          <cell r="R43" t="str">
            <v>Fixed</v>
          </cell>
          <cell r="S43" t="str">
            <v>Fixed Portion</v>
          </cell>
          <cell r="T43" t="str">
            <v>Fixed</v>
          </cell>
          <cell r="X43">
            <v>38991</v>
          </cell>
        </row>
        <row r="44">
          <cell r="A44">
            <v>88</v>
          </cell>
          <cell r="J44" t="str">
            <v>B16</v>
          </cell>
          <cell r="L44">
            <v>24</v>
          </cell>
          <cell r="M44" t="str">
            <v>B16</v>
          </cell>
          <cell r="N44" t="str">
            <v xml:space="preserve">200 &amp; 300 Main Steam Turbine &amp; Generator, Section 3,4 &amp; 6, Europe - </v>
          </cell>
          <cell r="O44" t="str">
            <v>Eur</v>
          </cell>
          <cell r="P44" t="str">
            <v>B162</v>
          </cell>
          <cell r="Q44">
            <v>0.85</v>
          </cell>
          <cell r="R44" t="str">
            <v xml:space="preserve">Labour </v>
          </cell>
          <cell r="S44" t="str">
            <v>Tarifindex fur das Lohnkostenniveau eines Zeitlohnarbeiters über 21 Jahre, Lohngruppe 7, Tarifgebiet Nor-Württemberg, Nord-Baden</v>
          </cell>
          <cell r="T44" t="str">
            <v>Südwestmetall Verband der Metall- und Elektroindustrie Baden-Würtemberg e.V., Germany
http://www.destatis.de/themen/d/thm_loehne.php</v>
          </cell>
          <cell r="U44">
            <v>38992</v>
          </cell>
          <cell r="X44">
            <v>38991</v>
          </cell>
        </row>
        <row r="45">
          <cell r="A45">
            <v>4</v>
          </cell>
          <cell r="B45" t="str">
            <v>Base</v>
          </cell>
          <cell r="C45">
            <v>1</v>
          </cell>
          <cell r="D45">
            <v>400</v>
          </cell>
          <cell r="E45" t="str">
            <v>Unitized Electrical Plant, Section 5 &amp; 6</v>
          </cell>
          <cell r="F45" t="str">
            <v>Procure/ Manufacture</v>
          </cell>
          <cell r="G45" t="str">
            <v>1 &amp; 19</v>
          </cell>
          <cell r="H45" t="str">
            <v>Foreign</v>
          </cell>
          <cell r="I45" t="str">
            <v>EUR</v>
          </cell>
          <cell r="J45" t="str">
            <v>C1</v>
          </cell>
          <cell r="K45">
            <v>49097158</v>
          </cell>
        </row>
        <row r="46">
          <cell r="A46">
            <v>89</v>
          </cell>
          <cell r="J46" t="str">
            <v>C1</v>
          </cell>
          <cell r="L46">
            <v>31</v>
          </cell>
          <cell r="M46" t="str">
            <v>C1</v>
          </cell>
          <cell r="N46" t="str">
            <v>400 Unitized Electrical Plant, Section 5&amp;6</v>
          </cell>
          <cell r="O46" t="str">
            <v>Eur</v>
          </cell>
          <cell r="P46" t="str">
            <v>C11</v>
          </cell>
          <cell r="Q46">
            <v>0.1</v>
          </cell>
          <cell r="R46" t="str">
            <v>Fixed</v>
          </cell>
          <cell r="S46" t="str">
            <v>Fixed Portion</v>
          </cell>
          <cell r="T46" t="str">
            <v>Fixed</v>
          </cell>
          <cell r="X46">
            <v>38991</v>
          </cell>
        </row>
        <row r="47">
          <cell r="A47">
            <v>90</v>
          </cell>
          <cell r="J47" t="str">
            <v>C1</v>
          </cell>
          <cell r="L47">
            <v>32</v>
          </cell>
          <cell r="M47" t="str">
            <v>C1</v>
          </cell>
          <cell r="N47" t="str">
            <v>400 Unitized Electrical Plant, Section 5&amp;6</v>
          </cell>
          <cell r="O47" t="str">
            <v>Eur</v>
          </cell>
          <cell r="P47" t="str">
            <v>C12</v>
          </cell>
          <cell r="Q47">
            <v>0.15</v>
          </cell>
          <cell r="R47" t="str">
            <v>Aluminium</v>
          </cell>
          <cell r="S47" t="str">
            <v>Price Index for Aluminium</v>
          </cell>
          <cell r="T47" t="str">
            <v>LME</v>
          </cell>
          <cell r="U47">
            <v>38992</v>
          </cell>
          <cell r="X47">
            <v>38991</v>
          </cell>
        </row>
        <row r="48">
          <cell r="A48">
            <v>91</v>
          </cell>
          <cell r="J48" t="str">
            <v>C1</v>
          </cell>
          <cell r="L48">
            <v>33</v>
          </cell>
          <cell r="M48" t="str">
            <v>C1</v>
          </cell>
          <cell r="N48" t="str">
            <v>400 Unitized Electrical Plant, Section 5&amp;6</v>
          </cell>
          <cell r="O48" t="str">
            <v>Eur</v>
          </cell>
          <cell r="P48" t="str">
            <v>C13</v>
          </cell>
          <cell r="Q48">
            <v>0.05</v>
          </cell>
          <cell r="R48" t="str">
            <v>Copper</v>
          </cell>
          <cell r="S48" t="str">
            <v>Price Index for Copper</v>
          </cell>
          <cell r="T48" t="str">
            <v>LME</v>
          </cell>
          <cell r="U48">
            <v>38992</v>
          </cell>
          <cell r="X48">
            <v>38991</v>
          </cell>
        </row>
        <row r="49">
          <cell r="A49">
            <v>92</v>
          </cell>
          <cell r="J49" t="str">
            <v>C1</v>
          </cell>
          <cell r="L49">
            <v>34</v>
          </cell>
          <cell r="M49" t="str">
            <v>C1</v>
          </cell>
          <cell r="N49" t="str">
            <v>400 Unitized Electrical Plant, Section 5&amp;6</v>
          </cell>
          <cell r="O49" t="str">
            <v>Eur</v>
          </cell>
          <cell r="P49" t="str">
            <v>C14</v>
          </cell>
          <cell r="Q49">
            <v>0.05</v>
          </cell>
          <cell r="R49" t="str">
            <v>HR Plate Steel</v>
          </cell>
          <cell r="S49" t="str">
            <v>World Carbon Steel Product Price Index - USD/tonne for HR Plate</v>
          </cell>
          <cell r="T49" t="str">
            <v>Meps(www.meps.co.uk)</v>
          </cell>
          <cell r="U49">
            <v>38992</v>
          </cell>
          <cell r="X49">
            <v>38991</v>
          </cell>
        </row>
        <row r="50">
          <cell r="A50">
            <v>93</v>
          </cell>
          <cell r="J50" t="str">
            <v>C1</v>
          </cell>
          <cell r="L50">
            <v>35</v>
          </cell>
          <cell r="M50" t="str">
            <v>C1</v>
          </cell>
          <cell r="N50" t="str">
            <v>400 Unitized Electrical Plant, Section 5&amp;6</v>
          </cell>
          <cell r="O50" t="str">
            <v>Eur</v>
          </cell>
          <cell r="P50" t="str">
            <v>C15</v>
          </cell>
          <cell r="Q50">
            <v>0.65</v>
          </cell>
          <cell r="R50" t="str">
            <v>Labour Manufacturing</v>
          </cell>
          <cell r="S50" t="str">
            <v>Labour Cost Index – EU25 for Manufacturing Labour, Nominal Value  – Seasonally adjusted - Labour Cost Index quoted quarterly for the labour indices for European labour</v>
          </cell>
          <cell r="T50" t="str">
            <v>EUROSTAT</v>
          </cell>
          <cell r="U50" t="str">
            <v>2nd Quarter 2006</v>
          </cell>
          <cell r="X50">
            <v>38899</v>
          </cell>
        </row>
        <row r="51">
          <cell r="A51">
            <v>6</v>
          </cell>
          <cell r="B51" t="str">
            <v>Base</v>
          </cell>
          <cell r="C51">
            <v>1</v>
          </cell>
          <cell r="D51">
            <v>500</v>
          </cell>
          <cell r="E51" t="str">
            <v>Station Common Electrical/Unitized Electrical Plant, Section 7</v>
          </cell>
          <cell r="F51" t="str">
            <v>Procure/ Manufacture</v>
          </cell>
          <cell r="G51" t="str">
            <v>1 &amp; 19</v>
          </cell>
          <cell r="H51" t="str">
            <v>Foreign</v>
          </cell>
          <cell r="I51" t="str">
            <v>EUR</v>
          </cell>
          <cell r="J51" t="str">
            <v>D1</v>
          </cell>
          <cell r="K51">
            <v>14359385</v>
          </cell>
        </row>
        <row r="52">
          <cell r="A52">
            <v>94</v>
          </cell>
          <cell r="J52" t="str">
            <v>D1</v>
          </cell>
          <cell r="L52">
            <v>42</v>
          </cell>
          <cell r="M52" t="str">
            <v>D1</v>
          </cell>
          <cell r="N52" t="str">
            <v>500 Station Common Electrical, Section 7</v>
          </cell>
          <cell r="O52" t="str">
            <v>Eur</v>
          </cell>
          <cell r="P52" t="str">
            <v>D11</v>
          </cell>
          <cell r="Q52">
            <v>0.15</v>
          </cell>
          <cell r="R52" t="str">
            <v>Fixed</v>
          </cell>
          <cell r="S52" t="str">
            <v>Fixed Portion</v>
          </cell>
          <cell r="T52" t="str">
            <v>Fixed</v>
          </cell>
          <cell r="X52">
            <v>38991</v>
          </cell>
        </row>
        <row r="53">
          <cell r="A53">
            <v>95</v>
          </cell>
          <cell r="J53" t="str">
            <v>D1</v>
          </cell>
          <cell r="L53">
            <v>43</v>
          </cell>
          <cell r="M53" t="str">
            <v>D1</v>
          </cell>
          <cell r="N53" t="str">
            <v>500 Station Common Electrical, Section 7</v>
          </cell>
          <cell r="O53" t="str">
            <v>Eur</v>
          </cell>
          <cell r="P53" t="str">
            <v>D12</v>
          </cell>
          <cell r="Q53">
            <v>3.1E-2</v>
          </cell>
          <cell r="R53" t="str">
            <v>HR Plate</v>
          </cell>
          <cell r="S53" t="str">
            <v>World Carbon Steel Product Price Index - USD/tonne for HR Plate</v>
          </cell>
          <cell r="T53" t="str">
            <v>Meps(www.meps.co.uk)</v>
          </cell>
          <cell r="U53">
            <v>38992</v>
          </cell>
          <cell r="W53" t="str">
            <v>See Above</v>
          </cell>
          <cell r="X53">
            <v>38991</v>
          </cell>
        </row>
        <row r="54">
          <cell r="A54">
            <v>96</v>
          </cell>
          <cell r="J54" t="str">
            <v>D1</v>
          </cell>
          <cell r="L54">
            <v>44</v>
          </cell>
          <cell r="M54" t="str">
            <v>D1</v>
          </cell>
          <cell r="N54" t="str">
            <v>500 Station Common Electrical, Section 7</v>
          </cell>
          <cell r="O54" t="str">
            <v>Eur</v>
          </cell>
          <cell r="P54" t="str">
            <v>D13</v>
          </cell>
          <cell r="Q54">
            <v>7.9000000000000001E-2</v>
          </cell>
          <cell r="R54" t="str">
            <v>Nickel</v>
          </cell>
          <cell r="S54" t="str">
            <v>Price Index for Nickel</v>
          </cell>
          <cell r="T54" t="str">
            <v>LME</v>
          </cell>
          <cell r="U54">
            <v>38992</v>
          </cell>
          <cell r="W54" t="str">
            <v>1.2693 USD/EUR</v>
          </cell>
          <cell r="X54">
            <v>38991</v>
          </cell>
        </row>
        <row r="55">
          <cell r="A55">
            <v>97</v>
          </cell>
          <cell r="J55" t="str">
            <v>D1</v>
          </cell>
          <cell r="L55">
            <v>45</v>
          </cell>
          <cell r="M55" t="str">
            <v>D1</v>
          </cell>
          <cell r="N55" t="str">
            <v>500 Station Common Electrical, Section 7</v>
          </cell>
          <cell r="O55" t="str">
            <v>Eur</v>
          </cell>
          <cell r="P55" t="str">
            <v>D14</v>
          </cell>
          <cell r="Q55">
            <v>9.4E-2</v>
          </cell>
          <cell r="R55" t="str">
            <v>Copper</v>
          </cell>
          <cell r="S55" t="str">
            <v>Price Index for Copper</v>
          </cell>
          <cell r="T55" t="str">
            <v>LME</v>
          </cell>
          <cell r="U55">
            <v>38992</v>
          </cell>
          <cell r="W55" t="str">
            <v>1.2693 USD/EUR</v>
          </cell>
          <cell r="X55">
            <v>38991</v>
          </cell>
        </row>
        <row r="56">
          <cell r="A56">
            <v>98</v>
          </cell>
          <cell r="J56" t="str">
            <v>D1</v>
          </cell>
          <cell r="L56">
            <v>46</v>
          </cell>
          <cell r="M56" t="str">
            <v>D1</v>
          </cell>
          <cell r="N56" t="str">
            <v>500 Station Common Electrical, Section 7</v>
          </cell>
          <cell r="O56" t="str">
            <v>Eur</v>
          </cell>
          <cell r="P56" t="str">
            <v>D15</v>
          </cell>
          <cell r="Q56">
            <v>0.191</v>
          </cell>
          <cell r="R56" t="str">
            <v>Prefabricated Materials</v>
          </cell>
          <cell r="S56" t="str">
            <v>Reihe 273, Fachserie 17, der Erzeugerpreise gewerblicher Produkte fur Metalle und Halbzeuge"</v>
          </cell>
          <cell r="T56" t="str">
            <v>des Statistischen Bundesamte Deutschlands</v>
          </cell>
          <cell r="U56">
            <v>38992</v>
          </cell>
          <cell r="W56" t="str">
            <v>See Above</v>
          </cell>
          <cell r="X56">
            <v>38991</v>
          </cell>
        </row>
        <row r="57">
          <cell r="A57">
            <v>99</v>
          </cell>
          <cell r="J57" t="str">
            <v>D1</v>
          </cell>
          <cell r="L57">
            <v>47</v>
          </cell>
          <cell r="M57" t="str">
            <v>D1</v>
          </cell>
          <cell r="N57" t="str">
            <v>500 Station Common Electrical, Section 7</v>
          </cell>
          <cell r="O57" t="str">
            <v>Eur</v>
          </cell>
          <cell r="P57" t="str">
            <v>D16</v>
          </cell>
          <cell r="Q57">
            <v>0.45500000000000002</v>
          </cell>
          <cell r="R57" t="str">
            <v>Labour Manufacturing</v>
          </cell>
          <cell r="S57" t="str">
            <v>Labour Cost Index – EU25 for Manufacturing Labour, Nominal Value  – Seasonally adjusted - Labour Cost Index quoted quarterly for the labour indices for European labour</v>
          </cell>
          <cell r="T57" t="str">
            <v>EUROSTAT</v>
          </cell>
          <cell r="U57" t="str">
            <v>2nd Quarter 2006</v>
          </cell>
          <cell r="W57" t="str">
            <v>See Above</v>
          </cell>
          <cell r="X57">
            <v>38899</v>
          </cell>
        </row>
        <row r="58">
          <cell r="A58">
            <v>5</v>
          </cell>
          <cell r="B58" t="str">
            <v>Base</v>
          </cell>
          <cell r="C58">
            <v>1</v>
          </cell>
          <cell r="D58">
            <v>400</v>
          </cell>
          <cell r="E58" t="str">
            <v>Unitized Electrical Plant, Section 5 &amp; 6</v>
          </cell>
          <cell r="F58" t="str">
            <v>Procure/ Manufacture</v>
          </cell>
          <cell r="G58">
            <v>18</v>
          </cell>
          <cell r="H58" t="str">
            <v>Local</v>
          </cell>
          <cell r="I58" t="str">
            <v>ZAR</v>
          </cell>
          <cell r="J58" t="str">
            <v>D2</v>
          </cell>
          <cell r="K58">
            <v>4386125.666666667</v>
          </cell>
        </row>
        <row r="59">
          <cell r="A59">
            <v>7</v>
          </cell>
          <cell r="B59" t="str">
            <v>Base</v>
          </cell>
          <cell r="C59">
            <v>1</v>
          </cell>
          <cell r="D59">
            <v>500</v>
          </cell>
          <cell r="E59" t="str">
            <v>Station Common Electrical/Unitized Electrical Plant, Section 7</v>
          </cell>
          <cell r="F59" t="str">
            <v>Procure/ Manufacture</v>
          </cell>
          <cell r="G59">
            <v>18</v>
          </cell>
          <cell r="H59" t="str">
            <v>Local</v>
          </cell>
          <cell r="I59" t="str">
            <v>ZAR</v>
          </cell>
          <cell r="J59" t="str">
            <v>D2</v>
          </cell>
          <cell r="K59">
            <v>309602.33333333331</v>
          </cell>
        </row>
        <row r="60">
          <cell r="A60">
            <v>100</v>
          </cell>
          <cell r="J60" t="str">
            <v>D2</v>
          </cell>
          <cell r="L60">
            <v>53</v>
          </cell>
          <cell r="M60" t="str">
            <v>D2</v>
          </cell>
          <cell r="N60" t="str">
            <v>500 Station Common Electrical, Section 7</v>
          </cell>
          <cell r="O60" t="str">
            <v>ZAR</v>
          </cell>
          <cell r="P60" t="str">
            <v>D21</v>
          </cell>
          <cell r="Q60">
            <v>0.15</v>
          </cell>
          <cell r="R60" t="str">
            <v>Fixed</v>
          </cell>
          <cell r="S60" t="str">
            <v>Fixed Portion</v>
          </cell>
          <cell r="T60" t="str">
            <v>Fixed</v>
          </cell>
          <cell r="X60">
            <v>38961</v>
          </cell>
        </row>
        <row r="61">
          <cell r="A61">
            <v>101</v>
          </cell>
          <cell r="J61" t="str">
            <v>D2</v>
          </cell>
          <cell r="L61">
            <v>54</v>
          </cell>
          <cell r="M61" t="str">
            <v>D2</v>
          </cell>
          <cell r="N61" t="str">
            <v>500 Station Common Electrical, Section 7</v>
          </cell>
          <cell r="O61" t="str">
            <v>ZAR</v>
          </cell>
          <cell r="P61" t="str">
            <v>D22</v>
          </cell>
          <cell r="Q61">
            <v>4.2999999999999997E-2</v>
          </cell>
          <cell r="R61" t="str">
            <v>E-A Light Sections</v>
          </cell>
          <cell r="S61" t="str">
            <v>E-A Light Sections</v>
          </cell>
          <cell r="T61" t="str">
            <v>SEIFSA</v>
          </cell>
          <cell r="U61">
            <v>38961</v>
          </cell>
          <cell r="X61">
            <v>38961</v>
          </cell>
        </row>
        <row r="62">
          <cell r="A62">
            <v>102</v>
          </cell>
          <cell r="J62" t="str">
            <v>D2</v>
          </cell>
          <cell r="L62">
            <v>55</v>
          </cell>
          <cell r="M62" t="str">
            <v>D2</v>
          </cell>
          <cell r="N62" t="str">
            <v>500 Station Common Electrical, Section 7</v>
          </cell>
          <cell r="O62" t="str">
            <v>ZAR</v>
          </cell>
          <cell r="P62" t="str">
            <v>D23</v>
          </cell>
          <cell r="Q62">
            <v>0.19700000000000001</v>
          </cell>
          <cell r="R62" t="str">
            <v>F - Copper</v>
          </cell>
          <cell r="S62" t="str">
            <v>Table F</v>
          </cell>
          <cell r="T62" t="str">
            <v>SEIFSA</v>
          </cell>
          <cell r="U62">
            <v>38961</v>
          </cell>
          <cell r="X62">
            <v>38961</v>
          </cell>
        </row>
        <row r="63">
          <cell r="A63">
            <v>103</v>
          </cell>
          <cell r="J63" t="str">
            <v>D2</v>
          </cell>
          <cell r="L63">
            <v>56</v>
          </cell>
          <cell r="M63" t="str">
            <v>D2</v>
          </cell>
          <cell r="N63" t="str">
            <v>500 Station Common Electrical, Section 7</v>
          </cell>
          <cell r="O63" t="str">
            <v>ZAR</v>
          </cell>
          <cell r="P63" t="str">
            <v>D24</v>
          </cell>
          <cell r="Q63">
            <v>0.14499999999999999</v>
          </cell>
          <cell r="R63" t="str">
            <v>O - Metal Products</v>
          </cell>
          <cell r="S63" t="str">
            <v>O - Metal Products</v>
          </cell>
          <cell r="T63" t="str">
            <v>SEIFSA</v>
          </cell>
          <cell r="U63">
            <v>38961</v>
          </cell>
          <cell r="X63">
            <v>38961</v>
          </cell>
        </row>
        <row r="64">
          <cell r="A64">
            <v>104</v>
          </cell>
          <cell r="J64" t="str">
            <v>D2</v>
          </cell>
          <cell r="L64">
            <v>57</v>
          </cell>
          <cell r="M64" t="str">
            <v>D2</v>
          </cell>
          <cell r="N64" t="str">
            <v>500 Station Common Electrical, Section 7</v>
          </cell>
          <cell r="O64" t="str">
            <v>ZAR</v>
          </cell>
          <cell r="P64" t="str">
            <v>D25</v>
          </cell>
          <cell r="Q64">
            <v>0.46500000000000002</v>
          </cell>
          <cell r="R64" t="str">
            <v>Labour</v>
          </cell>
          <cell r="S64" t="str">
            <v>Labour Local</v>
          </cell>
          <cell r="T64" t="str">
            <v>SEIFSA</v>
          </cell>
          <cell r="U64">
            <v>38961</v>
          </cell>
          <cell r="X64">
            <v>38961</v>
          </cell>
        </row>
        <row r="65">
          <cell r="A65">
            <v>8</v>
          </cell>
          <cell r="B65" t="str">
            <v>Base</v>
          </cell>
          <cell r="C65">
            <v>1</v>
          </cell>
          <cell r="D65">
            <v>600</v>
          </cell>
          <cell r="E65" t="str">
            <v>Condensate &amp; Feedheating Plant, Section 8</v>
          </cell>
          <cell r="F65" t="str">
            <v>General</v>
          </cell>
          <cell r="G65">
            <v>26</v>
          </cell>
          <cell r="H65" t="str">
            <v>Foreign</v>
          </cell>
          <cell r="I65" t="str">
            <v>EUR</v>
          </cell>
          <cell r="J65" t="str">
            <v>E</v>
          </cell>
          <cell r="K65">
            <v>37838471.499999993</v>
          </cell>
        </row>
        <row r="66">
          <cell r="A66">
            <v>10</v>
          </cell>
          <cell r="B66" t="str">
            <v>Base</v>
          </cell>
          <cell r="C66">
            <v>1</v>
          </cell>
          <cell r="D66">
            <v>600</v>
          </cell>
          <cell r="E66" t="str">
            <v>Condensate &amp; Feedheating Plant, Section 8</v>
          </cell>
          <cell r="F66" t="str">
            <v>Design</v>
          </cell>
          <cell r="G66">
            <v>28</v>
          </cell>
          <cell r="H66" t="str">
            <v>Foreign</v>
          </cell>
          <cell r="I66" t="str">
            <v>EUR</v>
          </cell>
          <cell r="J66" t="str">
            <v>E</v>
          </cell>
          <cell r="K66">
            <v>57863125.833333328</v>
          </cell>
        </row>
        <row r="67">
          <cell r="A67">
            <v>15</v>
          </cell>
          <cell r="B67" t="str">
            <v>Base</v>
          </cell>
          <cell r="C67">
            <v>1</v>
          </cell>
          <cell r="D67">
            <v>600</v>
          </cell>
          <cell r="E67" t="str">
            <v>Condensate &amp; Feedheating Plant, Section 8</v>
          </cell>
          <cell r="F67" t="str">
            <v>Construct/ Erect/ Install</v>
          </cell>
          <cell r="G67">
            <v>26</v>
          </cell>
          <cell r="H67" t="str">
            <v>Foreign</v>
          </cell>
          <cell r="I67" t="str">
            <v>EUR</v>
          </cell>
          <cell r="J67" t="str">
            <v>E</v>
          </cell>
          <cell r="K67">
            <v>22552939</v>
          </cell>
        </row>
        <row r="68">
          <cell r="A68">
            <v>51</v>
          </cell>
          <cell r="B68" t="str">
            <v>Base</v>
          </cell>
          <cell r="C68">
            <v>1</v>
          </cell>
          <cell r="D68">
            <v>1100</v>
          </cell>
          <cell r="E68" t="str">
            <v>Civil &amp; Structural, Section 14</v>
          </cell>
          <cell r="F68" t="str">
            <v>Design</v>
          </cell>
          <cell r="G68">
            <v>28</v>
          </cell>
          <cell r="H68" t="str">
            <v>Foreign</v>
          </cell>
          <cell r="I68" t="str">
            <v>EUR</v>
          </cell>
          <cell r="J68" t="str">
            <v>E</v>
          </cell>
          <cell r="K68">
            <v>12706784.333333334</v>
          </cell>
        </row>
        <row r="69">
          <cell r="A69">
            <v>55</v>
          </cell>
          <cell r="B69" t="str">
            <v>Base</v>
          </cell>
          <cell r="C69">
            <v>1</v>
          </cell>
          <cell r="D69">
            <v>1100</v>
          </cell>
          <cell r="E69" t="str">
            <v>Civil &amp; Structural, Section 14</v>
          </cell>
          <cell r="F69" t="str">
            <v>Construct/ Erect/ Install</v>
          </cell>
          <cell r="G69">
            <v>26</v>
          </cell>
          <cell r="H69" t="str">
            <v>Foreign</v>
          </cell>
          <cell r="I69" t="str">
            <v>EUR</v>
          </cell>
          <cell r="J69" t="str">
            <v>E</v>
          </cell>
          <cell r="K69">
            <v>6085328.333333333</v>
          </cell>
        </row>
        <row r="70">
          <cell r="A70">
            <v>105</v>
          </cell>
          <cell r="J70" t="str">
            <v>E</v>
          </cell>
          <cell r="L70">
            <v>64</v>
          </cell>
          <cell r="M70" t="str">
            <v>E</v>
          </cell>
          <cell r="N70" t="str">
            <v>General Management Work</v>
          </cell>
          <cell r="O70" t="str">
            <v>Eur</v>
          </cell>
          <cell r="P70" t="str">
            <v>E1</v>
          </cell>
          <cell r="Q70">
            <v>0.15</v>
          </cell>
          <cell r="R70" t="str">
            <v>Fixed</v>
          </cell>
          <cell r="S70" t="str">
            <v>Fixed Portion</v>
          </cell>
          <cell r="T70" t="str">
            <v>Fixed</v>
          </cell>
          <cell r="X70">
            <v>38899</v>
          </cell>
        </row>
        <row r="71">
          <cell r="A71">
            <v>106</v>
          </cell>
          <cell r="J71" t="str">
            <v>E</v>
          </cell>
          <cell r="L71">
            <v>65</v>
          </cell>
          <cell r="M71" t="str">
            <v>E</v>
          </cell>
          <cell r="N71" t="str">
            <v>General Management Work</v>
          </cell>
          <cell r="O71" t="str">
            <v>Eur</v>
          </cell>
          <cell r="P71" t="str">
            <v>E2</v>
          </cell>
          <cell r="Q71">
            <v>0.85</v>
          </cell>
          <cell r="R71" t="str">
            <v>Labour Manufacturing</v>
          </cell>
          <cell r="S71" t="str">
            <v>Labour Cost Index – EU25 for Manufacturing Labour, Nominal Value  – Seasonally adjusted - Labour Cost Index quoted quarterly for the labour indices for European labour</v>
          </cell>
          <cell r="T71" t="str">
            <v>EUROSTAT</v>
          </cell>
          <cell r="U71" t="str">
            <v>2nd Quarter 2006</v>
          </cell>
          <cell r="W71" t="str">
            <v>See Above</v>
          </cell>
          <cell r="X71">
            <v>38899</v>
          </cell>
        </row>
        <row r="72">
          <cell r="A72">
            <v>12</v>
          </cell>
          <cell r="B72" t="str">
            <v>Base</v>
          </cell>
          <cell r="C72">
            <v>1</v>
          </cell>
          <cell r="D72">
            <v>600</v>
          </cell>
          <cell r="E72" t="str">
            <v>Condensate &amp; Feedheating Plant, Section 8</v>
          </cell>
          <cell r="F72" t="str">
            <v>Transport</v>
          </cell>
          <cell r="G72" t="str">
            <v>2 &amp; 4 &amp; 15</v>
          </cell>
          <cell r="H72" t="str">
            <v>Foreign</v>
          </cell>
          <cell r="I72" t="str">
            <v>EUR</v>
          </cell>
          <cell r="J72" t="str">
            <v>F</v>
          </cell>
          <cell r="K72">
            <v>46840601</v>
          </cell>
        </row>
        <row r="73">
          <cell r="A73">
            <v>107</v>
          </cell>
          <cell r="J73" t="str">
            <v>F</v>
          </cell>
          <cell r="L73">
            <v>72</v>
          </cell>
          <cell r="M73" t="str">
            <v>F</v>
          </cell>
          <cell r="N73" t="str">
            <v>Transport, EURO</v>
          </cell>
          <cell r="O73" t="str">
            <v>Eur</v>
          </cell>
          <cell r="P73" t="str">
            <v>F1</v>
          </cell>
          <cell r="Q73">
            <v>0.15</v>
          </cell>
          <cell r="R73" t="str">
            <v>Fixed</v>
          </cell>
          <cell r="S73" t="str">
            <v>Fixed Portion</v>
          </cell>
          <cell r="T73" t="str">
            <v>Fixed</v>
          </cell>
          <cell r="X73">
            <v>38961</v>
          </cell>
        </row>
        <row r="74">
          <cell r="A74">
            <v>108</v>
          </cell>
          <cell r="J74" t="str">
            <v>F</v>
          </cell>
          <cell r="L74">
            <v>73</v>
          </cell>
          <cell r="M74" t="str">
            <v>F</v>
          </cell>
          <cell r="N74" t="str">
            <v>Transport, EURO</v>
          </cell>
          <cell r="O74" t="str">
            <v>Eur</v>
          </cell>
          <cell r="P74" t="str">
            <v>F2</v>
          </cell>
          <cell r="Q74">
            <v>0.85</v>
          </cell>
          <cell r="R74" t="str">
            <v>Transport</v>
          </cell>
          <cell r="S74" t="str">
            <v>CPI for EU25 - Harmonized consumer price index, 2005=100</v>
          </cell>
          <cell r="T74" t="str">
            <v>EUROSTAT</v>
          </cell>
          <cell r="U74">
            <v>38962</v>
          </cell>
          <cell r="W74" t="str">
            <v>Base Cost Index(No Currency)</v>
          </cell>
          <cell r="X74">
            <v>38961</v>
          </cell>
        </row>
        <row r="75">
          <cell r="A75">
            <v>11</v>
          </cell>
          <cell r="B75" t="str">
            <v>Base</v>
          </cell>
          <cell r="C75">
            <v>1</v>
          </cell>
          <cell r="D75">
            <v>600</v>
          </cell>
          <cell r="E75" t="str">
            <v>Condensate &amp; Feedheating Plant, Section 8</v>
          </cell>
          <cell r="F75" t="str">
            <v>Procure/ Manufacture</v>
          </cell>
          <cell r="G75" t="str">
            <v>1 &amp; 19</v>
          </cell>
          <cell r="H75" t="str">
            <v>Foreign</v>
          </cell>
          <cell r="I75" t="str">
            <v>EUR</v>
          </cell>
          <cell r="J75" t="str">
            <v>G</v>
          </cell>
          <cell r="K75">
            <v>106556806.33333333</v>
          </cell>
        </row>
        <row r="76">
          <cell r="A76">
            <v>109</v>
          </cell>
          <cell r="J76" t="str">
            <v>G</v>
          </cell>
          <cell r="L76">
            <v>80</v>
          </cell>
          <cell r="M76" t="str">
            <v>G</v>
          </cell>
          <cell r="N76" t="str">
            <v>600 Condensate and Feedheating Plant, Section 8, Procure &amp; Manufacture</v>
          </cell>
          <cell r="O76" t="str">
            <v>Eur</v>
          </cell>
          <cell r="P76" t="str">
            <v>G1</v>
          </cell>
          <cell r="Q76">
            <v>0.15</v>
          </cell>
          <cell r="R76" t="str">
            <v>Fixed</v>
          </cell>
          <cell r="S76" t="str">
            <v>Fixed Portion</v>
          </cell>
          <cell r="T76" t="str">
            <v>Fixed</v>
          </cell>
          <cell r="X76">
            <v>38991</v>
          </cell>
        </row>
        <row r="77">
          <cell r="A77">
            <v>110</v>
          </cell>
          <cell r="J77" t="str">
            <v>G</v>
          </cell>
          <cell r="L77">
            <v>81</v>
          </cell>
          <cell r="M77" t="str">
            <v>G</v>
          </cell>
          <cell r="N77" t="str">
            <v>600 Condensate and Feedheating Plant, Section 8, Procure &amp; Manufacture</v>
          </cell>
          <cell r="O77" t="str">
            <v>Eur</v>
          </cell>
          <cell r="P77" t="str">
            <v>G2</v>
          </cell>
          <cell r="Q77">
            <v>0.09</v>
          </cell>
          <cell r="R77" t="str">
            <v>Structural Sections</v>
          </cell>
          <cell r="S77" t="str">
            <v>World Carbon Steel Product Price Index -  Structural Sections &amp; Beams</v>
          </cell>
          <cell r="T77" t="str">
            <v>Meps(www.meps.co.uk)</v>
          </cell>
          <cell r="U77">
            <v>38992</v>
          </cell>
          <cell r="W77" t="str">
            <v>see above</v>
          </cell>
          <cell r="X77">
            <v>38991</v>
          </cell>
        </row>
        <row r="78">
          <cell r="A78">
            <v>111</v>
          </cell>
          <cell r="J78" t="str">
            <v>G</v>
          </cell>
          <cell r="L78">
            <v>82</v>
          </cell>
          <cell r="M78" t="str">
            <v>G</v>
          </cell>
          <cell r="N78" t="str">
            <v>600 Condensate and Feedheating Plant, Section 8, Procure &amp; Manufacture</v>
          </cell>
          <cell r="O78" t="str">
            <v>Eur</v>
          </cell>
          <cell r="P78" t="str">
            <v>G3</v>
          </cell>
          <cell r="Q78">
            <v>0.27300000000000002</v>
          </cell>
          <cell r="R78" t="str">
            <v>HR Plate</v>
          </cell>
          <cell r="S78" t="str">
            <v>World Carbon Steel Product Price Index - USD/tonne for HR Plate</v>
          </cell>
          <cell r="T78" t="str">
            <v>Meps(www.meps.co.uk)</v>
          </cell>
          <cell r="U78">
            <v>38992</v>
          </cell>
          <cell r="W78" t="str">
            <v>see above</v>
          </cell>
          <cell r="X78">
            <v>38991</v>
          </cell>
        </row>
        <row r="79">
          <cell r="A79">
            <v>112</v>
          </cell>
          <cell r="J79" t="str">
            <v>G</v>
          </cell>
          <cell r="L79">
            <v>83</v>
          </cell>
          <cell r="M79" t="str">
            <v>G</v>
          </cell>
          <cell r="N79" t="str">
            <v>600 Condensate and Feedheating Plant, Section 8, Procure &amp; Manufacture</v>
          </cell>
          <cell r="O79" t="str">
            <v>Eur</v>
          </cell>
          <cell r="P79" t="str">
            <v>G4</v>
          </cell>
          <cell r="Q79">
            <v>4.5999999999999999E-2</v>
          </cell>
          <cell r="R79" t="str">
            <v>Nickel</v>
          </cell>
          <cell r="S79" t="str">
            <v>Price Index for Nickel</v>
          </cell>
          <cell r="T79" t="str">
            <v>LME</v>
          </cell>
          <cell r="U79">
            <v>38992</v>
          </cell>
          <cell r="W79" t="str">
            <v>see above</v>
          </cell>
          <cell r="X79">
            <v>38991</v>
          </cell>
        </row>
        <row r="80">
          <cell r="A80">
            <v>113</v>
          </cell>
          <cell r="J80" t="str">
            <v>G</v>
          </cell>
          <cell r="L80">
            <v>84</v>
          </cell>
          <cell r="M80" t="str">
            <v>G</v>
          </cell>
          <cell r="N80" t="str">
            <v>600 Condensate and Feedheating Plant, Section 8, Procure &amp; Manufacture</v>
          </cell>
          <cell r="O80" t="str">
            <v>Eur</v>
          </cell>
          <cell r="P80" t="str">
            <v>G5</v>
          </cell>
          <cell r="Q80">
            <v>0.09</v>
          </cell>
          <cell r="R80" t="str">
            <v>Prefabricated Materials</v>
          </cell>
          <cell r="S80" t="str">
            <v>Reihe 273, Fachserie 17, der Erzeugerpreise gewerblicher Produkte fur Metalle und Halbzeuge"</v>
          </cell>
          <cell r="T80" t="str">
            <v>des Statistischen Bundesamte Deutschlands</v>
          </cell>
          <cell r="U80">
            <v>38992</v>
          </cell>
          <cell r="W80" t="str">
            <v>see above</v>
          </cell>
          <cell r="X80">
            <v>38991</v>
          </cell>
        </row>
        <row r="81">
          <cell r="A81">
            <v>114</v>
          </cell>
          <cell r="J81" t="str">
            <v>G</v>
          </cell>
          <cell r="L81">
            <v>85</v>
          </cell>
          <cell r="M81" t="str">
            <v>G</v>
          </cell>
          <cell r="N81" t="str">
            <v>600 Condensate and Feedheating Plant, Section 8, Procure &amp; Manufacture</v>
          </cell>
          <cell r="O81" t="str">
            <v>Eur</v>
          </cell>
          <cell r="P81" t="str">
            <v>G6</v>
          </cell>
          <cell r="Q81">
            <v>0.35099999999999998</v>
          </cell>
          <cell r="R81" t="str">
            <v>Labour Manufacturing</v>
          </cell>
          <cell r="S81" t="str">
            <v>Labour Cost Index – EU25 for Manufacturing Labour, Nominal Value  – Seasonally adjusted - Labour Cost Index quoted quarterly for the labour indices for European labour</v>
          </cell>
          <cell r="T81" t="str">
            <v>EUROSTAT</v>
          </cell>
          <cell r="U81" t="str">
            <v>2nd Quarter 2006</v>
          </cell>
          <cell r="W81" t="str">
            <v>see above</v>
          </cell>
          <cell r="X81">
            <v>38899</v>
          </cell>
        </row>
        <row r="82">
          <cell r="A82">
            <v>14</v>
          </cell>
          <cell r="B82" t="str">
            <v>Base</v>
          </cell>
          <cell r="C82">
            <v>1</v>
          </cell>
          <cell r="D82">
            <v>600</v>
          </cell>
          <cell r="E82" t="str">
            <v>Condensate &amp; Feedheating Plant, Section 8</v>
          </cell>
          <cell r="F82" t="str">
            <v>Transport</v>
          </cell>
          <cell r="G82" t="str">
            <v>15 &amp; 22</v>
          </cell>
          <cell r="H82" t="str">
            <v>Local</v>
          </cell>
          <cell r="I82" t="str">
            <v>ZAR</v>
          </cell>
          <cell r="J82" t="str">
            <v>H</v>
          </cell>
          <cell r="K82">
            <v>18097809.666666668</v>
          </cell>
        </row>
        <row r="83">
          <cell r="A83">
            <v>115</v>
          </cell>
          <cell r="J83" t="str">
            <v>H</v>
          </cell>
          <cell r="L83">
            <v>91</v>
          </cell>
          <cell r="M83" t="str">
            <v>H</v>
          </cell>
          <cell r="N83" t="str">
            <v>600 Transport</v>
          </cell>
          <cell r="O83" t="str">
            <v>ZAR</v>
          </cell>
          <cell r="P83" t="str">
            <v>H1</v>
          </cell>
          <cell r="Q83">
            <v>0</v>
          </cell>
          <cell r="R83" t="str">
            <v>Fixed</v>
          </cell>
          <cell r="S83" t="str">
            <v>Fixed Portion</v>
          </cell>
          <cell r="T83" t="str">
            <v>Fixed</v>
          </cell>
          <cell r="X83">
            <v>38961</v>
          </cell>
        </row>
        <row r="84">
          <cell r="A84">
            <v>116</v>
          </cell>
          <cell r="J84" t="str">
            <v>H</v>
          </cell>
          <cell r="L84">
            <v>92</v>
          </cell>
          <cell r="M84" t="str">
            <v>H</v>
          </cell>
          <cell r="N84" t="str">
            <v>600 Transport</v>
          </cell>
          <cell r="O84" t="str">
            <v>ZAR</v>
          </cell>
          <cell r="P84" t="str">
            <v>H2</v>
          </cell>
          <cell r="Q84">
            <v>1</v>
          </cell>
          <cell r="R84" t="str">
            <v>Transport</v>
          </cell>
          <cell r="S84" t="str">
            <v>L-2:</v>
          </cell>
          <cell r="T84" t="str">
            <v>SEIFSA</v>
          </cell>
          <cell r="U84">
            <v>38961</v>
          </cell>
          <cell r="V84" t="str">
            <v>Not Applicable</v>
          </cell>
          <cell r="X84">
            <v>38961</v>
          </cell>
        </row>
        <row r="85">
          <cell r="A85">
            <v>16</v>
          </cell>
          <cell r="B85" t="str">
            <v>Base</v>
          </cell>
          <cell r="C85">
            <v>1</v>
          </cell>
          <cell r="D85">
            <v>600</v>
          </cell>
          <cell r="E85" t="str">
            <v>Condensate &amp; Feedheating Plant, Section 8</v>
          </cell>
          <cell r="F85" t="str">
            <v>Construct/ Erect/ Install</v>
          </cell>
          <cell r="G85">
            <v>25</v>
          </cell>
          <cell r="H85" t="str">
            <v>Local</v>
          </cell>
          <cell r="I85" t="str">
            <v>ZAR</v>
          </cell>
          <cell r="J85" t="str">
            <v>I</v>
          </cell>
          <cell r="K85">
            <v>270086714.83333331</v>
          </cell>
        </row>
        <row r="86">
          <cell r="A86">
            <v>117</v>
          </cell>
          <cell r="J86" t="str">
            <v>I</v>
          </cell>
          <cell r="L86">
            <v>99</v>
          </cell>
          <cell r="M86" t="str">
            <v>I</v>
          </cell>
          <cell r="N86" t="str">
            <v>600 Condensate and Feedheating Plant, Section 8, Erection</v>
          </cell>
          <cell r="O86" t="str">
            <v>ZAR</v>
          </cell>
          <cell r="P86" t="str">
            <v>I1</v>
          </cell>
          <cell r="Q86">
            <v>0.15</v>
          </cell>
          <cell r="R86" t="str">
            <v>Fixed</v>
          </cell>
          <cell r="S86" t="str">
            <v>Fixed Portion</v>
          </cell>
          <cell r="T86" t="str">
            <v>Fixed</v>
          </cell>
          <cell r="X86">
            <v>38899</v>
          </cell>
        </row>
        <row r="87">
          <cell r="A87">
            <v>118</v>
          </cell>
          <cell r="J87" t="str">
            <v>I</v>
          </cell>
          <cell r="L87">
            <v>100</v>
          </cell>
          <cell r="M87" t="str">
            <v>I</v>
          </cell>
          <cell r="N87" t="str">
            <v>600 Condensate and Feedheating Plant, Section 8, Erection</v>
          </cell>
          <cell r="O87" t="str">
            <v>ZAR</v>
          </cell>
          <cell r="P87" t="str">
            <v>I2</v>
          </cell>
          <cell r="Q87">
            <v>0.05</v>
          </cell>
          <cell r="R87" t="str">
            <v>Paint</v>
          </cell>
          <cell r="S87" t="str">
            <v>Table T</v>
          </cell>
          <cell r="T87" t="str">
            <v>SEIFSA</v>
          </cell>
          <cell r="U87">
            <v>38899</v>
          </cell>
          <cell r="X87">
            <v>38899</v>
          </cell>
        </row>
        <row r="88">
          <cell r="A88">
            <v>119</v>
          </cell>
          <cell r="J88" t="str">
            <v>I</v>
          </cell>
          <cell r="L88">
            <v>101</v>
          </cell>
          <cell r="M88" t="str">
            <v>I</v>
          </cell>
          <cell r="N88" t="str">
            <v>600 Condensate and Feedheating Plant, Section 8, Erection</v>
          </cell>
          <cell r="O88" t="str">
            <v>ZAR</v>
          </cell>
          <cell r="P88" t="str">
            <v>I3</v>
          </cell>
          <cell r="Q88">
            <v>0.1</v>
          </cell>
          <cell r="R88" t="str">
            <v>Plant &amp; Machinery</v>
          </cell>
          <cell r="S88" t="str">
            <v>Table P</v>
          </cell>
          <cell r="T88" t="str">
            <v>SEIFSA</v>
          </cell>
          <cell r="U88">
            <v>38899</v>
          </cell>
          <cell r="X88">
            <v>38899</v>
          </cell>
        </row>
        <row r="89">
          <cell r="A89">
            <v>120</v>
          </cell>
          <cell r="J89" t="str">
            <v>I</v>
          </cell>
          <cell r="L89">
            <v>102</v>
          </cell>
          <cell r="M89" t="str">
            <v>I</v>
          </cell>
          <cell r="N89" t="str">
            <v>600 Condensate and Feedheating Plant, Section 8, Erection</v>
          </cell>
          <cell r="O89" t="str">
            <v>ZAR</v>
          </cell>
          <cell r="P89" t="str">
            <v>I4</v>
          </cell>
          <cell r="Q89">
            <v>0.05</v>
          </cell>
          <cell r="R89" t="str">
            <v>Fuel</v>
          </cell>
          <cell r="S89" t="str">
            <v>Table L2</v>
          </cell>
          <cell r="T89" t="str">
            <v>SEIFSA</v>
          </cell>
          <cell r="U89">
            <v>38899</v>
          </cell>
          <cell r="X89">
            <v>38899</v>
          </cell>
        </row>
        <row r="90">
          <cell r="A90">
            <v>121</v>
          </cell>
          <cell r="J90" t="str">
            <v>I</v>
          </cell>
          <cell r="L90">
            <v>103</v>
          </cell>
          <cell r="M90" t="str">
            <v>I</v>
          </cell>
          <cell r="N90" t="str">
            <v>600 Condensate and Feedheating Plant, Section 8, Erection</v>
          </cell>
          <cell r="O90" t="str">
            <v>ZAR</v>
          </cell>
          <cell r="P90" t="str">
            <v>I5</v>
          </cell>
          <cell r="Q90">
            <v>0.65</v>
          </cell>
          <cell r="R90" t="str">
            <v>Labour</v>
          </cell>
          <cell r="S90" t="str">
            <v>Table C3, All hourly paid employees.</v>
          </cell>
          <cell r="T90" t="str">
            <v>SEIFSA</v>
          </cell>
          <cell r="U90">
            <v>38899</v>
          </cell>
          <cell r="X90">
            <v>38899</v>
          </cell>
        </row>
        <row r="91">
          <cell r="A91">
            <v>13</v>
          </cell>
          <cell r="B91" t="str">
            <v>Base</v>
          </cell>
          <cell r="C91">
            <v>1</v>
          </cell>
          <cell r="D91">
            <v>600</v>
          </cell>
          <cell r="E91" t="str">
            <v>Condensate &amp; Feedheating Plant, Section 8</v>
          </cell>
          <cell r="F91" t="str">
            <v>Transport</v>
          </cell>
          <cell r="G91">
            <v>4</v>
          </cell>
          <cell r="H91" t="str">
            <v>Foreign</v>
          </cell>
          <cell r="I91" t="str">
            <v>USD</v>
          </cell>
          <cell r="J91" t="str">
            <v>J</v>
          </cell>
          <cell r="K91">
            <v>10368219</v>
          </cell>
        </row>
        <row r="92">
          <cell r="A92">
            <v>122</v>
          </cell>
          <cell r="J92" t="str">
            <v>J</v>
          </cell>
          <cell r="L92">
            <v>110</v>
          </cell>
          <cell r="M92" t="str">
            <v>J</v>
          </cell>
          <cell r="N92" t="str">
            <v>600 Transport USD</v>
          </cell>
          <cell r="O92" t="str">
            <v>USD</v>
          </cell>
          <cell r="P92" t="str">
            <v>J1</v>
          </cell>
          <cell r="Q92">
            <v>0</v>
          </cell>
          <cell r="R92" t="str">
            <v>Fixed</v>
          </cell>
          <cell r="S92" t="str">
            <v>Fixed Portion</v>
          </cell>
          <cell r="T92" t="str">
            <v>Fixed</v>
          </cell>
          <cell r="X92">
            <v>38991</v>
          </cell>
        </row>
        <row r="93">
          <cell r="A93">
            <v>123</v>
          </cell>
          <cell r="J93" t="str">
            <v>J</v>
          </cell>
          <cell r="L93">
            <v>111</v>
          </cell>
          <cell r="M93" t="str">
            <v>J</v>
          </cell>
          <cell r="N93" t="str">
            <v>600 Transport USD</v>
          </cell>
          <cell r="O93" t="str">
            <v>USD</v>
          </cell>
          <cell r="P93" t="str">
            <v>J2</v>
          </cell>
          <cell r="Q93">
            <v>1</v>
          </cell>
          <cell r="R93" t="str">
            <v>General</v>
          </cell>
          <cell r="S93" t="str">
            <v>Consumer Price Index - All items, United States</v>
          </cell>
          <cell r="T93" t="str">
            <v>OECD.org</v>
          </cell>
          <cell r="U93">
            <v>38992</v>
          </cell>
          <cell r="X93">
            <v>38991</v>
          </cell>
        </row>
        <row r="94">
          <cell r="A94">
            <v>19</v>
          </cell>
          <cell r="B94" t="str">
            <v>Base</v>
          </cell>
          <cell r="C94">
            <v>1</v>
          </cell>
          <cell r="D94">
            <v>700</v>
          </cell>
          <cell r="E94" t="str">
            <v xml:space="preserve">Condensate Extraction Pumps, Section 8 </v>
          </cell>
          <cell r="G94">
            <v>18</v>
          </cell>
          <cell r="H94" t="str">
            <v>Local</v>
          </cell>
          <cell r="I94" t="str">
            <v>ZAR</v>
          </cell>
          <cell r="J94" t="str">
            <v>L</v>
          </cell>
          <cell r="K94">
            <v>4124588.8306666664</v>
          </cell>
        </row>
        <row r="95">
          <cell r="A95">
            <v>32</v>
          </cell>
          <cell r="B95" t="str">
            <v>Base</v>
          </cell>
          <cell r="C95">
            <v>1</v>
          </cell>
          <cell r="D95">
            <v>800</v>
          </cell>
          <cell r="E95" t="str">
            <v xml:space="preserve">Boiler Feed Pumps, Section 9 </v>
          </cell>
          <cell r="F95" t="str">
            <v>Procure/ Manufacture</v>
          </cell>
          <cell r="G95">
            <v>18</v>
          </cell>
          <cell r="H95" t="str">
            <v>Local</v>
          </cell>
          <cell r="I95" t="str">
            <v>ZAR</v>
          </cell>
          <cell r="J95" t="str">
            <v>L</v>
          </cell>
          <cell r="K95">
            <v>20590946.753500003</v>
          </cell>
        </row>
        <row r="96">
          <cell r="A96">
            <v>124</v>
          </cell>
          <cell r="J96" t="str">
            <v>L</v>
          </cell>
          <cell r="L96">
            <v>118</v>
          </cell>
          <cell r="M96" t="str">
            <v>L</v>
          </cell>
          <cell r="N96" t="str">
            <v>COST OF MANUFACTURE IN SOUTH AFRICA - MECHANICAL (700&amp;800)</v>
          </cell>
          <cell r="O96" t="str">
            <v>ZAR</v>
          </cell>
          <cell r="P96" t="str">
            <v>L1</v>
          </cell>
          <cell r="Q96">
            <v>0.15</v>
          </cell>
          <cell r="R96" t="str">
            <v>Fixed</v>
          </cell>
          <cell r="S96" t="str">
            <v>Fixed Portion</v>
          </cell>
          <cell r="T96" t="str">
            <v>Fixed</v>
          </cell>
          <cell r="X96">
            <v>38899</v>
          </cell>
        </row>
        <row r="97">
          <cell r="A97">
            <v>125</v>
          </cell>
          <cell r="J97" t="str">
            <v>L</v>
          </cell>
          <cell r="L97">
            <v>119</v>
          </cell>
          <cell r="M97" t="str">
            <v>L</v>
          </cell>
          <cell r="N97" t="str">
            <v>COST OF MANUFACTURE IN SOUTH AFRICA - MECHANICAL (700&amp;800)</v>
          </cell>
          <cell r="O97" t="str">
            <v>ZAR</v>
          </cell>
          <cell r="P97" t="str">
            <v>L2</v>
          </cell>
          <cell r="Q97">
            <v>0.4</v>
          </cell>
          <cell r="R97" t="str">
            <v>Cost of Labour</v>
          </cell>
          <cell r="S97" t="str">
            <v>Table C3 all hourly paid employees</v>
          </cell>
          <cell r="T97" t="str">
            <v>SEIFSA</v>
          </cell>
          <cell r="U97">
            <v>38929</v>
          </cell>
          <cell r="X97">
            <v>38899</v>
          </cell>
        </row>
        <row r="98">
          <cell r="A98">
            <v>126</v>
          </cell>
          <cell r="J98" t="str">
            <v>L</v>
          </cell>
          <cell r="L98">
            <v>120</v>
          </cell>
          <cell r="M98" t="str">
            <v>L</v>
          </cell>
          <cell r="N98" t="str">
            <v>COST OF MANUFACTURE IN SOUTH AFRICA - MECHANICAL (700&amp;800)</v>
          </cell>
          <cell r="O98" t="str">
            <v>ZAR</v>
          </cell>
          <cell r="P98" t="str">
            <v>L3</v>
          </cell>
          <cell r="Q98">
            <v>0.45</v>
          </cell>
          <cell r="R98" t="str">
            <v>Cost of Material</v>
          </cell>
          <cell r="S98" t="str">
            <v>Table G SADS Index Mech Eng Materials</v>
          </cell>
          <cell r="T98" t="str">
            <v>SEIFSA</v>
          </cell>
          <cell r="U98">
            <v>38929</v>
          </cell>
          <cell r="X98">
            <v>38899</v>
          </cell>
        </row>
        <row r="99">
          <cell r="A99">
            <v>127</v>
          </cell>
          <cell r="J99" t="str">
            <v>M</v>
          </cell>
          <cell r="L99">
            <v>127</v>
          </cell>
          <cell r="M99" t="str">
            <v>M</v>
          </cell>
          <cell r="N99" t="str">
            <v>COST OF MANUFACTURE IN SOUTH AFRICA - ELECTRICAL (700&amp;800)</v>
          </cell>
          <cell r="O99" t="str">
            <v>ZAR</v>
          </cell>
          <cell r="P99" t="str">
            <v>M1</v>
          </cell>
          <cell r="Q99">
            <v>0.15</v>
          </cell>
          <cell r="R99" t="str">
            <v>Fixed</v>
          </cell>
          <cell r="S99" t="str">
            <v>Fixed Portion</v>
          </cell>
          <cell r="T99" t="str">
            <v>Fixed</v>
          </cell>
          <cell r="X99">
            <v>38899</v>
          </cell>
        </row>
        <row r="100">
          <cell r="A100">
            <v>128</v>
          </cell>
          <cell r="J100" t="str">
            <v>M</v>
          </cell>
          <cell r="L100">
            <v>128</v>
          </cell>
          <cell r="M100" t="str">
            <v>M</v>
          </cell>
          <cell r="N100" t="str">
            <v>COST OF MANUFACTURE IN SOUTH AFRICA - ELECTRICAL (700&amp;800)</v>
          </cell>
          <cell r="O100" t="str">
            <v>ZAR</v>
          </cell>
          <cell r="P100" t="str">
            <v>M2</v>
          </cell>
          <cell r="Q100">
            <v>0.34</v>
          </cell>
          <cell r="R100" t="str">
            <v>Cost of Labour</v>
          </cell>
          <cell r="S100" t="str">
            <v>Table C3 All Hourly paid employees</v>
          </cell>
          <cell r="T100" t="str">
            <v>SEIFSA</v>
          </cell>
          <cell r="U100">
            <v>38929</v>
          </cell>
          <cell r="X100">
            <v>38899</v>
          </cell>
        </row>
        <row r="101">
          <cell r="A101">
            <v>129</v>
          </cell>
          <cell r="J101" t="str">
            <v>M</v>
          </cell>
          <cell r="L101">
            <v>129</v>
          </cell>
          <cell r="M101" t="str">
            <v>M</v>
          </cell>
          <cell r="N101" t="str">
            <v>COST OF MANUFACTURE IN SOUTH AFRICA - ELECTRICAL (700&amp;800)</v>
          </cell>
          <cell r="O101" t="str">
            <v>ZAR</v>
          </cell>
          <cell r="P101" t="str">
            <v>M3</v>
          </cell>
          <cell r="Q101">
            <v>0.36</v>
          </cell>
          <cell r="R101" t="str">
            <v>Cost of Electrical Eng Materials</v>
          </cell>
          <cell r="S101" t="str">
            <v>CSS Index Table G</v>
          </cell>
          <cell r="T101" t="str">
            <v>SEIFSA</v>
          </cell>
          <cell r="U101">
            <v>38929</v>
          </cell>
          <cell r="X101">
            <v>38899</v>
          </cell>
        </row>
        <row r="102">
          <cell r="A102">
            <v>130</v>
          </cell>
          <cell r="J102" t="str">
            <v>M</v>
          </cell>
          <cell r="L102">
            <v>130</v>
          </cell>
          <cell r="M102" t="str">
            <v>M</v>
          </cell>
          <cell r="N102" t="str">
            <v>COST OF MANUFACTURE IN SOUTH AFRICA - ELECTRICAL (700&amp;800)</v>
          </cell>
          <cell r="O102" t="str">
            <v>ZAR</v>
          </cell>
          <cell r="P102" t="str">
            <v>M4</v>
          </cell>
          <cell r="Q102">
            <v>0.15</v>
          </cell>
          <cell r="R102" t="str">
            <v>Metal Price Copper Republic</v>
          </cell>
          <cell r="S102" t="str">
            <v>Metal Price Table 'F'                             SEIFSA</v>
          </cell>
          <cell r="T102" t="str">
            <v>SEIFSA</v>
          </cell>
          <cell r="U102">
            <v>38929</v>
          </cell>
          <cell r="X102">
            <v>38899</v>
          </cell>
        </row>
        <row r="103">
          <cell r="A103">
            <v>27</v>
          </cell>
          <cell r="B103" t="str">
            <v>Base</v>
          </cell>
          <cell r="C103">
            <v>1</v>
          </cell>
          <cell r="D103">
            <v>700</v>
          </cell>
          <cell r="E103" t="str">
            <v xml:space="preserve">Condensate Extraction Pumps, Section 8 </v>
          </cell>
          <cell r="F103" t="str">
            <v>Transport</v>
          </cell>
          <cell r="G103">
            <v>18</v>
          </cell>
          <cell r="H103" t="str">
            <v>Local</v>
          </cell>
          <cell r="I103" t="str">
            <v>ZAR</v>
          </cell>
          <cell r="J103" t="str">
            <v>N</v>
          </cell>
          <cell r="K103">
            <v>55756.69</v>
          </cell>
        </row>
        <row r="104">
          <cell r="A104">
            <v>43</v>
          </cell>
          <cell r="B104" t="str">
            <v>Base</v>
          </cell>
          <cell r="C104">
            <v>1</v>
          </cell>
          <cell r="D104">
            <v>800</v>
          </cell>
          <cell r="E104" t="str">
            <v xml:space="preserve">Boiler Feed Pumps, Section 9 </v>
          </cell>
          <cell r="F104" t="str">
            <v>Transport Including Shipping</v>
          </cell>
          <cell r="G104">
            <v>18</v>
          </cell>
          <cell r="H104" t="str">
            <v>Local</v>
          </cell>
          <cell r="I104" t="str">
            <v>ZAR</v>
          </cell>
          <cell r="J104" t="str">
            <v>N</v>
          </cell>
          <cell r="K104">
            <v>2792970.3435</v>
          </cell>
        </row>
        <row r="105">
          <cell r="A105">
            <v>131</v>
          </cell>
          <cell r="J105" t="str">
            <v>N</v>
          </cell>
          <cell r="L105">
            <v>137</v>
          </cell>
          <cell r="M105" t="str">
            <v>N</v>
          </cell>
          <cell r="N105" t="str">
            <v xml:space="preserve"> COST OF TRANSPORT IN SOUTH AFRICA (700&amp;800)</v>
          </cell>
          <cell r="O105" t="str">
            <v>ZAR</v>
          </cell>
          <cell r="P105" t="str">
            <v>N1</v>
          </cell>
          <cell r="Q105">
            <v>0.15</v>
          </cell>
          <cell r="R105" t="str">
            <v>Fixed</v>
          </cell>
          <cell r="S105" t="str">
            <v>Fixed Portion</v>
          </cell>
          <cell r="T105" t="str">
            <v>Fixed</v>
          </cell>
          <cell r="X105">
            <v>38899</v>
          </cell>
        </row>
        <row r="106">
          <cell r="A106">
            <v>132</v>
          </cell>
          <cell r="J106" t="str">
            <v>N</v>
          </cell>
          <cell r="L106">
            <v>138</v>
          </cell>
          <cell r="M106" t="str">
            <v>N</v>
          </cell>
          <cell r="N106" t="str">
            <v xml:space="preserve"> COST OF TRANSPORT IN SOUTH AFRICA (700&amp;800)</v>
          </cell>
          <cell r="O106" t="str">
            <v>ZAR</v>
          </cell>
          <cell r="P106" t="str">
            <v>N2</v>
          </cell>
          <cell r="Q106">
            <v>0.85</v>
          </cell>
          <cell r="R106" t="str">
            <v>Local Transport</v>
          </cell>
          <cell r="S106" t="str">
            <v xml:space="preserve">Table L-2 Index Of Road Freight Costs </v>
          </cell>
          <cell r="T106" t="str">
            <v>SEIFSA</v>
          </cell>
          <cell r="U106">
            <v>38929</v>
          </cell>
          <cell r="X106">
            <v>38899</v>
          </cell>
        </row>
        <row r="107">
          <cell r="A107">
            <v>133</v>
          </cell>
          <cell r="J107" t="str">
            <v>N</v>
          </cell>
          <cell r="L107">
            <v>139</v>
          </cell>
          <cell r="M107" t="str">
            <v>N</v>
          </cell>
          <cell r="N107" t="str">
            <v xml:space="preserve"> COST OF TRANSPORT IN SOUTH AFRICA (700&amp;800)</v>
          </cell>
          <cell r="O107" t="str">
            <v>ZAR</v>
          </cell>
          <cell r="P107" t="str">
            <v>N3</v>
          </cell>
          <cell r="Q107">
            <v>0</v>
          </cell>
          <cell r="R107" t="str">
            <v>Fixed</v>
          </cell>
          <cell r="S107" t="str">
            <v>SA Transport</v>
          </cell>
          <cell r="T107" t="str">
            <v>Fixed Inflation</v>
          </cell>
          <cell r="X107">
            <v>38899</v>
          </cell>
        </row>
        <row r="108">
          <cell r="A108">
            <v>20</v>
          </cell>
          <cell r="B108" t="str">
            <v>Base</v>
          </cell>
          <cell r="C108">
            <v>1</v>
          </cell>
          <cell r="D108">
            <v>700</v>
          </cell>
          <cell r="E108" t="str">
            <v xml:space="preserve">Condensate Extraction Pumps, Section 8 </v>
          </cell>
          <cell r="G108">
            <v>18</v>
          </cell>
          <cell r="H108" t="str">
            <v>Local</v>
          </cell>
          <cell r="I108" t="str">
            <v>ZAR</v>
          </cell>
          <cell r="J108" t="str">
            <v>O</v>
          </cell>
          <cell r="K108">
            <v>15454.127</v>
          </cell>
        </row>
        <row r="109">
          <cell r="A109">
            <v>28</v>
          </cell>
          <cell r="B109" t="str">
            <v>Base</v>
          </cell>
          <cell r="C109">
            <v>1</v>
          </cell>
          <cell r="D109">
            <v>700</v>
          </cell>
          <cell r="E109" t="str">
            <v xml:space="preserve">Condensate Extraction Pumps, Section 8 </v>
          </cell>
          <cell r="F109" t="str">
            <v>Construct/ Erect/ Install</v>
          </cell>
          <cell r="G109">
            <v>18</v>
          </cell>
          <cell r="H109" t="str">
            <v>Local</v>
          </cell>
          <cell r="I109" t="str">
            <v>ZAR</v>
          </cell>
          <cell r="J109" t="str">
            <v>O</v>
          </cell>
          <cell r="K109">
            <v>293273.44616666669</v>
          </cell>
        </row>
        <row r="110">
          <cell r="A110">
            <v>33</v>
          </cell>
          <cell r="B110" t="str">
            <v>Base</v>
          </cell>
          <cell r="C110">
            <v>1</v>
          </cell>
          <cell r="D110">
            <v>800</v>
          </cell>
          <cell r="E110" t="str">
            <v xml:space="preserve">Boiler Feed Pumps, Section 9 </v>
          </cell>
          <cell r="F110" t="str">
            <v>Procure/ Manufacture</v>
          </cell>
          <cell r="G110">
            <v>18</v>
          </cell>
          <cell r="H110" t="str">
            <v>Local</v>
          </cell>
          <cell r="I110" t="str">
            <v>ZAR</v>
          </cell>
          <cell r="J110" t="str">
            <v>O</v>
          </cell>
          <cell r="K110">
            <v>13372.816666666666</v>
          </cell>
        </row>
        <row r="111">
          <cell r="A111">
            <v>44</v>
          </cell>
          <cell r="B111" t="str">
            <v>Base</v>
          </cell>
          <cell r="C111">
            <v>1</v>
          </cell>
          <cell r="D111">
            <v>800</v>
          </cell>
          <cell r="E111" t="str">
            <v xml:space="preserve">Boiler Feed Pumps, Section 9 </v>
          </cell>
          <cell r="F111" t="str">
            <v>Construct/ Erect/ Install</v>
          </cell>
          <cell r="G111">
            <v>18</v>
          </cell>
          <cell r="H111" t="str">
            <v>Local</v>
          </cell>
          <cell r="I111" t="str">
            <v>ZAR</v>
          </cell>
          <cell r="J111" t="str">
            <v>O</v>
          </cell>
          <cell r="K111">
            <v>3286514.0313333329</v>
          </cell>
        </row>
        <row r="112">
          <cell r="A112">
            <v>45</v>
          </cell>
          <cell r="B112" t="str">
            <v>Base</v>
          </cell>
          <cell r="C112">
            <v>1</v>
          </cell>
          <cell r="D112">
            <v>800</v>
          </cell>
          <cell r="E112" t="str">
            <v xml:space="preserve">Boiler Feed Pumps, Section 9 </v>
          </cell>
          <cell r="F112" t="str">
            <v>Commission</v>
          </cell>
          <cell r="G112">
            <v>18</v>
          </cell>
          <cell r="H112" t="str">
            <v>Local</v>
          </cell>
          <cell r="I112" t="str">
            <v>ZAR</v>
          </cell>
          <cell r="J112" t="str">
            <v>O</v>
          </cell>
          <cell r="K112">
            <v>438802.65</v>
          </cell>
        </row>
        <row r="113">
          <cell r="A113">
            <v>134</v>
          </cell>
          <cell r="J113" t="str">
            <v>O</v>
          </cell>
          <cell r="L113">
            <v>145</v>
          </cell>
          <cell r="M113" t="str">
            <v>O</v>
          </cell>
          <cell r="N113" t="str">
            <v xml:space="preserve"> COST OF INSTALLATION AND COMMISSIONING (700&amp;800)</v>
          </cell>
          <cell r="O113" t="str">
            <v>ZAR</v>
          </cell>
          <cell r="P113" t="str">
            <v>O1</v>
          </cell>
          <cell r="Q113">
            <v>0.15</v>
          </cell>
          <cell r="R113" t="str">
            <v>Fixed</v>
          </cell>
          <cell r="S113" t="str">
            <v>Fixed Portion</v>
          </cell>
          <cell r="T113" t="str">
            <v>Fixed</v>
          </cell>
          <cell r="X113">
            <v>38899</v>
          </cell>
        </row>
        <row r="114">
          <cell r="A114">
            <v>135</v>
          </cell>
          <cell r="J114" t="str">
            <v>O</v>
          </cell>
          <cell r="L114">
            <v>146</v>
          </cell>
          <cell r="M114" t="str">
            <v>O</v>
          </cell>
          <cell r="N114" t="str">
            <v xml:space="preserve"> COST OF INSTALLATION AND COMMISSIONING (700&amp;800)</v>
          </cell>
          <cell r="O114" t="str">
            <v>ZAR</v>
          </cell>
          <cell r="P114" t="str">
            <v>O2</v>
          </cell>
          <cell r="Q114">
            <v>0.85</v>
          </cell>
          <cell r="R114" t="str">
            <v>Cost of Labour</v>
          </cell>
          <cell r="S114" t="str">
            <v>Table C3 (a) All Hourly Paid</v>
          </cell>
          <cell r="T114" t="str">
            <v>SEIFSA</v>
          </cell>
          <cell r="U114">
            <v>38929</v>
          </cell>
          <cell r="X114">
            <v>38899</v>
          </cell>
        </row>
        <row r="115">
          <cell r="A115">
            <v>17</v>
          </cell>
          <cell r="B115" t="str">
            <v>Base</v>
          </cell>
          <cell r="C115">
            <v>1</v>
          </cell>
          <cell r="D115">
            <v>700</v>
          </cell>
          <cell r="E115" t="str">
            <v xml:space="preserve">Condensate Extraction Pumps, Section 8 </v>
          </cell>
          <cell r="F115" t="str">
            <v>General</v>
          </cell>
          <cell r="G115">
            <v>18</v>
          </cell>
          <cell r="H115" t="str">
            <v>Local</v>
          </cell>
          <cell r="I115" t="str">
            <v>ZAR</v>
          </cell>
          <cell r="J115" t="str">
            <v>P</v>
          </cell>
          <cell r="K115">
            <v>253621.71883333335</v>
          </cell>
        </row>
        <row r="116">
          <cell r="A116">
            <v>18</v>
          </cell>
          <cell r="B116" t="str">
            <v>Base</v>
          </cell>
          <cell r="C116">
            <v>1</v>
          </cell>
          <cell r="D116">
            <v>700</v>
          </cell>
          <cell r="E116" t="str">
            <v xml:space="preserve">Condensate Extraction Pumps, Section 8 </v>
          </cell>
          <cell r="F116" t="str">
            <v>Design</v>
          </cell>
          <cell r="G116">
            <v>18</v>
          </cell>
          <cell r="H116" t="str">
            <v>Local</v>
          </cell>
          <cell r="I116" t="str">
            <v>ZAR</v>
          </cell>
          <cell r="J116" t="str">
            <v>P</v>
          </cell>
          <cell r="K116">
            <v>102182.71500000001</v>
          </cell>
        </row>
        <row r="117">
          <cell r="A117">
            <v>22</v>
          </cell>
          <cell r="B117" t="str">
            <v>Base</v>
          </cell>
          <cell r="C117">
            <v>1</v>
          </cell>
          <cell r="D117">
            <v>700</v>
          </cell>
          <cell r="E117" t="str">
            <v xml:space="preserve">Condensate Extraction Pumps, Section 8 </v>
          </cell>
          <cell r="G117">
            <v>18</v>
          </cell>
          <cell r="H117" t="str">
            <v>Local</v>
          </cell>
          <cell r="I117" t="str">
            <v>ZAR</v>
          </cell>
          <cell r="J117" t="str">
            <v>P</v>
          </cell>
          <cell r="K117">
            <v>24138.502333333334</v>
          </cell>
        </row>
        <row r="118">
          <cell r="A118">
            <v>24</v>
          </cell>
          <cell r="B118" t="str">
            <v>Base</v>
          </cell>
          <cell r="C118">
            <v>1</v>
          </cell>
          <cell r="D118">
            <v>700</v>
          </cell>
          <cell r="E118" t="str">
            <v xml:space="preserve">Condensate Extraction Pumps, Section 8 </v>
          </cell>
          <cell r="G118">
            <v>18</v>
          </cell>
          <cell r="H118" t="str">
            <v>Local</v>
          </cell>
          <cell r="I118" t="str">
            <v>ZAR</v>
          </cell>
          <cell r="J118" t="str">
            <v>P</v>
          </cell>
          <cell r="K118">
            <v>1265914.7703333334</v>
          </cell>
        </row>
        <row r="119">
          <cell r="A119">
            <v>29</v>
          </cell>
          <cell r="B119" t="str">
            <v>Base</v>
          </cell>
          <cell r="C119">
            <v>1</v>
          </cell>
          <cell r="D119">
            <v>700</v>
          </cell>
          <cell r="E119" t="str">
            <v xml:space="preserve">Condensate Extraction Pumps, Section 8 </v>
          </cell>
          <cell r="F119" t="str">
            <v>Testing</v>
          </cell>
          <cell r="G119">
            <v>18</v>
          </cell>
          <cell r="H119" t="str">
            <v>Local</v>
          </cell>
          <cell r="I119" t="str">
            <v>ZAR</v>
          </cell>
          <cell r="J119" t="str">
            <v>P</v>
          </cell>
          <cell r="K119">
            <v>72188.585833333331</v>
          </cell>
        </row>
        <row r="120">
          <cell r="A120">
            <v>30</v>
          </cell>
          <cell r="B120" t="str">
            <v>Base</v>
          </cell>
          <cell r="C120">
            <v>1</v>
          </cell>
          <cell r="D120">
            <v>800</v>
          </cell>
          <cell r="E120" t="str">
            <v xml:space="preserve">Boiler Feed Pumps, Section 9 </v>
          </cell>
          <cell r="F120" t="str">
            <v>General</v>
          </cell>
          <cell r="G120">
            <v>18</v>
          </cell>
          <cell r="H120" t="str">
            <v>Local</v>
          </cell>
          <cell r="I120" t="str">
            <v>ZAR</v>
          </cell>
          <cell r="J120" t="str">
            <v>P</v>
          </cell>
          <cell r="K120">
            <v>2530904.8085000007</v>
          </cell>
        </row>
        <row r="121">
          <cell r="A121">
            <v>31</v>
          </cell>
          <cell r="B121" t="str">
            <v>Base</v>
          </cell>
          <cell r="C121">
            <v>1</v>
          </cell>
          <cell r="D121">
            <v>800</v>
          </cell>
          <cell r="E121" t="str">
            <v xml:space="preserve">Boiler Feed Pumps, Section 9 </v>
          </cell>
          <cell r="F121" t="str">
            <v>Design</v>
          </cell>
          <cell r="G121">
            <v>18</v>
          </cell>
          <cell r="H121" t="str">
            <v>Local</v>
          </cell>
          <cell r="I121" t="str">
            <v>ZAR</v>
          </cell>
          <cell r="J121" t="str">
            <v>P</v>
          </cell>
          <cell r="K121">
            <v>685073.10799999989</v>
          </cell>
        </row>
        <row r="122">
          <cell r="A122">
            <v>34</v>
          </cell>
          <cell r="B122" t="str">
            <v>Base</v>
          </cell>
          <cell r="C122">
            <v>1</v>
          </cell>
          <cell r="D122">
            <v>800</v>
          </cell>
          <cell r="E122" t="str">
            <v xml:space="preserve">Boiler Feed Pumps, Section 9 </v>
          </cell>
          <cell r="F122" t="str">
            <v>Procure/ Manufacture</v>
          </cell>
          <cell r="G122">
            <v>18</v>
          </cell>
          <cell r="H122" t="str">
            <v>Local</v>
          </cell>
          <cell r="I122" t="str">
            <v>ZAR</v>
          </cell>
          <cell r="J122" t="str">
            <v>P</v>
          </cell>
          <cell r="K122">
            <v>2217077.0021666666</v>
          </cell>
        </row>
        <row r="123">
          <cell r="A123">
            <v>35</v>
          </cell>
          <cell r="B123" t="str">
            <v>Base</v>
          </cell>
          <cell r="C123">
            <v>1</v>
          </cell>
          <cell r="D123">
            <v>800</v>
          </cell>
          <cell r="E123" t="str">
            <v xml:space="preserve">Boiler Feed Pumps, Section 9 </v>
          </cell>
          <cell r="F123" t="str">
            <v>Procure/ Manufacture</v>
          </cell>
          <cell r="G123">
            <v>18</v>
          </cell>
          <cell r="H123" t="str">
            <v>Local</v>
          </cell>
          <cell r="I123" t="str">
            <v>ZAR</v>
          </cell>
          <cell r="J123" t="str">
            <v>P</v>
          </cell>
          <cell r="K123">
            <v>1049893.3963333333</v>
          </cell>
        </row>
        <row r="124">
          <cell r="A124">
            <v>47</v>
          </cell>
          <cell r="B124" t="str">
            <v>Base</v>
          </cell>
          <cell r="C124">
            <v>1</v>
          </cell>
          <cell r="D124">
            <v>800</v>
          </cell>
          <cell r="E124" t="str">
            <v xml:space="preserve">Boiler Feed Pumps, Section 9 </v>
          </cell>
          <cell r="F124" t="str">
            <v>Testing</v>
          </cell>
          <cell r="G124">
            <v>18</v>
          </cell>
          <cell r="H124" t="str">
            <v>Local</v>
          </cell>
          <cell r="I124" t="str">
            <v>ZAR</v>
          </cell>
          <cell r="J124" t="str">
            <v>P</v>
          </cell>
          <cell r="K124">
            <v>207024.46116666665</v>
          </cell>
        </row>
        <row r="125">
          <cell r="A125">
            <v>136</v>
          </cell>
          <cell r="J125" t="str">
            <v>P</v>
          </cell>
          <cell r="L125">
            <v>153</v>
          </cell>
          <cell r="M125" t="str">
            <v>P</v>
          </cell>
          <cell r="N125" t="str">
            <v xml:space="preserve"> LOCAL ENGINEERING (700&amp;800)</v>
          </cell>
          <cell r="O125" t="str">
            <v>ZAR</v>
          </cell>
          <cell r="P125" t="str">
            <v>P1</v>
          </cell>
          <cell r="Q125">
            <v>0.15</v>
          </cell>
          <cell r="R125" t="str">
            <v>Fixed</v>
          </cell>
          <cell r="S125" t="str">
            <v>Fixed Portion</v>
          </cell>
          <cell r="T125" t="str">
            <v>Fixed</v>
          </cell>
          <cell r="X125">
            <v>38899</v>
          </cell>
        </row>
        <row r="126">
          <cell r="A126">
            <v>137</v>
          </cell>
          <cell r="J126" t="str">
            <v>P</v>
          </cell>
          <cell r="L126">
            <v>154</v>
          </cell>
          <cell r="M126" t="str">
            <v>P</v>
          </cell>
          <cell r="N126" t="str">
            <v xml:space="preserve"> LOCAL ENGINEERING (700&amp;800)</v>
          </cell>
          <cell r="O126" t="str">
            <v>ZAR</v>
          </cell>
          <cell r="P126" t="str">
            <v>P2</v>
          </cell>
          <cell r="Q126">
            <v>0.85</v>
          </cell>
          <cell r="R126" t="str">
            <v>Cost of Labour</v>
          </cell>
          <cell r="S126" t="str">
            <v>Table C3 All Hourly Paid</v>
          </cell>
          <cell r="T126" t="str">
            <v>SEIFSA</v>
          </cell>
          <cell r="U126">
            <v>38929</v>
          </cell>
          <cell r="X126">
            <v>38899</v>
          </cell>
        </row>
        <row r="127">
          <cell r="A127">
            <v>21</v>
          </cell>
          <cell r="B127" t="str">
            <v>Base</v>
          </cell>
          <cell r="C127">
            <v>1</v>
          </cell>
          <cell r="D127">
            <v>700</v>
          </cell>
          <cell r="E127" t="str">
            <v xml:space="preserve">Condensate Extraction Pumps, Section 8 </v>
          </cell>
          <cell r="G127">
            <v>19</v>
          </cell>
          <cell r="H127" t="str">
            <v>Foreign</v>
          </cell>
          <cell r="I127" t="str">
            <v>GBP</v>
          </cell>
          <cell r="J127" t="str">
            <v>Q</v>
          </cell>
          <cell r="K127">
            <v>21316.194</v>
          </cell>
        </row>
        <row r="128">
          <cell r="A128">
            <v>36</v>
          </cell>
          <cell r="B128" t="str">
            <v>Base</v>
          </cell>
          <cell r="C128">
            <v>1</v>
          </cell>
          <cell r="D128">
            <v>800</v>
          </cell>
          <cell r="E128" t="str">
            <v xml:space="preserve">Boiler Feed Pumps, Section 9 </v>
          </cell>
          <cell r="F128" t="str">
            <v>Procure/ Manufacture</v>
          </cell>
          <cell r="G128">
            <v>19</v>
          </cell>
          <cell r="H128" t="str">
            <v>Foreign</v>
          </cell>
          <cell r="I128" t="str">
            <v>GBP</v>
          </cell>
          <cell r="J128" t="str">
            <v>Q</v>
          </cell>
          <cell r="K128">
            <v>3946243.9470000002</v>
          </cell>
        </row>
        <row r="129">
          <cell r="A129">
            <v>38</v>
          </cell>
          <cell r="B129" t="str">
            <v>Base</v>
          </cell>
          <cell r="C129">
            <v>1</v>
          </cell>
          <cell r="D129">
            <v>800</v>
          </cell>
          <cell r="E129" t="str">
            <v xml:space="preserve">Boiler Feed Pumps, Section 9 </v>
          </cell>
          <cell r="F129" t="str">
            <v>Procure/ Manufacture</v>
          </cell>
          <cell r="G129">
            <v>19</v>
          </cell>
          <cell r="H129" t="str">
            <v>Foreign</v>
          </cell>
          <cell r="I129" t="str">
            <v>GBP</v>
          </cell>
          <cell r="J129" t="str">
            <v>Q</v>
          </cell>
          <cell r="K129">
            <v>18401.071500000002</v>
          </cell>
        </row>
        <row r="130">
          <cell r="A130">
            <v>138</v>
          </cell>
          <cell r="J130" t="str">
            <v>Q</v>
          </cell>
          <cell r="L130">
            <v>161</v>
          </cell>
          <cell r="M130" t="str">
            <v>Q</v>
          </cell>
          <cell r="N130" t="str">
            <v xml:space="preserve"> COST OF MANUFACTURE IN UK - MECHANICAL (700&amp;800)</v>
          </cell>
          <cell r="O130" t="str">
            <v>GBP</v>
          </cell>
          <cell r="P130" t="str">
            <v>Q1</v>
          </cell>
          <cell r="Q130">
            <v>0.15</v>
          </cell>
          <cell r="R130" t="str">
            <v>Fixed</v>
          </cell>
          <cell r="S130" t="str">
            <v>Fixed Portion</v>
          </cell>
          <cell r="T130" t="str">
            <v>Fixed</v>
          </cell>
          <cell r="X130">
            <v>38961</v>
          </cell>
        </row>
        <row r="131">
          <cell r="A131">
            <v>139</v>
          </cell>
          <cell r="J131" t="str">
            <v>Q</v>
          </cell>
          <cell r="L131">
            <v>162</v>
          </cell>
          <cell r="M131" t="str">
            <v>Q</v>
          </cell>
          <cell r="N131" t="str">
            <v xml:space="preserve"> COST OF MANUFACTURE IN UK - MECHANICAL (700&amp;800)</v>
          </cell>
          <cell r="O131" t="str">
            <v>GBP</v>
          </cell>
          <cell r="P131" t="str">
            <v>Q2</v>
          </cell>
          <cell r="Q131">
            <v>0.4</v>
          </cell>
          <cell r="R131" t="str">
            <v>Cost of Labour</v>
          </cell>
          <cell r="S131" t="str">
            <v>Mech Engineering</v>
          </cell>
          <cell r="T131" t="str">
            <v>BEAMA</v>
          </cell>
          <cell r="U131">
            <v>38990</v>
          </cell>
          <cell r="V131" t="str">
            <v>GBP  822,413.00</v>
          </cell>
          <cell r="W131" t="str">
            <v>GBP 1.0 = ZAR 14.54</v>
          </cell>
          <cell r="X131">
            <v>38961</v>
          </cell>
        </row>
        <row r="132">
          <cell r="A132">
            <v>140</v>
          </cell>
          <cell r="J132" t="str">
            <v>Q</v>
          </cell>
          <cell r="L132">
            <v>163</v>
          </cell>
          <cell r="M132" t="str">
            <v>Q</v>
          </cell>
          <cell r="N132" t="str">
            <v xml:space="preserve"> COST OF MANUFACTURE IN UK - MECHANICAL (700&amp;800)</v>
          </cell>
          <cell r="O132" t="str">
            <v>GBP</v>
          </cell>
          <cell r="P132" t="str">
            <v>Q3</v>
          </cell>
          <cell r="Q132">
            <v>0.45</v>
          </cell>
          <cell r="R132" t="str">
            <v>Cost of Materials</v>
          </cell>
          <cell r="S132" t="str">
            <v>Mech Engineering</v>
          </cell>
          <cell r="T132" t="str">
            <v>BEAMA</v>
          </cell>
          <cell r="X132">
            <v>38961</v>
          </cell>
        </row>
        <row r="133">
          <cell r="A133">
            <v>46</v>
          </cell>
          <cell r="B133" t="str">
            <v>Base</v>
          </cell>
          <cell r="C133">
            <v>1</v>
          </cell>
          <cell r="D133">
            <v>800</v>
          </cell>
          <cell r="E133" t="str">
            <v xml:space="preserve">Boiler Feed Pumps, Section 9 </v>
          </cell>
          <cell r="F133" t="str">
            <v>Testing</v>
          </cell>
          <cell r="G133">
            <v>19</v>
          </cell>
          <cell r="H133" t="str">
            <v>Foreign</v>
          </cell>
          <cell r="I133" t="str">
            <v>GBP</v>
          </cell>
          <cell r="J133" t="str">
            <v>R</v>
          </cell>
          <cell r="K133">
            <v>281821.6933333333</v>
          </cell>
        </row>
        <row r="134">
          <cell r="A134">
            <v>141</v>
          </cell>
          <cell r="J134" t="str">
            <v>R</v>
          </cell>
          <cell r="L134">
            <v>170</v>
          </cell>
          <cell r="M134" t="str">
            <v>R</v>
          </cell>
          <cell r="N134" t="str">
            <v xml:space="preserve"> ENGINEERING (700&amp;800)</v>
          </cell>
          <cell r="O134" t="str">
            <v>GBP</v>
          </cell>
          <cell r="P134" t="str">
            <v>R1</v>
          </cell>
          <cell r="Q134">
            <v>0.15</v>
          </cell>
          <cell r="R134" t="str">
            <v>Fixed</v>
          </cell>
          <cell r="S134" t="str">
            <v>Fixed Portion</v>
          </cell>
          <cell r="T134" t="str">
            <v>Fixed</v>
          </cell>
          <cell r="X134">
            <v>38961</v>
          </cell>
        </row>
        <row r="135">
          <cell r="A135">
            <v>142</v>
          </cell>
          <cell r="J135" t="str">
            <v>R</v>
          </cell>
          <cell r="L135">
            <v>171</v>
          </cell>
          <cell r="M135" t="str">
            <v>R</v>
          </cell>
          <cell r="N135" t="str">
            <v xml:space="preserve"> ENGINEERING (700&amp;800)</v>
          </cell>
          <cell r="O135" t="str">
            <v>GBP</v>
          </cell>
          <cell r="P135" t="str">
            <v>R2</v>
          </cell>
          <cell r="Q135">
            <v>0.85</v>
          </cell>
          <cell r="R135" t="str">
            <v>Cost of Labour</v>
          </cell>
          <cell r="S135" t="str">
            <v>Mech Engineering</v>
          </cell>
          <cell r="T135" t="str">
            <v>BEAMA</v>
          </cell>
          <cell r="U135">
            <v>38990</v>
          </cell>
          <cell r="V135" t="str">
            <v>GBP 58,148.00</v>
          </cell>
          <cell r="W135" t="str">
            <v>GBP 1.0 = 14.54</v>
          </cell>
          <cell r="X135">
            <v>38961</v>
          </cell>
        </row>
        <row r="136">
          <cell r="A136">
            <v>37</v>
          </cell>
          <cell r="B136" t="str">
            <v>Base</v>
          </cell>
          <cell r="C136">
            <v>1</v>
          </cell>
          <cell r="D136">
            <v>800</v>
          </cell>
          <cell r="E136" t="str">
            <v xml:space="preserve">Boiler Feed Pumps, Section 9 </v>
          </cell>
          <cell r="F136" t="str">
            <v>Procure/ Manufacture</v>
          </cell>
          <cell r="G136">
            <v>18</v>
          </cell>
          <cell r="H136" t="str">
            <v>Local</v>
          </cell>
          <cell r="I136" t="str">
            <v>ZAR</v>
          </cell>
          <cell r="J136" t="str">
            <v>S</v>
          </cell>
          <cell r="K136">
            <v>4538259.2985000005</v>
          </cell>
        </row>
        <row r="137">
          <cell r="A137">
            <v>143</v>
          </cell>
          <cell r="J137" t="str">
            <v>S</v>
          </cell>
          <cell r="L137">
            <v>178</v>
          </cell>
          <cell r="M137" t="str">
            <v>S</v>
          </cell>
          <cell r="N137" t="str">
            <v xml:space="preserve"> CONTRACT MANAGEMENT / MATERIAL SUPPLY - PIPEWORK (700&amp;800)</v>
          </cell>
          <cell r="O137" t="str">
            <v>ZAR</v>
          </cell>
          <cell r="P137" t="str">
            <v>S1</v>
          </cell>
          <cell r="Q137">
            <v>0.15</v>
          </cell>
          <cell r="R137" t="str">
            <v>Fixed</v>
          </cell>
          <cell r="S137" t="str">
            <v>Fixed Portion</v>
          </cell>
          <cell r="T137" t="str">
            <v>Fixed</v>
          </cell>
          <cell r="X137">
            <v>38899</v>
          </cell>
        </row>
        <row r="138">
          <cell r="A138">
            <v>144</v>
          </cell>
          <cell r="J138" t="str">
            <v>S</v>
          </cell>
          <cell r="L138">
            <v>179</v>
          </cell>
          <cell r="M138" t="str">
            <v>S</v>
          </cell>
          <cell r="N138" t="str">
            <v xml:space="preserve"> CONTRACT MANAGEMENT / MATERIAL SUPPLY - PIPEWORK (700&amp;800)</v>
          </cell>
          <cell r="O138" t="str">
            <v>ZAR</v>
          </cell>
          <cell r="P138" t="str">
            <v>S2</v>
          </cell>
          <cell r="Q138">
            <v>0.85</v>
          </cell>
          <cell r="R138" t="str">
            <v>Material / Contract Management</v>
          </cell>
          <cell r="S138" t="str">
            <v>Table E-8</v>
          </cell>
          <cell r="T138" t="str">
            <v>SEIFSA</v>
          </cell>
          <cell r="U138">
            <v>38929</v>
          </cell>
          <cell r="X138">
            <v>38899</v>
          </cell>
        </row>
        <row r="139">
          <cell r="A139">
            <v>23</v>
          </cell>
          <cell r="B139" t="str">
            <v>Base</v>
          </cell>
          <cell r="C139">
            <v>1</v>
          </cell>
          <cell r="D139">
            <v>700</v>
          </cell>
          <cell r="E139" t="str">
            <v xml:space="preserve">Condensate Extraction Pumps, Section 8 </v>
          </cell>
          <cell r="G139">
            <v>18</v>
          </cell>
          <cell r="H139" t="str">
            <v>Local</v>
          </cell>
          <cell r="I139" t="str">
            <v>ZAR</v>
          </cell>
          <cell r="J139" t="str">
            <v>T</v>
          </cell>
          <cell r="K139">
            <v>57184.133999999998</v>
          </cell>
        </row>
        <row r="140">
          <cell r="A140">
            <v>39</v>
          </cell>
          <cell r="B140" t="str">
            <v>Base</v>
          </cell>
          <cell r="C140">
            <v>1</v>
          </cell>
          <cell r="D140">
            <v>800</v>
          </cell>
          <cell r="E140" t="str">
            <v xml:space="preserve">Boiler Feed Pumps, Section 9 </v>
          </cell>
          <cell r="F140" t="str">
            <v>Procure/ Manufacture</v>
          </cell>
          <cell r="G140">
            <v>18</v>
          </cell>
          <cell r="H140" t="str">
            <v>Local</v>
          </cell>
          <cell r="I140" t="str">
            <v>ZAR</v>
          </cell>
          <cell r="J140" t="str">
            <v>T</v>
          </cell>
          <cell r="K140">
            <v>64528.575833333343</v>
          </cell>
        </row>
        <row r="141">
          <cell r="A141">
            <v>145</v>
          </cell>
          <cell r="J141" t="str">
            <v>T</v>
          </cell>
          <cell r="L141">
            <v>186</v>
          </cell>
          <cell r="M141" t="str">
            <v>T</v>
          </cell>
          <cell r="N141" t="str">
            <v xml:space="preserve"> COST OF MANUFACTURING IN SOUTH AFRICA - MECHANICAL (700&amp;800)</v>
          </cell>
          <cell r="O141" t="str">
            <v>ZAR</v>
          </cell>
          <cell r="P141" t="str">
            <v>T1</v>
          </cell>
          <cell r="Q141">
            <v>0.15</v>
          </cell>
          <cell r="R141" t="str">
            <v>Fixed</v>
          </cell>
          <cell r="S141" t="str">
            <v>Fixed Portion</v>
          </cell>
          <cell r="T141" t="str">
            <v>Fixed</v>
          </cell>
          <cell r="X141">
            <v>38899</v>
          </cell>
        </row>
        <row r="142">
          <cell r="A142">
            <v>146</v>
          </cell>
          <cell r="J142" t="str">
            <v>T</v>
          </cell>
          <cell r="L142">
            <v>187</v>
          </cell>
          <cell r="M142" t="str">
            <v>T</v>
          </cell>
          <cell r="N142" t="str">
            <v xml:space="preserve"> COST OF MANUFACTURING IN SOUTH AFRICA - MECHANICAL (700&amp;800)</v>
          </cell>
          <cell r="O142" t="str">
            <v>ZAR</v>
          </cell>
          <cell r="P142" t="str">
            <v>T2</v>
          </cell>
          <cell r="Q142">
            <v>0.45</v>
          </cell>
          <cell r="R142" t="str">
            <v>Cost of Labour</v>
          </cell>
          <cell r="S142" t="str">
            <v>Table C3 All Hourly Paid Employees</v>
          </cell>
          <cell r="T142" t="str">
            <v>SEIFSA</v>
          </cell>
          <cell r="U142">
            <v>38929</v>
          </cell>
          <cell r="X142">
            <v>38899</v>
          </cell>
        </row>
        <row r="143">
          <cell r="A143">
            <v>147</v>
          </cell>
          <cell r="J143" t="str">
            <v>T</v>
          </cell>
          <cell r="L143">
            <v>188</v>
          </cell>
          <cell r="M143" t="str">
            <v>T</v>
          </cell>
          <cell r="N143" t="str">
            <v xml:space="preserve"> COST OF MANUFACTURING IN SOUTH AFRICA - MECHANICAL (700&amp;800)</v>
          </cell>
          <cell r="O143" t="str">
            <v>ZAR</v>
          </cell>
          <cell r="P143" t="str">
            <v>T3</v>
          </cell>
          <cell r="Q143">
            <v>0.4</v>
          </cell>
          <cell r="R143" t="str">
            <v>Cost of Materials</v>
          </cell>
          <cell r="S143" t="str">
            <v>Table E-5 Round Bar</v>
          </cell>
          <cell r="T143" t="str">
            <v>SEIFSA</v>
          </cell>
          <cell r="U143">
            <v>38929</v>
          </cell>
          <cell r="X143">
            <v>38899</v>
          </cell>
        </row>
        <row r="144">
          <cell r="A144">
            <v>25</v>
          </cell>
          <cell r="B144" t="str">
            <v>Base</v>
          </cell>
          <cell r="C144">
            <v>1</v>
          </cell>
          <cell r="D144">
            <v>700</v>
          </cell>
          <cell r="E144" t="str">
            <v xml:space="preserve">Condensate Extraction Pumps, Section 8 </v>
          </cell>
          <cell r="G144">
            <v>19</v>
          </cell>
          <cell r="H144" t="str">
            <v>Foreign</v>
          </cell>
          <cell r="I144" t="str">
            <v>EUR</v>
          </cell>
          <cell r="J144" t="str">
            <v>U</v>
          </cell>
          <cell r="K144">
            <v>133051.50308481263</v>
          </cell>
        </row>
        <row r="145">
          <cell r="A145">
            <v>26</v>
          </cell>
          <cell r="B145" t="str">
            <v>Base</v>
          </cell>
          <cell r="C145">
            <v>1</v>
          </cell>
          <cell r="D145">
            <v>700</v>
          </cell>
          <cell r="E145" t="str">
            <v xml:space="preserve">Condensate Extraction Pumps, Section 8 </v>
          </cell>
          <cell r="G145">
            <v>19</v>
          </cell>
          <cell r="H145" t="str">
            <v>Foreign</v>
          </cell>
          <cell r="I145" t="str">
            <v>EUR</v>
          </cell>
          <cell r="J145" t="str">
            <v>U</v>
          </cell>
          <cell r="K145">
            <v>5158729.7855621306</v>
          </cell>
        </row>
        <row r="146">
          <cell r="A146">
            <v>40</v>
          </cell>
          <cell r="B146" t="str">
            <v>Base</v>
          </cell>
          <cell r="C146">
            <v>1</v>
          </cell>
          <cell r="D146">
            <v>800</v>
          </cell>
          <cell r="E146" t="str">
            <v xml:space="preserve">Boiler Feed Pumps, Section 9 </v>
          </cell>
          <cell r="F146" t="str">
            <v>Procure/ Manufacture</v>
          </cell>
          <cell r="G146">
            <v>19</v>
          </cell>
          <cell r="H146" t="str">
            <v>Foreign</v>
          </cell>
          <cell r="I146" t="str">
            <v>EUR</v>
          </cell>
          <cell r="J146" t="str">
            <v>U</v>
          </cell>
          <cell r="K146">
            <v>134498812.33369625</v>
          </cell>
        </row>
        <row r="147">
          <cell r="A147">
            <v>41</v>
          </cell>
          <cell r="B147" t="str">
            <v>Base</v>
          </cell>
          <cell r="C147">
            <v>1</v>
          </cell>
          <cell r="D147">
            <v>800</v>
          </cell>
          <cell r="E147" t="str">
            <v xml:space="preserve">Boiler Feed Pumps, Section 9 </v>
          </cell>
          <cell r="F147" t="str">
            <v>Procure/ Manufacture</v>
          </cell>
          <cell r="G147">
            <v>19</v>
          </cell>
          <cell r="H147" t="str">
            <v>Foreign</v>
          </cell>
          <cell r="I147" t="str">
            <v>EUR</v>
          </cell>
          <cell r="J147" t="str">
            <v>U</v>
          </cell>
          <cell r="K147">
            <v>3730246.3924260363</v>
          </cell>
        </row>
        <row r="148">
          <cell r="A148">
            <v>42</v>
          </cell>
          <cell r="B148" t="str">
            <v>Base</v>
          </cell>
          <cell r="C148">
            <v>1</v>
          </cell>
          <cell r="D148">
            <v>800</v>
          </cell>
          <cell r="E148" t="str">
            <v xml:space="preserve">Boiler Feed Pumps, Section 9 </v>
          </cell>
          <cell r="F148" t="str">
            <v>Procure/ Manufacture</v>
          </cell>
          <cell r="G148">
            <v>19</v>
          </cell>
          <cell r="H148" t="str">
            <v>Foreign</v>
          </cell>
          <cell r="I148" t="str">
            <v>EUR</v>
          </cell>
          <cell r="J148" t="str">
            <v>U</v>
          </cell>
          <cell r="K148">
            <v>468914.50218540442</v>
          </cell>
        </row>
        <row r="149">
          <cell r="A149">
            <v>148</v>
          </cell>
          <cell r="J149" t="str">
            <v>U</v>
          </cell>
          <cell r="L149">
            <v>195</v>
          </cell>
          <cell r="M149" t="str">
            <v>U</v>
          </cell>
          <cell r="N149" t="str">
            <v xml:space="preserve"> COST OF GOODS MANUFACTURED IN GERMANY (700&amp;800)</v>
          </cell>
          <cell r="O149" t="str">
            <v>Eur</v>
          </cell>
          <cell r="P149" t="str">
            <v>U1</v>
          </cell>
          <cell r="Q149">
            <v>0.15</v>
          </cell>
          <cell r="R149" t="str">
            <v>Fixed</v>
          </cell>
          <cell r="S149" t="str">
            <v>Fixed Portion</v>
          </cell>
          <cell r="T149" t="str">
            <v>Fixed</v>
          </cell>
          <cell r="X149">
            <v>38991</v>
          </cell>
        </row>
        <row r="150">
          <cell r="A150">
            <v>149</v>
          </cell>
          <cell r="J150" t="str">
            <v>U</v>
          </cell>
          <cell r="L150">
            <v>196</v>
          </cell>
          <cell r="M150" t="str">
            <v>U</v>
          </cell>
          <cell r="N150" t="str">
            <v xml:space="preserve"> COST OF GOODS MANUFACTURED IN GERMANY (700&amp;800)</v>
          </cell>
          <cell r="O150" t="str">
            <v>Eur</v>
          </cell>
          <cell r="P150" t="str">
            <v>U2</v>
          </cell>
          <cell r="Q150">
            <v>0.85</v>
          </cell>
          <cell r="R150" t="str">
            <v>6%  Per Annum</v>
          </cell>
          <cell r="S150" t="str">
            <v>German manufatured goods</v>
          </cell>
          <cell r="T150" t="str">
            <v>Inflation fixed %</v>
          </cell>
          <cell r="U150">
            <v>2006</v>
          </cell>
          <cell r="X150">
            <v>38991</v>
          </cell>
        </row>
        <row r="151">
          <cell r="A151">
            <v>48</v>
          </cell>
          <cell r="B151" t="str">
            <v>Base</v>
          </cell>
          <cell r="C151">
            <v>1</v>
          </cell>
          <cell r="D151">
            <v>900</v>
          </cell>
          <cell r="E151" t="str">
            <v>Pipes, Fittings and Vessels, Section 10</v>
          </cell>
          <cell r="F151" t="str">
            <v>Procure/ Manufacture</v>
          </cell>
          <cell r="G151" t="str">
            <v>1 &amp; 19</v>
          </cell>
          <cell r="H151" t="str">
            <v>Foreign</v>
          </cell>
          <cell r="I151" t="str">
            <v>EUR</v>
          </cell>
          <cell r="J151" t="str">
            <v>V</v>
          </cell>
          <cell r="K151">
            <v>146418193.33333334</v>
          </cell>
        </row>
        <row r="152">
          <cell r="A152">
            <v>150</v>
          </cell>
          <cell r="J152" t="str">
            <v>V</v>
          </cell>
          <cell r="L152">
            <v>203</v>
          </cell>
          <cell r="M152" t="str">
            <v>V</v>
          </cell>
          <cell r="N152" t="str">
            <v>900 Pipes, Fittings and Vessels, Section 10</v>
          </cell>
          <cell r="O152" t="str">
            <v>Eur</v>
          </cell>
          <cell r="P152" t="str">
            <v>V1</v>
          </cell>
          <cell r="Q152">
            <v>0.15</v>
          </cell>
          <cell r="R152" t="str">
            <v>Fixed</v>
          </cell>
          <cell r="S152" t="str">
            <v>Fixed Portion</v>
          </cell>
          <cell r="T152" t="str">
            <v>Fixed</v>
          </cell>
          <cell r="X152">
            <v>38991</v>
          </cell>
        </row>
        <row r="153">
          <cell r="A153">
            <v>151</v>
          </cell>
          <cell r="J153" t="str">
            <v>V</v>
          </cell>
          <cell r="L153">
            <v>204</v>
          </cell>
          <cell r="M153" t="str">
            <v>V</v>
          </cell>
          <cell r="N153" t="str">
            <v>900 Pipes, Fittings and Vessels, Section 10</v>
          </cell>
          <cell r="O153" t="str">
            <v>Eur</v>
          </cell>
          <cell r="P153" t="str">
            <v>V2</v>
          </cell>
          <cell r="Q153">
            <v>0.10100000000000001</v>
          </cell>
          <cell r="R153" t="str">
            <v>Structural Sections</v>
          </cell>
          <cell r="S153" t="str">
            <v>World Carbon Steel Product Price Index -  Structural Sections &amp; Beams</v>
          </cell>
          <cell r="T153" t="str">
            <v>Meps(www.meps.co.uk)</v>
          </cell>
          <cell r="U153">
            <v>38992</v>
          </cell>
          <cell r="W153" t="str">
            <v>see above</v>
          </cell>
          <cell r="X153">
            <v>38991</v>
          </cell>
        </row>
        <row r="154">
          <cell r="A154">
            <v>152</v>
          </cell>
          <cell r="J154" t="str">
            <v>V</v>
          </cell>
          <cell r="L154">
            <v>205</v>
          </cell>
          <cell r="M154" t="str">
            <v>V</v>
          </cell>
          <cell r="N154" t="str">
            <v>900 Pipes, Fittings and Vessels, Section 10</v>
          </cell>
          <cell r="O154" t="str">
            <v>Eur</v>
          </cell>
          <cell r="P154" t="str">
            <v>V3</v>
          </cell>
          <cell r="Q154">
            <v>0.27</v>
          </cell>
          <cell r="R154" t="str">
            <v>HR Plate</v>
          </cell>
          <cell r="S154" t="str">
            <v>World Carbon Steel Product Price Index - USD/tonne for HR Plate</v>
          </cell>
          <cell r="T154" t="str">
            <v>Meps(www.meps.co.uk)</v>
          </cell>
          <cell r="U154">
            <v>38992</v>
          </cell>
          <cell r="W154" t="str">
            <v>see above</v>
          </cell>
          <cell r="X154">
            <v>38991</v>
          </cell>
        </row>
        <row r="155">
          <cell r="A155">
            <v>153</v>
          </cell>
          <cell r="J155" t="str">
            <v>V</v>
          </cell>
          <cell r="L155">
            <v>206</v>
          </cell>
          <cell r="M155" t="str">
            <v>V</v>
          </cell>
          <cell r="N155" t="str">
            <v>900 Pipes, Fittings and Vessels, Section 10</v>
          </cell>
          <cell r="O155" t="str">
            <v>Eur</v>
          </cell>
          <cell r="P155" t="str">
            <v>V4</v>
          </cell>
          <cell r="Q155">
            <v>0.25700000000000001</v>
          </cell>
          <cell r="R155" t="str">
            <v>Prefab</v>
          </cell>
          <cell r="S155" t="str">
            <v>Reihe 273, Fachserie 17, der Erzeugerpreise gewerblicher Produkte fur Metalle und Halbzeuge"</v>
          </cell>
          <cell r="T155" t="str">
            <v>des Statistischen Bundesamte Deutschlands</v>
          </cell>
          <cell r="U155">
            <v>38992</v>
          </cell>
          <cell r="W155" t="str">
            <v>see above</v>
          </cell>
          <cell r="X155">
            <v>38991</v>
          </cell>
        </row>
        <row r="156">
          <cell r="A156">
            <v>154</v>
          </cell>
          <cell r="J156" t="str">
            <v>V</v>
          </cell>
          <cell r="L156">
            <v>207</v>
          </cell>
          <cell r="M156" t="str">
            <v>V</v>
          </cell>
          <cell r="N156" t="str">
            <v>900 Pipes, Fittings and Vessels, Section 10</v>
          </cell>
          <cell r="O156" t="str">
            <v>Eur</v>
          </cell>
          <cell r="P156" t="str">
            <v>V5</v>
          </cell>
          <cell r="Q156">
            <v>0.222</v>
          </cell>
          <cell r="R156" t="str">
            <v>Labour Manufacturing</v>
          </cell>
          <cell r="S156" t="str">
            <v>Labour Cost Index – EU25 for Manufacturing Labour, Nominal Value  – Seasonally adjusted - Labour Cost Index quoted quarterly for the labour indices for European labour</v>
          </cell>
          <cell r="T156" t="str">
            <v>EUROSTAT</v>
          </cell>
          <cell r="U156" t="str">
            <v>2nd Quarter 2006</v>
          </cell>
          <cell r="W156" t="str">
            <v>see above</v>
          </cell>
          <cell r="X156">
            <v>38899</v>
          </cell>
        </row>
        <row r="157">
          <cell r="A157">
            <v>50</v>
          </cell>
          <cell r="B157" t="str">
            <v>Base</v>
          </cell>
          <cell r="C157">
            <v>1</v>
          </cell>
          <cell r="D157">
            <v>1000</v>
          </cell>
          <cell r="E157" t="str">
            <v>Unitized Control &amp; Instrumentation, Section 3 &amp; 11</v>
          </cell>
          <cell r="F157" t="str">
            <v>Procure/ Manufacture</v>
          </cell>
          <cell r="G157" t="str">
            <v xml:space="preserve">1 &amp; 19 </v>
          </cell>
          <cell r="H157" t="str">
            <v>Foreign</v>
          </cell>
          <cell r="I157" t="str">
            <v>EUR</v>
          </cell>
          <cell r="J157" t="str">
            <v>W</v>
          </cell>
          <cell r="K157">
            <v>19936220.666666668</v>
          </cell>
        </row>
        <row r="158">
          <cell r="A158">
            <v>155</v>
          </cell>
          <cell r="J158" t="str">
            <v>W</v>
          </cell>
          <cell r="L158">
            <v>214</v>
          </cell>
          <cell r="M158" t="str">
            <v>W</v>
          </cell>
          <cell r="N158" t="str">
            <v>1000 Unitized Control &amp; Instrumentation, Section 3&amp;11</v>
          </cell>
          <cell r="O158" t="str">
            <v>Eur</v>
          </cell>
          <cell r="P158" t="str">
            <v>W1</v>
          </cell>
          <cell r="Q158">
            <v>0.15</v>
          </cell>
          <cell r="R158" t="str">
            <v>Fixed</v>
          </cell>
          <cell r="S158" t="str">
            <v>Fixed Portion</v>
          </cell>
          <cell r="T158" t="str">
            <v>Fixed</v>
          </cell>
          <cell r="X158">
            <v>38991</v>
          </cell>
        </row>
        <row r="159">
          <cell r="A159">
            <v>156</v>
          </cell>
          <cell r="J159" t="str">
            <v>W</v>
          </cell>
          <cell r="L159">
            <v>215</v>
          </cell>
          <cell r="M159" t="str">
            <v>W</v>
          </cell>
          <cell r="N159" t="str">
            <v>1000 Unitized Control &amp; Instrumentation, Section 3&amp;11</v>
          </cell>
          <cell r="O159" t="str">
            <v>Eur</v>
          </cell>
          <cell r="P159" t="str">
            <v>W2</v>
          </cell>
          <cell r="Q159">
            <v>7.9000000000000001E-2</v>
          </cell>
          <cell r="R159" t="str">
            <v>HR Plate</v>
          </cell>
          <cell r="S159" t="str">
            <v>World Carbon Steel Product Price Index - USD/tonne for HR Plate</v>
          </cell>
          <cell r="T159" t="str">
            <v>Meps(www.meps.co.uk)</v>
          </cell>
          <cell r="U159">
            <v>38992</v>
          </cell>
          <cell r="W159" t="str">
            <v>see above</v>
          </cell>
          <cell r="X159">
            <v>38991</v>
          </cell>
        </row>
        <row r="160">
          <cell r="A160">
            <v>157</v>
          </cell>
          <cell r="J160" t="str">
            <v>W</v>
          </cell>
          <cell r="L160">
            <v>216</v>
          </cell>
          <cell r="M160" t="str">
            <v>W</v>
          </cell>
          <cell r="N160" t="str">
            <v>1000 Unitized Control &amp; Instrumentation, Section 3&amp;11</v>
          </cell>
          <cell r="O160" t="str">
            <v>Eur</v>
          </cell>
          <cell r="P160" t="str">
            <v>W3</v>
          </cell>
          <cell r="Q160">
            <v>0.77100000000000002</v>
          </cell>
          <cell r="R160" t="str">
            <v>Labour Manufacturing</v>
          </cell>
          <cell r="S160" t="str">
            <v>Labour Cost Index – EU25 for Manufacturing Labour, Nominal Value  – Seasonally adjusted - Labour Cost Index quoted quarterly for the labour indices for European labour</v>
          </cell>
          <cell r="T160" t="str">
            <v>EUROSTAT</v>
          </cell>
          <cell r="U160" t="str">
            <v>2nd Quarter 2006</v>
          </cell>
          <cell r="W160" t="str">
            <v>see above</v>
          </cell>
          <cell r="X160">
            <v>38899</v>
          </cell>
        </row>
        <row r="161">
          <cell r="A161">
            <v>54</v>
          </cell>
          <cell r="B161" t="str">
            <v>Base</v>
          </cell>
          <cell r="C161">
            <v>1</v>
          </cell>
          <cell r="D161">
            <v>1100</v>
          </cell>
          <cell r="E161" t="str">
            <v>Civil &amp; Structural, Section 14</v>
          </cell>
          <cell r="F161" t="str">
            <v>Procure/ Manufacture</v>
          </cell>
          <cell r="G161">
            <v>18</v>
          </cell>
          <cell r="H161" t="str">
            <v>Local</v>
          </cell>
          <cell r="I161" t="str">
            <v>ZAR</v>
          </cell>
          <cell r="J161" t="str">
            <v>X</v>
          </cell>
          <cell r="K161">
            <v>84437887.166666672</v>
          </cell>
        </row>
        <row r="162">
          <cell r="A162">
            <v>158</v>
          </cell>
          <cell r="J162" t="str">
            <v>X</v>
          </cell>
          <cell r="L162">
            <v>223</v>
          </cell>
          <cell r="M162" t="str">
            <v>X</v>
          </cell>
          <cell r="N162" t="str">
            <v>1100 Civil &amp; Structural, Section 14, South Africa</v>
          </cell>
          <cell r="O162" t="str">
            <v>ZAR</v>
          </cell>
          <cell r="P162" t="str">
            <v>X1</v>
          </cell>
          <cell r="Q162">
            <v>0.15</v>
          </cell>
          <cell r="R162" t="str">
            <v>Fixed</v>
          </cell>
          <cell r="S162" t="str">
            <v>Fixed Portion</v>
          </cell>
          <cell r="T162" t="str">
            <v>Fixed</v>
          </cell>
          <cell r="X162">
            <v>38961</v>
          </cell>
        </row>
        <row r="163">
          <cell r="A163">
            <v>159</v>
          </cell>
          <cell r="J163" t="str">
            <v>X</v>
          </cell>
          <cell r="L163">
            <v>224</v>
          </cell>
          <cell r="M163" t="str">
            <v>X</v>
          </cell>
          <cell r="N163" t="str">
            <v>1100 Civil &amp; Structural, Section 14, South Africa</v>
          </cell>
          <cell r="O163" t="str">
            <v>ZAR</v>
          </cell>
          <cell r="P163" t="str">
            <v>X2</v>
          </cell>
          <cell r="Q163">
            <v>0.222</v>
          </cell>
          <cell r="R163" t="str">
            <v>E-A Light Sections</v>
          </cell>
          <cell r="S163" t="str">
            <v>Table E-A</v>
          </cell>
          <cell r="T163" t="str">
            <v>SEIFSA</v>
          </cell>
          <cell r="U163">
            <v>38962</v>
          </cell>
          <cell r="X163">
            <v>38961</v>
          </cell>
        </row>
        <row r="164">
          <cell r="A164">
            <v>160</v>
          </cell>
          <cell r="J164" t="str">
            <v>X</v>
          </cell>
          <cell r="L164">
            <v>225</v>
          </cell>
          <cell r="M164" t="str">
            <v>X</v>
          </cell>
          <cell r="N164" t="str">
            <v>1100 Civil &amp; Structural, Section 14, South Africa</v>
          </cell>
          <cell r="O164" t="str">
            <v>ZAR</v>
          </cell>
          <cell r="P164" t="str">
            <v>X3</v>
          </cell>
          <cell r="Q164">
            <v>0.153</v>
          </cell>
          <cell r="R164" t="str">
            <v>E-A Hot Rolled</v>
          </cell>
          <cell r="S164" t="str">
            <v>Table E-A</v>
          </cell>
          <cell r="T164" t="str">
            <v>SEIFSA</v>
          </cell>
          <cell r="U164">
            <v>38962</v>
          </cell>
          <cell r="X164">
            <v>38961</v>
          </cell>
        </row>
        <row r="165">
          <cell r="A165">
            <v>161</v>
          </cell>
          <cell r="J165" t="str">
            <v>X</v>
          </cell>
          <cell r="L165">
            <v>226</v>
          </cell>
          <cell r="M165" t="str">
            <v>X</v>
          </cell>
          <cell r="N165" t="str">
            <v>1100 Civil &amp; Structural, Section 14, South Africa</v>
          </cell>
          <cell r="O165" t="str">
            <v>ZAR</v>
          </cell>
          <cell r="P165" t="str">
            <v>X4</v>
          </cell>
          <cell r="Q165">
            <v>0.47499999999999998</v>
          </cell>
          <cell r="R165" t="str">
            <v>Labour</v>
          </cell>
          <cell r="S165" t="str">
            <v>Table C3, All hourly paid employees.</v>
          </cell>
          <cell r="T165" t="str">
            <v>SEIFSA</v>
          </cell>
          <cell r="U165">
            <v>38962</v>
          </cell>
          <cell r="X165">
            <v>38961</v>
          </cell>
        </row>
        <row r="166">
          <cell r="A166">
            <v>9</v>
          </cell>
          <cell r="B166" t="str">
            <v>Base</v>
          </cell>
          <cell r="C166">
            <v>1</v>
          </cell>
          <cell r="D166">
            <v>600</v>
          </cell>
          <cell r="E166" t="str">
            <v>Condensate &amp; Feedheating Plant, Section 8</v>
          </cell>
          <cell r="F166" t="str">
            <v>General</v>
          </cell>
          <cell r="G166">
            <v>25</v>
          </cell>
          <cell r="H166" t="str">
            <v>Local</v>
          </cell>
          <cell r="I166" t="str">
            <v>ZAR</v>
          </cell>
          <cell r="J166" t="str">
            <v>Y1</v>
          </cell>
          <cell r="K166">
            <v>12755609.500000002</v>
          </cell>
        </row>
        <row r="167">
          <cell r="A167">
            <v>162</v>
          </cell>
          <cell r="J167" t="str">
            <v>Y1</v>
          </cell>
          <cell r="L167">
            <v>233</v>
          </cell>
          <cell r="M167" t="str">
            <v>Y1</v>
          </cell>
          <cell r="N167" t="str">
            <v>Local Management Activities</v>
          </cell>
          <cell r="O167" t="str">
            <v>ZAR</v>
          </cell>
          <cell r="P167" t="str">
            <v>Y1.1</v>
          </cell>
          <cell r="Q167">
            <v>0.15</v>
          </cell>
          <cell r="R167" t="str">
            <v>Fixed</v>
          </cell>
          <cell r="S167" t="str">
            <v>Fixed Portion</v>
          </cell>
          <cell r="T167" t="str">
            <v>Fixed</v>
          </cell>
          <cell r="X167">
            <v>38961</v>
          </cell>
        </row>
        <row r="168">
          <cell r="A168">
            <v>163</v>
          </cell>
          <cell r="J168" t="str">
            <v>Y1</v>
          </cell>
          <cell r="L168">
            <v>234</v>
          </cell>
          <cell r="M168" t="str">
            <v>Y1</v>
          </cell>
          <cell r="N168" t="str">
            <v>Local Management Activities</v>
          </cell>
          <cell r="O168" t="str">
            <v>ZAR</v>
          </cell>
          <cell r="P168" t="str">
            <v>Y1.2</v>
          </cell>
          <cell r="Q168">
            <v>0.85</v>
          </cell>
          <cell r="R168" t="str">
            <v>Labour</v>
          </cell>
          <cell r="S168" t="str">
            <v>Table C3, All hourly paid employees.</v>
          </cell>
          <cell r="T168" t="str">
            <v>SEIFSA</v>
          </cell>
          <cell r="U168">
            <v>38962</v>
          </cell>
          <cell r="X168">
            <v>38961</v>
          </cell>
        </row>
        <row r="169">
          <cell r="A169">
            <v>52</v>
          </cell>
          <cell r="B169" t="str">
            <v>Base</v>
          </cell>
          <cell r="C169">
            <v>1</v>
          </cell>
          <cell r="D169">
            <v>1100</v>
          </cell>
          <cell r="E169" t="str">
            <v>Civil &amp; Structural, Section 14</v>
          </cell>
          <cell r="F169" t="str">
            <v>Design</v>
          </cell>
          <cell r="G169">
            <v>29</v>
          </cell>
          <cell r="H169" t="str">
            <v>Local</v>
          </cell>
          <cell r="I169" t="str">
            <v>ZAR</v>
          </cell>
          <cell r="J169" t="str">
            <v>Y2</v>
          </cell>
          <cell r="K169">
            <v>6126146.5</v>
          </cell>
        </row>
        <row r="170">
          <cell r="A170">
            <v>164</v>
          </cell>
          <cell r="J170" t="str">
            <v>Y2</v>
          </cell>
          <cell r="L170">
            <v>241</v>
          </cell>
          <cell r="M170" t="str">
            <v>Y2</v>
          </cell>
          <cell r="N170" t="str">
            <v>Local Design</v>
          </cell>
          <cell r="O170" t="str">
            <v>ZAR</v>
          </cell>
          <cell r="P170" t="str">
            <v>Y2.1</v>
          </cell>
          <cell r="Q170">
            <v>0.15</v>
          </cell>
          <cell r="R170" t="str">
            <v>Fixed</v>
          </cell>
          <cell r="S170" t="str">
            <v>Fixed Portion</v>
          </cell>
          <cell r="T170" t="str">
            <v>Fixed</v>
          </cell>
          <cell r="X170">
            <v>38961</v>
          </cell>
        </row>
        <row r="171">
          <cell r="A171">
            <v>165</v>
          </cell>
          <cell r="J171" t="str">
            <v>Y2</v>
          </cell>
          <cell r="L171">
            <v>242</v>
          </cell>
          <cell r="M171" t="str">
            <v>Y2</v>
          </cell>
          <cell r="N171" t="str">
            <v>Local Design</v>
          </cell>
          <cell r="O171" t="str">
            <v>ZAR</v>
          </cell>
          <cell r="P171" t="str">
            <v>Y2.2</v>
          </cell>
          <cell r="Q171">
            <v>0.85</v>
          </cell>
          <cell r="R171" t="str">
            <v>Labour</v>
          </cell>
          <cell r="S171" t="str">
            <v>Table C3, All hourly paid employees.</v>
          </cell>
          <cell r="T171" t="str">
            <v>SEIFSA</v>
          </cell>
          <cell r="U171">
            <v>38962</v>
          </cell>
          <cell r="X171">
            <v>38961</v>
          </cell>
        </row>
        <row r="172">
          <cell r="A172">
            <v>59</v>
          </cell>
          <cell r="B172" t="str">
            <v>Base</v>
          </cell>
          <cell r="C172">
            <v>1</v>
          </cell>
          <cell r="D172">
            <v>1200</v>
          </cell>
          <cell r="E172" t="str">
            <v xml:space="preserve">Air Cooled Condenser, Section 16 </v>
          </cell>
          <cell r="F172" t="str">
            <v xml:space="preserve"> a) Bundles</v>
          </cell>
          <cell r="G172">
            <v>18</v>
          </cell>
          <cell r="H172" t="str">
            <v>Local</v>
          </cell>
          <cell r="I172" t="str">
            <v>ZAR</v>
          </cell>
          <cell r="J172" t="str">
            <v>Z</v>
          </cell>
          <cell r="K172">
            <v>151215113.66666654</v>
          </cell>
        </row>
        <row r="173">
          <cell r="A173">
            <v>166</v>
          </cell>
          <cell r="J173" t="str">
            <v>Z</v>
          </cell>
          <cell r="L173">
            <v>249</v>
          </cell>
          <cell r="M173" t="str">
            <v>Z</v>
          </cell>
          <cell r="N173" t="str">
            <v>1200 ACC - Supply of Bundles</v>
          </cell>
          <cell r="O173" t="str">
            <v>ZAR</v>
          </cell>
          <cell r="P173" t="str">
            <v>Z1</v>
          </cell>
          <cell r="Q173">
            <v>0.05</v>
          </cell>
          <cell r="R173" t="str">
            <v>Fixed</v>
          </cell>
          <cell r="S173" t="str">
            <v>Fixed Portion</v>
          </cell>
          <cell r="T173" t="str">
            <v>Fixed</v>
          </cell>
          <cell r="X173">
            <v>38899</v>
          </cell>
        </row>
        <row r="174">
          <cell r="A174">
            <v>167</v>
          </cell>
          <cell r="J174" t="str">
            <v>Z</v>
          </cell>
          <cell r="L174">
            <v>250</v>
          </cell>
          <cell r="M174" t="str">
            <v>Z</v>
          </cell>
          <cell r="N174" t="str">
            <v>1200 ACC - Supply of Bundles</v>
          </cell>
          <cell r="O174" t="str">
            <v>ZAR</v>
          </cell>
          <cell r="P174" t="str">
            <v>Z2</v>
          </cell>
          <cell r="Q174">
            <v>0.15</v>
          </cell>
          <cell r="R174" t="str">
            <v>Labour</v>
          </cell>
          <cell r="S174" t="str">
            <v>C-3: All hourly paid Employees</v>
          </cell>
          <cell r="T174" t="str">
            <v>SEIFSA</v>
          </cell>
          <cell r="U174">
            <v>38899</v>
          </cell>
          <cell r="V174" t="str">
            <v>Not Applicable</v>
          </cell>
          <cell r="X174">
            <v>38899</v>
          </cell>
        </row>
        <row r="175">
          <cell r="A175">
            <v>168</v>
          </cell>
          <cell r="J175" t="str">
            <v>Z</v>
          </cell>
          <cell r="L175">
            <v>251</v>
          </cell>
          <cell r="M175" t="str">
            <v>Z</v>
          </cell>
          <cell r="N175" t="str">
            <v>1200 ACC - Supply of Bundles</v>
          </cell>
          <cell r="O175" t="str">
            <v>ZAR</v>
          </cell>
          <cell r="P175" t="str">
            <v>Z3</v>
          </cell>
          <cell r="Q175">
            <v>0.45</v>
          </cell>
          <cell r="R175" t="str">
            <v>Material</v>
          </cell>
          <cell r="S175" t="str">
            <v>E-A: Cold rolled</v>
          </cell>
          <cell r="T175" t="str">
            <v>SEIFSA</v>
          </cell>
          <cell r="U175">
            <v>38899</v>
          </cell>
          <cell r="V175" t="str">
            <v>Not Applicable</v>
          </cell>
          <cell r="X175">
            <v>38899</v>
          </cell>
        </row>
        <row r="176">
          <cell r="A176">
            <v>169</v>
          </cell>
          <cell r="J176" t="str">
            <v>Z</v>
          </cell>
          <cell r="L176">
            <v>252</v>
          </cell>
          <cell r="M176" t="str">
            <v>Z</v>
          </cell>
          <cell r="N176" t="str">
            <v>1200 ACC - Supply of Bundles</v>
          </cell>
          <cell r="O176" t="str">
            <v>ZAR</v>
          </cell>
          <cell r="P176" t="str">
            <v>Z4</v>
          </cell>
          <cell r="Q176">
            <v>0.35</v>
          </cell>
          <cell r="R176" t="str">
            <v>Zinc</v>
          </cell>
          <cell r="S176" t="str">
            <v>F: Zinc</v>
          </cell>
          <cell r="T176" t="str">
            <v>SEIFSA</v>
          </cell>
          <cell r="U176">
            <v>38899</v>
          </cell>
          <cell r="V176" t="str">
            <v>Not Applicable</v>
          </cell>
          <cell r="X176">
            <v>38899</v>
          </cell>
        </row>
      </sheetData>
      <sheetData sheetId="4" refreshError="1"/>
      <sheetData sheetId="5" refreshError="1"/>
      <sheetData sheetId="6" refreshError="1">
        <row r="4">
          <cell r="A4" t="str">
            <v>Ref</v>
          </cell>
          <cell r="B4" t="str">
            <v>Formula No</v>
          </cell>
          <cell r="C4" t="str">
            <v>Description</v>
          </cell>
          <cell r="D4" t="str">
            <v>Country and Currency of Origin if not South Africa</v>
          </cell>
          <cell r="E4" t="str">
            <v>Item no</v>
          </cell>
          <cell r="F4" t="str">
            <v>Coefficient/Weight</v>
          </cell>
          <cell r="G4" t="str">
            <v>Scope of Index (eg Labour)</v>
          </cell>
          <cell r="H4" t="str">
            <v>Title/Definition : Linked to the index, e.g., Table C3, All hourly paid employees.</v>
          </cell>
          <cell r="I4" t="str">
            <v>Source of Index (e.g. SEIFSA)</v>
          </cell>
          <cell r="J4" t="str">
            <v>Base date for CPA if not Base Date as defined (See vi above)</v>
          </cell>
          <cell r="K4" t="str">
            <v>Base value in foreign currency for commodity (including LME) price linked payments.</v>
          </cell>
          <cell r="L4" t="str">
            <v>Exchange rate for converting base value (eg US$ LME price to the foreign currency this formula applies to)</v>
          </cell>
          <cell r="M4" t="str">
            <v>Base month for CPA</v>
          </cell>
          <cell r="N4" t="str">
            <v>Base Index</v>
          </cell>
        </row>
        <row r="5">
          <cell r="A5">
            <v>1</v>
          </cell>
          <cell r="B5" t="str">
            <v>A</v>
          </cell>
          <cell r="C5" t="str">
            <v>Common Plant and Services, Section 1 &amp; 2,</v>
          </cell>
          <cell r="D5" t="str">
            <v>Eur</v>
          </cell>
          <cell r="E5" t="str">
            <v>A1</v>
          </cell>
          <cell r="F5">
            <v>0.15</v>
          </cell>
          <cell r="G5" t="str">
            <v>Fixed</v>
          </cell>
          <cell r="H5" t="str">
            <v>Fixed Portion</v>
          </cell>
          <cell r="I5" t="str">
            <v>Fixed</v>
          </cell>
          <cell r="M5">
            <v>38991</v>
          </cell>
        </row>
        <row r="6">
          <cell r="A6">
            <v>2</v>
          </cell>
          <cell r="B6" t="str">
            <v>A</v>
          </cell>
          <cell r="C6" t="str">
            <v>Common Plant and Services, Section 1 &amp; 2,</v>
          </cell>
          <cell r="D6" t="str">
            <v>Eur</v>
          </cell>
          <cell r="E6" t="str">
            <v>A2</v>
          </cell>
          <cell r="F6">
            <v>3.9E-2</v>
          </cell>
          <cell r="G6" t="str">
            <v>Structural Sections</v>
          </cell>
          <cell r="H6" t="str">
            <v>World Carbon Steel Product Price Index -  Structural Sections &amp; Beams</v>
          </cell>
          <cell r="I6" t="str">
            <v>Meps(www.meps.co.uk)</v>
          </cell>
          <cell r="J6">
            <v>38992</v>
          </cell>
          <cell r="L6" t="str">
            <v>1.2693 USD/EUR</v>
          </cell>
          <cell r="M6">
            <v>38991</v>
          </cell>
        </row>
        <row r="7">
          <cell r="A7">
            <v>3</v>
          </cell>
          <cell r="B7" t="str">
            <v>A</v>
          </cell>
          <cell r="C7" t="str">
            <v>Common Plant and Services, Section 1 &amp; 2,</v>
          </cell>
          <cell r="D7" t="str">
            <v>Eur</v>
          </cell>
          <cell r="E7" t="str">
            <v>A3</v>
          </cell>
          <cell r="F7">
            <v>9.8000000000000004E-2</v>
          </cell>
          <cell r="G7" t="str">
            <v>HR Plate</v>
          </cell>
          <cell r="H7" t="str">
            <v>World Carbon Steel Product Price Index - USD/tonne for HR Plate</v>
          </cell>
          <cell r="I7" t="str">
            <v>Meps(www.meps.co.uk)</v>
          </cell>
          <cell r="J7">
            <v>38992</v>
          </cell>
          <cell r="L7" t="str">
            <v>1.2693 USD/EUR</v>
          </cell>
          <cell r="M7">
            <v>38991</v>
          </cell>
        </row>
        <row r="8">
          <cell r="A8">
            <v>4</v>
          </cell>
          <cell r="B8" t="str">
            <v>A</v>
          </cell>
          <cell r="C8" t="str">
            <v>Common Plant and Services, Section 1 &amp; 2,</v>
          </cell>
          <cell r="D8" t="str">
            <v>Eur</v>
          </cell>
          <cell r="E8" t="str">
            <v>A4</v>
          </cell>
          <cell r="F8">
            <v>0.254</v>
          </cell>
          <cell r="G8" t="str">
            <v>Prefabricated Materials</v>
          </cell>
          <cell r="H8" t="str">
            <v>Reihe 273, Fachserie 17, der Erzeugerpreise gewerblicher Produkte fur Metalle und Halbzeuge"</v>
          </cell>
          <cell r="I8" t="str">
            <v>des Statistischen Bundesamte Deutschlands</v>
          </cell>
          <cell r="J8">
            <v>38992</v>
          </cell>
          <cell r="L8" t="str">
            <v>Base Cost Index(No Currency)</v>
          </cell>
          <cell r="M8">
            <v>38991</v>
          </cell>
        </row>
        <row r="9">
          <cell r="A9">
            <v>5</v>
          </cell>
          <cell r="B9" t="str">
            <v>A</v>
          </cell>
          <cell r="C9" t="str">
            <v>Common Plant and Services, Section 1 &amp; 2,</v>
          </cell>
          <cell r="D9" t="str">
            <v>Eur</v>
          </cell>
          <cell r="E9" t="str">
            <v>A5</v>
          </cell>
          <cell r="F9">
            <v>0.45900000000000002</v>
          </cell>
          <cell r="G9" t="str">
            <v>Labour Manufacturing</v>
          </cell>
          <cell r="H9" t="str">
            <v>Labour Cost Index – EU25 for Manufacturing Labour, Nominal Value  – Seasonally adjusted - Labour Cost Index quoted quarterly for the labour indices for European labour</v>
          </cell>
          <cell r="I9" t="str">
            <v>EUROSTAT</v>
          </cell>
          <cell r="J9" t="str">
            <v>2nd Quarter 2006</v>
          </cell>
          <cell r="L9" t="str">
            <v>Base Cost Index(No Currency)</v>
          </cell>
          <cell r="M9">
            <v>38899</v>
          </cell>
        </row>
        <row r="10">
          <cell r="A10">
            <v>259</v>
          </cell>
          <cell r="B10" t="str">
            <v>AA</v>
          </cell>
          <cell r="C10" t="str">
            <v>1200 ACC - Supply of Structural Steel, DUCTS, PIPING &amp; OTHER MECHANICAL EQUIPMENT, GEARBOXES, &amp; MOTORS</v>
          </cell>
          <cell r="D10" t="str">
            <v>ZAR</v>
          </cell>
          <cell r="E10" t="str">
            <v>AA1</v>
          </cell>
          <cell r="F10">
            <v>0.05</v>
          </cell>
          <cell r="G10" t="str">
            <v>Fixed</v>
          </cell>
          <cell r="H10" t="str">
            <v>Fixed Portion</v>
          </cell>
          <cell r="I10" t="str">
            <v>Fixed</v>
          </cell>
          <cell r="M10">
            <v>38899</v>
          </cell>
        </row>
        <row r="11">
          <cell r="A11">
            <v>260</v>
          </cell>
          <cell r="B11" t="str">
            <v>AA</v>
          </cell>
          <cell r="C11" t="str">
            <v>1200 ACC - Supply of Structural Steel, DUCTS, PIPING &amp; OTHER MECHANICAL EQUIPMENT, GEARBOXES, &amp; MOTORS</v>
          </cell>
          <cell r="D11" t="str">
            <v>ZAR</v>
          </cell>
          <cell r="E11" t="str">
            <v>AA2</v>
          </cell>
          <cell r="F11">
            <v>0.35</v>
          </cell>
          <cell r="G11" t="str">
            <v>Labour</v>
          </cell>
          <cell r="H11" t="str">
            <v>C-3: All hourly paid Employees</v>
          </cell>
          <cell r="I11" t="str">
            <v>SEIFSA</v>
          </cell>
          <cell r="J11">
            <v>38899</v>
          </cell>
          <cell r="K11" t="str">
            <v>Not Applicable</v>
          </cell>
          <cell r="M11">
            <v>38899</v>
          </cell>
        </row>
        <row r="12">
          <cell r="A12">
            <v>261</v>
          </cell>
          <cell r="B12" t="str">
            <v>AA</v>
          </cell>
          <cell r="C12" t="str">
            <v>1200 ACC - Supply of Structural Steel, DUCTS, PIPING &amp; OTHER MECHANICAL EQUIPMENT, GEARBOXES, &amp; MOTORS</v>
          </cell>
          <cell r="D12" t="str">
            <v>ZAR</v>
          </cell>
          <cell r="E12" t="str">
            <v>AA3</v>
          </cell>
          <cell r="F12">
            <v>0.5</v>
          </cell>
          <cell r="G12" t="str">
            <v>Material</v>
          </cell>
          <cell r="H12" t="str">
            <v>E-1: Production prices all types</v>
          </cell>
          <cell r="I12" t="str">
            <v>SEIFSA</v>
          </cell>
          <cell r="J12">
            <v>38899</v>
          </cell>
          <cell r="K12" t="str">
            <v>Not Applicable</v>
          </cell>
          <cell r="M12">
            <v>38899</v>
          </cell>
        </row>
        <row r="13">
          <cell r="A13">
            <v>262</v>
          </cell>
          <cell r="B13" t="str">
            <v>AA</v>
          </cell>
          <cell r="C13" t="str">
            <v>1200 ACC - Supply of Structural Steel, DUCTS, PIPING &amp; OTHER MECHANICAL EQUIPMENT, GEARBOXES, &amp; MOTORS</v>
          </cell>
          <cell r="D13" t="str">
            <v>ZAR</v>
          </cell>
          <cell r="E13" t="str">
            <v>AA4</v>
          </cell>
          <cell r="F13">
            <v>0.1</v>
          </cell>
          <cell r="G13" t="str">
            <v>Production Price index</v>
          </cell>
          <cell r="H13" t="str">
            <v>G: Mechanical Engineering Materials</v>
          </cell>
          <cell r="I13" t="str">
            <v>SEIFSA</v>
          </cell>
          <cell r="J13">
            <v>38899</v>
          </cell>
          <cell r="K13" t="str">
            <v>Not Applicable</v>
          </cell>
          <cell r="M13">
            <v>38899</v>
          </cell>
        </row>
        <row r="14">
          <cell r="A14">
            <v>269</v>
          </cell>
          <cell r="B14" t="str">
            <v>AB</v>
          </cell>
          <cell r="C14" t="str">
            <v>1200 ACC - Erection, All Steel &amp; Mechanical Equipment</v>
          </cell>
          <cell r="D14" t="str">
            <v>ZAR</v>
          </cell>
          <cell r="E14" t="str">
            <v>AB1</v>
          </cell>
          <cell r="F14">
            <v>0.05</v>
          </cell>
          <cell r="G14" t="str">
            <v>Fixed</v>
          </cell>
          <cell r="H14" t="str">
            <v>Fixed Portion</v>
          </cell>
          <cell r="I14" t="str">
            <v>Fixed</v>
          </cell>
          <cell r="M14">
            <v>38899</v>
          </cell>
        </row>
        <row r="15">
          <cell r="A15">
            <v>270</v>
          </cell>
          <cell r="B15" t="str">
            <v>AB</v>
          </cell>
          <cell r="C15" t="str">
            <v>1200 ACC - Erection, All Steel &amp; Mechanical Equipment</v>
          </cell>
          <cell r="D15" t="str">
            <v>ZAR</v>
          </cell>
          <cell r="E15" t="str">
            <v>AB2</v>
          </cell>
          <cell r="F15">
            <v>0.55000000000000004</v>
          </cell>
          <cell r="G15" t="str">
            <v>Labour</v>
          </cell>
          <cell r="H15" t="str">
            <v>C-3: All hourly paid Employees</v>
          </cell>
          <cell r="I15" t="str">
            <v>SEIFSA</v>
          </cell>
          <cell r="J15">
            <v>38899</v>
          </cell>
          <cell r="K15" t="str">
            <v>Not Applicable</v>
          </cell>
          <cell r="M15">
            <v>38899</v>
          </cell>
        </row>
        <row r="16">
          <cell r="A16">
            <v>271</v>
          </cell>
          <cell r="B16" t="str">
            <v>AB</v>
          </cell>
          <cell r="C16" t="str">
            <v>1200 ACC - Erection, All Steel &amp; Mechanical Equipment</v>
          </cell>
          <cell r="D16" t="str">
            <v>ZAR</v>
          </cell>
          <cell r="E16" t="str">
            <v>AB3</v>
          </cell>
          <cell r="F16">
            <v>0.4</v>
          </cell>
          <cell r="G16" t="str">
            <v>Production Price index</v>
          </cell>
          <cell r="H16" t="str">
            <v>G: Mechanical Engineering Materials</v>
          </cell>
          <cell r="I16" t="str">
            <v>SEIFSA</v>
          </cell>
          <cell r="J16">
            <v>38899</v>
          </cell>
          <cell r="K16" t="str">
            <v>Not Applicable</v>
          </cell>
          <cell r="M16">
            <v>38899</v>
          </cell>
        </row>
        <row r="17">
          <cell r="A17">
            <v>278</v>
          </cell>
          <cell r="B17" t="str">
            <v>AC</v>
          </cell>
          <cell r="C17" t="str">
            <v>1200 ACC - Transport</v>
          </cell>
          <cell r="D17" t="str">
            <v>ZAR</v>
          </cell>
          <cell r="E17" t="str">
            <v>AC1</v>
          </cell>
          <cell r="F17">
            <v>0</v>
          </cell>
          <cell r="G17" t="str">
            <v>Fixed</v>
          </cell>
          <cell r="H17" t="str">
            <v>Fixed Portion</v>
          </cell>
          <cell r="I17" t="str">
            <v>Fixed</v>
          </cell>
          <cell r="M17">
            <v>38899</v>
          </cell>
        </row>
        <row r="18">
          <cell r="A18">
            <v>279</v>
          </cell>
          <cell r="B18" t="str">
            <v>AC</v>
          </cell>
          <cell r="C18" t="str">
            <v>1200 ACC - Transport</v>
          </cell>
          <cell r="D18" t="str">
            <v>ZAR</v>
          </cell>
          <cell r="E18" t="str">
            <v>AC2</v>
          </cell>
          <cell r="F18">
            <v>1</v>
          </cell>
          <cell r="G18" t="str">
            <v>Transport</v>
          </cell>
          <cell r="H18" t="str">
            <v>L-2:</v>
          </cell>
          <cell r="I18" t="str">
            <v>SEIFSA</v>
          </cell>
          <cell r="J18">
            <v>38899</v>
          </cell>
          <cell r="K18" t="str">
            <v>Not Applicable</v>
          </cell>
          <cell r="M18">
            <v>38899</v>
          </cell>
        </row>
        <row r="19">
          <cell r="A19">
            <v>286</v>
          </cell>
          <cell r="B19" t="str">
            <v>AE</v>
          </cell>
          <cell r="C19" t="str">
            <v>Local Erection, All Steel &amp; Mechanical Equipment</v>
          </cell>
          <cell r="D19" t="str">
            <v>ZAR</v>
          </cell>
          <cell r="E19" t="str">
            <v>AE1</v>
          </cell>
          <cell r="F19">
            <v>0.05</v>
          </cell>
          <cell r="G19" t="str">
            <v>Fixed</v>
          </cell>
          <cell r="H19" t="str">
            <v>Fixed Portion</v>
          </cell>
          <cell r="I19" t="str">
            <v>Fixed</v>
          </cell>
          <cell r="M19">
            <v>38961</v>
          </cell>
        </row>
        <row r="20">
          <cell r="A20">
            <v>287</v>
          </cell>
          <cell r="B20" t="str">
            <v>AE</v>
          </cell>
          <cell r="C20" t="str">
            <v>Local Erection, All Steel &amp; Mechanical Equipment</v>
          </cell>
          <cell r="D20" t="str">
            <v>ZAR</v>
          </cell>
          <cell r="E20" t="str">
            <v>AE2</v>
          </cell>
          <cell r="F20">
            <v>0.55000000000000004</v>
          </cell>
          <cell r="G20" t="str">
            <v>Labour</v>
          </cell>
          <cell r="H20" t="str">
            <v>C-3: All hourly paid Employees</v>
          </cell>
          <cell r="I20" t="str">
            <v>SEIFSA</v>
          </cell>
          <cell r="J20">
            <v>38961</v>
          </cell>
          <cell r="K20" t="str">
            <v>Not Applicable</v>
          </cell>
          <cell r="M20">
            <v>38961</v>
          </cell>
        </row>
        <row r="21">
          <cell r="A21">
            <v>288</v>
          </cell>
          <cell r="B21" t="str">
            <v>AE</v>
          </cell>
          <cell r="C21" t="str">
            <v>Local Erection, All Steel &amp; Mechanical Equipment</v>
          </cell>
          <cell r="D21" t="str">
            <v>ZAR</v>
          </cell>
          <cell r="E21" t="str">
            <v>AE3</v>
          </cell>
          <cell r="F21">
            <v>0.4</v>
          </cell>
          <cell r="G21" t="str">
            <v>Production Price index</v>
          </cell>
          <cell r="H21" t="str">
            <v>G: Mechanical Engineering Materials</v>
          </cell>
          <cell r="I21" t="str">
            <v>SEIFSA</v>
          </cell>
          <cell r="J21">
            <v>38961</v>
          </cell>
          <cell r="K21" t="str">
            <v>Not Applicable</v>
          </cell>
          <cell r="M21">
            <v>38961</v>
          </cell>
        </row>
        <row r="22">
          <cell r="A22">
            <v>12</v>
          </cell>
          <cell r="B22" t="str">
            <v>B1</v>
          </cell>
          <cell r="C22" t="str">
            <v xml:space="preserve">200 &amp; 300 Main Steam Turbine &amp; Generator, Section 3,4 &amp; 6, Europe </v>
          </cell>
          <cell r="D22" t="str">
            <v>Eur</v>
          </cell>
          <cell r="E22" t="str">
            <v>B11</v>
          </cell>
          <cell r="F22">
            <v>0.15</v>
          </cell>
          <cell r="G22" t="str">
            <v>Fixed</v>
          </cell>
          <cell r="H22" t="str">
            <v>Fixed Portion</v>
          </cell>
          <cell r="I22" t="str">
            <v>Fixed</v>
          </cell>
          <cell r="M22">
            <v>38991</v>
          </cell>
        </row>
        <row r="23">
          <cell r="A23">
            <v>13</v>
          </cell>
          <cell r="B23" t="str">
            <v>B1</v>
          </cell>
          <cell r="C23" t="str">
            <v xml:space="preserve">200 &amp; 300 Main Steam Turbine &amp; Generator, Section 3,4 &amp; 6, Europe </v>
          </cell>
          <cell r="D23" t="str">
            <v>Eur</v>
          </cell>
          <cell r="E23" t="str">
            <v>B12</v>
          </cell>
          <cell r="F23">
            <v>0.11</v>
          </cell>
          <cell r="G23" t="str">
            <v>Castings</v>
          </cell>
          <cell r="H23" t="str">
            <v xml:space="preserve">Index 316 fur Gussteile, Fachserie 17, </v>
          </cell>
          <cell r="I23" t="str">
            <v>des Statistischen Bundesamte Deutschlands</v>
          </cell>
          <cell r="J23">
            <v>38992</v>
          </cell>
          <cell r="M23">
            <v>38991</v>
          </cell>
        </row>
        <row r="24">
          <cell r="A24">
            <v>14</v>
          </cell>
          <cell r="B24" t="str">
            <v>B1</v>
          </cell>
          <cell r="C24" t="str">
            <v xml:space="preserve">200 &amp; 300 Main Steam Turbine &amp; Generator, Section 3,4 &amp; 6, Europe </v>
          </cell>
          <cell r="D24" t="str">
            <v>Eur</v>
          </cell>
          <cell r="E24" t="str">
            <v>B13</v>
          </cell>
          <cell r="F24">
            <v>0.14000000000000001</v>
          </cell>
          <cell r="G24" t="str">
            <v>Forgings</v>
          </cell>
          <cell r="H24" t="str">
            <v>Internal  ALSTOM Index</v>
          </cell>
          <cell r="I24" t="str">
            <v>ALSTOM</v>
          </cell>
          <cell r="J24">
            <v>38992</v>
          </cell>
          <cell r="M24">
            <v>38991</v>
          </cell>
        </row>
        <row r="25">
          <cell r="A25">
            <v>15</v>
          </cell>
          <cell r="B25" t="str">
            <v>B1</v>
          </cell>
          <cell r="C25" t="str">
            <v xml:space="preserve">200 &amp; 300 Main Steam Turbine &amp; Generator, Section 3,4 &amp; 6, Europe </v>
          </cell>
          <cell r="D25" t="str">
            <v>Eur</v>
          </cell>
          <cell r="E25" t="str">
            <v>B14</v>
          </cell>
          <cell r="F25">
            <v>0.1</v>
          </cell>
          <cell r="G25" t="str">
            <v>Prefabricated Materials</v>
          </cell>
          <cell r="H25" t="str">
            <v>Reihe 273, Fachserie 17, der Erzeugerpreise gewerblicher Produkte fur Metalle und Halbzeuge"</v>
          </cell>
          <cell r="I25" t="str">
            <v>des Statistischen Bundesamte Deutschlands</v>
          </cell>
          <cell r="J25">
            <v>38992</v>
          </cell>
          <cell r="M25">
            <v>38991</v>
          </cell>
        </row>
        <row r="26">
          <cell r="A26">
            <v>16</v>
          </cell>
          <cell r="B26" t="str">
            <v>B1</v>
          </cell>
          <cell r="C26" t="str">
            <v xml:space="preserve">200 &amp; 300 Main Steam Turbine &amp; Generator, Section 3,4 &amp; 6, Europe </v>
          </cell>
          <cell r="D26" t="str">
            <v>Eur</v>
          </cell>
          <cell r="E26" t="str">
            <v>B15</v>
          </cell>
          <cell r="F26">
            <v>0.5</v>
          </cell>
          <cell r="G26" t="str">
            <v>Labour Manufacturing</v>
          </cell>
          <cell r="H26" t="str">
            <v>Tarifindex fur das Lohnkostenniveau eines Zeitlohnarbeiters über 21 Jahre, Lohngruppe 7, Tarifgebiet Nor-Württemberg, Nord-Baden</v>
          </cell>
          <cell r="I26" t="str">
            <v>Südwestmetall Verband der Metall- und Elektroindustrie Baden-Würtemberg e.V., Germany
http://www.destatis.de/themen/d/thm_loehne.php</v>
          </cell>
          <cell r="J26">
            <v>38992</v>
          </cell>
          <cell r="M26">
            <v>38991</v>
          </cell>
        </row>
        <row r="27">
          <cell r="A27">
            <v>23</v>
          </cell>
          <cell r="B27" t="str">
            <v>B16</v>
          </cell>
          <cell r="C27" t="str">
            <v xml:space="preserve">200 &amp; 300 Main Steam Turbine &amp; Generator, Section 3,4 &amp; 6, Europe - </v>
          </cell>
          <cell r="D27" t="str">
            <v>Eur</v>
          </cell>
          <cell r="E27" t="str">
            <v>B161</v>
          </cell>
          <cell r="F27">
            <v>0.15</v>
          </cell>
          <cell r="G27" t="str">
            <v>Fixed</v>
          </cell>
          <cell r="H27" t="str">
            <v>Fixed Portion</v>
          </cell>
          <cell r="I27" t="str">
            <v>Fixed</v>
          </cell>
          <cell r="M27">
            <v>38991</v>
          </cell>
        </row>
        <row r="28">
          <cell r="A28">
            <v>24</v>
          </cell>
          <cell r="B28" t="str">
            <v>B16</v>
          </cell>
          <cell r="C28" t="str">
            <v xml:space="preserve">200 &amp; 300 Main Steam Turbine &amp; Generator, Section 3,4 &amp; 6, Europe - </v>
          </cell>
          <cell r="D28" t="str">
            <v>Eur</v>
          </cell>
          <cell r="E28" t="str">
            <v>B162</v>
          </cell>
          <cell r="F28">
            <v>0.85</v>
          </cell>
          <cell r="G28" t="str">
            <v xml:space="preserve">Labour </v>
          </cell>
          <cell r="H28" t="str">
            <v>Tarifindex fur das Lohnkostenniveau eines Zeitlohnarbeiters über 21 Jahre, Lohngruppe 7, Tarifgebiet Nor-Württemberg, Nord-Baden</v>
          </cell>
          <cell r="I28" t="str">
            <v>Südwestmetall Verband der Metall- und Elektroindustrie Baden-Würtemberg e.V., Germany
http://www.destatis.de/themen/d/thm_loehne.php</v>
          </cell>
          <cell r="J28">
            <v>38992</v>
          </cell>
          <cell r="M28">
            <v>38991</v>
          </cell>
        </row>
        <row r="29">
          <cell r="A29">
            <v>31</v>
          </cell>
          <cell r="B29" t="str">
            <v>C1</v>
          </cell>
          <cell r="C29" t="str">
            <v>400 Unitized Electrical Plant, Section 5&amp;6</v>
          </cell>
          <cell r="D29" t="str">
            <v>Eur</v>
          </cell>
          <cell r="E29" t="str">
            <v>C11</v>
          </cell>
          <cell r="F29">
            <v>0.1</v>
          </cell>
          <cell r="G29" t="str">
            <v>Fixed</v>
          </cell>
          <cell r="H29" t="str">
            <v>Fixed Portion</v>
          </cell>
          <cell r="I29" t="str">
            <v>Fixed</v>
          </cell>
          <cell r="M29">
            <v>38991</v>
          </cell>
        </row>
        <row r="30">
          <cell r="A30">
            <v>32</v>
          </cell>
          <cell r="B30" t="str">
            <v>C1</v>
          </cell>
          <cell r="C30" t="str">
            <v>400 Unitized Electrical Plant, Section 5&amp;6</v>
          </cell>
          <cell r="D30" t="str">
            <v>Eur</v>
          </cell>
          <cell r="E30" t="str">
            <v>C12</v>
          </cell>
          <cell r="F30">
            <v>0.15</v>
          </cell>
          <cell r="G30" t="str">
            <v>Aluminium</v>
          </cell>
          <cell r="H30" t="str">
            <v>Price Index for Aluminium</v>
          </cell>
          <cell r="I30" t="str">
            <v>LME</v>
          </cell>
          <cell r="J30">
            <v>38992</v>
          </cell>
          <cell r="M30">
            <v>38991</v>
          </cell>
        </row>
        <row r="31">
          <cell r="A31">
            <v>33</v>
          </cell>
          <cell r="B31" t="str">
            <v>C1</v>
          </cell>
          <cell r="C31" t="str">
            <v>400 Unitized Electrical Plant, Section 5&amp;6</v>
          </cell>
          <cell r="D31" t="str">
            <v>Eur</v>
          </cell>
          <cell r="E31" t="str">
            <v>C13</v>
          </cell>
          <cell r="F31">
            <v>0.05</v>
          </cell>
          <cell r="G31" t="str">
            <v>Copper</v>
          </cell>
          <cell r="H31" t="str">
            <v>Price Index for Copper</v>
          </cell>
          <cell r="I31" t="str">
            <v>LME</v>
          </cell>
          <cell r="J31">
            <v>38992</v>
          </cell>
          <cell r="M31">
            <v>38991</v>
          </cell>
        </row>
        <row r="32">
          <cell r="A32">
            <v>34</v>
          </cell>
          <cell r="B32" t="str">
            <v>C1</v>
          </cell>
          <cell r="C32" t="str">
            <v>400 Unitized Electrical Plant, Section 5&amp;6</v>
          </cell>
          <cell r="D32" t="str">
            <v>Eur</v>
          </cell>
          <cell r="E32" t="str">
            <v>C14</v>
          </cell>
          <cell r="F32">
            <v>0.05</v>
          </cell>
          <cell r="G32" t="str">
            <v>HR Plate Steel</v>
          </cell>
          <cell r="H32" t="str">
            <v>World Carbon Steel Product Price Index - USD/tonne for HR Plate</v>
          </cell>
          <cell r="I32" t="str">
            <v>Meps(www.meps.co.uk)</v>
          </cell>
          <cell r="J32">
            <v>38992</v>
          </cell>
          <cell r="M32">
            <v>38991</v>
          </cell>
        </row>
        <row r="33">
          <cell r="A33">
            <v>35</v>
          </cell>
          <cell r="B33" t="str">
            <v>C1</v>
          </cell>
          <cell r="C33" t="str">
            <v>400 Unitized Electrical Plant, Section 5&amp;6</v>
          </cell>
          <cell r="D33" t="str">
            <v>Eur</v>
          </cell>
          <cell r="E33" t="str">
            <v>C15</v>
          </cell>
          <cell r="F33">
            <v>0.65</v>
          </cell>
          <cell r="G33" t="str">
            <v>Labour Manufacturing</v>
          </cell>
          <cell r="H33" t="str">
            <v>Labour Cost Index – EU25 for Manufacturing Labour, Nominal Value  – Seasonally adjusted - Labour Cost Index quoted quarterly for the labour indices for European labour</v>
          </cell>
          <cell r="I33" t="str">
            <v>EUROSTAT</v>
          </cell>
          <cell r="J33" t="str">
            <v>2nd Quarter 2006</v>
          </cell>
          <cell r="M33">
            <v>38899</v>
          </cell>
        </row>
        <row r="34">
          <cell r="A34">
            <v>42</v>
          </cell>
          <cell r="B34" t="str">
            <v>D1</v>
          </cell>
          <cell r="C34" t="str">
            <v>500 Station Common Electrical, Section 7</v>
          </cell>
          <cell r="D34" t="str">
            <v>Eur</v>
          </cell>
          <cell r="E34" t="str">
            <v>D11</v>
          </cell>
          <cell r="F34">
            <v>0.15</v>
          </cell>
          <cell r="G34" t="str">
            <v>Fixed</v>
          </cell>
          <cell r="H34" t="str">
            <v>Fixed Portion</v>
          </cell>
          <cell r="I34" t="str">
            <v>Fixed</v>
          </cell>
          <cell r="M34">
            <v>38991</v>
          </cell>
        </row>
        <row r="35">
          <cell r="A35">
            <v>43</v>
          </cell>
          <cell r="B35" t="str">
            <v>D1</v>
          </cell>
          <cell r="C35" t="str">
            <v>500 Station Common Electrical, Section 7</v>
          </cell>
          <cell r="D35" t="str">
            <v>Eur</v>
          </cell>
          <cell r="E35" t="str">
            <v>D12</v>
          </cell>
          <cell r="F35">
            <v>3.1E-2</v>
          </cell>
          <cell r="G35" t="str">
            <v>HR Plate</v>
          </cell>
          <cell r="H35" t="str">
            <v>World Carbon Steel Product Price Index - USD/tonne for HR Plate</v>
          </cell>
          <cell r="I35" t="str">
            <v>Meps(www.meps.co.uk)</v>
          </cell>
          <cell r="J35">
            <v>38992</v>
          </cell>
          <cell r="L35" t="str">
            <v>See Above</v>
          </cell>
          <cell r="M35">
            <v>38991</v>
          </cell>
        </row>
        <row r="36">
          <cell r="A36">
            <v>44</v>
          </cell>
          <cell r="B36" t="str">
            <v>D1</v>
          </cell>
          <cell r="C36" t="str">
            <v>500 Station Common Electrical, Section 7</v>
          </cell>
          <cell r="D36" t="str">
            <v>Eur</v>
          </cell>
          <cell r="E36" t="str">
            <v>D13</v>
          </cell>
          <cell r="F36">
            <v>7.9000000000000001E-2</v>
          </cell>
          <cell r="G36" t="str">
            <v>Nickel</v>
          </cell>
          <cell r="H36" t="str">
            <v>Price Index for Nickel</v>
          </cell>
          <cell r="I36" t="str">
            <v>LME</v>
          </cell>
          <cell r="J36">
            <v>38992</v>
          </cell>
          <cell r="L36" t="str">
            <v>1.2693 USD/EUR</v>
          </cell>
          <cell r="M36">
            <v>38991</v>
          </cell>
        </row>
        <row r="37">
          <cell r="A37">
            <v>45</v>
          </cell>
          <cell r="B37" t="str">
            <v>D1</v>
          </cell>
          <cell r="C37" t="str">
            <v>500 Station Common Electrical, Section 7</v>
          </cell>
          <cell r="D37" t="str">
            <v>Eur</v>
          </cell>
          <cell r="E37" t="str">
            <v>D14</v>
          </cell>
          <cell r="F37">
            <v>9.4E-2</v>
          </cell>
          <cell r="G37" t="str">
            <v>Copper</v>
          </cell>
          <cell r="H37" t="str">
            <v>Price Index for Copper</v>
          </cell>
          <cell r="I37" t="str">
            <v>LME</v>
          </cell>
          <cell r="J37">
            <v>38992</v>
          </cell>
          <cell r="L37" t="str">
            <v>1.2693 USD/EUR</v>
          </cell>
          <cell r="M37">
            <v>38991</v>
          </cell>
        </row>
        <row r="38">
          <cell r="A38">
            <v>46</v>
          </cell>
          <cell r="B38" t="str">
            <v>D1</v>
          </cell>
          <cell r="C38" t="str">
            <v>500 Station Common Electrical, Section 7</v>
          </cell>
          <cell r="D38" t="str">
            <v>Eur</v>
          </cell>
          <cell r="E38" t="str">
            <v>D15</v>
          </cell>
          <cell r="F38">
            <v>0.191</v>
          </cell>
          <cell r="G38" t="str">
            <v>Prefabricated Materials</v>
          </cell>
          <cell r="H38" t="str">
            <v>Reihe 273, Fachserie 17, der Erzeugerpreise gewerblicher Produkte fur Metalle und Halbzeuge"</v>
          </cell>
          <cell r="I38" t="str">
            <v>des Statistischen Bundesamte Deutschlands</v>
          </cell>
          <cell r="J38">
            <v>38992</v>
          </cell>
          <cell r="L38" t="str">
            <v>See Above</v>
          </cell>
          <cell r="M38">
            <v>38991</v>
          </cell>
        </row>
        <row r="39">
          <cell r="A39">
            <v>47</v>
          </cell>
          <cell r="B39" t="str">
            <v>D1</v>
          </cell>
          <cell r="C39" t="str">
            <v>500 Station Common Electrical, Section 7</v>
          </cell>
          <cell r="D39" t="str">
            <v>Eur</v>
          </cell>
          <cell r="E39" t="str">
            <v>D16</v>
          </cell>
          <cell r="F39">
            <v>0.45500000000000002</v>
          </cell>
          <cell r="G39" t="str">
            <v>Labour Manufacturing</v>
          </cell>
          <cell r="H39" t="str">
            <v>Labour Cost Index – EU25 for Manufacturing Labour, Nominal Value  – Seasonally adjusted - Labour Cost Index quoted quarterly for the labour indices for European labour</v>
          </cell>
          <cell r="I39" t="str">
            <v>EUROSTAT</v>
          </cell>
          <cell r="J39" t="str">
            <v>2nd Quarter 2006</v>
          </cell>
          <cell r="L39" t="str">
            <v>See Above</v>
          </cell>
          <cell r="M39">
            <v>38899</v>
          </cell>
        </row>
        <row r="40">
          <cell r="A40">
            <v>53</v>
          </cell>
          <cell r="B40" t="str">
            <v>D2</v>
          </cell>
          <cell r="C40" t="str">
            <v>500 Station Common Electrical, Section 7</v>
          </cell>
          <cell r="D40" t="str">
            <v>ZAR</v>
          </cell>
          <cell r="E40" t="str">
            <v>D21</v>
          </cell>
          <cell r="F40">
            <v>0.15</v>
          </cell>
          <cell r="G40" t="str">
            <v>Fixed</v>
          </cell>
          <cell r="H40" t="str">
            <v>Fixed Portion</v>
          </cell>
          <cell r="I40" t="str">
            <v>Fixed</v>
          </cell>
          <cell r="M40">
            <v>38961</v>
          </cell>
        </row>
        <row r="41">
          <cell r="A41">
            <v>54</v>
          </cell>
          <cell r="B41" t="str">
            <v>D2</v>
          </cell>
          <cell r="C41" t="str">
            <v>500 Station Common Electrical, Section 7</v>
          </cell>
          <cell r="D41" t="str">
            <v>ZAR</v>
          </cell>
          <cell r="E41" t="str">
            <v>D22</v>
          </cell>
          <cell r="F41">
            <v>4.2999999999999997E-2</v>
          </cell>
          <cell r="G41" t="str">
            <v>E-A Light Sections</v>
          </cell>
          <cell r="H41" t="str">
            <v>E-A Light Sections</v>
          </cell>
          <cell r="I41" t="str">
            <v>SEIFSA</v>
          </cell>
          <cell r="J41">
            <v>38961</v>
          </cell>
          <cell r="M41">
            <v>38961</v>
          </cell>
        </row>
        <row r="42">
          <cell r="A42">
            <v>55</v>
          </cell>
          <cell r="B42" t="str">
            <v>D2</v>
          </cell>
          <cell r="C42" t="str">
            <v>500 Station Common Electrical, Section 7</v>
          </cell>
          <cell r="D42" t="str">
            <v>ZAR</v>
          </cell>
          <cell r="E42" t="str">
            <v>D23</v>
          </cell>
          <cell r="F42">
            <v>0.19700000000000001</v>
          </cell>
          <cell r="G42" t="str">
            <v>F - Copper</v>
          </cell>
          <cell r="H42" t="str">
            <v>Table F</v>
          </cell>
          <cell r="I42" t="str">
            <v>SEIFSA</v>
          </cell>
          <cell r="J42">
            <v>38961</v>
          </cell>
          <cell r="M42">
            <v>38961</v>
          </cell>
        </row>
        <row r="43">
          <cell r="A43">
            <v>56</v>
          </cell>
          <cell r="B43" t="str">
            <v>D2</v>
          </cell>
          <cell r="C43" t="str">
            <v>500 Station Common Electrical, Section 7</v>
          </cell>
          <cell r="D43" t="str">
            <v>ZAR</v>
          </cell>
          <cell r="E43" t="str">
            <v>D24</v>
          </cell>
          <cell r="F43">
            <v>0.14499999999999999</v>
          </cell>
          <cell r="G43" t="str">
            <v>O - Metal Products</v>
          </cell>
          <cell r="H43" t="str">
            <v>O - Metal Products</v>
          </cell>
          <cell r="I43" t="str">
            <v>SEIFSA</v>
          </cell>
          <cell r="J43">
            <v>38961</v>
          </cell>
          <cell r="M43">
            <v>38961</v>
          </cell>
        </row>
        <row r="44">
          <cell r="A44">
            <v>57</v>
          </cell>
          <cell r="B44" t="str">
            <v>D2</v>
          </cell>
          <cell r="C44" t="str">
            <v>500 Station Common Electrical, Section 7</v>
          </cell>
          <cell r="D44" t="str">
            <v>ZAR</v>
          </cell>
          <cell r="E44" t="str">
            <v>D25</v>
          </cell>
          <cell r="F44">
            <v>0.46500000000000002</v>
          </cell>
          <cell r="G44" t="str">
            <v>Labour</v>
          </cell>
          <cell r="H44" t="str">
            <v>Labour Local</v>
          </cell>
          <cell r="I44" t="str">
            <v>SEIFSA</v>
          </cell>
          <cell r="J44">
            <v>38961</v>
          </cell>
          <cell r="M44">
            <v>38961</v>
          </cell>
        </row>
        <row r="45">
          <cell r="A45">
            <v>64</v>
          </cell>
          <cell r="B45" t="str">
            <v>E</v>
          </cell>
          <cell r="C45" t="str">
            <v>General Management Work</v>
          </cell>
          <cell r="D45" t="str">
            <v>Eur</v>
          </cell>
          <cell r="E45" t="str">
            <v>E1</v>
          </cell>
          <cell r="F45">
            <v>0.15</v>
          </cell>
          <cell r="G45" t="str">
            <v>Fixed</v>
          </cell>
          <cell r="H45" t="str">
            <v>Fixed Portion</v>
          </cell>
          <cell r="I45" t="str">
            <v>Fixed</v>
          </cell>
          <cell r="M45">
            <v>38899</v>
          </cell>
        </row>
        <row r="46">
          <cell r="A46">
            <v>65</v>
          </cell>
          <cell r="B46" t="str">
            <v>E</v>
          </cell>
          <cell r="C46" t="str">
            <v>General Management Work</v>
          </cell>
          <cell r="D46" t="str">
            <v>Eur</v>
          </cell>
          <cell r="E46" t="str">
            <v>E2</v>
          </cell>
          <cell r="F46">
            <v>0.85</v>
          </cell>
          <cell r="G46" t="str">
            <v>Labour Manufacturing</v>
          </cell>
          <cell r="H46" t="str">
            <v>Labour Cost Index – EU25 for Manufacturing Labour, Nominal Value  – Seasonally adjusted - Labour Cost Index quoted quarterly for the labour indices for European labour</v>
          </cell>
          <cell r="I46" t="str">
            <v>EUROSTAT</v>
          </cell>
          <cell r="J46" t="str">
            <v>2nd Quarter 2006</v>
          </cell>
          <cell r="L46" t="str">
            <v>See Above</v>
          </cell>
          <cell r="M46">
            <v>38899</v>
          </cell>
        </row>
        <row r="47">
          <cell r="A47">
            <v>72</v>
          </cell>
          <cell r="B47" t="str">
            <v>F</v>
          </cell>
          <cell r="C47" t="str">
            <v>Transport, EURO</v>
          </cell>
          <cell r="D47" t="str">
            <v>Eur</v>
          </cell>
          <cell r="E47" t="str">
            <v>F1</v>
          </cell>
          <cell r="F47">
            <v>0.15</v>
          </cell>
          <cell r="G47" t="str">
            <v>Fixed</v>
          </cell>
          <cell r="H47" t="str">
            <v>Fixed Portion</v>
          </cell>
          <cell r="I47" t="str">
            <v>Fixed</v>
          </cell>
          <cell r="M47">
            <v>38961</v>
          </cell>
        </row>
        <row r="48">
          <cell r="A48">
            <v>73</v>
          </cell>
          <cell r="B48" t="str">
            <v>F</v>
          </cell>
          <cell r="C48" t="str">
            <v>Transport, EURO</v>
          </cell>
          <cell r="D48" t="str">
            <v>Eur</v>
          </cell>
          <cell r="E48" t="str">
            <v>F2</v>
          </cell>
          <cell r="F48">
            <v>0.85</v>
          </cell>
          <cell r="G48" t="str">
            <v>Transport</v>
          </cell>
          <cell r="H48" t="str">
            <v>CPI for EU25 - Harmonized consumer price index, 2005=100</v>
          </cell>
          <cell r="I48" t="str">
            <v>EUROSTAT</v>
          </cell>
          <cell r="J48">
            <v>38962</v>
          </cell>
          <cell r="L48" t="str">
            <v>Base Cost Index(No Currency)</v>
          </cell>
          <cell r="M48">
            <v>38961</v>
          </cell>
        </row>
        <row r="49">
          <cell r="A49">
            <v>80</v>
          </cell>
          <cell r="B49" t="str">
            <v>G</v>
          </cell>
          <cell r="C49" t="str">
            <v>600 Condensate and Feedheating Plant, Section 8, Procure &amp; Manufacture</v>
          </cell>
          <cell r="D49" t="str">
            <v>Eur</v>
          </cell>
          <cell r="E49" t="str">
            <v>G1</v>
          </cell>
          <cell r="F49">
            <v>0.15</v>
          </cell>
          <cell r="G49" t="str">
            <v>Fixed</v>
          </cell>
          <cell r="H49" t="str">
            <v>Fixed Portion</v>
          </cell>
          <cell r="I49" t="str">
            <v>Fixed</v>
          </cell>
          <cell r="M49">
            <v>38991</v>
          </cell>
        </row>
        <row r="50">
          <cell r="A50">
            <v>81</v>
          </cell>
          <cell r="B50" t="str">
            <v>G</v>
          </cell>
          <cell r="C50" t="str">
            <v>600 Condensate and Feedheating Plant, Section 8, Procure &amp; Manufacture</v>
          </cell>
          <cell r="D50" t="str">
            <v>Eur</v>
          </cell>
          <cell r="E50" t="str">
            <v>G2</v>
          </cell>
          <cell r="F50">
            <v>0.09</v>
          </cell>
          <cell r="G50" t="str">
            <v>Structural Sections</v>
          </cell>
          <cell r="H50" t="str">
            <v>World Carbon Steel Product Price Index -  Structural Sections &amp; Beams</v>
          </cell>
          <cell r="I50" t="str">
            <v>Meps(www.meps.co.uk)</v>
          </cell>
          <cell r="J50">
            <v>38992</v>
          </cell>
          <cell r="L50" t="str">
            <v>see above</v>
          </cell>
          <cell r="M50">
            <v>38991</v>
          </cell>
        </row>
        <row r="51">
          <cell r="A51">
            <v>82</v>
          </cell>
          <cell r="B51" t="str">
            <v>G</v>
          </cell>
          <cell r="C51" t="str">
            <v>600 Condensate and Feedheating Plant, Section 8, Procure &amp; Manufacture</v>
          </cell>
          <cell r="D51" t="str">
            <v>Eur</v>
          </cell>
          <cell r="E51" t="str">
            <v>G3</v>
          </cell>
          <cell r="F51">
            <v>0.27300000000000002</v>
          </cell>
          <cell r="G51" t="str">
            <v>HR Plate</v>
          </cell>
          <cell r="H51" t="str">
            <v>World Carbon Steel Product Price Index - USD/tonne for HR Plate</v>
          </cell>
          <cell r="I51" t="str">
            <v>Meps(www.meps.co.uk)</v>
          </cell>
          <cell r="J51">
            <v>38992</v>
          </cell>
          <cell r="L51" t="str">
            <v>see above</v>
          </cell>
          <cell r="M51">
            <v>38991</v>
          </cell>
        </row>
        <row r="52">
          <cell r="A52">
            <v>83</v>
          </cell>
          <cell r="B52" t="str">
            <v>G</v>
          </cell>
          <cell r="C52" t="str">
            <v>600 Condensate and Feedheating Plant, Section 8, Procure &amp; Manufacture</v>
          </cell>
          <cell r="D52" t="str">
            <v>Eur</v>
          </cell>
          <cell r="E52" t="str">
            <v>G4</v>
          </cell>
          <cell r="F52">
            <v>4.5999999999999999E-2</v>
          </cell>
          <cell r="G52" t="str">
            <v>Nickel</v>
          </cell>
          <cell r="H52" t="str">
            <v>Price Index for Nickel</v>
          </cell>
          <cell r="I52" t="str">
            <v>LME</v>
          </cell>
          <cell r="J52">
            <v>38992</v>
          </cell>
          <cell r="L52" t="str">
            <v>see above</v>
          </cell>
          <cell r="M52">
            <v>38991</v>
          </cell>
        </row>
        <row r="53">
          <cell r="A53">
            <v>84</v>
          </cell>
          <cell r="B53" t="str">
            <v>G</v>
          </cell>
          <cell r="C53" t="str">
            <v>600 Condensate and Feedheating Plant, Section 8, Procure &amp; Manufacture</v>
          </cell>
          <cell r="D53" t="str">
            <v>Eur</v>
          </cell>
          <cell r="E53" t="str">
            <v>G5</v>
          </cell>
          <cell r="F53">
            <v>0.09</v>
          </cell>
          <cell r="G53" t="str">
            <v>Prefabricated Materials</v>
          </cell>
          <cell r="H53" t="str">
            <v>Reihe 273, Fachserie 17, der Erzeugerpreise gewerblicher Produkte fur Metalle und Halbzeuge"</v>
          </cell>
          <cell r="I53" t="str">
            <v>des Statistischen Bundesamte Deutschlands</v>
          </cell>
          <cell r="J53">
            <v>38992</v>
          </cell>
          <cell r="L53" t="str">
            <v>see above</v>
          </cell>
          <cell r="M53">
            <v>38991</v>
          </cell>
        </row>
        <row r="54">
          <cell r="A54">
            <v>85</v>
          </cell>
          <cell r="B54" t="str">
            <v>G</v>
          </cell>
          <cell r="C54" t="str">
            <v>600 Condensate and Feedheating Plant, Section 8, Procure &amp; Manufacture</v>
          </cell>
          <cell r="D54" t="str">
            <v>Eur</v>
          </cell>
          <cell r="E54" t="str">
            <v>G6</v>
          </cell>
          <cell r="F54">
            <v>0.35099999999999998</v>
          </cell>
          <cell r="G54" t="str">
            <v>Labour Manufacturing</v>
          </cell>
          <cell r="H54" t="str">
            <v>Labour Cost Index – EU25 for Manufacturing Labour, Nominal Value  – Seasonally adjusted - Labour Cost Index quoted quarterly for the labour indices for European labour</v>
          </cell>
          <cell r="I54" t="str">
            <v>EUROSTAT</v>
          </cell>
          <cell r="J54" t="str">
            <v>2nd Quarter 2006</v>
          </cell>
          <cell r="L54" t="str">
            <v>see above</v>
          </cell>
          <cell r="M54">
            <v>38899</v>
          </cell>
        </row>
        <row r="55">
          <cell r="A55">
            <v>91</v>
          </cell>
          <cell r="B55" t="str">
            <v>H</v>
          </cell>
          <cell r="C55" t="str">
            <v>600 Transport</v>
          </cell>
          <cell r="D55" t="str">
            <v>ZAR</v>
          </cell>
          <cell r="E55" t="str">
            <v>H1</v>
          </cell>
          <cell r="F55">
            <v>0</v>
          </cell>
          <cell r="G55" t="str">
            <v>Fixed</v>
          </cell>
          <cell r="H55" t="str">
            <v>Fixed Portion</v>
          </cell>
          <cell r="I55" t="str">
            <v>Fixed</v>
          </cell>
          <cell r="M55">
            <v>38961</v>
          </cell>
        </row>
        <row r="56">
          <cell r="A56">
            <v>92</v>
          </cell>
          <cell r="B56" t="str">
            <v>H</v>
          </cell>
          <cell r="C56" t="str">
            <v>600 Transport</v>
          </cell>
          <cell r="D56" t="str">
            <v>ZAR</v>
          </cell>
          <cell r="E56" t="str">
            <v>H2</v>
          </cell>
          <cell r="F56">
            <v>1</v>
          </cell>
          <cell r="G56" t="str">
            <v>Transport</v>
          </cell>
          <cell r="H56" t="str">
            <v>L-2:</v>
          </cell>
          <cell r="I56" t="str">
            <v>SEIFSA</v>
          </cell>
          <cell r="J56">
            <v>38961</v>
          </cell>
          <cell r="K56" t="str">
            <v>Not Applicable</v>
          </cell>
          <cell r="M56">
            <v>38961</v>
          </cell>
        </row>
        <row r="57">
          <cell r="A57">
            <v>99</v>
          </cell>
          <cell r="B57" t="str">
            <v>I</v>
          </cell>
          <cell r="C57" t="str">
            <v>600 Condensate and Feedheating Plant, Section 8, Erection</v>
          </cell>
          <cell r="D57" t="str">
            <v>ZAR</v>
          </cell>
          <cell r="E57" t="str">
            <v>I1</v>
          </cell>
          <cell r="F57">
            <v>0.15</v>
          </cell>
          <cell r="G57" t="str">
            <v>Fixed</v>
          </cell>
          <cell r="H57" t="str">
            <v>Fixed Portion</v>
          </cell>
          <cell r="I57" t="str">
            <v>Fixed</v>
          </cell>
          <cell r="M57">
            <v>38899</v>
          </cell>
        </row>
        <row r="58">
          <cell r="A58">
            <v>100</v>
          </cell>
          <cell r="B58" t="str">
            <v>I</v>
          </cell>
          <cell r="C58" t="str">
            <v>600 Condensate and Feedheating Plant, Section 8, Erection</v>
          </cell>
          <cell r="D58" t="str">
            <v>ZAR</v>
          </cell>
          <cell r="E58" t="str">
            <v>I2</v>
          </cell>
          <cell r="F58">
            <v>0.05</v>
          </cell>
          <cell r="G58" t="str">
            <v>Paint</v>
          </cell>
          <cell r="H58" t="str">
            <v>Table T</v>
          </cell>
          <cell r="I58" t="str">
            <v>SEIFSA</v>
          </cell>
          <cell r="J58">
            <v>38899</v>
          </cell>
          <cell r="M58">
            <v>38899</v>
          </cell>
        </row>
        <row r="59">
          <cell r="A59">
            <v>101</v>
          </cell>
          <cell r="B59" t="str">
            <v>I</v>
          </cell>
          <cell r="C59" t="str">
            <v>600 Condensate and Feedheating Plant, Section 8, Erection</v>
          </cell>
          <cell r="D59" t="str">
            <v>ZAR</v>
          </cell>
          <cell r="E59" t="str">
            <v>I3</v>
          </cell>
          <cell r="F59">
            <v>0.1</v>
          </cell>
          <cell r="G59" t="str">
            <v>Plant &amp; Machinery</v>
          </cell>
          <cell r="H59" t="str">
            <v>Table P</v>
          </cell>
          <cell r="I59" t="str">
            <v>SEIFSA</v>
          </cell>
          <cell r="J59">
            <v>38899</v>
          </cell>
          <cell r="M59">
            <v>38899</v>
          </cell>
        </row>
        <row r="60">
          <cell r="A60">
            <v>102</v>
          </cell>
          <cell r="B60" t="str">
            <v>I</v>
          </cell>
          <cell r="C60" t="str">
            <v>600 Condensate and Feedheating Plant, Section 8, Erection</v>
          </cell>
          <cell r="D60" t="str">
            <v>ZAR</v>
          </cell>
          <cell r="E60" t="str">
            <v>I4</v>
          </cell>
          <cell r="F60">
            <v>0.05</v>
          </cell>
          <cell r="G60" t="str">
            <v>Fuel</v>
          </cell>
          <cell r="H60" t="str">
            <v>Table L2</v>
          </cell>
          <cell r="I60" t="str">
            <v>SEIFSA</v>
          </cell>
          <cell r="J60">
            <v>38899</v>
          </cell>
          <cell r="M60">
            <v>38899</v>
          </cell>
        </row>
        <row r="61">
          <cell r="A61">
            <v>103</v>
          </cell>
          <cell r="B61" t="str">
            <v>I</v>
          </cell>
          <cell r="C61" t="str">
            <v>600 Condensate and Feedheating Plant, Section 8, Erection</v>
          </cell>
          <cell r="D61" t="str">
            <v>ZAR</v>
          </cell>
          <cell r="E61" t="str">
            <v>I5</v>
          </cell>
          <cell r="F61">
            <v>0.65</v>
          </cell>
          <cell r="G61" t="str">
            <v>Labour</v>
          </cell>
          <cell r="H61" t="str">
            <v>Table C3, All hourly paid employees.</v>
          </cell>
          <cell r="I61" t="str">
            <v>SEIFSA</v>
          </cell>
          <cell r="J61">
            <v>38899</v>
          </cell>
          <cell r="M61">
            <v>38899</v>
          </cell>
        </row>
        <row r="62">
          <cell r="A62">
            <v>110</v>
          </cell>
          <cell r="B62" t="str">
            <v>J</v>
          </cell>
          <cell r="C62" t="str">
            <v>600 Transport USD</v>
          </cell>
          <cell r="D62" t="str">
            <v>USD</v>
          </cell>
          <cell r="E62" t="str">
            <v>J1</v>
          </cell>
          <cell r="F62">
            <v>0</v>
          </cell>
          <cell r="G62" t="str">
            <v>Fixed</v>
          </cell>
          <cell r="H62" t="str">
            <v>Fixed Portion</v>
          </cell>
          <cell r="I62" t="str">
            <v>Fixed</v>
          </cell>
          <cell r="M62">
            <v>38991</v>
          </cell>
        </row>
        <row r="63">
          <cell r="A63">
            <v>111</v>
          </cell>
          <cell r="B63" t="str">
            <v>J</v>
          </cell>
          <cell r="C63" t="str">
            <v>600 Transport USD</v>
          </cell>
          <cell r="D63" t="str">
            <v>USD</v>
          </cell>
          <cell r="E63" t="str">
            <v>J2</v>
          </cell>
          <cell r="F63">
            <v>1</v>
          </cell>
          <cell r="G63" t="str">
            <v>General</v>
          </cell>
          <cell r="H63" t="str">
            <v>Consumer Price Index - All items, United States</v>
          </cell>
          <cell r="I63" t="str">
            <v>OECD.org</v>
          </cell>
          <cell r="J63">
            <v>38992</v>
          </cell>
          <cell r="M63">
            <v>38991</v>
          </cell>
        </row>
        <row r="64">
          <cell r="A64">
            <v>118</v>
          </cell>
          <cell r="B64" t="str">
            <v>L</v>
          </cell>
          <cell r="C64" t="str">
            <v>COST OF MANUFACTURE IN SOUTH AFRICA - MECHANICAL (700&amp;800)</v>
          </cell>
          <cell r="D64" t="str">
            <v>ZAR</v>
          </cell>
          <cell r="E64" t="str">
            <v>L1</v>
          </cell>
          <cell r="F64">
            <v>0.15</v>
          </cell>
          <cell r="G64" t="str">
            <v>Fixed</v>
          </cell>
          <cell r="H64" t="str">
            <v>Fixed Portion</v>
          </cell>
          <cell r="I64" t="str">
            <v>Fixed</v>
          </cell>
          <cell r="M64">
            <v>38899</v>
          </cell>
        </row>
        <row r="65">
          <cell r="A65">
            <v>119</v>
          </cell>
          <cell r="B65" t="str">
            <v>L</v>
          </cell>
          <cell r="C65" t="str">
            <v>COST OF MANUFACTURE IN SOUTH AFRICA - MECHANICAL (700&amp;800)</v>
          </cell>
          <cell r="D65" t="str">
            <v>ZAR</v>
          </cell>
          <cell r="E65" t="str">
            <v>L2</v>
          </cell>
          <cell r="F65">
            <v>0.4</v>
          </cell>
          <cell r="G65" t="str">
            <v>Cost of Labour</v>
          </cell>
          <cell r="H65" t="str">
            <v>Table C3 all hourly paid employees</v>
          </cell>
          <cell r="I65" t="str">
            <v>SEIFSA</v>
          </cell>
          <cell r="J65">
            <v>38929</v>
          </cell>
          <cell r="M65">
            <v>38899</v>
          </cell>
        </row>
        <row r="66">
          <cell r="A66">
            <v>120</v>
          </cell>
          <cell r="B66" t="str">
            <v>L</v>
          </cell>
          <cell r="C66" t="str">
            <v>COST OF MANUFACTURE IN SOUTH AFRICA - MECHANICAL (700&amp;800)</v>
          </cell>
          <cell r="D66" t="str">
            <v>ZAR</v>
          </cell>
          <cell r="E66" t="str">
            <v>L3</v>
          </cell>
          <cell r="F66">
            <v>0.45</v>
          </cell>
          <cell r="G66" t="str">
            <v>Cost of Material</v>
          </cell>
          <cell r="H66" t="str">
            <v>Table G SADS Index Mech Eng Materials</v>
          </cell>
          <cell r="I66" t="str">
            <v>SEIFSA</v>
          </cell>
          <cell r="J66">
            <v>38929</v>
          </cell>
          <cell r="M66">
            <v>38899</v>
          </cell>
        </row>
        <row r="67">
          <cell r="A67">
            <v>127</v>
          </cell>
          <cell r="B67" t="str">
            <v>M</v>
          </cell>
          <cell r="C67" t="str">
            <v>COST OF MANUFACTURE IN SOUTH AFRICA - ELECTRICAL (700&amp;800)</v>
          </cell>
          <cell r="D67" t="str">
            <v>ZAR</v>
          </cell>
          <cell r="E67" t="str">
            <v>M1</v>
          </cell>
          <cell r="F67">
            <v>0.15</v>
          </cell>
          <cell r="G67" t="str">
            <v>Fixed</v>
          </cell>
          <cell r="H67" t="str">
            <v>Fixed Portion</v>
          </cell>
          <cell r="I67" t="str">
            <v>Fixed</v>
          </cell>
          <cell r="M67">
            <v>38899</v>
          </cell>
        </row>
        <row r="68">
          <cell r="A68">
            <v>128</v>
          </cell>
          <cell r="B68" t="str">
            <v>M</v>
          </cell>
          <cell r="C68" t="str">
            <v>COST OF MANUFACTURE IN SOUTH AFRICA - ELECTRICAL (700&amp;800)</v>
          </cell>
          <cell r="D68" t="str">
            <v>ZAR</v>
          </cell>
          <cell r="E68" t="str">
            <v>M2</v>
          </cell>
          <cell r="F68">
            <v>0.34</v>
          </cell>
          <cell r="G68" t="str">
            <v>Cost of Labour</v>
          </cell>
          <cell r="H68" t="str">
            <v>Table C3 All Hourly paid employees</v>
          </cell>
          <cell r="I68" t="str">
            <v>SEIFSA</v>
          </cell>
          <cell r="J68">
            <v>38929</v>
          </cell>
          <cell r="M68">
            <v>38899</v>
          </cell>
        </row>
        <row r="69">
          <cell r="A69">
            <v>129</v>
          </cell>
          <cell r="B69" t="str">
            <v>M</v>
          </cell>
          <cell r="C69" t="str">
            <v>COST OF MANUFACTURE IN SOUTH AFRICA - ELECTRICAL (700&amp;800)</v>
          </cell>
          <cell r="D69" t="str">
            <v>ZAR</v>
          </cell>
          <cell r="E69" t="str">
            <v>M3</v>
          </cell>
          <cell r="F69">
            <v>0.36</v>
          </cell>
          <cell r="G69" t="str">
            <v>Cost of Electrical Eng Materials</v>
          </cell>
          <cell r="H69" t="str">
            <v>CSS Index Table G</v>
          </cell>
          <cell r="I69" t="str">
            <v>SEIFSA</v>
          </cell>
          <cell r="J69">
            <v>38929</v>
          </cell>
          <cell r="M69">
            <v>38899</v>
          </cell>
        </row>
        <row r="70">
          <cell r="A70">
            <v>130</v>
          </cell>
          <cell r="B70" t="str">
            <v>M</v>
          </cell>
          <cell r="C70" t="str">
            <v>COST OF MANUFACTURE IN SOUTH AFRICA - ELECTRICAL (700&amp;800)</v>
          </cell>
          <cell r="D70" t="str">
            <v>ZAR</v>
          </cell>
          <cell r="E70" t="str">
            <v>M4</v>
          </cell>
          <cell r="F70">
            <v>0.15</v>
          </cell>
          <cell r="G70" t="str">
            <v>Metal Price Copper Republic</v>
          </cell>
          <cell r="H70" t="str">
            <v>Metal Price Table 'F'                             SEIFSA</v>
          </cell>
          <cell r="I70" t="str">
            <v>SEIFSA</v>
          </cell>
          <cell r="J70">
            <v>38929</v>
          </cell>
          <cell r="M70">
            <v>38899</v>
          </cell>
        </row>
        <row r="71">
          <cell r="A71">
            <v>137</v>
          </cell>
          <cell r="B71" t="str">
            <v>N</v>
          </cell>
          <cell r="C71" t="str">
            <v xml:space="preserve"> COST OF TRANSPORT IN SOUTH AFRICA (700&amp;800)</v>
          </cell>
          <cell r="D71" t="str">
            <v>ZAR</v>
          </cell>
          <cell r="E71" t="str">
            <v>N1</v>
          </cell>
          <cell r="F71">
            <v>0.15</v>
          </cell>
          <cell r="G71" t="str">
            <v>Fixed</v>
          </cell>
          <cell r="H71" t="str">
            <v>Fixed Portion</v>
          </cell>
          <cell r="I71" t="str">
            <v>Fixed</v>
          </cell>
          <cell r="M71">
            <v>38899</v>
          </cell>
        </row>
        <row r="72">
          <cell r="A72">
            <v>138</v>
          </cell>
          <cell r="B72" t="str">
            <v>N</v>
          </cell>
          <cell r="C72" t="str">
            <v xml:space="preserve"> COST OF TRANSPORT IN SOUTH AFRICA (700&amp;800)</v>
          </cell>
          <cell r="D72" t="str">
            <v>ZAR</v>
          </cell>
          <cell r="E72" t="str">
            <v>N2</v>
          </cell>
          <cell r="F72">
            <v>0.85</v>
          </cell>
          <cell r="G72" t="str">
            <v>Local Transport</v>
          </cell>
          <cell r="H72" t="str">
            <v xml:space="preserve">Table L-2 Index Of Road Freight Costs </v>
          </cell>
          <cell r="I72" t="str">
            <v>SEIFSA</v>
          </cell>
          <cell r="J72">
            <v>38929</v>
          </cell>
          <cell r="M72">
            <v>38899</v>
          </cell>
        </row>
        <row r="73">
          <cell r="A73">
            <v>139</v>
          </cell>
          <cell r="B73" t="str">
            <v>N</v>
          </cell>
          <cell r="C73" t="str">
            <v xml:space="preserve"> COST OF TRANSPORT IN SOUTH AFRICA (700&amp;800)</v>
          </cell>
          <cell r="D73" t="str">
            <v>ZAR</v>
          </cell>
          <cell r="E73" t="str">
            <v>N3</v>
          </cell>
          <cell r="F73">
            <v>0</v>
          </cell>
          <cell r="G73" t="str">
            <v>Fixed</v>
          </cell>
          <cell r="H73" t="str">
            <v>SA Transport</v>
          </cell>
          <cell r="I73" t="str">
            <v>Fixed Inflation</v>
          </cell>
          <cell r="M73">
            <v>38899</v>
          </cell>
        </row>
        <row r="74">
          <cell r="A74">
            <v>145</v>
          </cell>
          <cell r="B74" t="str">
            <v>O</v>
          </cell>
          <cell r="C74" t="str">
            <v xml:space="preserve"> COST OF INSTALLATION AND COMMISSIONING (700&amp;800)</v>
          </cell>
          <cell r="D74" t="str">
            <v>ZAR</v>
          </cell>
          <cell r="E74" t="str">
            <v>O1</v>
          </cell>
          <cell r="F74">
            <v>0.15</v>
          </cell>
          <cell r="G74" t="str">
            <v>Fixed</v>
          </cell>
          <cell r="H74" t="str">
            <v>Fixed Portion</v>
          </cell>
          <cell r="I74" t="str">
            <v>Fixed</v>
          </cell>
          <cell r="M74">
            <v>38899</v>
          </cell>
        </row>
        <row r="75">
          <cell r="A75">
            <v>146</v>
          </cell>
          <cell r="B75" t="str">
            <v>O</v>
          </cell>
          <cell r="C75" t="str">
            <v xml:space="preserve"> COST OF INSTALLATION AND COMMISSIONING (700&amp;800)</v>
          </cell>
          <cell r="D75" t="str">
            <v>ZAR</v>
          </cell>
          <cell r="E75" t="str">
            <v>O2</v>
          </cell>
          <cell r="F75">
            <v>0.85</v>
          </cell>
          <cell r="G75" t="str">
            <v>Cost of Labour</v>
          </cell>
          <cell r="H75" t="str">
            <v>Table C3 (a) All Hourly Paid</v>
          </cell>
          <cell r="I75" t="str">
            <v>SEIFSA</v>
          </cell>
          <cell r="J75">
            <v>38929</v>
          </cell>
          <cell r="M75">
            <v>38899</v>
          </cell>
        </row>
        <row r="76">
          <cell r="A76">
            <v>153</v>
          </cell>
          <cell r="B76" t="str">
            <v>P</v>
          </cell>
          <cell r="C76" t="str">
            <v xml:space="preserve"> LOCAL ENGINEERING (700&amp;800)</v>
          </cell>
          <cell r="D76" t="str">
            <v>ZAR</v>
          </cell>
          <cell r="E76" t="str">
            <v>P1</v>
          </cell>
          <cell r="F76">
            <v>0.15</v>
          </cell>
          <cell r="G76" t="str">
            <v>Fixed</v>
          </cell>
          <cell r="H76" t="str">
            <v>Fixed Portion</v>
          </cell>
          <cell r="I76" t="str">
            <v>Fixed</v>
          </cell>
          <cell r="M76">
            <v>38899</v>
          </cell>
        </row>
        <row r="77">
          <cell r="A77">
            <v>154</v>
          </cell>
          <cell r="B77" t="str">
            <v>P</v>
          </cell>
          <cell r="C77" t="str">
            <v xml:space="preserve"> LOCAL ENGINEERING (700&amp;800)</v>
          </cell>
          <cell r="D77" t="str">
            <v>ZAR</v>
          </cell>
          <cell r="E77" t="str">
            <v>P2</v>
          </cell>
          <cell r="F77">
            <v>0.85</v>
          </cell>
          <cell r="G77" t="str">
            <v>Cost of Labour</v>
          </cell>
          <cell r="H77" t="str">
            <v>Table C3 All Hourly Paid</v>
          </cell>
          <cell r="I77" t="str">
            <v>SEIFSA</v>
          </cell>
          <cell r="J77">
            <v>38929</v>
          </cell>
          <cell r="M77">
            <v>38899</v>
          </cell>
        </row>
        <row r="78">
          <cell r="A78">
            <v>161</v>
          </cell>
          <cell r="B78" t="str">
            <v>Q</v>
          </cell>
          <cell r="C78" t="str">
            <v xml:space="preserve"> COST OF MANUFACTURE IN UK - MECHANICAL (700&amp;800)</v>
          </cell>
          <cell r="D78" t="str">
            <v>GBP</v>
          </cell>
          <cell r="E78" t="str">
            <v>Q1</v>
          </cell>
          <cell r="F78">
            <v>0.15</v>
          </cell>
          <cell r="G78" t="str">
            <v>Fixed</v>
          </cell>
          <cell r="H78" t="str">
            <v>Fixed Portion</v>
          </cell>
          <cell r="I78" t="str">
            <v>Fixed</v>
          </cell>
          <cell r="M78">
            <v>38961</v>
          </cell>
        </row>
        <row r="79">
          <cell r="A79">
            <v>162</v>
          </cell>
          <cell r="B79" t="str">
            <v>Q</v>
          </cell>
          <cell r="C79" t="str">
            <v xml:space="preserve"> COST OF MANUFACTURE IN UK - MECHANICAL (700&amp;800)</v>
          </cell>
          <cell r="D79" t="str">
            <v>GBP</v>
          </cell>
          <cell r="E79" t="str">
            <v>Q2</v>
          </cell>
          <cell r="F79">
            <v>0.4</v>
          </cell>
          <cell r="G79" t="str">
            <v>Cost of Labour</v>
          </cell>
          <cell r="H79" t="str">
            <v>Mech Engineering</v>
          </cell>
          <cell r="I79" t="str">
            <v>BEAMA</v>
          </cell>
          <cell r="J79">
            <v>38990</v>
          </cell>
          <cell r="K79" t="str">
            <v>GBP  822,413.00</v>
          </cell>
          <cell r="L79" t="str">
            <v>GBP 1.0 = ZAR 14.54</v>
          </cell>
          <cell r="M79">
            <v>38961</v>
          </cell>
        </row>
        <row r="80">
          <cell r="A80">
            <v>163</v>
          </cell>
          <cell r="B80" t="str">
            <v>Q</v>
          </cell>
          <cell r="C80" t="str">
            <v xml:space="preserve"> COST OF MANUFACTURE IN UK - MECHANICAL (700&amp;800)</v>
          </cell>
          <cell r="D80" t="str">
            <v>GBP</v>
          </cell>
          <cell r="E80" t="str">
            <v>Q3</v>
          </cell>
          <cell r="F80">
            <v>0.45</v>
          </cell>
          <cell r="G80" t="str">
            <v>Cost of Materials</v>
          </cell>
          <cell r="H80" t="str">
            <v>Mech Engineering</v>
          </cell>
          <cell r="I80" t="str">
            <v>BEAMA</v>
          </cell>
          <cell r="M80">
            <v>38961</v>
          </cell>
        </row>
        <row r="81">
          <cell r="A81">
            <v>170</v>
          </cell>
          <cell r="B81" t="str">
            <v>R</v>
          </cell>
          <cell r="C81" t="str">
            <v xml:space="preserve"> ENGINEERING (700&amp;800)</v>
          </cell>
          <cell r="D81" t="str">
            <v>GBP</v>
          </cell>
          <cell r="E81" t="str">
            <v>R1</v>
          </cell>
          <cell r="F81">
            <v>0.15</v>
          </cell>
          <cell r="G81" t="str">
            <v>Fixed</v>
          </cell>
          <cell r="H81" t="str">
            <v>Fixed Portion</v>
          </cell>
          <cell r="I81" t="str">
            <v>Fixed</v>
          </cell>
          <cell r="M81">
            <v>38961</v>
          </cell>
        </row>
        <row r="82">
          <cell r="A82">
            <v>171</v>
          </cell>
          <cell r="B82" t="str">
            <v>R</v>
          </cell>
          <cell r="C82" t="str">
            <v xml:space="preserve"> ENGINEERING (700&amp;800)</v>
          </cell>
          <cell r="D82" t="str">
            <v>GBP</v>
          </cell>
          <cell r="E82" t="str">
            <v>R2</v>
          </cell>
          <cell r="F82">
            <v>0.85</v>
          </cell>
          <cell r="G82" t="str">
            <v>Cost of Labour</v>
          </cell>
          <cell r="H82" t="str">
            <v>Mech Engineering</v>
          </cell>
          <cell r="I82" t="str">
            <v>BEAMA</v>
          </cell>
          <cell r="J82">
            <v>38990</v>
          </cell>
          <cell r="K82" t="str">
            <v>GBP 58,148.00</v>
          </cell>
          <cell r="L82" t="str">
            <v>GBP 1.0 = 14.54</v>
          </cell>
          <cell r="M82">
            <v>38961</v>
          </cell>
        </row>
        <row r="83">
          <cell r="A83">
            <v>178</v>
          </cell>
          <cell r="B83" t="str">
            <v>S</v>
          </cell>
          <cell r="C83" t="str">
            <v xml:space="preserve"> CONTRACT MANAGEMENT / MATERIAL SUPPLY - PIPEWORK (700&amp;800)</v>
          </cell>
          <cell r="D83" t="str">
            <v>ZAR</v>
          </cell>
          <cell r="E83" t="str">
            <v>S1</v>
          </cell>
          <cell r="F83">
            <v>0.15</v>
          </cell>
          <cell r="G83" t="str">
            <v>Fixed</v>
          </cell>
          <cell r="H83" t="str">
            <v>Fixed Portion</v>
          </cell>
          <cell r="I83" t="str">
            <v>Fixed</v>
          </cell>
          <cell r="M83">
            <v>38899</v>
          </cell>
        </row>
        <row r="84">
          <cell r="A84">
            <v>179</v>
          </cell>
          <cell r="B84" t="str">
            <v>S</v>
          </cell>
          <cell r="C84" t="str">
            <v xml:space="preserve"> CONTRACT MANAGEMENT / MATERIAL SUPPLY - PIPEWORK (700&amp;800)</v>
          </cell>
          <cell r="D84" t="str">
            <v>ZAR</v>
          </cell>
          <cell r="E84" t="str">
            <v>S2</v>
          </cell>
          <cell r="F84">
            <v>0.85</v>
          </cell>
          <cell r="G84" t="str">
            <v>Material / Contract Management</v>
          </cell>
          <cell r="H84" t="str">
            <v>Table E-8</v>
          </cell>
          <cell r="I84" t="str">
            <v>SEIFSA</v>
          </cell>
          <cell r="J84">
            <v>38929</v>
          </cell>
          <cell r="M84">
            <v>38899</v>
          </cell>
        </row>
        <row r="85">
          <cell r="A85">
            <v>186</v>
          </cell>
          <cell r="B85" t="str">
            <v>T</v>
          </cell>
          <cell r="C85" t="str">
            <v xml:space="preserve"> COST OF MANUFACTURING IN SOUTH AFRICA - MECHANICAL (700&amp;800)</v>
          </cell>
          <cell r="D85" t="str">
            <v>ZAR</v>
          </cell>
          <cell r="E85" t="str">
            <v>T1</v>
          </cell>
          <cell r="F85">
            <v>0.15</v>
          </cell>
          <cell r="G85" t="str">
            <v>Fixed</v>
          </cell>
          <cell r="H85" t="str">
            <v>Fixed Portion</v>
          </cell>
          <cell r="I85" t="str">
            <v>Fixed</v>
          </cell>
          <cell r="M85">
            <v>38899</v>
          </cell>
        </row>
        <row r="86">
          <cell r="A86">
            <v>187</v>
          </cell>
          <cell r="B86" t="str">
            <v>T</v>
          </cell>
          <cell r="C86" t="str">
            <v xml:space="preserve"> COST OF MANUFACTURING IN SOUTH AFRICA - MECHANICAL (700&amp;800)</v>
          </cell>
          <cell r="D86" t="str">
            <v>ZAR</v>
          </cell>
          <cell r="E86" t="str">
            <v>T2</v>
          </cell>
          <cell r="F86">
            <v>0.45</v>
          </cell>
          <cell r="G86" t="str">
            <v>Cost of Labour</v>
          </cell>
          <cell r="H86" t="str">
            <v>Table C3 All Hourly Paid Employees</v>
          </cell>
          <cell r="I86" t="str">
            <v>SEIFSA</v>
          </cell>
          <cell r="J86">
            <v>38929</v>
          </cell>
          <cell r="M86">
            <v>38899</v>
          </cell>
        </row>
        <row r="87">
          <cell r="A87">
            <v>188</v>
          </cell>
          <cell r="B87" t="str">
            <v>T</v>
          </cell>
          <cell r="C87" t="str">
            <v xml:space="preserve"> COST OF MANUFACTURING IN SOUTH AFRICA - MECHANICAL (700&amp;800)</v>
          </cell>
          <cell r="D87" t="str">
            <v>ZAR</v>
          </cell>
          <cell r="E87" t="str">
            <v>T3</v>
          </cell>
          <cell r="F87">
            <v>0.4</v>
          </cell>
          <cell r="G87" t="str">
            <v>Cost of Materials</v>
          </cell>
          <cell r="H87" t="str">
            <v>Table E-5 Round Bar</v>
          </cell>
          <cell r="I87" t="str">
            <v>SEIFSA</v>
          </cell>
          <cell r="J87">
            <v>38929</v>
          </cell>
          <cell r="M87">
            <v>38899</v>
          </cell>
        </row>
        <row r="88">
          <cell r="A88">
            <v>195</v>
          </cell>
          <cell r="B88" t="str">
            <v>U</v>
          </cell>
          <cell r="C88" t="str">
            <v xml:space="preserve"> COST OF GOODS MANUFACTURED IN GERMANY (700&amp;800)</v>
          </cell>
          <cell r="D88" t="str">
            <v>Eur</v>
          </cell>
          <cell r="E88" t="str">
            <v>U1</v>
          </cell>
          <cell r="F88">
            <v>0.15</v>
          </cell>
          <cell r="G88" t="str">
            <v>Fixed</v>
          </cell>
          <cell r="H88" t="str">
            <v>Fixed Portion</v>
          </cell>
          <cell r="I88" t="str">
            <v>Fixed</v>
          </cell>
          <cell r="M88">
            <v>38991</v>
          </cell>
        </row>
        <row r="89">
          <cell r="A89">
            <v>196</v>
          </cell>
          <cell r="B89" t="str">
            <v>U</v>
          </cell>
          <cell r="C89" t="str">
            <v xml:space="preserve"> COST OF GOODS MANUFACTURED IN GERMANY (700&amp;800)</v>
          </cell>
          <cell r="D89" t="str">
            <v>Eur</v>
          </cell>
          <cell r="E89" t="str">
            <v>U2</v>
          </cell>
          <cell r="F89">
            <v>0.85</v>
          </cell>
          <cell r="G89" t="str">
            <v>6%  Per Annum</v>
          </cell>
          <cell r="H89" t="str">
            <v>German manufatured goods</v>
          </cell>
          <cell r="I89" t="str">
            <v>Inflation fixed %</v>
          </cell>
          <cell r="J89">
            <v>2006</v>
          </cell>
          <cell r="M89">
            <v>38991</v>
          </cell>
        </row>
        <row r="90">
          <cell r="A90">
            <v>203</v>
          </cell>
          <cell r="B90" t="str">
            <v>V</v>
          </cell>
          <cell r="C90" t="str">
            <v>900 Pipes, Fittings and Vessels, Section 10</v>
          </cell>
          <cell r="D90" t="str">
            <v>Eur</v>
          </cell>
          <cell r="E90" t="str">
            <v>V1</v>
          </cell>
          <cell r="F90">
            <v>0.15</v>
          </cell>
          <cell r="G90" t="str">
            <v>Fixed</v>
          </cell>
          <cell r="H90" t="str">
            <v>Fixed Portion</v>
          </cell>
          <cell r="I90" t="str">
            <v>Fixed</v>
          </cell>
          <cell r="M90">
            <v>38991</v>
          </cell>
        </row>
        <row r="91">
          <cell r="A91">
            <v>204</v>
          </cell>
          <cell r="B91" t="str">
            <v>V</v>
          </cell>
          <cell r="C91" t="str">
            <v>900 Pipes, Fittings and Vessels, Section 10</v>
          </cell>
          <cell r="D91" t="str">
            <v>Eur</v>
          </cell>
          <cell r="E91" t="str">
            <v>V2</v>
          </cell>
          <cell r="F91">
            <v>0.10100000000000001</v>
          </cell>
          <cell r="G91" t="str">
            <v>Structural Sections</v>
          </cell>
          <cell r="H91" t="str">
            <v>World Carbon Steel Product Price Index -  Structural Sections &amp; Beams</v>
          </cell>
          <cell r="I91" t="str">
            <v>Meps(www.meps.co.uk)</v>
          </cell>
          <cell r="J91">
            <v>38992</v>
          </cell>
          <cell r="L91" t="str">
            <v>see above</v>
          </cell>
          <cell r="M91">
            <v>38991</v>
          </cell>
        </row>
        <row r="92">
          <cell r="A92">
            <v>205</v>
          </cell>
          <cell r="B92" t="str">
            <v>V</v>
          </cell>
          <cell r="C92" t="str">
            <v>900 Pipes, Fittings and Vessels, Section 10</v>
          </cell>
          <cell r="D92" t="str">
            <v>Eur</v>
          </cell>
          <cell r="E92" t="str">
            <v>V3</v>
          </cell>
          <cell r="F92">
            <v>0.27</v>
          </cell>
          <cell r="G92" t="str">
            <v>HR Plate</v>
          </cell>
          <cell r="H92" t="str">
            <v>World Carbon Steel Product Price Index - USD/tonne for HR Plate</v>
          </cell>
          <cell r="I92" t="str">
            <v>Meps(www.meps.co.uk)</v>
          </cell>
          <cell r="J92">
            <v>38992</v>
          </cell>
          <cell r="L92" t="str">
            <v>see above</v>
          </cell>
          <cell r="M92">
            <v>38991</v>
          </cell>
        </row>
        <row r="93">
          <cell r="A93">
            <v>206</v>
          </cell>
          <cell r="B93" t="str">
            <v>V</v>
          </cell>
          <cell r="C93" t="str">
            <v>900 Pipes, Fittings and Vessels, Section 10</v>
          </cell>
          <cell r="D93" t="str">
            <v>Eur</v>
          </cell>
          <cell r="E93" t="str">
            <v>V4</v>
          </cell>
          <cell r="F93">
            <v>0.25700000000000001</v>
          </cell>
          <cell r="G93" t="str">
            <v>Prefab</v>
          </cell>
          <cell r="H93" t="str">
            <v>Reihe 273, Fachserie 17, der Erzeugerpreise gewerblicher Produkte fur Metalle und Halbzeuge"</v>
          </cell>
          <cell r="I93" t="str">
            <v>des Statistischen Bundesamte Deutschlands</v>
          </cell>
          <cell r="J93">
            <v>38992</v>
          </cell>
          <cell r="L93" t="str">
            <v>see above</v>
          </cell>
          <cell r="M93">
            <v>38991</v>
          </cell>
        </row>
        <row r="94">
          <cell r="A94">
            <v>207</v>
          </cell>
          <cell r="B94" t="str">
            <v>V</v>
          </cell>
          <cell r="C94" t="str">
            <v>900 Pipes, Fittings and Vessels, Section 10</v>
          </cell>
          <cell r="D94" t="str">
            <v>Eur</v>
          </cell>
          <cell r="E94" t="str">
            <v>V5</v>
          </cell>
          <cell r="F94">
            <v>0.222</v>
          </cell>
          <cell r="G94" t="str">
            <v>Labour Manufacturing</v>
          </cell>
          <cell r="H94" t="str">
            <v>Labour Cost Index – EU25 for Manufacturing Labour, Nominal Value  – Seasonally adjusted - Labour Cost Index quoted quarterly for the labour indices for European labour</v>
          </cell>
          <cell r="I94" t="str">
            <v>EUROSTAT</v>
          </cell>
          <cell r="J94" t="str">
            <v>2nd Quarter 2006</v>
          </cell>
          <cell r="L94" t="str">
            <v>see above</v>
          </cell>
          <cell r="M94">
            <v>38899</v>
          </cell>
        </row>
        <row r="95">
          <cell r="A95">
            <v>214</v>
          </cell>
          <cell r="B95" t="str">
            <v>W</v>
          </cell>
          <cell r="C95" t="str">
            <v>1000 Unitized Control &amp; Instrumentation, Section 3&amp;11</v>
          </cell>
          <cell r="D95" t="str">
            <v>Eur</v>
          </cell>
          <cell r="E95" t="str">
            <v>W1</v>
          </cell>
          <cell r="F95">
            <v>0.15</v>
          </cell>
          <cell r="G95" t="str">
            <v>Fixed</v>
          </cell>
          <cell r="H95" t="str">
            <v>Fixed Portion</v>
          </cell>
          <cell r="I95" t="str">
            <v>Fixed</v>
          </cell>
          <cell r="M95">
            <v>38991</v>
          </cell>
        </row>
        <row r="96">
          <cell r="A96">
            <v>215</v>
          </cell>
          <cell r="B96" t="str">
            <v>W</v>
          </cell>
          <cell r="C96" t="str">
            <v>1000 Unitized Control &amp; Instrumentation, Section 3&amp;11</v>
          </cell>
          <cell r="D96" t="str">
            <v>Eur</v>
          </cell>
          <cell r="E96" t="str">
            <v>W2</v>
          </cell>
          <cell r="F96">
            <v>7.9000000000000001E-2</v>
          </cell>
          <cell r="G96" t="str">
            <v>HR Plate</v>
          </cell>
          <cell r="H96" t="str">
            <v>World Carbon Steel Product Price Index - USD/tonne for HR Plate</v>
          </cell>
          <cell r="I96" t="str">
            <v>Meps(www.meps.co.uk)</v>
          </cell>
          <cell r="J96">
            <v>38992</v>
          </cell>
          <cell r="L96" t="str">
            <v>see above</v>
          </cell>
          <cell r="M96">
            <v>38991</v>
          </cell>
        </row>
        <row r="97">
          <cell r="A97">
            <v>216</v>
          </cell>
          <cell r="B97" t="str">
            <v>W</v>
          </cell>
          <cell r="C97" t="str">
            <v>1000 Unitized Control &amp; Instrumentation, Section 3&amp;11</v>
          </cell>
          <cell r="D97" t="str">
            <v>Eur</v>
          </cell>
          <cell r="E97" t="str">
            <v>W3</v>
          </cell>
          <cell r="F97">
            <v>0.77100000000000002</v>
          </cell>
          <cell r="G97" t="str">
            <v>Labour Manufacturing</v>
          </cell>
          <cell r="H97" t="str">
            <v>Labour Cost Index – EU25 for Manufacturing Labour, Nominal Value  – Seasonally adjusted - Labour Cost Index quoted quarterly for the labour indices for European labour</v>
          </cell>
          <cell r="I97" t="str">
            <v>EUROSTAT</v>
          </cell>
          <cell r="J97" t="str">
            <v>2nd Quarter 2006</v>
          </cell>
          <cell r="L97" t="str">
            <v>see above</v>
          </cell>
          <cell r="M97">
            <v>38899</v>
          </cell>
        </row>
        <row r="98">
          <cell r="A98">
            <v>223</v>
          </cell>
          <cell r="B98" t="str">
            <v>X</v>
          </cell>
          <cell r="C98" t="str">
            <v>1100 Civil &amp; Structural, Section 14, South Africa</v>
          </cell>
          <cell r="D98" t="str">
            <v>ZAR</v>
          </cell>
          <cell r="E98" t="str">
            <v>X1</v>
          </cell>
          <cell r="F98">
            <v>0.15</v>
          </cell>
          <cell r="G98" t="str">
            <v>Fixed</v>
          </cell>
          <cell r="H98" t="str">
            <v>Fixed Portion</v>
          </cell>
          <cell r="I98" t="str">
            <v>Fixed</v>
          </cell>
          <cell r="M98">
            <v>38961</v>
          </cell>
        </row>
        <row r="99">
          <cell r="A99">
            <v>224</v>
          </cell>
          <cell r="B99" t="str">
            <v>X</v>
          </cell>
          <cell r="C99" t="str">
            <v>1100 Civil &amp; Structural, Section 14, South Africa</v>
          </cell>
          <cell r="D99" t="str">
            <v>ZAR</v>
          </cell>
          <cell r="E99" t="str">
            <v>X2</v>
          </cell>
          <cell r="F99">
            <v>0.222</v>
          </cell>
          <cell r="G99" t="str">
            <v>E-A Light Sections</v>
          </cell>
          <cell r="H99" t="str">
            <v>Table E-A</v>
          </cell>
          <cell r="I99" t="str">
            <v>SEIFSA</v>
          </cell>
          <cell r="J99">
            <v>38962</v>
          </cell>
          <cell r="M99">
            <v>38961</v>
          </cell>
        </row>
        <row r="100">
          <cell r="A100">
            <v>225</v>
          </cell>
          <cell r="B100" t="str">
            <v>X</v>
          </cell>
          <cell r="C100" t="str">
            <v>1100 Civil &amp; Structural, Section 14, South Africa</v>
          </cell>
          <cell r="D100" t="str">
            <v>ZAR</v>
          </cell>
          <cell r="E100" t="str">
            <v>X3</v>
          </cell>
          <cell r="F100">
            <v>0.153</v>
          </cell>
          <cell r="G100" t="str">
            <v>E-A Hot Rolled</v>
          </cell>
          <cell r="H100" t="str">
            <v>Table E-A</v>
          </cell>
          <cell r="I100" t="str">
            <v>SEIFSA</v>
          </cell>
          <cell r="J100">
            <v>38962</v>
          </cell>
          <cell r="M100">
            <v>38961</v>
          </cell>
        </row>
        <row r="101">
          <cell r="A101">
            <v>226</v>
          </cell>
          <cell r="B101" t="str">
            <v>X</v>
          </cell>
          <cell r="C101" t="str">
            <v>1100 Civil &amp; Structural, Section 14, South Africa</v>
          </cell>
          <cell r="D101" t="str">
            <v>ZAR</v>
          </cell>
          <cell r="E101" t="str">
            <v>X4</v>
          </cell>
          <cell r="F101">
            <v>0.47499999999999998</v>
          </cell>
          <cell r="G101" t="str">
            <v>Labour</v>
          </cell>
          <cell r="H101" t="str">
            <v>Table C3, All hourly paid employees.</v>
          </cell>
          <cell r="I101" t="str">
            <v>SEIFSA</v>
          </cell>
          <cell r="J101">
            <v>38962</v>
          </cell>
          <cell r="M101">
            <v>38961</v>
          </cell>
        </row>
        <row r="102">
          <cell r="A102">
            <v>233</v>
          </cell>
          <cell r="B102" t="str">
            <v>Y1</v>
          </cell>
          <cell r="C102" t="str">
            <v>Local Management Activities</v>
          </cell>
          <cell r="D102" t="str">
            <v>ZAR</v>
          </cell>
          <cell r="E102" t="str">
            <v>Y1.1</v>
          </cell>
          <cell r="F102">
            <v>0.15</v>
          </cell>
          <cell r="G102" t="str">
            <v>Fixed</v>
          </cell>
          <cell r="H102" t="str">
            <v>Fixed Portion</v>
          </cell>
          <cell r="I102" t="str">
            <v>Fixed</v>
          </cell>
          <cell r="M102">
            <v>38961</v>
          </cell>
        </row>
        <row r="103">
          <cell r="A103">
            <v>234</v>
          </cell>
          <cell r="B103" t="str">
            <v>Y1</v>
          </cell>
          <cell r="C103" t="str">
            <v>Local Management Activities</v>
          </cell>
          <cell r="D103" t="str">
            <v>ZAR</v>
          </cell>
          <cell r="E103" t="str">
            <v>Y1.2</v>
          </cell>
          <cell r="F103">
            <v>0.85</v>
          </cell>
          <cell r="G103" t="str">
            <v>Labour</v>
          </cell>
          <cell r="H103" t="str">
            <v>Table C3, All hourly paid employees.</v>
          </cell>
          <cell r="I103" t="str">
            <v>SEIFSA</v>
          </cell>
          <cell r="J103">
            <v>38962</v>
          </cell>
          <cell r="M103">
            <v>38961</v>
          </cell>
        </row>
        <row r="104">
          <cell r="A104">
            <v>241</v>
          </cell>
          <cell r="B104" t="str">
            <v>Y2</v>
          </cell>
          <cell r="C104" t="str">
            <v>Local Design</v>
          </cell>
          <cell r="D104" t="str">
            <v>ZAR</v>
          </cell>
          <cell r="E104" t="str">
            <v>Y2.1</v>
          </cell>
          <cell r="F104">
            <v>0.15</v>
          </cell>
          <cell r="G104" t="str">
            <v>Fixed</v>
          </cell>
          <cell r="H104" t="str">
            <v>Fixed Portion</v>
          </cell>
          <cell r="I104" t="str">
            <v>Fixed</v>
          </cell>
          <cell r="M104">
            <v>38961</v>
          </cell>
        </row>
        <row r="105">
          <cell r="A105">
            <v>242</v>
          </cell>
          <cell r="B105" t="str">
            <v>Y2</v>
          </cell>
          <cell r="C105" t="str">
            <v>Local Design</v>
          </cell>
          <cell r="D105" t="str">
            <v>ZAR</v>
          </cell>
          <cell r="E105" t="str">
            <v>Y2.2</v>
          </cell>
          <cell r="F105">
            <v>0.85</v>
          </cell>
          <cell r="G105" t="str">
            <v>Labour</v>
          </cell>
          <cell r="H105" t="str">
            <v>Table C3, All hourly paid employees.</v>
          </cell>
          <cell r="I105" t="str">
            <v>SEIFSA</v>
          </cell>
          <cell r="J105">
            <v>38962</v>
          </cell>
          <cell r="M105">
            <v>38961</v>
          </cell>
        </row>
        <row r="106">
          <cell r="A106">
            <v>249</v>
          </cell>
          <cell r="B106" t="str">
            <v>Z</v>
          </cell>
          <cell r="C106" t="str">
            <v>1200 ACC - Supply of Bundles</v>
          </cell>
          <cell r="D106" t="str">
            <v>ZAR</v>
          </cell>
          <cell r="E106" t="str">
            <v>Z1</v>
          </cell>
          <cell r="F106">
            <v>0.05</v>
          </cell>
          <cell r="G106" t="str">
            <v>Fixed</v>
          </cell>
          <cell r="H106" t="str">
            <v>Fixed Portion</v>
          </cell>
          <cell r="I106" t="str">
            <v>Fixed</v>
          </cell>
          <cell r="M106">
            <v>38899</v>
          </cell>
        </row>
        <row r="107">
          <cell r="A107">
            <v>250</v>
          </cell>
          <cell r="B107" t="str">
            <v>Z</v>
          </cell>
          <cell r="C107" t="str">
            <v>1200 ACC - Supply of Bundles</v>
          </cell>
          <cell r="D107" t="str">
            <v>ZAR</v>
          </cell>
          <cell r="E107" t="str">
            <v>Z2</v>
          </cell>
          <cell r="F107">
            <v>0.15</v>
          </cell>
          <cell r="G107" t="str">
            <v>Labour</v>
          </cell>
          <cell r="H107" t="str">
            <v>C-3: All hourly paid Employees</v>
          </cell>
          <cell r="I107" t="str">
            <v>SEIFSA</v>
          </cell>
          <cell r="J107">
            <v>38899</v>
          </cell>
          <cell r="K107" t="str">
            <v>Not Applicable</v>
          </cell>
          <cell r="M107">
            <v>38899</v>
          </cell>
        </row>
        <row r="108">
          <cell r="A108">
            <v>251</v>
          </cell>
          <cell r="B108" t="str">
            <v>Z</v>
          </cell>
          <cell r="C108" t="str">
            <v>1200 ACC - Supply of Bundles</v>
          </cell>
          <cell r="D108" t="str">
            <v>ZAR</v>
          </cell>
          <cell r="E108" t="str">
            <v>Z3</v>
          </cell>
          <cell r="F108">
            <v>0.45</v>
          </cell>
          <cell r="G108" t="str">
            <v>Material</v>
          </cell>
          <cell r="H108" t="str">
            <v>E-A: Cold rolled</v>
          </cell>
          <cell r="I108" t="str">
            <v>SEIFSA</v>
          </cell>
          <cell r="J108">
            <v>38899</v>
          </cell>
          <cell r="K108" t="str">
            <v>Not Applicable</v>
          </cell>
          <cell r="M108">
            <v>38899</v>
          </cell>
        </row>
        <row r="109">
          <cell r="A109">
            <v>252</v>
          </cell>
          <cell r="B109" t="str">
            <v>Z</v>
          </cell>
          <cell r="C109" t="str">
            <v>1200 ACC - Supply of Bundles</v>
          </cell>
          <cell r="D109" t="str">
            <v>ZAR</v>
          </cell>
          <cell r="E109" t="str">
            <v>Z4</v>
          </cell>
          <cell r="F109">
            <v>0.35</v>
          </cell>
          <cell r="G109" t="str">
            <v>Zinc</v>
          </cell>
          <cell r="H109" t="str">
            <v>F: Zinc</v>
          </cell>
          <cell r="I109" t="str">
            <v>SEIFSA</v>
          </cell>
          <cell r="J109">
            <v>38899</v>
          </cell>
          <cell r="K109" t="str">
            <v>Not Applicable</v>
          </cell>
          <cell r="M109">
            <v>38899</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D Incident&amp;Accident Data"/>
      <sheetName val="Definitions"/>
      <sheetName val="DI per Dpt"/>
      <sheetName val="DI per month"/>
      <sheetName val="ED per yr per mth per DI sever "/>
      <sheetName val="Chart1"/>
      <sheetName val="Sheet5"/>
      <sheetName val="Body part data"/>
      <sheetName val="Body Part vs DI"/>
      <sheetName val="Chart per Group%"/>
      <sheetName val="LB vs Employee vs PC"/>
    </sheetNames>
    <sheetDataSet>
      <sheetData sheetId="0" refreshError="1"/>
      <sheetData sheetId="1" refreshError="1">
        <row r="25">
          <cell r="I25" t="str">
            <v>Operating without authority</v>
          </cell>
          <cell r="J25" t="str">
            <v>Inadequate warning systems</v>
          </cell>
        </row>
        <row r="26">
          <cell r="I26" t="str">
            <v>Failure to warn</v>
          </cell>
          <cell r="J26" t="str">
            <v>Defective Protective Devices</v>
          </cell>
        </row>
        <row r="27">
          <cell r="I27" t="str">
            <v>Deviation from standard practice/procedure</v>
          </cell>
          <cell r="J27" t="str">
            <v>Lighting Sub-standard</v>
          </cell>
        </row>
        <row r="28">
          <cell r="I28" t="str">
            <v>Use of unsafe/sub-standard equipment/tools</v>
          </cell>
          <cell r="J28" t="str">
            <v xml:space="preserve">No/Inadequate personal </v>
          </cell>
        </row>
        <row r="29">
          <cell r="I29" t="str">
            <v>Improper placing/stacking/positioning</v>
          </cell>
          <cell r="J29" t="str">
            <v>Sub-standard material</v>
          </cell>
        </row>
        <row r="30">
          <cell r="I30" t="str">
            <v>improper loading</v>
          </cell>
          <cell r="J30" t="str">
            <v>inadequate ventilation</v>
          </cell>
        </row>
        <row r="31">
          <cell r="I31" t="str">
            <v>working on/servicing moving machinery</v>
          </cell>
          <cell r="J31" t="str">
            <v>inadequate protective devices</v>
          </cell>
        </row>
        <row r="32">
          <cell r="I32" t="str">
            <v>wearing sub-standard personal protective equipment</v>
          </cell>
          <cell r="J32" t="str">
            <v>excessive emissions</v>
          </cell>
        </row>
        <row r="33">
          <cell r="I33" t="str">
            <v>using personal protective equipment incorrectly</v>
          </cell>
          <cell r="J33" t="str">
            <v>sub-standard/defective tools/equipment</v>
          </cell>
        </row>
        <row r="34">
          <cell r="I34" t="str">
            <v>games/horseplay</v>
          </cell>
          <cell r="J34" t="str">
            <v>hazardous arrangement/layout/disorder</v>
          </cell>
        </row>
        <row r="35">
          <cell r="I35" t="str">
            <v>attention distracted</v>
          </cell>
          <cell r="J35" t="str">
            <v>surface sub-standard</v>
          </cell>
        </row>
        <row r="36">
          <cell r="F36" t="str">
            <v>Days Off</v>
          </cell>
          <cell r="I36" t="str">
            <v>failure to secure/make safe</v>
          </cell>
          <cell r="J36" t="str">
            <v>hazardous environmental conditions</v>
          </cell>
        </row>
        <row r="37">
          <cell r="F37">
            <v>1</v>
          </cell>
          <cell r="I37" t="str">
            <v>operating at improper speed</v>
          </cell>
          <cell r="J37" t="str">
            <v>congestion/restriction</v>
          </cell>
        </row>
        <row r="38">
          <cell r="F38">
            <v>2</v>
          </cell>
          <cell r="I38" t="str">
            <v>rules/regulations ignored</v>
          </cell>
          <cell r="J38" t="str">
            <v>natural hazards</v>
          </cell>
        </row>
        <row r="39">
          <cell r="F39">
            <v>3</v>
          </cell>
          <cell r="I39" t="str">
            <v xml:space="preserve"> unsafe use/improper application of equipment/tools</v>
          </cell>
          <cell r="J39" t="str">
            <v>fire &amp; explosion hazard</v>
          </cell>
        </row>
        <row r="40">
          <cell r="F40">
            <v>4</v>
          </cell>
          <cell r="I40" t="str">
            <v>improper mixing</v>
          </cell>
          <cell r="J40" t="str">
            <v>other (specify in description)</v>
          </cell>
        </row>
        <row r="41">
          <cell r="F41">
            <v>5</v>
          </cell>
          <cell r="I41" t="str">
            <v>taking up unsafe position</v>
          </cell>
        </row>
        <row r="42">
          <cell r="F42">
            <v>6</v>
          </cell>
          <cell r="I42" t="str">
            <v>failure to wear protective equipment</v>
          </cell>
        </row>
        <row r="43">
          <cell r="F43">
            <v>7</v>
          </cell>
          <cell r="I43" t="str">
            <v>improper handling/lifting</v>
          </cell>
        </row>
        <row r="44">
          <cell r="F44">
            <v>8</v>
          </cell>
          <cell r="I44" t="str">
            <v>rendering safety devices inoperative</v>
          </cell>
        </row>
        <row r="45">
          <cell r="F45">
            <v>9</v>
          </cell>
          <cell r="I45" t="str">
            <v>other (specify in description)</v>
          </cell>
        </row>
        <row r="46">
          <cell r="F46">
            <v>10</v>
          </cell>
        </row>
        <row r="47">
          <cell r="F47">
            <v>11</v>
          </cell>
        </row>
        <row r="48">
          <cell r="F48">
            <v>12</v>
          </cell>
        </row>
        <row r="49">
          <cell r="F49">
            <v>13</v>
          </cell>
        </row>
        <row r="50">
          <cell r="F50">
            <v>14</v>
          </cell>
        </row>
        <row r="51">
          <cell r="F51" t="str">
            <v>15-30</v>
          </cell>
        </row>
        <row r="52">
          <cell r="F52" t="str">
            <v>30-60</v>
          </cell>
        </row>
        <row r="53">
          <cell r="F53" t="str">
            <v>60-90</v>
          </cell>
        </row>
        <row r="54">
          <cell r="F54" t="str">
            <v>90-120</v>
          </cell>
        </row>
        <row r="55">
          <cell r="F55" t="str">
            <v>120-150</v>
          </cell>
        </row>
        <row r="56">
          <cell r="F56" t="str">
            <v>150-180</v>
          </cell>
        </row>
        <row r="57">
          <cell r="F57" t="str">
            <v>&gt;180</v>
          </cell>
        </row>
        <row r="66">
          <cell r="F66" t="str">
            <v>Aquaplan</v>
          </cell>
          <cell r="H66" t="str">
            <v>Installations</v>
          </cell>
          <cell r="I66" t="str">
            <v>Chemical</v>
          </cell>
        </row>
        <row r="67">
          <cell r="F67" t="str">
            <v>Coal Milling</v>
          </cell>
          <cell r="H67" t="str">
            <v>Equipment</v>
          </cell>
          <cell r="I67" t="str">
            <v>Dust</v>
          </cell>
        </row>
        <row r="68">
          <cell r="F68" t="str">
            <v xml:space="preserve">DB Thermal </v>
          </cell>
          <cell r="H68" t="str">
            <v>Machinery</v>
          </cell>
          <cell r="I68" t="str">
            <v>Fumes</v>
          </cell>
        </row>
        <row r="69">
          <cell r="F69" t="str">
            <v>Ennead</v>
          </cell>
          <cell r="H69" t="str">
            <v>Transport</v>
          </cell>
          <cell r="I69" t="str">
            <v>Noise</v>
          </cell>
        </row>
        <row r="70">
          <cell r="F70" t="str">
            <v>JSE</v>
          </cell>
          <cell r="H70" t="str">
            <v>Metal-Cold</v>
          </cell>
          <cell r="I70" t="str">
            <v>Fire</v>
          </cell>
        </row>
        <row r="71">
          <cell r="F71" t="str">
            <v>Howden Project</v>
          </cell>
          <cell r="H71" t="str">
            <v>Lifting Equipment</v>
          </cell>
          <cell r="I71" t="str">
            <v>Steam/Smoke</v>
          </cell>
        </row>
        <row r="72">
          <cell r="F72" t="str">
            <v>Kaefar</v>
          </cell>
          <cell r="H72" t="str">
            <v>Electricity</v>
          </cell>
          <cell r="I72" t="str">
            <v>Gas</v>
          </cell>
        </row>
        <row r="73">
          <cell r="F73" t="str">
            <v>Loesh</v>
          </cell>
          <cell r="H73" t="str">
            <v>Metal-hot</v>
          </cell>
          <cell r="I73" t="str">
            <v>Heat</v>
          </cell>
        </row>
        <row r="74">
          <cell r="F74" t="str">
            <v>Moya Manyi Kwikfix</v>
          </cell>
          <cell r="H74" t="str">
            <v>Power Tools</v>
          </cell>
          <cell r="I74" t="str">
            <v>Radiation</v>
          </cell>
        </row>
        <row r="75">
          <cell r="F75" t="str">
            <v>SGB</v>
          </cell>
          <cell r="H75" t="str">
            <v>Hand tools</v>
          </cell>
          <cell r="I75" t="str">
            <v>Vibration</v>
          </cell>
        </row>
        <row r="76">
          <cell r="F76" t="str">
            <v>Mpumalanga Utility Services</v>
          </cell>
          <cell r="H76" t="str">
            <v>Sharp edge</v>
          </cell>
          <cell r="I76" t="str">
            <v>Biological</v>
          </cell>
        </row>
        <row r="77">
          <cell r="F77" t="str">
            <v>PB Power</v>
          </cell>
          <cell r="H77" t="str">
            <v>Material/goods</v>
          </cell>
          <cell r="I77" t="str">
            <v>Ergonomic</v>
          </cell>
        </row>
        <row r="78">
          <cell r="F78" t="str">
            <v>Roschcon Civils</v>
          </cell>
          <cell r="H78" t="str">
            <v>Container</v>
          </cell>
          <cell r="I78" t="str">
            <v>Psychological</v>
          </cell>
        </row>
        <row r="79">
          <cell r="F79" t="str">
            <v>Roschcon Electric</v>
          </cell>
          <cell r="H79" t="str">
            <v>Fixed Walkway</v>
          </cell>
          <cell r="I79" t="str">
            <v>Lighting</v>
          </cell>
        </row>
        <row r="80">
          <cell r="F80" t="str">
            <v>Rotek Bulk Water</v>
          </cell>
          <cell r="H80" t="str">
            <v>Surface</v>
          </cell>
          <cell r="I80" t="str">
            <v>Oxygen Deficiency</v>
          </cell>
        </row>
        <row r="81">
          <cell r="F81" t="str">
            <v>Rotek Enginnering</v>
          </cell>
          <cell r="H81" t="str">
            <v>Projectile</v>
          </cell>
          <cell r="I81" t="str">
            <v>Other</v>
          </cell>
        </row>
        <row r="82">
          <cell r="F82" t="str">
            <v>TPM</v>
          </cell>
          <cell r="H82" t="str">
            <v>Compressed Air</v>
          </cell>
        </row>
        <row r="83">
          <cell r="F83" t="str">
            <v>Siemens</v>
          </cell>
          <cell r="H83" t="str">
            <v>Building/Structure</v>
          </cell>
        </row>
        <row r="84">
          <cell r="F84" t="str">
            <v>Steinmuller</v>
          </cell>
          <cell r="H84" t="str">
            <v>Ladders/Stairs</v>
          </cell>
        </row>
        <row r="85">
          <cell r="F85" t="str">
            <v>Pyro Project Fire Control</v>
          </cell>
          <cell r="H85" t="str">
            <v>Obstruction</v>
          </cell>
        </row>
        <row r="86">
          <cell r="F86" t="str">
            <v>Visitor ( Marthinus &amp; Coutts)</v>
          </cell>
          <cell r="H86" t="str">
            <v>Pressure-Pos/Neg</v>
          </cell>
        </row>
        <row r="87">
          <cell r="F87" t="str">
            <v>Optic 1</v>
          </cell>
          <cell r="H87" t="str">
            <v>Natural Phenomenon</v>
          </cell>
        </row>
        <row r="88">
          <cell r="F88" t="str">
            <v>Ithuba Valves</v>
          </cell>
          <cell r="H88" t="str">
            <v>Explosive Device</v>
          </cell>
        </row>
        <row r="89">
          <cell r="H89" t="str">
            <v>Animals/Insects/People</v>
          </cell>
        </row>
        <row r="90">
          <cell r="H90" t="str">
            <v>Other</v>
          </cell>
        </row>
        <row r="91">
          <cell r="F91" t="str">
            <v xml:space="preserve">Grootvlei </v>
          </cell>
        </row>
        <row r="92">
          <cell r="F92" t="str">
            <v>Fluor</v>
          </cell>
        </row>
        <row r="93">
          <cell r="F93" t="str">
            <v>Pangea</v>
          </cell>
        </row>
        <row r="94">
          <cell r="F94" t="str">
            <v>Komati</v>
          </cell>
        </row>
        <row r="95">
          <cell r="F95" t="str">
            <v xml:space="preserve">Wreckers Dismantling </v>
          </cell>
        </row>
        <row r="97">
          <cell r="F97" t="str">
            <v>CED ENGINEERING</v>
          </cell>
        </row>
        <row r="98">
          <cell r="F98" t="str">
            <v>TAP</v>
          </cell>
        </row>
        <row r="99">
          <cell r="F99" t="str">
            <v>BCJV</v>
          </cell>
        </row>
        <row r="100">
          <cell r="F100" t="str">
            <v>ESBI</v>
          </cell>
        </row>
        <row r="102">
          <cell r="F102" t="str">
            <v>Genesis Construction</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3"/>
      <sheetName val="2002"/>
      <sheetName val="2001"/>
      <sheetName val="DataIn"/>
      <sheetName val="Sundry"/>
      <sheetName val="Sheet"/>
      <sheetName val="Vendor_accounts_&amp;_sites"/>
    </sheetNames>
    <sheetDataSet>
      <sheetData sheetId="0"/>
      <sheetData sheetId="1"/>
      <sheetData sheetId="2">
        <row r="8">
          <cell r="B8" t="str">
            <v>Metric</v>
          </cell>
        </row>
        <row r="9">
          <cell r="A9" t="str">
            <v>Month</v>
          </cell>
          <cell r="B9" t="str">
            <v>Ton</v>
          </cell>
        </row>
        <row r="10">
          <cell r="A10" t="str">
            <v>JAN</v>
          </cell>
          <cell r="B10">
            <v>14145.71</v>
          </cell>
        </row>
        <row r="11">
          <cell r="A11" t="str">
            <v>FEB</v>
          </cell>
          <cell r="B11">
            <v>13893.95</v>
          </cell>
        </row>
        <row r="12">
          <cell r="A12" t="str">
            <v>MAR</v>
          </cell>
          <cell r="B12">
            <v>13783.77</v>
          </cell>
        </row>
        <row r="13">
          <cell r="A13" t="str">
            <v>APR</v>
          </cell>
          <cell r="B13">
            <v>13686.4</v>
          </cell>
        </row>
        <row r="14">
          <cell r="A14" t="str">
            <v>MAY</v>
          </cell>
          <cell r="B14">
            <v>13439.25</v>
          </cell>
        </row>
        <row r="15">
          <cell r="A15" t="str">
            <v>JUNE</v>
          </cell>
          <cell r="B15">
            <v>13398.8</v>
          </cell>
        </row>
        <row r="16">
          <cell r="A16" t="str">
            <v>JULY</v>
          </cell>
          <cell r="B16">
            <v>12949.4</v>
          </cell>
        </row>
      </sheetData>
      <sheetData sheetId="3" refreshError="1"/>
      <sheetData sheetId="4" refreshError="1"/>
      <sheetData sheetId="5"/>
      <sheetData sheetId="6"/>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D Incident&amp;Accident Data"/>
      <sheetName val="Definitions"/>
      <sheetName val="Chart1"/>
      <sheetName val="Chart2"/>
      <sheetName val="ED per yr per mth per DI sever "/>
      <sheetName val="Sheet5"/>
      <sheetName val="Sheet3"/>
    </sheetNames>
    <sheetDataSet>
      <sheetData sheetId="0" refreshError="1"/>
      <sheetData sheetId="1" refreshError="1">
        <row r="2">
          <cell r="A2" t="str">
            <v>Disabling Injury</v>
          </cell>
        </row>
        <row r="3">
          <cell r="A3" t="str">
            <v>First Aid</v>
          </cell>
          <cell r="C3" t="str">
            <v>Asbestos</v>
          </cell>
        </row>
        <row r="4">
          <cell r="A4" t="str">
            <v>Global</v>
          </cell>
          <cell r="C4" t="str">
            <v>Assault</v>
          </cell>
        </row>
        <row r="5">
          <cell r="A5" t="str">
            <v>Medical No Shift Loss</v>
          </cell>
          <cell r="C5" t="str">
            <v>Bilaterally carpal tunnel syndrome</v>
          </cell>
        </row>
        <row r="6">
          <cell r="A6" t="str">
            <v>Near Miss</v>
          </cell>
          <cell r="C6" t="str">
            <v>Bee-sting</v>
          </cell>
        </row>
        <row r="7">
          <cell r="A7" t="str">
            <v>Fatality</v>
          </cell>
          <cell r="C7" t="str">
            <v>Caught between</v>
          </cell>
          <cell r="G7" t="str">
            <v>Crime</v>
          </cell>
        </row>
        <row r="8">
          <cell r="A8" t="str">
            <v>Incident</v>
          </cell>
          <cell r="C8" t="str">
            <v>Caught in</v>
          </cell>
          <cell r="G8" t="str">
            <v>Non Crime</v>
          </cell>
        </row>
        <row r="9">
          <cell r="A9" t="str">
            <v>Injury</v>
          </cell>
          <cell r="C9" t="str">
            <v>Cut-by</v>
          </cell>
        </row>
        <row r="10">
          <cell r="A10" t="str">
            <v>Animal</v>
          </cell>
          <cell r="C10" t="str">
            <v>Dog bite</v>
          </cell>
        </row>
        <row r="11">
          <cell r="C11" t="str">
            <v>Electrical contact</v>
          </cell>
        </row>
        <row r="12">
          <cell r="C12" t="str">
            <v>Explosion</v>
          </cell>
        </row>
        <row r="13">
          <cell r="C13" t="str">
            <v>Foreign body (eye)</v>
          </cell>
        </row>
        <row r="14">
          <cell r="C14" t="str">
            <v>Fall diff level</v>
          </cell>
        </row>
        <row r="15">
          <cell r="C15" t="str">
            <v>Fall same level</v>
          </cell>
        </row>
        <row r="16">
          <cell r="A16" t="str">
            <v>Amputation</v>
          </cell>
          <cell r="C16" t="str">
            <v>Hi-jacking</v>
          </cell>
          <cell r="H16" t="str">
            <v>Sect 24</v>
          </cell>
        </row>
        <row r="17">
          <cell r="A17" t="str">
            <v>Asbestosis</v>
          </cell>
          <cell r="C17" t="str">
            <v>Inhalation/Absorption</v>
          </cell>
          <cell r="H17" t="str">
            <v>Fatality</v>
          </cell>
        </row>
        <row r="18">
          <cell r="A18" t="str">
            <v>Asphyxiation</v>
          </cell>
          <cell r="C18" t="str">
            <v>Ionising/Radiation</v>
          </cell>
          <cell r="H18" t="str">
            <v>Manual Handling Equipment</v>
          </cell>
        </row>
        <row r="19">
          <cell r="A19" t="str">
            <v>Burns</v>
          </cell>
          <cell r="C19" t="str">
            <v>Lung Cancer</v>
          </cell>
          <cell r="H19" t="str">
            <v>Electrical Contact</v>
          </cell>
        </row>
        <row r="20">
          <cell r="A20" t="str">
            <v>Contusion/bruises</v>
          </cell>
          <cell r="C20" t="str">
            <v>No injuries</v>
          </cell>
          <cell r="H20" t="str">
            <v>Slip, Trip &amp; Fall</v>
          </cell>
        </row>
        <row r="21">
          <cell r="A21" t="str">
            <v>Fractures</v>
          </cell>
          <cell r="C21" t="str">
            <v>Noise</v>
          </cell>
          <cell r="H21" t="str">
            <v>Occupational Disease</v>
          </cell>
        </row>
        <row r="22">
          <cell r="A22" t="str">
            <v>Knee Injury</v>
          </cell>
          <cell r="C22" t="str">
            <v>Over-exertion</v>
          </cell>
          <cell r="H22" t="str">
            <v>Motor Vehicle Accident (MVA)</v>
          </cell>
        </row>
        <row r="23">
          <cell r="A23" t="str">
            <v>Laceration/wounds</v>
          </cell>
          <cell r="C23" t="str">
            <v>Pulmonary Tuberculosis</v>
          </cell>
        </row>
        <row r="24">
          <cell r="A24" t="str">
            <v>Multiple</v>
          </cell>
          <cell r="C24" t="str">
            <v>Struck against</v>
          </cell>
        </row>
        <row r="25">
          <cell r="A25" t="str">
            <v>No injuries</v>
          </cell>
          <cell r="C25" t="str">
            <v>Struck by</v>
          </cell>
        </row>
        <row r="26">
          <cell r="A26" t="str">
            <v>Poisoning</v>
          </cell>
          <cell r="C26" t="str">
            <v>Shooting incident</v>
          </cell>
        </row>
        <row r="27">
          <cell r="A27" t="str">
            <v>Sprains</v>
          </cell>
          <cell r="C27" t="str">
            <v>Silicosis</v>
          </cell>
        </row>
        <row r="28">
          <cell r="A28" t="str">
            <v>Strains</v>
          </cell>
          <cell r="C28" t="str">
            <v>Spider bite</v>
          </cell>
        </row>
        <row r="29">
          <cell r="A29" t="str">
            <v>Trauma/shock</v>
          </cell>
          <cell r="C29" t="str">
            <v>Tick bite</v>
          </cell>
        </row>
        <row r="30">
          <cell r="A30" t="str">
            <v>Unconscious</v>
          </cell>
          <cell r="C30" t="str">
            <v>Temperature extremes</v>
          </cell>
        </row>
        <row r="31">
          <cell r="C31" t="str">
            <v>Vibration</v>
          </cell>
        </row>
        <row r="32">
          <cell r="C32" t="str">
            <v>Vehicle collision (MVA)</v>
          </cell>
        </row>
        <row r="33">
          <cell r="C33" t="str">
            <v>TBC</v>
          </cell>
        </row>
        <row r="40">
          <cell r="A40" t="str">
            <v>Ankle</v>
          </cell>
        </row>
        <row r="41">
          <cell r="A41" t="str">
            <v>Arm</v>
          </cell>
        </row>
        <row r="42">
          <cell r="A42" t="str">
            <v>Back</v>
          </cell>
        </row>
        <row r="43">
          <cell r="A43" t="str">
            <v>Ears</v>
          </cell>
        </row>
        <row r="44">
          <cell r="A44" t="str">
            <v>Eye</v>
          </cell>
        </row>
        <row r="45">
          <cell r="A45" t="str">
            <v>Face</v>
          </cell>
        </row>
        <row r="46">
          <cell r="A46" t="str">
            <v>Finger</v>
          </cell>
        </row>
        <row r="47">
          <cell r="A47" t="str">
            <v>Foot</v>
          </cell>
        </row>
        <row r="48">
          <cell r="A48" t="str">
            <v>Hand</v>
          </cell>
        </row>
        <row r="49">
          <cell r="A49" t="str">
            <v>Head</v>
          </cell>
        </row>
        <row r="50">
          <cell r="A50" t="str">
            <v>Hip</v>
          </cell>
        </row>
        <row r="51">
          <cell r="A51" t="str">
            <v>Internal</v>
          </cell>
          <cell r="E51" t="str">
            <v>Employee</v>
          </cell>
        </row>
        <row r="52">
          <cell r="A52" t="str">
            <v>Knee</v>
          </cell>
          <cell r="E52" t="str">
            <v>Labour Broker</v>
          </cell>
        </row>
        <row r="53">
          <cell r="A53" t="str">
            <v>Leg</v>
          </cell>
          <cell r="E53" t="str">
            <v>Joint Venture</v>
          </cell>
        </row>
        <row r="54">
          <cell r="A54" t="str">
            <v>Multiple</v>
          </cell>
          <cell r="E54" t="str">
            <v>Subsidiary</v>
          </cell>
        </row>
        <row r="55">
          <cell r="A55" t="str">
            <v>Neck</v>
          </cell>
          <cell r="E55" t="str">
            <v>Public</v>
          </cell>
        </row>
        <row r="56">
          <cell r="A56" t="str">
            <v>No injuries</v>
          </cell>
          <cell r="E56" t="str">
            <v>Principle Contractor</v>
          </cell>
        </row>
        <row r="57">
          <cell r="A57" t="str">
            <v>Nose</v>
          </cell>
        </row>
        <row r="58">
          <cell r="A58" t="str">
            <v>Wrist</v>
          </cell>
        </row>
        <row r="66">
          <cell r="B66" t="str">
            <v>Capital Expansion</v>
          </cell>
          <cell r="C66" t="str">
            <v>CED Projects</v>
          </cell>
          <cell r="D66" t="str">
            <v>Camden</v>
          </cell>
        </row>
        <row r="67">
          <cell r="B67" t="str">
            <v xml:space="preserve">Project Development </v>
          </cell>
          <cell r="C67" t="str">
            <v>CED Engineering</v>
          </cell>
          <cell r="D67" t="str">
            <v>Grootvlei</v>
          </cell>
        </row>
        <row r="68">
          <cell r="B68" t="str">
            <v>Related Business</v>
          </cell>
          <cell r="C68" t="str">
            <v>BUSINESS DEVELOPMENT</v>
          </cell>
          <cell r="D68" t="str">
            <v>Koemati</v>
          </cell>
        </row>
        <row r="69">
          <cell r="B69" t="str">
            <v xml:space="preserve">Head Office </v>
          </cell>
          <cell r="C69" t="str">
            <v>BUSINESS INTELLIGENCE</v>
          </cell>
          <cell r="D69" t="str">
            <v>Other</v>
          </cell>
        </row>
        <row r="70">
          <cell r="B70" t="str">
            <v>Support Services</v>
          </cell>
          <cell r="C70" t="str">
            <v>PROJECT DEVELOPMENT</v>
          </cell>
          <cell r="D70" t="str">
            <v>Management</v>
          </cell>
        </row>
        <row r="71">
          <cell r="C71" t="str">
            <v xml:space="preserve">Als </v>
          </cell>
          <cell r="D71" t="str">
            <v>Boiler</v>
          </cell>
        </row>
        <row r="72">
          <cell r="C72" t="str">
            <v>Arivia</v>
          </cell>
          <cell r="D72" t="str">
            <v>Turbine</v>
          </cell>
        </row>
        <row r="73">
          <cell r="C73" t="str">
            <v>Saphire Air</v>
          </cell>
          <cell r="D73" t="str">
            <v>Gas</v>
          </cell>
        </row>
        <row r="74">
          <cell r="C74" t="str">
            <v>Telecomms</v>
          </cell>
          <cell r="D74" t="str">
            <v>Hydro</v>
          </cell>
        </row>
        <row r="75">
          <cell r="C75" t="str">
            <v>Enerweb</v>
          </cell>
          <cell r="D75" t="str">
            <v>Civil</v>
          </cell>
        </row>
        <row r="76">
          <cell r="C76" t="str">
            <v xml:space="preserve">Finance </v>
          </cell>
          <cell r="D76" t="str">
            <v>Auxiliary</v>
          </cell>
        </row>
        <row r="77">
          <cell r="C77" t="str">
            <v>Commercial</v>
          </cell>
          <cell r="D77" t="str">
            <v>Chemical</v>
          </cell>
        </row>
        <row r="78">
          <cell r="C78" t="str">
            <v>ASSURANCE &amp; IRM</v>
          </cell>
          <cell r="D78" t="str">
            <v>Electrical</v>
          </cell>
        </row>
        <row r="79">
          <cell r="C79" t="str">
            <v>HR</v>
          </cell>
          <cell r="D79" t="str">
            <v>C&amp;I</v>
          </cell>
        </row>
        <row r="80">
          <cell r="C80" t="str">
            <v>Technical Support</v>
          </cell>
          <cell r="D80" t="str">
            <v>Lines</v>
          </cell>
        </row>
        <row r="81">
          <cell r="C81" t="str">
            <v>Roshprop</v>
          </cell>
          <cell r="D81" t="str">
            <v>Substations</v>
          </cell>
        </row>
        <row r="82">
          <cell r="C82" t="str">
            <v>RVS</v>
          </cell>
          <cell r="D82" t="str">
            <v>Protection</v>
          </cell>
        </row>
        <row r="83">
          <cell r="C83" t="str">
            <v>Rotek</v>
          </cell>
          <cell r="D83" t="str">
            <v>PTM</v>
          </cell>
        </row>
        <row r="84">
          <cell r="C84" t="str">
            <v xml:space="preserve">ROSHCON </v>
          </cell>
          <cell r="D84" t="str">
            <v>Vegetation Management</v>
          </cell>
        </row>
        <row r="85">
          <cell r="D85" t="str">
            <v>Oil &amp; Flow Laboratories</v>
          </cell>
        </row>
        <row r="86">
          <cell r="D86" t="str">
            <v>Energy Services</v>
          </cell>
        </row>
      </sheetData>
      <sheetData sheetId="2" refreshError="1"/>
      <sheetData sheetId="3" refreshError="1"/>
      <sheetData sheetId="4" refreshError="1"/>
      <sheetData sheetId="5" refreshError="1"/>
      <sheetData sheetId="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us"/>
      <sheetName val="Re"/>
      <sheetName val="1999 PLAN"/>
      <sheetName val="Turbine Tender 3 Unit base (2)"/>
      <sheetName val="CPA Formulae"/>
      <sheetName val="Detail"/>
      <sheetName val="FLOW_3.XLS"/>
      <sheetName val="Qm"/>
      <sheetName val="C"/>
      <sheetName val="1999_PLAN"/>
      <sheetName val="Turbine_Tender_3_Unit_base_(2)"/>
      <sheetName val="CPA_Formulae"/>
      <sheetName val="FLOW_3_XLS"/>
      <sheetName val="Econ_monthly_"/>
      <sheetName val="Rates"/>
      <sheetName val="Cu drop list"/>
      <sheetName val="1999_PLAN1"/>
      <sheetName val="Turbine_Tender_3_Unit_base_(2)1"/>
      <sheetName val="CPA_Formulae1"/>
      <sheetName val="FLOW_3_XLS1"/>
      <sheetName val="Cu_drop_list"/>
    </sheetNames>
    <sheetDataSet>
      <sheetData sheetId="0" refreshError="1"/>
      <sheetData sheetId="1" refreshError="1">
        <row r="94">
          <cell r="D94">
            <v>0</v>
          </cell>
        </row>
        <row r="95">
          <cell r="D95">
            <v>1</v>
          </cell>
        </row>
        <row r="96">
          <cell r="D96">
            <v>2</v>
          </cell>
        </row>
        <row r="97">
          <cell r="D97">
            <v>3</v>
          </cell>
        </row>
        <row r="98">
          <cell r="D98">
            <v>4</v>
          </cell>
        </row>
        <row r="99">
          <cell r="D99">
            <v>5</v>
          </cell>
        </row>
        <row r="100">
          <cell r="D100">
            <v>6</v>
          </cell>
        </row>
        <row r="101">
          <cell r="D101">
            <v>7</v>
          </cell>
        </row>
        <row r="102">
          <cell r="D102">
            <v>8</v>
          </cell>
        </row>
        <row r="103">
          <cell r="D103">
            <v>9</v>
          </cell>
        </row>
        <row r="104">
          <cell r="D104">
            <v>10</v>
          </cell>
        </row>
        <row r="105">
          <cell r="D105">
            <v>11</v>
          </cell>
        </row>
        <row r="106">
          <cell r="D106">
            <v>12</v>
          </cell>
        </row>
        <row r="107">
          <cell r="D107">
            <v>13</v>
          </cell>
        </row>
        <row r="108">
          <cell r="D108">
            <v>14</v>
          </cell>
        </row>
        <row r="109">
          <cell r="D109">
            <v>15</v>
          </cell>
        </row>
        <row r="110">
          <cell r="D110">
            <v>16</v>
          </cell>
        </row>
        <row r="111">
          <cell r="D111">
            <v>17</v>
          </cell>
        </row>
        <row r="112">
          <cell r="D112">
            <v>18</v>
          </cell>
        </row>
        <row r="113">
          <cell r="D113">
            <v>19</v>
          </cell>
        </row>
        <row r="114">
          <cell r="D114">
            <v>20</v>
          </cell>
        </row>
        <row r="115">
          <cell r="D115">
            <v>21</v>
          </cell>
        </row>
        <row r="116">
          <cell r="D116">
            <v>22</v>
          </cell>
        </row>
        <row r="117">
          <cell r="D117">
            <v>23</v>
          </cell>
        </row>
        <row r="118">
          <cell r="D118">
            <v>24</v>
          </cell>
        </row>
        <row r="119">
          <cell r="D119">
            <v>25</v>
          </cell>
        </row>
        <row r="120">
          <cell r="D120">
            <v>26</v>
          </cell>
        </row>
        <row r="121">
          <cell r="D121">
            <v>27</v>
          </cell>
        </row>
        <row r="122">
          <cell r="D122">
            <v>28</v>
          </cell>
        </row>
        <row r="123">
          <cell r="D123">
            <v>29</v>
          </cell>
        </row>
        <row r="124">
          <cell r="D124">
            <v>30</v>
          </cell>
        </row>
        <row r="125">
          <cell r="D125">
            <v>31</v>
          </cell>
        </row>
        <row r="126">
          <cell r="D126">
            <v>32</v>
          </cell>
        </row>
        <row r="127">
          <cell r="D127">
            <v>33</v>
          </cell>
        </row>
        <row r="128">
          <cell r="D128">
            <v>34</v>
          </cell>
        </row>
        <row r="129">
          <cell r="D129">
            <v>35</v>
          </cell>
        </row>
        <row r="130">
          <cell r="D130">
            <v>36</v>
          </cell>
        </row>
        <row r="131">
          <cell r="D131">
            <v>37</v>
          </cell>
        </row>
        <row r="132">
          <cell r="D132">
            <v>38</v>
          </cell>
        </row>
        <row r="133">
          <cell r="D133">
            <v>39</v>
          </cell>
        </row>
        <row r="134">
          <cell r="D134">
            <v>40</v>
          </cell>
        </row>
        <row r="135">
          <cell r="D135">
            <v>41</v>
          </cell>
        </row>
        <row r="136">
          <cell r="D136">
            <v>42</v>
          </cell>
        </row>
        <row r="137">
          <cell r="D137">
            <v>43</v>
          </cell>
        </row>
        <row r="138">
          <cell r="D138">
            <v>44</v>
          </cell>
        </row>
        <row r="139">
          <cell r="D139">
            <v>45</v>
          </cell>
        </row>
        <row r="140">
          <cell r="D140">
            <v>46</v>
          </cell>
        </row>
        <row r="141">
          <cell r="D141">
            <v>47</v>
          </cell>
        </row>
        <row r="142">
          <cell r="D142">
            <v>48</v>
          </cell>
        </row>
        <row r="143">
          <cell r="D143">
            <v>49</v>
          </cell>
        </row>
        <row r="144">
          <cell r="D144">
            <v>50</v>
          </cell>
        </row>
        <row r="147">
          <cell r="D147">
            <v>0</v>
          </cell>
        </row>
        <row r="148">
          <cell r="D148">
            <v>1</v>
          </cell>
        </row>
        <row r="149">
          <cell r="D149">
            <v>2</v>
          </cell>
        </row>
        <row r="150">
          <cell r="D150">
            <v>3</v>
          </cell>
        </row>
        <row r="151">
          <cell r="D151">
            <v>4</v>
          </cell>
        </row>
        <row r="152">
          <cell r="D152">
            <v>5</v>
          </cell>
        </row>
        <row r="153">
          <cell r="D153">
            <v>6</v>
          </cell>
        </row>
        <row r="154">
          <cell r="D154">
            <v>7</v>
          </cell>
        </row>
        <row r="155">
          <cell r="D155">
            <v>8</v>
          </cell>
        </row>
        <row r="156">
          <cell r="D156">
            <v>9</v>
          </cell>
        </row>
        <row r="157">
          <cell r="D157">
            <v>10</v>
          </cell>
        </row>
        <row r="158">
          <cell r="D158">
            <v>11</v>
          </cell>
        </row>
        <row r="159">
          <cell r="D159">
            <v>12</v>
          </cell>
        </row>
        <row r="160">
          <cell r="D160">
            <v>13</v>
          </cell>
        </row>
        <row r="161">
          <cell r="D161">
            <v>14</v>
          </cell>
        </row>
        <row r="162">
          <cell r="D162">
            <v>15</v>
          </cell>
        </row>
        <row r="163">
          <cell r="D163">
            <v>16</v>
          </cell>
        </row>
        <row r="164">
          <cell r="D164">
            <v>17</v>
          </cell>
        </row>
        <row r="165">
          <cell r="D165">
            <v>18</v>
          </cell>
        </row>
        <row r="166">
          <cell r="D166">
            <v>19</v>
          </cell>
        </row>
        <row r="167">
          <cell r="D167">
            <v>20</v>
          </cell>
        </row>
        <row r="168">
          <cell r="D168">
            <v>21</v>
          </cell>
        </row>
        <row r="169">
          <cell r="D169">
            <v>22</v>
          </cell>
        </row>
        <row r="170">
          <cell r="D170">
            <v>23</v>
          </cell>
        </row>
        <row r="171">
          <cell r="D171">
            <v>24</v>
          </cell>
        </row>
        <row r="172">
          <cell r="D172">
            <v>25</v>
          </cell>
        </row>
        <row r="173">
          <cell r="D173">
            <v>26</v>
          </cell>
        </row>
        <row r="174">
          <cell r="D174">
            <v>27</v>
          </cell>
        </row>
        <row r="175">
          <cell r="D175">
            <v>28</v>
          </cell>
        </row>
        <row r="176">
          <cell r="D176">
            <v>29</v>
          </cell>
        </row>
        <row r="177">
          <cell r="D177">
            <v>30</v>
          </cell>
        </row>
        <row r="178">
          <cell r="D178">
            <v>31</v>
          </cell>
        </row>
        <row r="179">
          <cell r="D179">
            <v>32</v>
          </cell>
        </row>
        <row r="180">
          <cell r="D180">
            <v>33</v>
          </cell>
        </row>
        <row r="181">
          <cell r="D181">
            <v>34</v>
          </cell>
        </row>
        <row r="184">
          <cell r="D184">
            <v>0</v>
          </cell>
        </row>
        <row r="185">
          <cell r="D185">
            <v>1</v>
          </cell>
        </row>
        <row r="186">
          <cell r="D186">
            <v>2</v>
          </cell>
        </row>
        <row r="187">
          <cell r="D187">
            <v>3</v>
          </cell>
        </row>
        <row r="188">
          <cell r="D188">
            <v>4</v>
          </cell>
        </row>
        <row r="189">
          <cell r="D189">
            <v>5</v>
          </cell>
        </row>
        <row r="190">
          <cell r="D190">
            <v>6</v>
          </cell>
        </row>
        <row r="191">
          <cell r="D191">
            <v>7</v>
          </cell>
        </row>
        <row r="192">
          <cell r="D192">
            <v>8</v>
          </cell>
        </row>
        <row r="193">
          <cell r="D193">
            <v>9</v>
          </cell>
        </row>
        <row r="194">
          <cell r="D194">
            <v>10</v>
          </cell>
        </row>
        <row r="195">
          <cell r="D195">
            <v>11</v>
          </cell>
        </row>
        <row r="196">
          <cell r="D196">
            <v>12</v>
          </cell>
        </row>
        <row r="197">
          <cell r="D197">
            <v>13</v>
          </cell>
        </row>
        <row r="198">
          <cell r="D198">
            <v>14</v>
          </cell>
        </row>
        <row r="199">
          <cell r="D199">
            <v>15</v>
          </cell>
        </row>
        <row r="200">
          <cell r="D200">
            <v>16</v>
          </cell>
        </row>
        <row r="201">
          <cell r="D201">
            <v>17</v>
          </cell>
        </row>
        <row r="202">
          <cell r="D202">
            <v>18</v>
          </cell>
        </row>
        <row r="203">
          <cell r="D203">
            <v>19</v>
          </cell>
        </row>
        <row r="204">
          <cell r="D204">
            <v>20</v>
          </cell>
        </row>
        <row r="205">
          <cell r="D205">
            <v>21</v>
          </cell>
        </row>
        <row r="206">
          <cell r="D206">
            <v>22</v>
          </cell>
        </row>
        <row r="207">
          <cell r="D207">
            <v>23</v>
          </cell>
        </row>
        <row r="208">
          <cell r="D208">
            <v>24</v>
          </cell>
        </row>
        <row r="209">
          <cell r="D209">
            <v>25</v>
          </cell>
        </row>
        <row r="210">
          <cell r="D210">
            <v>26</v>
          </cell>
        </row>
        <row r="211">
          <cell r="D211">
            <v>27</v>
          </cell>
        </row>
        <row r="212">
          <cell r="D212">
            <v>28</v>
          </cell>
        </row>
        <row r="213">
          <cell r="D213">
            <v>29</v>
          </cell>
        </row>
        <row r="214">
          <cell r="D214">
            <v>30</v>
          </cell>
        </row>
        <row r="215">
          <cell r="D215">
            <v>31</v>
          </cell>
        </row>
        <row r="216">
          <cell r="D216">
            <v>32</v>
          </cell>
        </row>
        <row r="217">
          <cell r="D217">
            <v>33</v>
          </cell>
        </row>
        <row r="218">
          <cell r="D218">
            <v>34</v>
          </cell>
        </row>
        <row r="219">
          <cell r="D219">
            <v>35</v>
          </cell>
        </row>
        <row r="220">
          <cell r="D220">
            <v>36</v>
          </cell>
        </row>
        <row r="221">
          <cell r="D221">
            <v>37</v>
          </cell>
        </row>
        <row r="222">
          <cell r="D222">
            <v>38</v>
          </cell>
        </row>
        <row r="223">
          <cell r="D223">
            <v>39</v>
          </cell>
        </row>
        <row r="224">
          <cell r="D224">
            <v>40</v>
          </cell>
        </row>
        <row r="225">
          <cell r="D225">
            <v>41</v>
          </cell>
        </row>
        <row r="226">
          <cell r="D226">
            <v>42</v>
          </cell>
        </row>
        <row r="227">
          <cell r="D227">
            <v>43</v>
          </cell>
        </row>
        <row r="228">
          <cell r="D228">
            <v>44</v>
          </cell>
        </row>
        <row r="229">
          <cell r="D229">
            <v>45</v>
          </cell>
        </row>
        <row r="230">
          <cell r="D230">
            <v>46</v>
          </cell>
        </row>
        <row r="231">
          <cell r="D231">
            <v>47</v>
          </cell>
        </row>
        <row r="232">
          <cell r="D232">
            <v>48</v>
          </cell>
        </row>
        <row r="233">
          <cell r="D233">
            <v>49</v>
          </cell>
        </row>
        <row r="234">
          <cell r="D234">
            <v>50</v>
          </cell>
        </row>
        <row r="237">
          <cell r="D237">
            <v>0</v>
          </cell>
        </row>
        <row r="238">
          <cell r="D238">
            <v>1</v>
          </cell>
        </row>
        <row r="239">
          <cell r="D239">
            <v>2</v>
          </cell>
        </row>
        <row r="240">
          <cell r="D240">
            <v>3</v>
          </cell>
        </row>
        <row r="241">
          <cell r="D241">
            <v>4</v>
          </cell>
        </row>
        <row r="242">
          <cell r="D242">
            <v>5</v>
          </cell>
        </row>
        <row r="243">
          <cell r="D243">
            <v>6</v>
          </cell>
        </row>
        <row r="244">
          <cell r="D244">
            <v>7</v>
          </cell>
        </row>
        <row r="245">
          <cell r="D245">
            <v>8</v>
          </cell>
        </row>
        <row r="246">
          <cell r="D246">
            <v>9</v>
          </cell>
        </row>
        <row r="247">
          <cell r="D247">
            <v>10</v>
          </cell>
        </row>
        <row r="250">
          <cell r="D250">
            <v>0</v>
          </cell>
        </row>
        <row r="251">
          <cell r="D251">
            <v>1</v>
          </cell>
        </row>
        <row r="252">
          <cell r="D252">
            <v>2</v>
          </cell>
        </row>
        <row r="253">
          <cell r="D253">
            <v>3</v>
          </cell>
        </row>
        <row r="254">
          <cell r="D254">
            <v>4</v>
          </cell>
        </row>
        <row r="255">
          <cell r="D255">
            <v>5</v>
          </cell>
        </row>
        <row r="256">
          <cell r="D256">
            <v>6</v>
          </cell>
        </row>
        <row r="257">
          <cell r="D257">
            <v>7</v>
          </cell>
        </row>
        <row r="258">
          <cell r="D258">
            <v>8</v>
          </cell>
        </row>
        <row r="259">
          <cell r="D259">
            <v>9</v>
          </cell>
        </row>
        <row r="260">
          <cell r="D260">
            <v>10</v>
          </cell>
        </row>
        <row r="261">
          <cell r="D261">
            <v>11</v>
          </cell>
        </row>
        <row r="262">
          <cell r="D262">
            <v>12</v>
          </cell>
        </row>
        <row r="263">
          <cell r="D263">
            <v>13</v>
          </cell>
        </row>
        <row r="264">
          <cell r="D264">
            <v>14</v>
          </cell>
        </row>
        <row r="265">
          <cell r="D265">
            <v>15</v>
          </cell>
        </row>
        <row r="266">
          <cell r="D266">
            <v>16</v>
          </cell>
        </row>
        <row r="267">
          <cell r="D267">
            <v>17</v>
          </cell>
        </row>
        <row r="268">
          <cell r="D268">
            <v>18</v>
          </cell>
        </row>
        <row r="269">
          <cell r="D269">
            <v>19</v>
          </cell>
        </row>
        <row r="270">
          <cell r="D270">
            <v>20</v>
          </cell>
        </row>
        <row r="271">
          <cell r="D271">
            <v>21</v>
          </cell>
        </row>
        <row r="272">
          <cell r="D272">
            <v>22</v>
          </cell>
        </row>
        <row r="273">
          <cell r="D273">
            <v>23</v>
          </cell>
        </row>
        <row r="274">
          <cell r="D274">
            <v>24</v>
          </cell>
        </row>
        <row r="275">
          <cell r="D275">
            <v>25</v>
          </cell>
        </row>
        <row r="276">
          <cell r="D276">
            <v>26</v>
          </cell>
        </row>
        <row r="277">
          <cell r="D277">
            <v>27</v>
          </cell>
        </row>
        <row r="278">
          <cell r="D278">
            <v>28</v>
          </cell>
        </row>
        <row r="279">
          <cell r="D279">
            <v>29</v>
          </cell>
        </row>
        <row r="280">
          <cell r="D280">
            <v>30</v>
          </cell>
        </row>
        <row r="281">
          <cell r="D281">
            <v>31</v>
          </cell>
        </row>
        <row r="282">
          <cell r="D282">
            <v>32</v>
          </cell>
        </row>
        <row r="283">
          <cell r="D283">
            <v>33</v>
          </cell>
        </row>
        <row r="284">
          <cell r="D284">
            <v>34</v>
          </cell>
        </row>
        <row r="285">
          <cell r="D285">
            <v>35</v>
          </cell>
        </row>
        <row r="286">
          <cell r="D286">
            <v>36</v>
          </cell>
        </row>
        <row r="287">
          <cell r="D287">
            <v>37</v>
          </cell>
        </row>
        <row r="288">
          <cell r="D288">
            <v>38</v>
          </cell>
        </row>
        <row r="289">
          <cell r="D289">
            <v>39</v>
          </cell>
        </row>
        <row r="290">
          <cell r="D290">
            <v>40</v>
          </cell>
        </row>
        <row r="293">
          <cell r="D293">
            <v>0</v>
          </cell>
        </row>
        <row r="294">
          <cell r="D294">
            <v>1</v>
          </cell>
        </row>
        <row r="295">
          <cell r="D295">
            <v>2</v>
          </cell>
        </row>
        <row r="296">
          <cell r="D296">
            <v>3</v>
          </cell>
        </row>
        <row r="297">
          <cell r="D297">
            <v>4</v>
          </cell>
        </row>
        <row r="298">
          <cell r="D298">
            <v>5</v>
          </cell>
        </row>
        <row r="299">
          <cell r="D299">
            <v>6</v>
          </cell>
        </row>
        <row r="300">
          <cell r="D300">
            <v>7</v>
          </cell>
        </row>
        <row r="301">
          <cell r="D301">
            <v>8</v>
          </cell>
        </row>
        <row r="302">
          <cell r="D302">
            <v>9</v>
          </cell>
        </row>
        <row r="303">
          <cell r="D303">
            <v>10</v>
          </cell>
        </row>
        <row r="304">
          <cell r="D304">
            <v>11</v>
          </cell>
        </row>
        <row r="305">
          <cell r="D305">
            <v>12</v>
          </cell>
        </row>
        <row r="306">
          <cell r="D306">
            <v>13</v>
          </cell>
        </row>
        <row r="307">
          <cell r="D307">
            <v>14</v>
          </cell>
        </row>
        <row r="308">
          <cell r="D308">
            <v>15</v>
          </cell>
        </row>
        <row r="309">
          <cell r="D309">
            <v>16</v>
          </cell>
        </row>
        <row r="310">
          <cell r="D310">
            <v>17</v>
          </cell>
        </row>
        <row r="311">
          <cell r="D311">
            <v>18</v>
          </cell>
        </row>
        <row r="312">
          <cell r="D312">
            <v>19</v>
          </cell>
        </row>
        <row r="313">
          <cell r="D313">
            <v>20</v>
          </cell>
        </row>
      </sheetData>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refreshError="1"/>
      <sheetData sheetId="14" refreshError="1"/>
      <sheetData sheetId="15" refreshError="1"/>
      <sheetData sheetId="16"/>
      <sheetData sheetId="17"/>
      <sheetData sheetId="18"/>
      <sheetData sheetId="19"/>
      <sheetData sheetId="2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Assumptions Road section 3300 S"/>
    </sheetNames>
    <definedNames>
      <definedName name="Clear_CAST_Price_Summary" refersTo="#REF!"/>
      <definedName name="Module1.CF_Data" refersTo="#REF!"/>
      <definedName name="Module1.Collect_Data" refersTo="#REF!"/>
      <definedName name="prot4" refersTo="#REF!"/>
      <definedName name="prot5" refersTo="#REF!"/>
      <definedName name="unprot4" refersTo="#REF!"/>
      <definedName name="update2" refersTo="#REF!"/>
    </definedNames>
    <sheetDataSet>
      <sheetData sheetId="0"/>
      <sheetData sheetId="1"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S SLIDE"/>
      <sheetName val="PLANTOT"/>
      <sheetName val="COMPLETION GRAPH"/>
      <sheetName val="INA"/>
      <sheetName val="AT COMPLETION"/>
      <sheetName val="CONSBUS"/>
      <sheetName val="RESPLAN"/>
      <sheetName val="SUM"/>
      <sheetName val="VOTE"/>
      <sheetName val="IDC"/>
      <sheetName val="IM Project n"/>
      <sheetName val="Turbine Tender 3 Unit base (2)"/>
      <sheetName val="CPA Formulae"/>
      <sheetName val="Detail"/>
      <sheetName val="Votf0899"/>
      <sheetName val="Statistics"/>
      <sheetName val="SUMREP"/>
      <sheetName val="1"/>
      <sheetName val="2"/>
      <sheetName val="3"/>
      <sheetName val="4"/>
      <sheetName val="5"/>
      <sheetName val="6"/>
      <sheetName val="7"/>
      <sheetName val="8"/>
      <sheetName val="9"/>
      <sheetName val="Qm"/>
      <sheetName val="CE Register"/>
      <sheetName val="14B (2)"/>
      <sheetName val="Re"/>
      <sheetName val="IS 2007"/>
      <sheetName val="Subsidy"/>
      <sheetName val="Rural Network Charge"/>
      <sheetName val="Calc Options"/>
      <sheetName val="Claims List"/>
      <sheetName val="VALIDATION LIST DATA"/>
      <sheetName val="HR _ RESOURCING INPUT"/>
      <sheetName val="MySheet"/>
      <sheetName val="Index"/>
      <sheetName val="Master_Inp"/>
      <sheetName val="GPP_Inp"/>
      <sheetName val="&lt;---CInp"/>
      <sheetName val="CInp---&gt;"/>
      <sheetName val="Tech_Inp"/>
      <sheetName val="&lt;---Case_Inp"/>
      <sheetName val="Case_Inp---&gt;"/>
      <sheetName val="Progress Tables"/>
      <sheetName val="Progress Curve"/>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 val="Forecast Rate of Invoicing"/>
    </sheetNames>
    <sheetDataSet>
      <sheetData sheetId="0" refreshError="1"/>
      <sheetData sheetId="1">
        <row r="19">
          <cell r="J19">
            <v>11837.8</v>
          </cell>
        </row>
        <row r="65">
          <cell r="J65">
            <v>11837.8</v>
          </cell>
        </row>
        <row r="88">
          <cell r="J88">
            <v>11837.8</v>
          </cell>
        </row>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cell r="K129">
            <v>3851832.5</v>
          </cell>
        </row>
        <row r="130">
          <cell r="I130">
            <v>0</v>
          </cell>
        </row>
        <row r="131">
          <cell r="I131">
            <v>0</v>
          </cell>
        </row>
        <row r="132">
          <cell r="I132">
            <v>0</v>
          </cell>
        </row>
        <row r="133">
          <cell r="I133">
            <v>0</v>
          </cell>
        </row>
        <row r="134">
          <cell r="I134">
            <v>0</v>
          </cell>
        </row>
        <row r="135">
          <cell r="I135">
            <v>0</v>
          </cell>
        </row>
        <row r="173">
          <cell r="K173">
            <v>3500813</v>
          </cell>
        </row>
        <row r="202">
          <cell r="K202">
            <v>263824.15000000002</v>
          </cell>
        </row>
        <row r="229">
          <cell r="K229">
            <v>105529.67</v>
          </cell>
        </row>
        <row r="234">
          <cell r="K234">
            <v>22400</v>
          </cell>
        </row>
        <row r="236">
          <cell r="K236">
            <v>454154</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63">
          <cell r="J463">
            <v>1229.78</v>
          </cell>
        </row>
        <row r="481">
          <cell r="K481">
            <v>2800415.9318181816</v>
          </cell>
          <cell r="O481">
            <v>823681.17045454553</v>
          </cell>
        </row>
        <row r="487">
          <cell r="K487">
            <v>25542.045454545456</v>
          </cell>
          <cell r="O487">
            <v>9496.5909090909099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44740.688636363629</v>
          </cell>
          <cell r="L514">
            <v>2191.96</v>
          </cell>
          <cell r="O514">
            <v>1039.6022727272727</v>
          </cell>
          <cell r="P514">
            <v>96.590909090909093</v>
          </cell>
        </row>
        <row r="516">
          <cell r="P516">
            <v>96.590909090909093</v>
          </cell>
        </row>
        <row r="518">
          <cell r="P518">
            <v>96.590909090909093</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315.81</v>
          </cell>
          <cell r="J578">
            <v>1680</v>
          </cell>
          <cell r="K578">
            <v>15206.362727272728</v>
          </cell>
          <cell r="L578">
            <v>1052.69</v>
          </cell>
          <cell r="N578">
            <v>140</v>
          </cell>
          <cell r="O578">
            <v>3568.5113636363635</v>
          </cell>
          <cell r="P578">
            <v>376.59090909090912</v>
          </cell>
        </row>
        <row r="579">
          <cell r="K579">
            <v>0</v>
          </cell>
          <cell r="O579">
            <v>0</v>
          </cell>
        </row>
        <row r="580">
          <cell r="I580">
            <v>378.24</v>
          </cell>
          <cell r="J580">
            <v>1680</v>
          </cell>
          <cell r="K580">
            <v>17016.762727272726</v>
          </cell>
          <cell r="L580">
            <v>1260</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2331.52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38260.98863636364</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4597.4399999999996</v>
          </cell>
          <cell r="L641">
            <v>229.87</v>
          </cell>
          <cell r="O641">
            <v>0</v>
          </cell>
        </row>
        <row r="642">
          <cell r="K642">
            <v>6379.943181818182</v>
          </cell>
          <cell r="O642">
            <v>1182.5909090909092</v>
          </cell>
          <cell r="P642">
            <v>96.590909090909093</v>
          </cell>
        </row>
        <row r="643">
          <cell r="K643">
            <v>0</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4259.26</v>
          </cell>
          <cell r="L681">
            <v>222.71</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12481.977272727272</v>
          </cell>
          <cell r="O734">
            <v>1891.2386363636363</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12852.75</v>
          </cell>
          <cell r="O738">
            <v>2008.7727272727273</v>
          </cell>
          <cell r="P738">
            <v>96.590909090909093</v>
          </cell>
        </row>
        <row r="739">
          <cell r="K739">
            <v>0</v>
          </cell>
          <cell r="O739">
            <v>0</v>
          </cell>
        </row>
        <row r="740">
          <cell r="K740">
            <v>13351.056818181818</v>
          </cell>
          <cell r="O740">
            <v>2481.431818181818</v>
          </cell>
          <cell r="P740">
            <v>96.590909090909093</v>
          </cell>
        </row>
        <row r="742">
          <cell r="K742">
            <v>12948.272727272726</v>
          </cell>
          <cell r="O742">
            <v>2171.590909090909</v>
          </cell>
          <cell r="P742">
            <v>96.590909090909093</v>
          </cell>
        </row>
        <row r="743">
          <cell r="K743">
            <v>0</v>
          </cell>
          <cell r="O743">
            <v>0</v>
          </cell>
        </row>
        <row r="744">
          <cell r="K744">
            <v>13187.193181818182</v>
          </cell>
          <cell r="O744">
            <v>2441.6590909090905</v>
          </cell>
          <cell r="P744">
            <v>96.590909090909093</v>
          </cell>
        </row>
        <row r="746">
          <cell r="K746">
            <v>12948.272727272726</v>
          </cell>
          <cell r="O746">
            <v>2171.590909090909</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14451.318181818182</v>
          </cell>
          <cell r="O762">
            <v>2928.125</v>
          </cell>
          <cell r="P762">
            <v>96.590909090909093</v>
          </cell>
        </row>
        <row r="763">
          <cell r="K763">
            <v>0</v>
          </cell>
          <cell r="O763">
            <v>0</v>
          </cell>
        </row>
        <row r="764">
          <cell r="K764">
            <v>2161.2727272727275</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474.69318181818181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2">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3">
          <cell r="J303">
            <v>1230.5178679999999</v>
          </cell>
        </row>
        <row r="309">
          <cell r="J309">
            <v>1230.5178679999999</v>
          </cell>
        </row>
        <row r="311">
          <cell r="J311">
            <v>1230.5178679999999</v>
          </cell>
        </row>
        <row r="317">
          <cell r="J317">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81">
          <cell r="K481">
            <v>2629972.5227272729</v>
          </cell>
          <cell r="O481">
            <v>793203.32954545459</v>
          </cell>
        </row>
        <row r="487">
          <cell r="K487">
            <v>20837.5</v>
          </cell>
          <cell r="O487">
            <v>6625</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1052.29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21649.228636363638</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1645.81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3">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2623368.7727272725</v>
          </cell>
          <cell r="O481">
            <v>792151.875</v>
          </cell>
        </row>
        <row r="487">
          <cell r="K487">
            <v>17309.090909090908</v>
          </cell>
          <cell r="O487">
            <v>5573.863636363636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27317.640454545457</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4">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5">
          <cell r="J325">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19">
          <cell r="J419">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2612142.2954545454</v>
          </cell>
          <cell r="O481">
            <v>790614.125</v>
          </cell>
        </row>
        <row r="487">
          <cell r="K487">
            <v>17309.090909090908</v>
          </cell>
          <cell r="O487">
            <v>5573.863636363636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15205.832727272726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1339.5795454545453</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2865.8859090909091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5">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2542030.4772727275</v>
          </cell>
          <cell r="O481">
            <v>776607.125</v>
          </cell>
        </row>
        <row r="487">
          <cell r="K487">
            <v>25542.045454545456</v>
          </cell>
          <cell r="O487">
            <v>8982.954545454546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699.46</v>
          </cell>
          <cell r="J584">
            <v>1680</v>
          </cell>
          <cell r="K584">
            <v>25462.232727272727</v>
          </cell>
          <cell r="L584">
            <v>2231.52</v>
          </cell>
          <cell r="N584">
            <v>140</v>
          </cell>
          <cell r="O584">
            <v>3568.5113636363635</v>
          </cell>
          <cell r="P584">
            <v>376.59090909090912</v>
          </cell>
        </row>
        <row r="585">
          <cell r="K585">
            <v>0</v>
          </cell>
          <cell r="O585">
            <v>0</v>
          </cell>
        </row>
        <row r="586">
          <cell r="I586">
            <v>669.47</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22.67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4286.340909090909</v>
          </cell>
          <cell r="O684">
            <v>1054.3636363636365</v>
          </cell>
          <cell r="P684">
            <v>96.590909090909093</v>
          </cell>
        </row>
        <row r="685">
          <cell r="K685">
            <v>0</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210.46</v>
          </cell>
          <cell r="L722">
            <v>10.89</v>
          </cell>
          <cell r="M722">
            <v>32.68</v>
          </cell>
          <cell r="O722">
            <v>388.1704545454545</v>
          </cell>
          <cell r="P722">
            <v>96.590909090909093</v>
          </cell>
        </row>
        <row r="723">
          <cell r="K723">
            <v>0</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43">
          <cell r="O843">
            <v>0</v>
          </cell>
        </row>
        <row r="875">
          <cell r="J875">
            <v>70985</v>
          </cell>
        </row>
      </sheetData>
      <sheetData sheetId="6">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2557634</v>
          </cell>
          <cell r="O481">
            <v>778451.28409090906</v>
          </cell>
        </row>
        <row r="487">
          <cell r="K487">
            <v>25542.045454545456</v>
          </cell>
          <cell r="O487">
            <v>8982.954545454546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378.34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22.67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4365.6400000000003</v>
          </cell>
          <cell r="L681">
            <v>225.92</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100778.97818181818</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4392.8109090909093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7">
        <row r="42">
          <cell r="J42">
            <v>11837.8</v>
          </cell>
        </row>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148">
          <cell r="K148">
            <v>527648.30000000005</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994.07</v>
          </cell>
        </row>
        <row r="275">
          <cell r="K275">
            <v>120356.32</v>
          </cell>
          <cell r="L275">
            <v>6739.95</v>
          </cell>
          <cell r="M275">
            <v>711.74</v>
          </cell>
          <cell r="N275">
            <v>7157.25</v>
          </cell>
        </row>
        <row r="305">
          <cell r="J305">
            <v>1230.5178679999999</v>
          </cell>
        </row>
        <row r="307">
          <cell r="J307">
            <v>1230.5178679999999</v>
          </cell>
        </row>
        <row r="313">
          <cell r="J313">
            <v>1230.5178679999999</v>
          </cell>
        </row>
        <row r="315">
          <cell r="J315">
            <v>1230.5178679999999</v>
          </cell>
        </row>
        <row r="321">
          <cell r="J321">
            <v>1230.5178679999999</v>
          </cell>
        </row>
        <row r="325">
          <cell r="J325">
            <v>1230.5178679999999</v>
          </cell>
        </row>
        <row r="333">
          <cell r="J333">
            <v>1230.5178679999999</v>
          </cell>
        </row>
        <row r="335">
          <cell r="J335">
            <v>1230.5178679999999</v>
          </cell>
        </row>
        <row r="337">
          <cell r="J337">
            <v>1230.5178679999999</v>
          </cell>
        </row>
        <row r="339">
          <cell r="J339">
            <v>1230.5178679999999</v>
          </cell>
        </row>
        <row r="341">
          <cell r="J341">
            <v>1230.5178679999999</v>
          </cell>
        </row>
        <row r="343">
          <cell r="J343">
            <v>1230.5178679999999</v>
          </cell>
        </row>
        <row r="345">
          <cell r="J345">
            <v>1230.5178679999999</v>
          </cell>
        </row>
        <row r="353">
          <cell r="J353">
            <v>1230.5178679999999</v>
          </cell>
        </row>
        <row r="357">
          <cell r="J357">
            <v>1230.5178679999999</v>
          </cell>
        </row>
        <row r="359">
          <cell r="J359">
            <v>1230.5178679999999</v>
          </cell>
        </row>
        <row r="361">
          <cell r="J361">
            <v>1230.5178679999999</v>
          </cell>
        </row>
        <row r="363">
          <cell r="J363">
            <v>1230.5178679999999</v>
          </cell>
        </row>
        <row r="365">
          <cell r="J365">
            <v>1230.5178679999999</v>
          </cell>
        </row>
        <row r="367">
          <cell r="J367">
            <v>1230.5178679999999</v>
          </cell>
        </row>
        <row r="369">
          <cell r="J369">
            <v>1230.5178679999999</v>
          </cell>
        </row>
        <row r="371">
          <cell r="J371">
            <v>1230.5178679999999</v>
          </cell>
        </row>
        <row r="373">
          <cell r="J373">
            <v>1230.5178679999999</v>
          </cell>
        </row>
        <row r="375">
          <cell r="J375">
            <v>1230.5178679999999</v>
          </cell>
        </row>
        <row r="377">
          <cell r="J377">
            <v>1230.5178679999999</v>
          </cell>
        </row>
        <row r="379">
          <cell r="J379">
            <v>1230.5178679999999</v>
          </cell>
        </row>
        <row r="381">
          <cell r="J381">
            <v>1230.5178679999999</v>
          </cell>
        </row>
        <row r="383">
          <cell r="J383">
            <v>1230.5178679999999</v>
          </cell>
        </row>
        <row r="385">
          <cell r="J385">
            <v>1230.5178679999999</v>
          </cell>
        </row>
        <row r="387">
          <cell r="J387">
            <v>1230.5178679999999</v>
          </cell>
        </row>
        <row r="389">
          <cell r="J389">
            <v>1230.5178679999999</v>
          </cell>
        </row>
        <row r="391">
          <cell r="J391">
            <v>1230.5178679999999</v>
          </cell>
        </row>
        <row r="393">
          <cell r="J393">
            <v>1230.5178679999999</v>
          </cell>
        </row>
        <row r="397">
          <cell r="J397">
            <v>1230.5178679999999</v>
          </cell>
        </row>
        <row r="399">
          <cell r="J399">
            <v>1230.5178679999999</v>
          </cell>
        </row>
        <row r="401">
          <cell r="J401">
            <v>1230.5178679999999</v>
          </cell>
        </row>
        <row r="419">
          <cell r="J419">
            <v>1230.5178679999999</v>
          </cell>
        </row>
        <row r="423">
          <cell r="J423">
            <v>1230.5178679999999</v>
          </cell>
        </row>
        <row r="427">
          <cell r="J427">
            <v>1230.5178679999999</v>
          </cell>
        </row>
        <row r="431">
          <cell r="J431">
            <v>1230.5178679999999</v>
          </cell>
        </row>
        <row r="435">
          <cell r="J435">
            <v>1230.5178679999999</v>
          </cell>
        </row>
        <row r="449">
          <cell r="J449">
            <v>1230.5178679999999</v>
          </cell>
        </row>
        <row r="451">
          <cell r="J451">
            <v>1230.5178679999999</v>
          </cell>
        </row>
        <row r="453">
          <cell r="J453">
            <v>1230.5178679999999</v>
          </cell>
        </row>
        <row r="455">
          <cell r="J455">
            <v>1230.5178679999999</v>
          </cell>
        </row>
        <row r="457">
          <cell r="J457">
            <v>1230.5178679999999</v>
          </cell>
        </row>
        <row r="459">
          <cell r="J459">
            <v>1230.5178679999999</v>
          </cell>
        </row>
        <row r="461">
          <cell r="J461">
            <v>1230.5178679999999</v>
          </cell>
        </row>
        <row r="483">
          <cell r="K483">
            <v>6994323.8863636358</v>
          </cell>
          <cell r="O483">
            <v>1872362.0454545456</v>
          </cell>
        </row>
        <row r="485">
          <cell r="O485">
            <v>590909.09090909094</v>
          </cell>
        </row>
        <row r="487">
          <cell r="K487">
            <v>141537.5</v>
          </cell>
          <cell r="O487">
            <v>82387.5</v>
          </cell>
        </row>
        <row r="504">
          <cell r="K504">
            <v>4401.772727272727</v>
          </cell>
          <cell r="O504">
            <v>1409.9431818181818</v>
          </cell>
          <cell r="P504">
            <v>96.590909090909093</v>
          </cell>
        </row>
        <row r="506">
          <cell r="K506">
            <v>4204.75</v>
          </cell>
          <cell r="O506">
            <v>977.10227272727275</v>
          </cell>
          <cell r="P506">
            <v>96.590909090909093</v>
          </cell>
        </row>
        <row r="508">
          <cell r="K508">
            <v>3838.7159090909095</v>
          </cell>
          <cell r="O508">
            <v>962.84090909090901</v>
          </cell>
          <cell r="P508">
            <v>96.590909090909093</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4545.454545454545</v>
          </cell>
          <cell r="O552">
            <v>0</v>
          </cell>
          <cell r="P552">
            <v>96.590909090909093</v>
          </cell>
        </row>
        <row r="553">
          <cell r="K553">
            <v>227341</v>
          </cell>
          <cell r="L553">
            <v>12731.1</v>
          </cell>
          <cell r="M553">
            <v>1334.4</v>
          </cell>
          <cell r="N553">
            <v>13519.32</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K572">
            <v>4524.772727272727</v>
          </cell>
          <cell r="O572">
            <v>2754.875</v>
          </cell>
          <cell r="P572">
            <v>96.590909090909093</v>
          </cell>
        </row>
        <row r="573">
          <cell r="K573">
            <v>0</v>
          </cell>
          <cell r="O573">
            <v>0</v>
          </cell>
        </row>
        <row r="574">
          <cell r="K574">
            <v>4251.704545454545</v>
          </cell>
          <cell r="O574">
            <v>2500.556818181818</v>
          </cell>
          <cell r="P574">
            <v>96.590909090909093</v>
          </cell>
        </row>
        <row r="575">
          <cell r="K575">
            <v>0</v>
          </cell>
          <cell r="O575">
            <v>0</v>
          </cell>
        </row>
        <row r="576">
          <cell r="K576">
            <v>0</v>
          </cell>
          <cell r="O576">
            <v>0</v>
          </cell>
          <cell r="P576">
            <v>96.590909090909093</v>
          </cell>
        </row>
        <row r="577">
          <cell r="K577">
            <v>0</v>
          </cell>
          <cell r="O577">
            <v>0</v>
          </cell>
        </row>
        <row r="578">
          <cell r="K578">
            <v>4524.772727272727</v>
          </cell>
          <cell r="O578">
            <v>2868.5113636363635</v>
          </cell>
          <cell r="P578">
            <v>96.590909090909093</v>
          </cell>
        </row>
        <row r="579">
          <cell r="K579">
            <v>0</v>
          </cell>
          <cell r="O579">
            <v>0</v>
          </cell>
        </row>
        <row r="580">
          <cell r="K580">
            <v>4524.772727272727</v>
          </cell>
          <cell r="O580">
            <v>2868.5113636363635</v>
          </cell>
          <cell r="P580">
            <v>96.590909090909093</v>
          </cell>
        </row>
        <row r="581">
          <cell r="K581">
            <v>0</v>
          </cell>
          <cell r="O581">
            <v>0</v>
          </cell>
        </row>
        <row r="582">
          <cell r="K582">
            <v>4524.772727272727</v>
          </cell>
          <cell r="O582">
            <v>2868.5113636363635</v>
          </cell>
          <cell r="P582">
            <v>96.590909090909093</v>
          </cell>
        </row>
        <row r="583">
          <cell r="K583">
            <v>0</v>
          </cell>
          <cell r="O583">
            <v>0</v>
          </cell>
        </row>
        <row r="584">
          <cell r="K584">
            <v>4524.772727272727</v>
          </cell>
          <cell r="O584">
            <v>2868.5113636363635</v>
          </cell>
          <cell r="P584">
            <v>96.590909090909093</v>
          </cell>
        </row>
        <row r="585">
          <cell r="K585">
            <v>0</v>
          </cell>
          <cell r="O585">
            <v>0</v>
          </cell>
        </row>
        <row r="586">
          <cell r="K586">
            <v>6380.170454545455</v>
          </cell>
          <cell r="O586">
            <v>4699.193181818182</v>
          </cell>
          <cell r="P586">
            <v>96.590909090909093</v>
          </cell>
        </row>
        <row r="587">
          <cell r="K587">
            <v>0</v>
          </cell>
          <cell r="O587">
            <v>0</v>
          </cell>
        </row>
        <row r="588">
          <cell r="I588">
            <v>315.73</v>
          </cell>
          <cell r="J588">
            <v>1680</v>
          </cell>
          <cell r="K588">
            <v>30875.877727272727</v>
          </cell>
          <cell r="L588">
            <v>1052.46</v>
          </cell>
          <cell r="N588">
            <v>140</v>
          </cell>
          <cell r="O588">
            <v>8774.988636363636</v>
          </cell>
          <cell r="P588">
            <v>376.59090909090912</v>
          </cell>
        </row>
        <row r="589">
          <cell r="K589">
            <v>0</v>
          </cell>
          <cell r="O589">
            <v>0</v>
          </cell>
        </row>
        <row r="590">
          <cell r="I590">
            <v>378.24</v>
          </cell>
          <cell r="J590">
            <v>1680</v>
          </cell>
          <cell r="K590">
            <v>32687.887727272726</v>
          </cell>
          <cell r="L590">
            <v>1260.78</v>
          </cell>
          <cell r="N590">
            <v>140</v>
          </cell>
          <cell r="O590">
            <v>8774.988636363636</v>
          </cell>
          <cell r="P590">
            <v>376.59090909090912</v>
          </cell>
        </row>
        <row r="591">
          <cell r="K591">
            <v>0</v>
          </cell>
          <cell r="O591">
            <v>0</v>
          </cell>
        </row>
        <row r="592">
          <cell r="I592">
            <v>505.08</v>
          </cell>
          <cell r="J592">
            <v>1680</v>
          </cell>
          <cell r="K592">
            <v>36366.437727272729</v>
          </cell>
          <cell r="L592">
            <v>1683.61</v>
          </cell>
          <cell r="N592">
            <v>140</v>
          </cell>
          <cell r="O592">
            <v>8774.988636363636</v>
          </cell>
          <cell r="P592">
            <v>376.59090909090912</v>
          </cell>
        </row>
        <row r="593">
          <cell r="K593">
            <v>0</v>
          </cell>
          <cell r="O593">
            <v>0</v>
          </cell>
        </row>
        <row r="594">
          <cell r="I594">
            <v>669.46</v>
          </cell>
          <cell r="J594">
            <v>1680</v>
          </cell>
          <cell r="K594">
            <v>41133.357727272727</v>
          </cell>
          <cell r="L594">
            <v>2231.52</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16678.964090909092</v>
          </cell>
          <cell r="O604">
            <v>3792.7159090909095</v>
          </cell>
          <cell r="P604">
            <v>96.590909090909093</v>
          </cell>
        </row>
        <row r="605">
          <cell r="K605">
            <v>1392.13</v>
          </cell>
          <cell r="L605">
            <v>69.61</v>
          </cell>
          <cell r="O605">
            <v>0</v>
          </cell>
        </row>
        <row r="606">
          <cell r="K606">
            <v>4454.545454545455</v>
          </cell>
          <cell r="O606">
            <v>1909.090909090909</v>
          </cell>
          <cell r="P606">
            <v>96.590909090909093</v>
          </cell>
        </row>
        <row r="607">
          <cell r="K607">
            <v>83.6</v>
          </cell>
          <cell r="L607">
            <v>4.18</v>
          </cell>
          <cell r="M607">
            <v>9.02</v>
          </cell>
          <cell r="O607">
            <v>0</v>
          </cell>
        </row>
        <row r="608">
          <cell r="K608">
            <v>4524.772727272727</v>
          </cell>
          <cell r="O608">
            <v>2754.875</v>
          </cell>
          <cell r="P608">
            <v>96.590909090909093</v>
          </cell>
        </row>
        <row r="609">
          <cell r="K609">
            <v>0</v>
          </cell>
          <cell r="O609">
            <v>0</v>
          </cell>
        </row>
        <row r="610">
          <cell r="K610">
            <v>3380.25</v>
          </cell>
          <cell r="O610">
            <v>312.90909090909093</v>
          </cell>
          <cell r="P610">
            <v>96.590909090909093</v>
          </cell>
        </row>
        <row r="611">
          <cell r="K611">
            <v>0</v>
          </cell>
          <cell r="O611">
            <v>0</v>
          </cell>
        </row>
        <row r="612">
          <cell r="K612">
            <v>3136.9886363636365</v>
          </cell>
          <cell r="O612">
            <v>1483.340909090909</v>
          </cell>
          <cell r="P612">
            <v>96.590909090909093</v>
          </cell>
        </row>
        <row r="613">
          <cell r="K613">
            <v>0</v>
          </cell>
          <cell r="O613">
            <v>0</v>
          </cell>
        </row>
        <row r="614">
          <cell r="K614">
            <v>3136.9886363636365</v>
          </cell>
          <cell r="O614">
            <v>1483.340909090909</v>
          </cell>
          <cell r="P614">
            <v>96.590909090909093</v>
          </cell>
        </row>
        <row r="615">
          <cell r="K615">
            <v>0</v>
          </cell>
          <cell r="O615">
            <v>0</v>
          </cell>
        </row>
        <row r="616">
          <cell r="K616">
            <v>3136.9886363636365</v>
          </cell>
          <cell r="O616">
            <v>1483.340909090909</v>
          </cell>
          <cell r="P616">
            <v>96.590909090909093</v>
          </cell>
        </row>
        <row r="617">
          <cell r="K617">
            <v>0</v>
          </cell>
          <cell r="O617">
            <v>0</v>
          </cell>
        </row>
        <row r="618">
          <cell r="K618">
            <v>3136.9886363636365</v>
          </cell>
          <cell r="O618">
            <v>1483.340909090909</v>
          </cell>
          <cell r="P618">
            <v>96.590909090909093</v>
          </cell>
        </row>
        <row r="619">
          <cell r="K619">
            <v>0</v>
          </cell>
          <cell r="O619">
            <v>0</v>
          </cell>
        </row>
        <row r="620">
          <cell r="K620">
            <v>3136.9886363636365</v>
          </cell>
          <cell r="O620">
            <v>1483.340909090909</v>
          </cell>
          <cell r="P620">
            <v>96.590909090909093</v>
          </cell>
        </row>
        <row r="621">
          <cell r="K621">
            <v>0</v>
          </cell>
          <cell r="O621">
            <v>0</v>
          </cell>
        </row>
        <row r="622">
          <cell r="K622">
            <v>3136.9886363636365</v>
          </cell>
          <cell r="O622">
            <v>1483.340909090909</v>
          </cell>
          <cell r="P622">
            <v>96.590909090909093</v>
          </cell>
        </row>
        <row r="623">
          <cell r="K623">
            <v>0</v>
          </cell>
          <cell r="O623">
            <v>0</v>
          </cell>
        </row>
        <row r="624">
          <cell r="K624">
            <v>3136.9886363636365</v>
          </cell>
          <cell r="O624">
            <v>1483.340909090909</v>
          </cell>
          <cell r="P624">
            <v>96.590909090909093</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K628">
            <v>3136.9886363636365</v>
          </cell>
          <cell r="O628">
            <v>1483.340909090909</v>
          </cell>
          <cell r="P628">
            <v>96.590909090909093</v>
          </cell>
        </row>
        <row r="629">
          <cell r="K629">
            <v>0</v>
          </cell>
          <cell r="O629">
            <v>0</v>
          </cell>
        </row>
        <row r="630">
          <cell r="K630">
            <v>3136.9886363636365</v>
          </cell>
          <cell r="O630">
            <v>1483.340909090909</v>
          </cell>
          <cell r="P630">
            <v>96.590909090909093</v>
          </cell>
        </row>
        <row r="631">
          <cell r="K631">
            <v>0</v>
          </cell>
          <cell r="O631">
            <v>0</v>
          </cell>
        </row>
        <row r="632">
          <cell r="K632">
            <v>14416.693181818182</v>
          </cell>
          <cell r="O632">
            <v>2407.375</v>
          </cell>
          <cell r="P632">
            <v>96.590909090909093</v>
          </cell>
        </row>
        <row r="633">
          <cell r="K633">
            <v>0</v>
          </cell>
          <cell r="O633">
            <v>0</v>
          </cell>
        </row>
        <row r="634">
          <cell r="I634">
            <v>585.85</v>
          </cell>
          <cell r="J634">
            <v>1680</v>
          </cell>
          <cell r="K634">
            <v>32929.53318181818</v>
          </cell>
          <cell r="L634">
            <v>1952.83</v>
          </cell>
          <cell r="N634">
            <v>140</v>
          </cell>
          <cell r="O634">
            <v>3107.3749999999995</v>
          </cell>
          <cell r="P634">
            <v>376.59090909090912</v>
          </cell>
        </row>
        <row r="635">
          <cell r="K635">
            <v>0</v>
          </cell>
          <cell r="O635">
            <v>0</v>
          </cell>
        </row>
        <row r="636">
          <cell r="I636">
            <v>764.06</v>
          </cell>
          <cell r="J636">
            <v>1680</v>
          </cell>
          <cell r="K636">
            <v>38097.753181818181</v>
          </cell>
          <cell r="L636">
            <v>2546.88</v>
          </cell>
          <cell r="N636">
            <v>140</v>
          </cell>
          <cell r="O636">
            <v>3107.3749999999995</v>
          </cell>
          <cell r="P636">
            <v>376.59090909090912</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0</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70931.839999999997</v>
          </cell>
          <cell r="L667">
            <v>3972.18</v>
          </cell>
          <cell r="M667">
            <v>419.46</v>
          </cell>
          <cell r="N667">
            <v>4218.12</v>
          </cell>
          <cell r="O667">
            <v>0</v>
          </cell>
        </row>
        <row r="668">
          <cell r="K668">
            <v>0</v>
          </cell>
          <cell r="O668">
            <v>0</v>
          </cell>
          <cell r="P668">
            <v>96.590909090909093</v>
          </cell>
        </row>
        <row r="669">
          <cell r="K669">
            <v>341.6</v>
          </cell>
          <cell r="L669">
            <v>19.13</v>
          </cell>
          <cell r="M669">
            <v>2.02</v>
          </cell>
          <cell r="N669">
            <v>20.309999999999999</v>
          </cell>
          <cell r="O669">
            <v>0</v>
          </cell>
        </row>
        <row r="670">
          <cell r="K670">
            <v>0</v>
          </cell>
          <cell r="O670">
            <v>0</v>
          </cell>
          <cell r="P670">
            <v>96.590909090909093</v>
          </cell>
        </row>
        <row r="671">
          <cell r="K671">
            <v>328.16</v>
          </cell>
          <cell r="L671">
            <v>18.38</v>
          </cell>
          <cell r="M671">
            <v>1.94</v>
          </cell>
          <cell r="N671">
            <v>19.510000000000002</v>
          </cell>
          <cell r="O671">
            <v>0</v>
          </cell>
        </row>
        <row r="672">
          <cell r="K672">
            <v>0</v>
          </cell>
          <cell r="O672">
            <v>0</v>
          </cell>
          <cell r="P672">
            <v>96.590909090909093</v>
          </cell>
        </row>
        <row r="673">
          <cell r="K673">
            <v>198.24</v>
          </cell>
          <cell r="L673">
            <v>11.1</v>
          </cell>
          <cell r="M673">
            <v>1.17</v>
          </cell>
          <cell r="N673">
            <v>11.79</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4303.7</v>
          </cell>
          <cell r="L681">
            <v>222.71</v>
          </cell>
          <cell r="O681">
            <v>0</v>
          </cell>
        </row>
        <row r="682">
          <cell r="K682">
            <v>4286.340909090909</v>
          </cell>
          <cell r="O682">
            <v>1054.3636363636365</v>
          </cell>
          <cell r="P682">
            <v>96.590909090909093</v>
          </cell>
        </row>
        <row r="683">
          <cell r="K683">
            <v>0</v>
          </cell>
          <cell r="O683">
            <v>0</v>
          </cell>
        </row>
        <row r="684">
          <cell r="K684">
            <v>4286.340909090909</v>
          </cell>
          <cell r="O684">
            <v>1054.3636363636365</v>
          </cell>
          <cell r="P684">
            <v>96.590909090909093</v>
          </cell>
        </row>
        <row r="685">
          <cell r="K685">
            <v>0</v>
          </cell>
          <cell r="O685">
            <v>0</v>
          </cell>
        </row>
        <row r="686">
          <cell r="K686">
            <v>3887.6590909090905</v>
          </cell>
          <cell r="O686">
            <v>800.27272727272725</v>
          </cell>
          <cell r="P686">
            <v>96.590909090909093</v>
          </cell>
        </row>
        <row r="687">
          <cell r="K687">
            <v>0</v>
          </cell>
          <cell r="O687">
            <v>0</v>
          </cell>
        </row>
        <row r="688">
          <cell r="K688">
            <v>1205.7386363636363</v>
          </cell>
          <cell r="O688">
            <v>1134.9318181818182</v>
          </cell>
          <cell r="P688">
            <v>96.590909090909093</v>
          </cell>
        </row>
        <row r="689">
          <cell r="K689">
            <v>0</v>
          </cell>
          <cell r="O689">
            <v>0</v>
          </cell>
        </row>
        <row r="690">
          <cell r="K690">
            <v>13952.670454545454</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1046.49</v>
          </cell>
          <cell r="L695">
            <v>54.15</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3622.38</v>
          </cell>
          <cell r="L701">
            <v>187.46</v>
          </cell>
          <cell r="O701">
            <v>0</v>
          </cell>
        </row>
        <row r="702">
          <cell r="K702">
            <v>16677.534090909092</v>
          </cell>
          <cell r="O702">
            <v>1254.7272727272727</v>
          </cell>
          <cell r="P702">
            <v>96.590909090909093</v>
          </cell>
        </row>
        <row r="704">
          <cell r="K704">
            <v>9632.3904545454552</v>
          </cell>
          <cell r="O704">
            <v>1918.0568181818182</v>
          </cell>
          <cell r="P704">
            <v>96.590909090909093</v>
          </cell>
        </row>
        <row r="705">
          <cell r="K705">
            <v>0</v>
          </cell>
          <cell r="O705">
            <v>0</v>
          </cell>
        </row>
        <row r="706">
          <cell r="K706">
            <v>6701.7604545454542</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3582.0722727272732</v>
          </cell>
          <cell r="O710">
            <v>926.44318181818176</v>
          </cell>
          <cell r="P710">
            <v>96.590909090909093</v>
          </cell>
        </row>
        <row r="711">
          <cell r="K711">
            <v>3622.38</v>
          </cell>
          <cell r="L711">
            <v>187.46</v>
          </cell>
          <cell r="O711">
            <v>0</v>
          </cell>
        </row>
        <row r="712">
          <cell r="K712">
            <v>6157.4881818181821</v>
          </cell>
          <cell r="O712">
            <v>3412.522727272727</v>
          </cell>
          <cell r="P712">
            <v>96.590909090909093</v>
          </cell>
        </row>
        <row r="713">
          <cell r="K713">
            <v>0</v>
          </cell>
          <cell r="O713">
            <v>0</v>
          </cell>
        </row>
        <row r="714">
          <cell r="K714">
            <v>7199.6140909090909</v>
          </cell>
          <cell r="O714">
            <v>1872.806818181818</v>
          </cell>
          <cell r="P714">
            <v>96.590909090909093</v>
          </cell>
        </row>
        <row r="715">
          <cell r="K715">
            <v>0</v>
          </cell>
          <cell r="O715">
            <v>0</v>
          </cell>
        </row>
        <row r="716">
          <cell r="K716">
            <v>4600.261363636364</v>
          </cell>
          <cell r="O716">
            <v>891.61363636363637</v>
          </cell>
          <cell r="P716">
            <v>96.590909090909093</v>
          </cell>
        </row>
        <row r="717">
          <cell r="K717">
            <v>3622.38</v>
          </cell>
          <cell r="L717">
            <v>187.46</v>
          </cell>
          <cell r="O717">
            <v>0</v>
          </cell>
        </row>
        <row r="718">
          <cell r="K718">
            <v>699.21590909090901</v>
          </cell>
          <cell r="O718">
            <v>388.1704545454545</v>
          </cell>
          <cell r="P718">
            <v>96.590909090909093</v>
          </cell>
        </row>
        <row r="719">
          <cell r="K719">
            <v>105.22</v>
          </cell>
          <cell r="L719">
            <v>5.45</v>
          </cell>
          <cell r="M719">
            <v>16.34</v>
          </cell>
          <cell r="O719">
            <v>0</v>
          </cell>
        </row>
        <row r="720">
          <cell r="K720">
            <v>699.21590909090901</v>
          </cell>
          <cell r="O720">
            <v>388.1704545454545</v>
          </cell>
          <cell r="P720">
            <v>96.590909090909093</v>
          </cell>
        </row>
        <row r="721">
          <cell r="K721">
            <v>0</v>
          </cell>
          <cell r="O721">
            <v>0</v>
          </cell>
        </row>
        <row r="722">
          <cell r="K722">
            <v>699.21590909090901</v>
          </cell>
          <cell r="O722">
            <v>388.1704545454545</v>
          </cell>
          <cell r="P722">
            <v>96.590909090909093</v>
          </cell>
        </row>
        <row r="723">
          <cell r="K723">
            <v>0</v>
          </cell>
          <cell r="O723">
            <v>0</v>
          </cell>
        </row>
        <row r="724">
          <cell r="K724">
            <v>699.21590909090901</v>
          </cell>
          <cell r="O724">
            <v>388.1704545454545</v>
          </cell>
          <cell r="P724">
            <v>96.590909090909093</v>
          </cell>
        </row>
        <row r="725">
          <cell r="K725">
            <v>210.46</v>
          </cell>
          <cell r="L725">
            <v>10.89</v>
          </cell>
          <cell r="M725">
            <v>32.68</v>
          </cell>
          <cell r="O725">
            <v>0</v>
          </cell>
        </row>
        <row r="726">
          <cell r="K726">
            <v>699.21590909090901</v>
          </cell>
          <cell r="O726">
            <v>388.1704545454545</v>
          </cell>
          <cell r="P726">
            <v>96.590909090909093</v>
          </cell>
        </row>
        <row r="727">
          <cell r="K727">
            <v>0</v>
          </cell>
          <cell r="O727">
            <v>0</v>
          </cell>
        </row>
        <row r="728">
          <cell r="K728">
            <v>699.21590909090901</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1">
          <cell r="K741">
            <v>147.97</v>
          </cell>
          <cell r="L741">
            <v>7.4</v>
          </cell>
          <cell r="M741">
            <v>22.2</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4270.590909090909</v>
          </cell>
          <cell r="O776">
            <v>1033.534090909091</v>
          </cell>
          <cell r="P776">
            <v>96.590909090909093</v>
          </cell>
        </row>
        <row r="777">
          <cell r="K777">
            <v>0</v>
          </cell>
          <cell r="O777">
            <v>0</v>
          </cell>
        </row>
        <row r="778">
          <cell r="K778">
            <v>4430.784090909091</v>
          </cell>
          <cell r="O778">
            <v>1034.4204545454545</v>
          </cell>
          <cell r="P778">
            <v>96.590909090909093</v>
          </cell>
        </row>
        <row r="779">
          <cell r="K779">
            <v>0</v>
          </cell>
          <cell r="O779">
            <v>0</v>
          </cell>
        </row>
        <row r="780">
          <cell r="K780">
            <v>3288.5422727272726</v>
          </cell>
          <cell r="O780">
            <v>905.61363636363637</v>
          </cell>
          <cell r="P780">
            <v>96.590909090909093</v>
          </cell>
        </row>
        <row r="781">
          <cell r="K781">
            <v>828.47</v>
          </cell>
          <cell r="L781">
            <v>42.87</v>
          </cell>
          <cell r="O781">
            <v>0</v>
          </cell>
        </row>
        <row r="782">
          <cell r="K782">
            <v>824.69318181818176</v>
          </cell>
          <cell r="O782">
            <v>104.80681818181819</v>
          </cell>
          <cell r="P782">
            <v>96.590909090909093</v>
          </cell>
        </row>
        <row r="783">
          <cell r="K783">
            <v>0</v>
          </cell>
          <cell r="O783">
            <v>0</v>
          </cell>
        </row>
        <row r="784">
          <cell r="K784">
            <v>4270.590909090909</v>
          </cell>
          <cell r="O784">
            <v>1033.534090909091</v>
          </cell>
          <cell r="P784">
            <v>96.590909090909093</v>
          </cell>
        </row>
        <row r="785">
          <cell r="K785">
            <v>0</v>
          </cell>
          <cell r="O785">
            <v>0</v>
          </cell>
        </row>
        <row r="786">
          <cell r="K786">
            <v>2158.0231818181819</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382.93181818181819</v>
          </cell>
          <cell r="O800">
            <v>233.26136363636365</v>
          </cell>
          <cell r="P800">
            <v>96.590909090909093</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80.05</v>
          </cell>
          <cell r="O805">
            <v>0</v>
          </cell>
        </row>
        <row r="806">
          <cell r="K806">
            <v>1111.1477272727273</v>
          </cell>
          <cell r="O806">
            <v>581.96590909090912</v>
          </cell>
          <cell r="P806">
            <v>96.590909090909093</v>
          </cell>
        </row>
        <row r="807">
          <cell r="K807">
            <v>0</v>
          </cell>
          <cell r="O807">
            <v>0</v>
          </cell>
        </row>
        <row r="808">
          <cell r="K808">
            <v>219.06818181818181</v>
          </cell>
          <cell r="O808">
            <v>273.03409090909093</v>
          </cell>
          <cell r="P808">
            <v>96.590909090909093</v>
          </cell>
        </row>
        <row r="809">
          <cell r="K809">
            <v>0</v>
          </cell>
          <cell r="O809">
            <v>0</v>
          </cell>
        </row>
        <row r="810">
          <cell r="K810">
            <v>1305.7272727272727</v>
          </cell>
          <cell r="O810">
            <v>904.31818181818176</v>
          </cell>
          <cell r="P810">
            <v>96.590909090909093</v>
          </cell>
        </row>
        <row r="811">
          <cell r="K811">
            <v>0</v>
          </cell>
          <cell r="O811">
            <v>0</v>
          </cell>
        </row>
        <row r="812">
          <cell r="K812">
            <v>972.47318181818173</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2644218.08</v>
          </cell>
          <cell r="L825">
            <v>148076.21</v>
          </cell>
          <cell r="M825">
            <v>15636.65</v>
          </cell>
          <cell r="N825">
            <v>157244.14000000001</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13214.43181818182</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3277.0622727272726</v>
          </cell>
          <cell r="O842">
            <v>905.61363636363637</v>
          </cell>
          <cell r="P842">
            <v>96.590909090909093</v>
          </cell>
        </row>
        <row r="875">
          <cell r="J875">
            <v>70985</v>
          </cell>
        </row>
      </sheetData>
      <sheetData sheetId="8"/>
      <sheetData sheetId="9"/>
      <sheetData sheetId="10" refreshError="1"/>
      <sheetData sheetId="11" refreshError="1"/>
      <sheetData sheetId="1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m"/>
      <sheetName val="Qe"/>
      <sheetName val="Qc"/>
      <sheetName val="Qs"/>
      <sheetName val="SUMMARY"/>
      <sheetName val="Cost Report-B&amp;V Det"/>
      <sheetName val="GPP_Inp"/>
      <sheetName val="Index"/>
      <sheetName val="____CInp"/>
      <sheetName val="CInp____"/>
      <sheetName val="Tech_Inp"/>
      <sheetName val="HR _ RESOURCING INPUT"/>
      <sheetName val="Claims List"/>
      <sheetName val="VALIDATION LIST DATA"/>
      <sheetName val="MySheet"/>
      <sheetName val="&lt;---CInp"/>
      <sheetName val="CInp---&gt;"/>
      <sheetName val="AT COMPLETION"/>
      <sheetName val="IM Project n"/>
      <sheetName val="U6"/>
      <sheetName val="1"/>
      <sheetName val="2"/>
      <sheetName val="3"/>
      <sheetName val="4"/>
      <sheetName val="5"/>
      <sheetName val="6"/>
      <sheetName val="7"/>
      <sheetName val="8"/>
      <sheetName val="9"/>
      <sheetName val="14B (2)"/>
      <sheetName val="10"/>
      <sheetName val="Ein"/>
      <sheetName val="E"/>
      <sheetName val="M"/>
      <sheetName val="S"/>
      <sheetName val="Cost Report"/>
      <sheetName val="QS Info"/>
      <sheetName val="Progress Tables"/>
      <sheetName val="Progress Curve"/>
      <sheetName val="FLOW_3.XLS"/>
      <sheetName val="Definition1"/>
      <sheetName val="Re"/>
      <sheetName val="Detail"/>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T"/>
      <sheetName val="P&amp;G"/>
      <sheetName val="P&amp;G ASA"/>
      <sheetName val="Prices"/>
      <sheetName val="Unit 6"/>
      <sheetName val="Unit 6 ECS(EUR)"/>
      <sheetName val="Unit 6 UK(GBP)"/>
      <sheetName val="Unit 6 ASA"/>
      <sheetName val="1"/>
      <sheetName val="2"/>
      <sheetName val="3"/>
      <sheetName val="4"/>
      <sheetName val="5"/>
      <sheetName val="6"/>
      <sheetName val="7"/>
      <sheetName val="8"/>
      <sheetName val="9"/>
    </sheetNames>
    <sheetDataSet>
      <sheetData sheetId="0" refreshError="1">
        <row r="1">
          <cell r="B1">
            <v>12.105</v>
          </cell>
        </row>
        <row r="2">
          <cell r="B2">
            <v>8.3000000000000007</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Activities"/>
      <sheetName val="Currency &amp; Price Adj cashflow"/>
      <sheetName val="Rates &amp; Prices"/>
      <sheetName val="Currency_&amp;_Price_Adj_cashflow"/>
      <sheetName val="Rates_&amp;_Prices"/>
    </sheetNames>
    <sheetDataSet>
      <sheetData sheetId="0" refreshError="1"/>
      <sheetData sheetId="1"/>
      <sheetData sheetId="2" refreshError="1"/>
      <sheetData sheetId="3" refreshError="1"/>
      <sheetData sheetId="4"/>
      <sheetData sheetId="5"/>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
      <sheetName val="DCFBudget"/>
      <sheetName val="Forecast"/>
      <sheetName val="Check"/>
      <sheetName val="Instructions"/>
      <sheetName val="Admin"/>
      <sheetName val="Cover SHT"/>
    </sheetNames>
    <sheetDataSet>
      <sheetData sheetId="0" refreshError="1"/>
      <sheetData sheetId="1" refreshError="1"/>
      <sheetData sheetId="2"/>
      <sheetData sheetId="3" refreshError="1"/>
      <sheetData sheetId="4" refreshError="1"/>
      <sheetData sheetId="5">
        <row r="2">
          <cell r="L2">
            <v>491163194</v>
          </cell>
        </row>
      </sheetData>
      <sheetData sheetId="6"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
      <sheetName val="Lib"/>
      <sheetName val="GAP"/>
      <sheetName val="SO"/>
      <sheetName val="Revision Schedule"/>
      <sheetName val="BOM"/>
      <sheetName val="Sell"/>
      <sheetName val="Proj Management"/>
      <sheetName val="Engineering"/>
      <sheetName val="Erection"/>
      <sheetName val="Commissioning"/>
      <sheetName val="Training"/>
      <sheetName val="Specific Selling Costs"/>
      <sheetName val="Risk"/>
      <sheetName val="GD 1.5.1"/>
      <sheetName val="Fees"/>
      <sheetName val="Cash_Flow Chart"/>
      <sheetName val="CF_BOM"/>
      <sheetName val="CF_PM"/>
      <sheetName val="CF_eng"/>
      <sheetName val="CF_erect"/>
      <sheetName val="CF_comis"/>
      <sheetName val="CF_train"/>
      <sheetName val="CF_SpSC"/>
      <sheetName val="CF"/>
      <sheetName val="CashFlow_Data"/>
      <sheetName val="ABB Manhours"/>
      <sheetName val="Module1"/>
      <sheetName val="Module2"/>
      <sheetName val="Module3"/>
      <sheetName val="Module5"/>
      <sheetName val="Sheet1"/>
      <sheetName val="Sheet2"/>
      <sheetName val="Revision_Schedule"/>
      <sheetName val="Proj_Management"/>
      <sheetName val="Specific_Selling_Costs"/>
      <sheetName val="GD_1_5_1"/>
      <sheetName val="Cash_Flow_Chart"/>
      <sheetName val="ABB_Manhour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sheetData sheetId="18"/>
      <sheetData sheetId="19"/>
      <sheetData sheetId="20"/>
      <sheetData sheetId="21"/>
      <sheetData sheetId="22"/>
      <sheetData sheetId="23"/>
      <sheetData sheetId="24"/>
      <sheetData sheetId="25">
        <row r="9">
          <cell r="B9">
            <v>37077</v>
          </cell>
          <cell r="E9">
            <v>0</v>
          </cell>
          <cell r="J9">
            <v>0</v>
          </cell>
          <cell r="L9">
            <v>0</v>
          </cell>
          <cell r="N9">
            <v>0</v>
          </cell>
          <cell r="O9">
            <v>0</v>
          </cell>
        </row>
        <row r="10">
          <cell r="B10" t="e">
            <v>#NAME?</v>
          </cell>
        </row>
        <row r="11">
          <cell r="B11" t="e">
            <v>#NAME?</v>
          </cell>
        </row>
        <row r="12">
          <cell r="B12" t="e">
            <v>#NAME?</v>
          </cell>
        </row>
        <row r="13">
          <cell r="B13" t="e">
            <v>#NAME?</v>
          </cell>
        </row>
        <row r="14">
          <cell r="B14" t="e">
            <v>#NAME?</v>
          </cell>
        </row>
        <row r="15">
          <cell r="B15" t="e">
            <v>#NAME?</v>
          </cell>
        </row>
        <row r="16">
          <cell r="B16" t="e">
            <v>#NAME?</v>
          </cell>
        </row>
        <row r="17">
          <cell r="B17" t="e">
            <v>#NAME?</v>
          </cell>
        </row>
        <row r="18">
          <cell r="B18" t="e">
            <v>#NAME?</v>
          </cell>
        </row>
        <row r="19">
          <cell r="B19" t="e">
            <v>#NAME?</v>
          </cell>
        </row>
        <row r="20">
          <cell r="B20" t="e">
            <v>#NAME?</v>
          </cell>
        </row>
        <row r="21">
          <cell r="B21" t="e">
            <v>#NAME?</v>
          </cell>
        </row>
        <row r="22">
          <cell r="B22" t="e">
            <v>#NAME?</v>
          </cell>
        </row>
        <row r="23">
          <cell r="B23" t="e">
            <v>#NAME?</v>
          </cell>
        </row>
        <row r="24">
          <cell r="B24" t="e">
            <v>#NAME?</v>
          </cell>
        </row>
        <row r="25">
          <cell r="B25" t="e">
            <v>#NAME?</v>
          </cell>
        </row>
        <row r="26">
          <cell r="B26" t="e">
            <v>#NAME?</v>
          </cell>
        </row>
        <row r="27">
          <cell r="B27" t="e">
            <v>#NAME?</v>
          </cell>
        </row>
        <row r="28">
          <cell r="B28" t="e">
            <v>#NAME?</v>
          </cell>
        </row>
        <row r="29">
          <cell r="B29" t="e">
            <v>#NAME?</v>
          </cell>
        </row>
        <row r="30">
          <cell r="B30" t="e">
            <v>#NAME?</v>
          </cell>
        </row>
        <row r="31">
          <cell r="B31" t="e">
            <v>#NAME?</v>
          </cell>
        </row>
        <row r="32">
          <cell r="B32" t="e">
            <v>#NAME?</v>
          </cell>
        </row>
        <row r="33">
          <cell r="B33" t="e">
            <v>#NAME?</v>
          </cell>
        </row>
        <row r="34">
          <cell r="B34" t="e">
            <v>#NAME?</v>
          </cell>
        </row>
        <row r="35">
          <cell r="B35" t="e">
            <v>#NAME?</v>
          </cell>
        </row>
        <row r="36">
          <cell r="B36" t="e">
            <v>#NAME?</v>
          </cell>
        </row>
        <row r="37">
          <cell r="B37" t="e">
            <v>#NAME?</v>
          </cell>
        </row>
        <row r="38">
          <cell r="B38" t="e">
            <v>#NAME?</v>
          </cell>
        </row>
        <row r="39">
          <cell r="B39" t="e">
            <v>#NAME?</v>
          </cell>
        </row>
        <row r="40">
          <cell r="B40" t="e">
            <v>#NAME?</v>
          </cell>
        </row>
        <row r="41">
          <cell r="B41" t="e">
            <v>#NAME?</v>
          </cell>
        </row>
        <row r="42">
          <cell r="B42" t="e">
            <v>#NAME?</v>
          </cell>
        </row>
        <row r="43">
          <cell r="B43" t="e">
            <v>#NAME?</v>
          </cell>
        </row>
        <row r="44">
          <cell r="B44" t="e">
            <v>#NAME?</v>
          </cell>
        </row>
        <row r="45">
          <cell r="B45" t="e">
            <v>#NAME?</v>
          </cell>
        </row>
        <row r="46">
          <cell r="B46" t="e">
            <v>#NAME?</v>
          </cell>
        </row>
        <row r="47">
          <cell r="B47" t="e">
            <v>#NAME?</v>
          </cell>
        </row>
        <row r="48">
          <cell r="B48" t="e">
            <v>#NAME?</v>
          </cell>
        </row>
        <row r="49">
          <cell r="B49" t="e">
            <v>#NAME?</v>
          </cell>
        </row>
        <row r="50">
          <cell r="B50" t="e">
            <v>#NAME?</v>
          </cell>
        </row>
        <row r="51">
          <cell r="B51" t="e">
            <v>#NAME?</v>
          </cell>
        </row>
        <row r="52">
          <cell r="B52" t="e">
            <v>#NAME?</v>
          </cell>
        </row>
        <row r="53">
          <cell r="B53" t="e">
            <v>#NAME?</v>
          </cell>
        </row>
        <row r="54">
          <cell r="B54" t="e">
            <v>#NAME?</v>
          </cell>
        </row>
        <row r="55">
          <cell r="B55" t="e">
            <v>#NAME?</v>
          </cell>
        </row>
        <row r="56">
          <cell r="B56" t="e">
            <v>#NAME?</v>
          </cell>
        </row>
        <row r="57">
          <cell r="B57" t="e">
            <v>#NAME?</v>
          </cell>
        </row>
        <row r="58">
          <cell r="B58" t="e">
            <v>#NAME?</v>
          </cell>
        </row>
        <row r="59">
          <cell r="B59" t="e">
            <v>#NAME?</v>
          </cell>
        </row>
        <row r="60">
          <cell r="B60" t="e">
            <v>#NAME?</v>
          </cell>
        </row>
        <row r="61">
          <cell r="B61" t="e">
            <v>#NAME?</v>
          </cell>
        </row>
        <row r="62">
          <cell r="B62" t="e">
            <v>#NAME?</v>
          </cell>
        </row>
        <row r="63">
          <cell r="B63" t="e">
            <v>#NAME?</v>
          </cell>
        </row>
        <row r="64">
          <cell r="B64" t="e">
            <v>#NAME?</v>
          </cell>
        </row>
        <row r="65">
          <cell r="B65" t="e">
            <v>#NAME?</v>
          </cell>
        </row>
        <row r="66">
          <cell r="B66" t="e">
            <v>#NAME?</v>
          </cell>
        </row>
        <row r="67">
          <cell r="B67" t="e">
            <v>#NAME?</v>
          </cell>
        </row>
        <row r="68">
          <cell r="B68" t="e">
            <v>#NAME?</v>
          </cell>
        </row>
      </sheetData>
      <sheetData sheetId="26"/>
      <sheetData sheetId="27" refreshError="1"/>
      <sheetData sheetId="28" refreshError="1"/>
      <sheetData sheetId="29" refreshError="1"/>
      <sheetData sheetId="30" refreshError="1"/>
      <sheetData sheetId="31"/>
      <sheetData sheetId="32"/>
      <sheetData sheetId="33"/>
      <sheetData sheetId="34"/>
      <sheetData sheetId="35"/>
      <sheetData sheetId="36"/>
      <sheetData sheetId="37"/>
      <sheetData sheetId="38"/>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tachi Summary (0)"/>
      <sheetName val="Hitachi Activities"/>
      <sheetName val="Activities (2)"/>
      <sheetName val="Activities"/>
      <sheetName val="Sheet1"/>
      <sheetName val="Cover"/>
      <sheetName val=" Unit 1 Summary"/>
      <sheetName val="Unit 1Cash"/>
      <sheetName val="Unit 2 Summary"/>
      <sheetName val="Unit 2 Cash"/>
      <sheetName val="Unit 3 Summary"/>
      <sheetName val="Unit 3 Cash"/>
      <sheetName val="C"/>
      <sheetName val="Re"/>
      <sheetName val="Dx"/>
      <sheetName val="_Unit 1 Summary"/>
      <sheetName val="Qm"/>
      <sheetName val="Variation Proposal"/>
      <sheetName val="GPP_Inp"/>
      <sheetName val="Index"/>
      <sheetName val="&lt;---CInp"/>
      <sheetName val="CInp---&gt;"/>
      <sheetName val="Tech_Inp"/>
      <sheetName val="Income statement"/>
      <sheetName val="14B (2)"/>
      <sheetName val="Projection"/>
      <sheetName val="Net Cash Table"/>
      <sheetName val="Cash Out Table"/>
      <sheetName val="SUMREP"/>
      <sheetName val="IM Project n"/>
      <sheetName val="EAF"/>
      <sheetName val="ceGMEDUP All"/>
      <sheetName val="C.EGMEDUP.E.00.$38 Housing"/>
      <sheetName val="JHB East"/>
      <sheetName val="Eros 2"/>
      <sheetName val="1"/>
      <sheetName val="2"/>
      <sheetName val="3"/>
      <sheetName val="4"/>
      <sheetName val="5"/>
      <sheetName val="6"/>
      <sheetName val="7"/>
      <sheetName val="8"/>
      <sheetName val="9"/>
      <sheetName val="Delivery"/>
      <sheetName val="PRISM TPD"/>
      <sheetName val="Index Analysis"/>
      <sheetName val="Definition1"/>
      <sheetName val="Package Phasing"/>
      <sheetName val="10"/>
      <sheetName val="Ein"/>
      <sheetName val="E"/>
      <sheetName val="M"/>
      <sheetName val="S"/>
      <sheetName val="Definition"/>
      <sheetName val="Calc"/>
      <sheetName val="Exec Summary Input"/>
      <sheetName val="CashFlow_Data"/>
      <sheetName val="Turbine Tender 3 Unit base (2)"/>
      <sheetName val="CPA Formulae"/>
      <sheetName val="QS Report"/>
      <sheetName val="Mod 1"/>
      <sheetName val="Paid Variation Orders "/>
      <sheetName val="Approved Variations"/>
      <sheetName val="Approved Claims"/>
      <sheetName val="Pending Variations"/>
      <sheetName val="Pending Claims"/>
      <sheetName val="Potential Variations"/>
      <sheetName val="Unallocated Contingencies"/>
      <sheetName val="Sheet8"/>
      <sheetName val="Sheet9"/>
      <sheetName val="Sheet10"/>
      <sheetName val="Sheet11"/>
      <sheetName val="Sheet12"/>
      <sheetName val="Sheet13"/>
      <sheetName val="Sheet14"/>
      <sheetName val="Sheet15"/>
      <sheetName val="Sheet16"/>
      <sheetName val="Dropdown Categori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 val="Progress Tables"/>
      <sheetName val="Progress Curve"/>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AT COMPLETION"/>
      <sheetName val="SUMREP"/>
      <sheetName val=" Unit 1 Summary"/>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sheetData sheetId="24"/>
      <sheetData sheetId="25" refreshError="1">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efreshError="1">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efreshError="1">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efreshError="1">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efreshError="1">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efreshError="1">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efreshError="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efreshError="1">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efreshError="1">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 val="Progress Tables"/>
      <sheetName val="Progress Curve"/>
      <sheetName val="Net Cash Table"/>
      <sheetName val="Cash Out Table"/>
      <sheetName val="AT COMPLETION"/>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SUMREP"/>
      <sheetName val=" Unit 1 Summary"/>
      <sheetName val="E_PS5"/>
      <sheetName val="E_PS5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row r="1143">
          <cell r="C1143" t="str">
            <v>.</v>
          </cell>
        </row>
        <row r="1144">
          <cell r="C1144" t="str">
            <v>1100-001</v>
          </cell>
        </row>
        <row r="1145">
          <cell r="C1145" t="str">
            <v>1100-002</v>
          </cell>
        </row>
        <row r="1146">
          <cell r="C1146" t="str">
            <v>1100-003</v>
          </cell>
        </row>
        <row r="1147">
          <cell r="C1147" t="str">
            <v>1100-004</v>
          </cell>
        </row>
        <row r="1148">
          <cell r="C1148" t="str">
            <v>1100-005</v>
          </cell>
        </row>
        <row r="1149">
          <cell r="C1149" t="str">
            <v>1100-006</v>
          </cell>
        </row>
        <row r="1150">
          <cell r="C1150" t="str">
            <v>1100-007</v>
          </cell>
        </row>
        <row r="1151">
          <cell r="C1151" t="str">
            <v>1100-008</v>
          </cell>
        </row>
        <row r="1152">
          <cell r="C1152" t="str">
            <v>1100-009</v>
          </cell>
        </row>
        <row r="1153">
          <cell r="C1153" t="str">
            <v>1100-010</v>
          </cell>
        </row>
        <row r="1154">
          <cell r="C1154" t="str">
            <v>1100-011</v>
          </cell>
        </row>
        <row r="1155">
          <cell r="C1155" t="str">
            <v>1100-012</v>
          </cell>
        </row>
        <row r="1156">
          <cell r="C1156" t="str">
            <v>1100-013</v>
          </cell>
        </row>
        <row r="1157">
          <cell r="C1157" t="str">
            <v>1100-014</v>
          </cell>
        </row>
        <row r="1158">
          <cell r="C1158" t="str">
            <v>1100-015</v>
          </cell>
        </row>
        <row r="1159">
          <cell r="C1159" t="str">
            <v>1100-016</v>
          </cell>
        </row>
        <row r="1160">
          <cell r="C1160" t="str">
            <v>1100-017</v>
          </cell>
        </row>
        <row r="1161">
          <cell r="C1161" t="str">
            <v>1100-018</v>
          </cell>
        </row>
      </sheetData>
      <sheetData sheetId="22" refreshError="1"/>
      <sheetData sheetId="23" refreshError="1"/>
      <sheetData sheetId="24" refreshError="1"/>
      <sheetData sheetId="25" refreshError="1">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efreshError="1">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efreshError="1">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efreshError="1">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efreshError="1">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efreshError="1">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efreshError="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efreshError="1">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efreshError="1">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efreshError="1">
        <row r="13">
          <cell r="F13" t="str">
            <v>.</v>
          </cell>
        </row>
        <row r="14">
          <cell r="F14" t="str">
            <v>1001-001</v>
          </cell>
        </row>
        <row r="15">
          <cell r="F15" t="str">
            <v>1001-002</v>
          </cell>
        </row>
        <row r="16">
          <cell r="F16" t="str">
            <v>1002-001</v>
          </cell>
        </row>
        <row r="17">
          <cell r="F17" t="str">
            <v>1002-002</v>
          </cell>
        </row>
        <row r="18">
          <cell r="F18" t="str">
            <v>1002-003</v>
          </cell>
        </row>
        <row r="19">
          <cell r="F19" t="str">
            <v>.</v>
          </cell>
        </row>
        <row r="20">
          <cell r="F20" t="str">
            <v>1003-001</v>
          </cell>
        </row>
        <row r="21">
          <cell r="F21" t="str">
            <v>1003-002</v>
          </cell>
        </row>
        <row r="22">
          <cell r="F22" t="str">
            <v>1003-003</v>
          </cell>
        </row>
        <row r="23">
          <cell r="F23" t="str">
            <v>1003-004</v>
          </cell>
        </row>
        <row r="24">
          <cell r="F24" t="str">
            <v>1004-001</v>
          </cell>
        </row>
        <row r="25">
          <cell r="F25" t="str">
            <v>1004-002</v>
          </cell>
        </row>
        <row r="26">
          <cell r="F26" t="str">
            <v>1004-003</v>
          </cell>
        </row>
        <row r="27">
          <cell r="F27" t="str">
            <v>1004-004</v>
          </cell>
        </row>
        <row r="28">
          <cell r="F28" t="str">
            <v>.</v>
          </cell>
        </row>
        <row r="29">
          <cell r="F29" t="str">
            <v>1005-001</v>
          </cell>
        </row>
        <row r="30">
          <cell r="F30" t="str">
            <v>1005-002</v>
          </cell>
        </row>
        <row r="31">
          <cell r="F31" t="str">
            <v>1005-003</v>
          </cell>
        </row>
        <row r="32">
          <cell r="F32" t="str">
            <v>1005-004</v>
          </cell>
        </row>
        <row r="33">
          <cell r="F33" t="str">
            <v>1005-005</v>
          </cell>
        </row>
        <row r="34">
          <cell r="F34" t="str">
            <v>1005-006</v>
          </cell>
        </row>
        <row r="35">
          <cell r="F35" t="str">
            <v>1005-007</v>
          </cell>
        </row>
        <row r="36">
          <cell r="F36" t="str">
            <v>1005-008</v>
          </cell>
        </row>
        <row r="37">
          <cell r="F37" t="str">
            <v>.</v>
          </cell>
        </row>
        <row r="38">
          <cell r="F38" t="str">
            <v>1006-001</v>
          </cell>
        </row>
        <row r="39">
          <cell r="F39" t="str">
            <v>1006-002</v>
          </cell>
        </row>
        <row r="40">
          <cell r="F40" t="str">
            <v>1006-003</v>
          </cell>
        </row>
        <row r="41">
          <cell r="F41" t="str">
            <v>1006-004</v>
          </cell>
        </row>
        <row r="42">
          <cell r="F42" t="str">
            <v>1006-005</v>
          </cell>
        </row>
        <row r="43">
          <cell r="F43" t="str">
            <v>1006-006</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1006-007</v>
          </cell>
        </row>
        <row r="71">
          <cell r="F71" t="str">
            <v>.</v>
          </cell>
        </row>
        <row r="72">
          <cell r="F72" t="str">
            <v>1009-001</v>
          </cell>
        </row>
        <row r="73">
          <cell r="F73" t="str">
            <v>1009-002</v>
          </cell>
        </row>
        <row r="74">
          <cell r="F74" t="str">
            <v>1009-003</v>
          </cell>
        </row>
        <row r="75">
          <cell r="F75" t="str">
            <v>1009-004</v>
          </cell>
        </row>
        <row r="76">
          <cell r="F76" t="str">
            <v>.</v>
          </cell>
        </row>
        <row r="77">
          <cell r="F77" t="str">
            <v>1007-001</v>
          </cell>
        </row>
        <row r="78">
          <cell r="F78" t="str">
            <v>1007-002</v>
          </cell>
        </row>
        <row r="79">
          <cell r="F79" t="str">
            <v>1007-003</v>
          </cell>
        </row>
        <row r="80">
          <cell r="F80" t="str">
            <v>1007-004</v>
          </cell>
        </row>
        <row r="81">
          <cell r="F81" t="str">
            <v>1007-005</v>
          </cell>
        </row>
        <row r="82">
          <cell r="F82" t="str">
            <v>1007-006</v>
          </cell>
        </row>
        <row r="83">
          <cell r="F83" t="str">
            <v>1007-007</v>
          </cell>
        </row>
        <row r="84">
          <cell r="F84" t="str">
            <v>1007-008</v>
          </cell>
        </row>
        <row r="85">
          <cell r="F85" t="str">
            <v>.</v>
          </cell>
        </row>
        <row r="86">
          <cell r="F86" t="str">
            <v>1007-009</v>
          </cell>
        </row>
        <row r="87">
          <cell r="F87" t="str">
            <v>1008-001</v>
          </cell>
        </row>
        <row r="88">
          <cell r="F88" t="str">
            <v>1010-001</v>
          </cell>
        </row>
        <row r="89">
          <cell r="F89" t="str">
            <v>1010-002</v>
          </cell>
        </row>
        <row r="90">
          <cell r="F90" t="str">
            <v>1010-003</v>
          </cell>
        </row>
        <row r="91">
          <cell r="F91" t="str">
            <v>1010-004</v>
          </cell>
        </row>
        <row r="92">
          <cell r="F92" t="str">
            <v>1010-005</v>
          </cell>
        </row>
        <row r="93">
          <cell r="F93" t="str">
            <v>.</v>
          </cell>
        </row>
        <row r="94">
          <cell r="F94" t="str">
            <v>1007-010</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1010-006</v>
          </cell>
        </row>
        <row r="129">
          <cell r="F129" t="str">
            <v>.</v>
          </cell>
        </row>
        <row r="130">
          <cell r="F130" t="str">
            <v>1011-001</v>
          </cell>
        </row>
        <row r="131">
          <cell r="F131" t="str">
            <v>1011-002</v>
          </cell>
        </row>
        <row r="132">
          <cell r="F132" t="str">
            <v>1011-003</v>
          </cell>
        </row>
        <row r="133">
          <cell r="F133" t="str">
            <v>1012-001</v>
          </cell>
        </row>
        <row r="134">
          <cell r="F134" t="str">
            <v>1013-001</v>
          </cell>
        </row>
        <row r="135">
          <cell r="F135" t="str">
            <v>1013-002</v>
          </cell>
        </row>
        <row r="136">
          <cell r="F136" t="str">
            <v>1013-003</v>
          </cell>
        </row>
        <row r="137">
          <cell r="F137" t="str">
            <v>1013-004</v>
          </cell>
        </row>
        <row r="138">
          <cell r="F138" t="str">
            <v>1013-005</v>
          </cell>
        </row>
        <row r="139">
          <cell r="F139" t="str">
            <v>1011-004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1014-001</v>
          </cell>
        </row>
        <row r="177">
          <cell r="F177" t="str">
            <v>1014-002</v>
          </cell>
        </row>
        <row r="178">
          <cell r="F178" t="str">
            <v>1014-003</v>
          </cell>
        </row>
        <row r="179">
          <cell r="F179" t="str">
            <v>1014-004</v>
          </cell>
        </row>
        <row r="180">
          <cell r="F180" t="str">
            <v>1014-005</v>
          </cell>
        </row>
        <row r="181">
          <cell r="F181" t="str">
            <v>1014-006</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S Report"/>
      <sheetName val="BOQ SP 59"/>
      <sheetName val="BOQ"/>
      <sheetName val="1 Fixed P&amp;G's"/>
      <sheetName val="SHE Trainings"/>
      <sheetName val="2 Time relatedP&amp;G's"/>
      <sheetName val="3 Operation and maintenance"/>
      <sheetName val="4 chairs, couches &amp; stripping"/>
      <sheetName val="Hygeine equipment"/>
    </sheetNames>
    <sheetDataSet>
      <sheetData sheetId="0" refreshError="1"/>
      <sheetData sheetId="1"/>
      <sheetData sheetId="2" refreshError="1"/>
      <sheetData sheetId="3"/>
      <sheetData sheetId="4" refreshError="1"/>
      <sheetData sheetId="5"/>
      <sheetData sheetId="6"/>
      <sheetData sheetId="7"/>
      <sheetData sheetId="8"/>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 val="Cost Report"/>
      <sheetName val="FRI"/>
      <sheetName val="AT COMPLETION"/>
      <sheetName val="Summary_BOQ"/>
      <sheetName val="Unit_1"/>
      <sheetName val="Unit_2"/>
      <sheetName val="Unit_3"/>
      <sheetName val="Unit_4"/>
      <sheetName val="Unit_5"/>
      <sheetName val="Unit_6"/>
      <sheetName val="Common_Plant"/>
      <sheetName val="P_&amp;_G_"/>
      <sheetName val="BOQ_Categories"/>
      <sheetName val="Schedule_A"/>
      <sheetName val="Evaluation_Summary"/>
      <sheetName val="1"/>
      <sheetName val="2"/>
      <sheetName val="3"/>
      <sheetName val="4"/>
      <sheetName val="5"/>
      <sheetName val="6"/>
      <sheetName val="7"/>
      <sheetName val="8"/>
      <sheetName val="9"/>
      <sheetName val="10"/>
      <sheetName val="Ein"/>
      <sheetName val="E"/>
      <sheetName val="M"/>
      <sheetName val="S"/>
      <sheetName val="PREISBL"/>
    </sheetNames>
    <sheetDataSet>
      <sheetData sheetId="0" refreshError="1"/>
      <sheetData sheetId="1"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73">
          <cell r="K173">
            <v>0</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2342829.3389559449</v>
          </cell>
          <cell r="O481">
            <v>861762.02339729259</v>
          </cell>
        </row>
        <row r="483">
          <cell r="K483">
            <v>7565925.7127209809</v>
          </cell>
          <cell r="O483">
            <v>2135807.98647867</v>
          </cell>
        </row>
        <row r="485">
          <cell r="O485">
            <v>590909.09090909094</v>
          </cell>
        </row>
        <row r="487">
          <cell r="K487">
            <v>25542.045454545456</v>
          </cell>
          <cell r="O487">
            <v>9496.5909090909099</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44740.688636363629</v>
          </cell>
          <cell r="L514">
            <v>2191.96</v>
          </cell>
          <cell r="O514">
            <v>1039.6022727272727</v>
          </cell>
          <cell r="P514">
            <v>96.590909090909093</v>
          </cell>
        </row>
        <row r="516">
          <cell r="P516">
            <v>96.590909090909093</v>
          </cell>
        </row>
        <row r="517">
          <cell r="K517">
            <v>30082.23</v>
          </cell>
          <cell r="L517">
            <v>1556.76</v>
          </cell>
        </row>
        <row r="518">
          <cell r="P518">
            <v>96.590909090909093</v>
          </cell>
        </row>
        <row r="519">
          <cell r="K519">
            <v>4669.37</v>
          </cell>
          <cell r="L519">
            <v>241.64</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12481.977272727272</v>
          </cell>
          <cell r="O738">
            <v>1891.2386363636363</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12852.75</v>
          </cell>
          <cell r="O742">
            <v>2008.7727272727273</v>
          </cell>
          <cell r="P742">
            <v>96.590909090909093</v>
          </cell>
        </row>
        <row r="743">
          <cell r="K743">
            <v>0</v>
          </cell>
          <cell r="O743">
            <v>0</v>
          </cell>
        </row>
        <row r="744">
          <cell r="K744">
            <v>13351.056818181818</v>
          </cell>
          <cell r="O744">
            <v>2481.431818181818</v>
          </cell>
          <cell r="P744">
            <v>96.590909090909093</v>
          </cell>
        </row>
        <row r="746">
          <cell r="K746">
            <v>12559.636363636364</v>
          </cell>
          <cell r="O746">
            <v>2103.409090909091</v>
          </cell>
          <cell r="P746">
            <v>96.590909090909093</v>
          </cell>
        </row>
        <row r="747">
          <cell r="K747">
            <v>0</v>
          </cell>
          <cell r="O747">
            <v>0</v>
          </cell>
        </row>
        <row r="748">
          <cell r="K748">
            <v>13187.193181818182</v>
          </cell>
          <cell r="O748">
            <v>2441.6590909090905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2161.2727272727275</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49">
          <cell r="K849">
            <v>794.93</v>
          </cell>
        </row>
        <row r="850">
          <cell r="O850">
            <v>429.05</v>
          </cell>
          <cell r="P850">
            <v>96.59</v>
          </cell>
        </row>
        <row r="851">
          <cell r="K851">
            <v>339.24</v>
          </cell>
        </row>
        <row r="880">
          <cell r="J880">
            <v>36536.42</v>
          </cell>
        </row>
        <row r="882">
          <cell r="J882">
            <v>80380.12</v>
          </cell>
        </row>
        <row r="884">
          <cell r="J884">
            <v>58458.27</v>
          </cell>
        </row>
        <row r="886">
          <cell r="J886">
            <v>73072.539999999994</v>
          </cell>
        </row>
      </sheetData>
      <sheetData sheetId="2"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2758931.982919245</v>
          </cell>
          <cell r="O481">
            <v>829353.37240491749</v>
          </cell>
        </row>
        <row r="483">
          <cell r="K483">
            <v>7565925.7127209809</v>
          </cell>
          <cell r="O483">
            <v>2135807.98647867</v>
          </cell>
        </row>
        <row r="485">
          <cell r="O485">
            <v>590909.09090909094</v>
          </cell>
        </row>
        <row r="487">
          <cell r="K487">
            <v>20837.5</v>
          </cell>
          <cell r="O487">
            <v>6625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3"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2752039.65181782</v>
          </cell>
          <cell r="O481">
            <v>828943.86264243745</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4"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2740322.5822033952</v>
          </cell>
          <cell r="O481">
            <v>827338.91361329251</v>
          </cell>
        </row>
        <row r="483">
          <cell r="K483">
            <v>7565925.7127209809</v>
          </cell>
          <cell r="O483">
            <v>2135807.98647867</v>
          </cell>
        </row>
        <row r="485">
          <cell r="O485">
            <v>590909.09090909094</v>
          </cell>
        </row>
        <row r="487">
          <cell r="K487">
            <v>17309.090909090908</v>
          </cell>
          <cell r="O487">
            <v>5573.863636363636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229.87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2865.8859090909091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5"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2667146.9070139951</v>
          </cell>
          <cell r="O481">
            <v>812719.81359623256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396.34</v>
          </cell>
        </row>
        <row r="535">
          <cell r="K535">
            <v>0</v>
          </cell>
          <cell r="O535">
            <v>0</v>
          </cell>
        </row>
        <row r="536">
          <cell r="K536">
            <v>4089.4772727272725</v>
          </cell>
          <cell r="O536">
            <v>0</v>
          </cell>
          <cell r="P536">
            <v>395.34</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4206.3599999999997</v>
          </cell>
          <cell r="L685">
            <v>217.68</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6"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1">
          <cell r="K481">
            <v>2683432.2971309703</v>
          </cell>
          <cell r="O481">
            <v>814644.56166486756</v>
          </cell>
        </row>
        <row r="483">
          <cell r="K483">
            <v>7565925.7127209809</v>
          </cell>
          <cell r="O483">
            <v>2135807.98647867</v>
          </cell>
        </row>
        <row r="485">
          <cell r="O485">
            <v>590909.09090909094</v>
          </cell>
        </row>
        <row r="487">
          <cell r="K487">
            <v>25542.045454545456</v>
          </cell>
          <cell r="O487">
            <v>8982.954545454546</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4082.7672727272698</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4365.6400000000003</v>
          </cell>
          <cell r="L685">
            <v>225.92</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3658.09</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2141.3631818181821</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79.53</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474.69318181818181</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48">
          <cell r="O848">
            <v>429.05</v>
          </cell>
          <cell r="P848">
            <v>96.59</v>
          </cell>
        </row>
        <row r="850">
          <cell r="O850">
            <v>429.05</v>
          </cell>
          <cell r="P850">
            <v>96.59</v>
          </cell>
        </row>
        <row r="880">
          <cell r="J880">
            <v>36536.42</v>
          </cell>
        </row>
        <row r="882">
          <cell r="J882">
            <v>80380.12</v>
          </cell>
        </row>
        <row r="884">
          <cell r="J884">
            <v>58458.27</v>
          </cell>
        </row>
        <row r="886">
          <cell r="J886">
            <v>73072.539999999994</v>
          </cell>
        </row>
      </sheetData>
      <sheetData sheetId="7" refreshError="1">
        <row r="18">
          <cell r="I18">
            <v>0</v>
          </cell>
          <cell r="J18">
            <v>0</v>
          </cell>
          <cell r="K18">
            <v>0</v>
          </cell>
          <cell r="L18">
            <v>0</v>
          </cell>
          <cell r="M18">
            <v>0</v>
          </cell>
          <cell r="N18">
            <v>0</v>
          </cell>
          <cell r="O18">
            <v>0</v>
          </cell>
          <cell r="P18">
            <v>0</v>
          </cell>
        </row>
        <row r="19">
          <cell r="I19">
            <v>5277.3988333333418</v>
          </cell>
          <cell r="J19">
            <v>6385.1851851851852</v>
          </cell>
          <cell r="K19">
            <v>34500</v>
          </cell>
          <cell r="L19">
            <v>1724.9310027598895</v>
          </cell>
          <cell r="M19">
            <v>172.49310027598895</v>
          </cell>
          <cell r="N19">
            <v>689.9724011039558</v>
          </cell>
          <cell r="O19">
            <v>0</v>
          </cell>
          <cell r="P19">
            <v>3170.37037037037</v>
          </cell>
        </row>
        <row r="20">
          <cell r="I20">
            <v>0</v>
          </cell>
          <cell r="J20">
            <v>0</v>
          </cell>
          <cell r="K20">
            <v>0</v>
          </cell>
          <cell r="L20">
            <v>0</v>
          </cell>
          <cell r="M20">
            <v>0</v>
          </cell>
          <cell r="N20">
            <v>0</v>
          </cell>
          <cell r="O20">
            <v>0</v>
          </cell>
          <cell r="P20">
            <v>0</v>
          </cell>
        </row>
        <row r="21">
          <cell r="I21">
            <v>622.20532245000004</v>
          </cell>
          <cell r="J21">
            <v>752.81333333333339</v>
          </cell>
          <cell r="K21">
            <v>4067.55</v>
          </cell>
          <cell r="L21">
            <v>203.36936522539096</v>
          </cell>
          <cell r="M21">
            <v>20.336936522539094</v>
          </cell>
          <cell r="N21">
            <v>81.347746090156377</v>
          </cell>
          <cell r="O21">
            <v>0</v>
          </cell>
          <cell r="P21">
            <v>373.78666666666663</v>
          </cell>
        </row>
        <row r="22">
          <cell r="I22">
            <v>0</v>
          </cell>
          <cell r="J22">
            <v>0</v>
          </cell>
          <cell r="K22">
            <v>0</v>
          </cell>
          <cell r="L22">
            <v>0</v>
          </cell>
          <cell r="M22">
            <v>0</v>
          </cell>
          <cell r="N22">
            <v>0</v>
          </cell>
          <cell r="O22">
            <v>0</v>
          </cell>
          <cell r="P22">
            <v>0</v>
          </cell>
        </row>
        <row r="23">
          <cell r="I23">
            <v>3900.2526935262408</v>
          </cell>
          <cell r="J23">
            <v>4099.75</v>
          </cell>
          <cell r="K23">
            <v>20498.613347132781</v>
          </cell>
          <cell r="L23">
            <v>1024.8965041398344</v>
          </cell>
          <cell r="M23">
            <v>102.48965041398344</v>
          </cell>
          <cell r="N23">
            <v>409.95860165593376</v>
          </cell>
          <cell r="O23">
            <v>0</v>
          </cell>
          <cell r="P23">
            <v>7954.8647119341558</v>
          </cell>
        </row>
        <row r="24">
          <cell r="I24">
            <v>0</v>
          </cell>
          <cell r="J24">
            <v>0</v>
          </cell>
          <cell r="K24">
            <v>0</v>
          </cell>
          <cell r="L24">
            <v>0</v>
          </cell>
          <cell r="M24">
            <v>0</v>
          </cell>
          <cell r="N24">
            <v>0</v>
          </cell>
          <cell r="O24">
            <v>0</v>
          </cell>
          <cell r="P24">
            <v>0</v>
          </cell>
        </row>
        <row r="25">
          <cell r="I25">
            <v>3135.3026468833345</v>
          </cell>
          <cell r="J25">
            <v>3793.4385185185183</v>
          </cell>
          <cell r="K25">
            <v>20496.45</v>
          </cell>
          <cell r="L25">
            <v>1024.7815087396502</v>
          </cell>
          <cell r="M25">
            <v>102.47815087396503</v>
          </cell>
          <cell r="N25">
            <v>409.91260349586014</v>
          </cell>
          <cell r="O25">
            <v>0</v>
          </cell>
          <cell r="P25">
            <v>1883.5170370370367</v>
          </cell>
        </row>
        <row r="26">
          <cell r="I26">
            <v>0</v>
          </cell>
          <cell r="J26">
            <v>0</v>
          </cell>
          <cell r="K26">
            <v>0</v>
          </cell>
          <cell r="L26">
            <v>0</v>
          </cell>
          <cell r="M26">
            <v>0</v>
          </cell>
          <cell r="N26">
            <v>0</v>
          </cell>
          <cell r="O26">
            <v>0</v>
          </cell>
          <cell r="P26">
            <v>0</v>
          </cell>
        </row>
        <row r="27">
          <cell r="I27">
            <v>191.39366435555567</v>
          </cell>
          <cell r="J27">
            <v>231.56938271604938</v>
          </cell>
          <cell r="K27">
            <v>1251.2</v>
          </cell>
          <cell r="L27">
            <v>62.557497700091993</v>
          </cell>
          <cell r="M27">
            <v>6.2557497700092002</v>
          </cell>
          <cell r="N27">
            <v>25.022999080036801</v>
          </cell>
          <cell r="O27">
            <v>0</v>
          </cell>
          <cell r="P27">
            <v>114.97876543209877</v>
          </cell>
        </row>
        <row r="28">
          <cell r="I28">
            <v>0</v>
          </cell>
          <cell r="J28">
            <v>0</v>
          </cell>
          <cell r="K28">
            <v>0</v>
          </cell>
          <cell r="L28">
            <v>0</v>
          </cell>
          <cell r="M28">
            <v>0</v>
          </cell>
          <cell r="N28">
            <v>0</v>
          </cell>
          <cell r="O28">
            <v>0</v>
          </cell>
          <cell r="P28">
            <v>0</v>
          </cell>
        </row>
        <row r="29">
          <cell r="I29">
            <v>717.90215462777758</v>
          </cell>
          <cell r="J29">
            <v>868.59802469135798</v>
          </cell>
          <cell r="K29">
            <v>4693.1499999999996</v>
          </cell>
          <cell r="L29">
            <v>234.64811407543698</v>
          </cell>
          <cell r="M29">
            <v>23.464811407543699</v>
          </cell>
          <cell r="N29">
            <v>93.859245630174797</v>
          </cell>
          <cell r="O29">
            <v>0</v>
          </cell>
          <cell r="P29">
            <v>431.276049382716</v>
          </cell>
        </row>
        <row r="31">
          <cell r="I31">
            <v>752.24982997142922</v>
          </cell>
          <cell r="J31">
            <v>804.83904761904762</v>
          </cell>
          <cell r="K31">
            <v>4067.5267577868312</v>
          </cell>
          <cell r="L31">
            <v>203.36936522539096</v>
          </cell>
          <cell r="M31">
            <v>20.336936522539094</v>
          </cell>
          <cell r="N31">
            <v>81.347746090156377</v>
          </cell>
          <cell r="P31">
            <v>1406.3785714285714</v>
          </cell>
        </row>
        <row r="33">
          <cell r="I33">
            <v>752.24982997142922</v>
          </cell>
          <cell r="J33">
            <v>804.83904761904762</v>
          </cell>
          <cell r="K33">
            <v>4067.5267577868312</v>
          </cell>
          <cell r="L33">
            <v>203.36936522539096</v>
          </cell>
          <cell r="M33">
            <v>20.336936522539094</v>
          </cell>
          <cell r="N33">
            <v>81.347746090156377</v>
          </cell>
          <cell r="P33">
            <v>1406.3785714285714</v>
          </cell>
        </row>
        <row r="34">
          <cell r="I34">
            <v>0</v>
          </cell>
          <cell r="J34">
            <v>0</v>
          </cell>
          <cell r="K34">
            <v>0</v>
          </cell>
          <cell r="L34">
            <v>0</v>
          </cell>
          <cell r="M34">
            <v>0</v>
          </cell>
          <cell r="N34">
            <v>0</v>
          </cell>
          <cell r="O34">
            <v>0</v>
          </cell>
          <cell r="P34">
            <v>0</v>
          </cell>
        </row>
        <row r="35">
          <cell r="I35">
            <v>622.20532245000004</v>
          </cell>
          <cell r="J35">
            <v>752.81333333333339</v>
          </cell>
          <cell r="K35">
            <v>4067.55</v>
          </cell>
          <cell r="L35">
            <v>203.36936522539096</v>
          </cell>
          <cell r="M35">
            <v>20.336936522539094</v>
          </cell>
          <cell r="N35">
            <v>81.347746090156377</v>
          </cell>
          <cell r="O35">
            <v>0</v>
          </cell>
          <cell r="P35">
            <v>373.78666666666663</v>
          </cell>
        </row>
        <row r="41">
          <cell r="I41">
            <v>0</v>
          </cell>
          <cell r="J41">
            <v>0</v>
          </cell>
          <cell r="K41">
            <v>0</v>
          </cell>
          <cell r="L41">
            <v>0</v>
          </cell>
          <cell r="M41">
            <v>0</v>
          </cell>
          <cell r="N41">
            <v>0</v>
          </cell>
          <cell r="O41">
            <v>0</v>
          </cell>
          <cell r="P41">
            <v>0</v>
          </cell>
        </row>
        <row r="42">
          <cell r="I42">
            <v>1759.1329444444459</v>
          </cell>
          <cell r="J42">
            <v>2128.3950617283949</v>
          </cell>
          <cell r="K42">
            <v>11500</v>
          </cell>
          <cell r="L42">
            <v>574.97700091996319</v>
          </cell>
          <cell r="M42">
            <v>57.497700091996315</v>
          </cell>
          <cell r="N42">
            <v>229.99080036798526</v>
          </cell>
          <cell r="O42">
            <v>0</v>
          </cell>
          <cell r="P42">
            <v>1056.7901234567901</v>
          </cell>
        </row>
        <row r="43">
          <cell r="I43">
            <v>0</v>
          </cell>
          <cell r="J43">
            <v>0</v>
          </cell>
          <cell r="K43">
            <v>0</v>
          </cell>
          <cell r="L43">
            <v>0</v>
          </cell>
          <cell r="M43">
            <v>0</v>
          </cell>
          <cell r="N43">
            <v>0</v>
          </cell>
          <cell r="O43">
            <v>0</v>
          </cell>
          <cell r="P43">
            <v>0</v>
          </cell>
        </row>
        <row r="44">
          <cell r="I44">
            <v>2895.8846531444447</v>
          </cell>
          <cell r="J44">
            <v>3503.7639506172836</v>
          </cell>
          <cell r="K44">
            <v>18931.3</v>
          </cell>
          <cell r="L44">
            <v>946.5271389144433</v>
          </cell>
          <cell r="M44">
            <v>94.652713891444321</v>
          </cell>
          <cell r="N44">
            <v>378.61085556577729</v>
          </cell>
          <cell r="O44">
            <v>0</v>
          </cell>
          <cell r="P44">
            <v>1739.687901234568</v>
          </cell>
        </row>
        <row r="45">
          <cell r="I45">
            <v>0</v>
          </cell>
          <cell r="J45">
            <v>0</v>
          </cell>
          <cell r="K45">
            <v>0</v>
          </cell>
          <cell r="L45">
            <v>0</v>
          </cell>
          <cell r="M45">
            <v>0</v>
          </cell>
          <cell r="N45">
            <v>0</v>
          </cell>
          <cell r="O45">
            <v>0</v>
          </cell>
          <cell r="P45">
            <v>0</v>
          </cell>
        </row>
        <row r="46">
          <cell r="I46">
            <v>191.39366435555567</v>
          </cell>
          <cell r="J46">
            <v>231.56938271604938</v>
          </cell>
          <cell r="K46">
            <v>1251.2</v>
          </cell>
          <cell r="L46">
            <v>62.557497700091993</v>
          </cell>
          <cell r="M46">
            <v>6.2557497700092002</v>
          </cell>
          <cell r="N46">
            <v>25.022999080036801</v>
          </cell>
          <cell r="O46">
            <v>0</v>
          </cell>
          <cell r="P46">
            <v>114.97876543209877</v>
          </cell>
        </row>
        <row r="47">
          <cell r="I47">
            <v>0</v>
          </cell>
          <cell r="J47">
            <v>0</v>
          </cell>
          <cell r="K47">
            <v>0</v>
          </cell>
          <cell r="L47">
            <v>0</v>
          </cell>
          <cell r="M47">
            <v>0</v>
          </cell>
          <cell r="N47">
            <v>0</v>
          </cell>
          <cell r="O47">
            <v>0</v>
          </cell>
          <cell r="P47">
            <v>0</v>
          </cell>
        </row>
        <row r="48">
          <cell r="I48">
            <v>717.90215462777758</v>
          </cell>
          <cell r="J48">
            <v>868.59802469135798</v>
          </cell>
          <cell r="K48">
            <v>4693.1499999999996</v>
          </cell>
          <cell r="L48">
            <v>234.64811407543698</v>
          </cell>
          <cell r="M48">
            <v>23.464811407543699</v>
          </cell>
          <cell r="N48">
            <v>93.859245630174797</v>
          </cell>
          <cell r="O48">
            <v>0</v>
          </cell>
          <cell r="P48">
            <v>431.276049382716</v>
          </cell>
        </row>
        <row r="59">
          <cell r="I59">
            <v>0</v>
          </cell>
          <cell r="J59">
            <v>0</v>
          </cell>
          <cell r="K59">
            <v>0</v>
          </cell>
          <cell r="L59">
            <v>0</v>
          </cell>
          <cell r="M59">
            <v>0</v>
          </cell>
          <cell r="N59">
            <v>0</v>
          </cell>
          <cell r="O59">
            <v>0</v>
          </cell>
          <cell r="P59">
            <v>0</v>
          </cell>
        </row>
        <row r="60">
          <cell r="I60">
            <v>2614.8631652694476</v>
          </cell>
          <cell r="J60">
            <v>3163.7528395061727</v>
          </cell>
          <cell r="K60">
            <v>18127.257750000001</v>
          </cell>
          <cell r="L60">
            <v>854.67456301747927</v>
          </cell>
          <cell r="M60">
            <v>85.46745630174793</v>
          </cell>
          <cell r="N60">
            <v>341.86982520699172</v>
          </cell>
          <cell r="O60">
            <v>0</v>
          </cell>
          <cell r="P60">
            <v>1570.8656790123457</v>
          </cell>
        </row>
        <row r="64">
          <cell r="I64">
            <v>0</v>
          </cell>
          <cell r="J64">
            <v>0</v>
          </cell>
          <cell r="K64">
            <v>0</v>
          </cell>
          <cell r="L64">
            <v>0</v>
          </cell>
          <cell r="M64">
            <v>0</v>
          </cell>
          <cell r="N64">
            <v>0</v>
          </cell>
          <cell r="O64">
            <v>0</v>
          </cell>
          <cell r="P64">
            <v>0</v>
          </cell>
        </row>
        <row r="65">
          <cell r="I65">
            <v>1759.1329444444459</v>
          </cell>
          <cell r="J65">
            <v>2128.3950617283949</v>
          </cell>
          <cell r="K65">
            <v>11500</v>
          </cell>
          <cell r="L65">
            <v>574.97700091996319</v>
          </cell>
          <cell r="M65">
            <v>57.497700091996315</v>
          </cell>
          <cell r="N65">
            <v>229.99080036798526</v>
          </cell>
          <cell r="O65">
            <v>0</v>
          </cell>
          <cell r="P65">
            <v>1056.7901234567901</v>
          </cell>
        </row>
        <row r="66">
          <cell r="I66">
            <v>0</v>
          </cell>
          <cell r="J66">
            <v>0</v>
          </cell>
          <cell r="K66">
            <v>0</v>
          </cell>
          <cell r="L66">
            <v>0</v>
          </cell>
          <cell r="M66">
            <v>0</v>
          </cell>
          <cell r="N66">
            <v>0</v>
          </cell>
          <cell r="O66">
            <v>0</v>
          </cell>
          <cell r="P66">
            <v>0</v>
          </cell>
        </row>
        <row r="67">
          <cell r="I67">
            <v>622.20532245000004</v>
          </cell>
          <cell r="J67">
            <v>752.81333333333339</v>
          </cell>
          <cell r="K67">
            <v>4067.55</v>
          </cell>
          <cell r="L67">
            <v>203.36936522539096</v>
          </cell>
          <cell r="M67">
            <v>20.336936522539094</v>
          </cell>
          <cell r="N67">
            <v>81.347746090156377</v>
          </cell>
          <cell r="O67">
            <v>0</v>
          </cell>
          <cell r="P67">
            <v>373.78666666666663</v>
          </cell>
        </row>
        <row r="68">
          <cell r="I68">
            <v>0</v>
          </cell>
          <cell r="J68">
            <v>0</v>
          </cell>
          <cell r="K68">
            <v>0</v>
          </cell>
          <cell r="L68">
            <v>0</v>
          </cell>
          <cell r="M68">
            <v>0</v>
          </cell>
          <cell r="N68">
            <v>0</v>
          </cell>
          <cell r="O68">
            <v>0</v>
          </cell>
          <cell r="P68">
            <v>0</v>
          </cell>
        </row>
        <row r="69">
          <cell r="I69">
            <v>622.20532245000004</v>
          </cell>
          <cell r="J69">
            <v>752.81333333333339</v>
          </cell>
          <cell r="K69">
            <v>4067.55</v>
          </cell>
          <cell r="L69">
            <v>203.36936522539096</v>
          </cell>
          <cell r="M69">
            <v>20.336936522539094</v>
          </cell>
          <cell r="N69">
            <v>81.347746090156377</v>
          </cell>
          <cell r="O69">
            <v>0</v>
          </cell>
          <cell r="P69">
            <v>373.78666666666663</v>
          </cell>
        </row>
        <row r="70">
          <cell r="I70">
            <v>0</v>
          </cell>
          <cell r="J70">
            <v>0</v>
          </cell>
          <cell r="K70">
            <v>0</v>
          </cell>
          <cell r="L70">
            <v>0</v>
          </cell>
          <cell r="M70">
            <v>0</v>
          </cell>
          <cell r="N70">
            <v>0</v>
          </cell>
          <cell r="O70">
            <v>0</v>
          </cell>
          <cell r="P70">
            <v>0</v>
          </cell>
        </row>
        <row r="71">
          <cell r="I71">
            <v>191.39366435555567</v>
          </cell>
          <cell r="J71">
            <v>231.56938271604938</v>
          </cell>
          <cell r="K71">
            <v>1251.2</v>
          </cell>
          <cell r="L71">
            <v>62.557497700091993</v>
          </cell>
          <cell r="M71">
            <v>6.2557497700092002</v>
          </cell>
          <cell r="N71">
            <v>25.022999080036801</v>
          </cell>
          <cell r="O71">
            <v>0</v>
          </cell>
          <cell r="P71">
            <v>114.97876543209877</v>
          </cell>
        </row>
        <row r="72">
          <cell r="I72">
            <v>0</v>
          </cell>
          <cell r="J72">
            <v>0</v>
          </cell>
          <cell r="K72">
            <v>0</v>
          </cell>
          <cell r="L72">
            <v>0</v>
          </cell>
          <cell r="M72">
            <v>0</v>
          </cell>
          <cell r="N72">
            <v>0</v>
          </cell>
          <cell r="O72">
            <v>0</v>
          </cell>
          <cell r="P72">
            <v>0</v>
          </cell>
        </row>
        <row r="73">
          <cell r="I73">
            <v>717.90215462777758</v>
          </cell>
          <cell r="J73">
            <v>868.59802469135798</v>
          </cell>
          <cell r="K73">
            <v>4693.1499999999996</v>
          </cell>
          <cell r="L73">
            <v>234.64811407543698</v>
          </cell>
          <cell r="M73">
            <v>23.464811407543699</v>
          </cell>
          <cell r="N73">
            <v>93.859245630174797</v>
          </cell>
          <cell r="O73">
            <v>0</v>
          </cell>
          <cell r="P73">
            <v>431.276049382716</v>
          </cell>
        </row>
        <row r="87">
          <cell r="I87">
            <v>0</v>
          </cell>
          <cell r="J87">
            <v>0</v>
          </cell>
          <cell r="K87">
            <v>0</v>
          </cell>
          <cell r="L87">
            <v>0</v>
          </cell>
          <cell r="M87">
            <v>0</v>
          </cell>
          <cell r="N87">
            <v>0</v>
          </cell>
          <cell r="O87">
            <v>0</v>
          </cell>
          <cell r="P87">
            <v>0</v>
          </cell>
        </row>
        <row r="88">
          <cell r="I88">
            <v>1759.1329444444459</v>
          </cell>
          <cell r="J88">
            <v>2126.79506172839</v>
          </cell>
          <cell r="K88">
            <v>11500</v>
          </cell>
          <cell r="L88">
            <v>0</v>
          </cell>
          <cell r="M88">
            <v>0</v>
          </cell>
          <cell r="N88">
            <v>0</v>
          </cell>
          <cell r="O88">
            <v>0</v>
          </cell>
          <cell r="P88">
            <v>0</v>
          </cell>
        </row>
        <row r="89">
          <cell r="I89">
            <v>0</v>
          </cell>
          <cell r="J89">
            <v>0</v>
          </cell>
          <cell r="K89">
            <v>0</v>
          </cell>
          <cell r="L89">
            <v>0</v>
          </cell>
          <cell r="M89">
            <v>0</v>
          </cell>
          <cell r="N89">
            <v>0</v>
          </cell>
          <cell r="O89">
            <v>0</v>
          </cell>
          <cell r="P89">
            <v>0</v>
          </cell>
        </row>
        <row r="90">
          <cell r="I90">
            <v>1149.3008773400015</v>
          </cell>
          <cell r="J90">
            <v>1446.6766666666665</v>
          </cell>
          <cell r="K90">
            <v>4067.3873045078194</v>
          </cell>
          <cell r="L90">
            <v>203.36936522539096</v>
          </cell>
          <cell r="M90">
            <v>20.336936522539094</v>
          </cell>
          <cell r="N90">
            <v>81.347746090156377</v>
          </cell>
          <cell r="O90">
            <v>0</v>
          </cell>
          <cell r="P90">
            <v>1604.3133333333333</v>
          </cell>
        </row>
        <row r="91">
          <cell r="I91">
            <v>0</v>
          </cell>
          <cell r="J91">
            <v>0</v>
          </cell>
          <cell r="K91">
            <v>0</v>
          </cell>
          <cell r="L91">
            <v>0</v>
          </cell>
          <cell r="M91">
            <v>0</v>
          </cell>
          <cell r="N91">
            <v>0</v>
          </cell>
          <cell r="O91">
            <v>0</v>
          </cell>
          <cell r="P91">
            <v>0</v>
          </cell>
        </row>
        <row r="92">
          <cell r="I92">
            <v>874.21149488999993</v>
          </cell>
          <cell r="J92">
            <v>527.92999999999995</v>
          </cell>
          <cell r="K92">
            <v>4067.55</v>
          </cell>
          <cell r="L92">
            <v>203.36936522539096</v>
          </cell>
          <cell r="M92">
            <v>20.336936522539094</v>
          </cell>
          <cell r="N92">
            <v>81.347746090156377</v>
          </cell>
          <cell r="O92">
            <v>0</v>
          </cell>
          <cell r="P92">
            <v>1581.17</v>
          </cell>
        </row>
        <row r="93">
          <cell r="I93">
            <v>0</v>
          </cell>
          <cell r="J93">
            <v>0</v>
          </cell>
          <cell r="K93">
            <v>0</v>
          </cell>
          <cell r="L93">
            <v>0</v>
          </cell>
          <cell r="M93">
            <v>0</v>
          </cell>
          <cell r="N93">
            <v>0</v>
          </cell>
          <cell r="O93">
            <v>0</v>
          </cell>
          <cell r="P93">
            <v>0</v>
          </cell>
        </row>
        <row r="94">
          <cell r="I94">
            <v>582.80766326000139</v>
          </cell>
          <cell r="J94">
            <v>1158.9133333333332</v>
          </cell>
          <cell r="K94">
            <v>4067.55</v>
          </cell>
          <cell r="L94">
            <v>203.36936522539096</v>
          </cell>
          <cell r="M94">
            <v>20.336936522539094</v>
          </cell>
          <cell r="N94">
            <v>81.347746090156377</v>
          </cell>
          <cell r="O94">
            <v>0</v>
          </cell>
          <cell r="P94">
            <v>1404.32</v>
          </cell>
        </row>
        <row r="95">
          <cell r="I95">
            <v>0</v>
          </cell>
          <cell r="J95">
            <v>0</v>
          </cell>
          <cell r="K95">
            <v>0</v>
          </cell>
          <cell r="L95">
            <v>0</v>
          </cell>
          <cell r="M95">
            <v>0</v>
          </cell>
          <cell r="N95">
            <v>0</v>
          </cell>
          <cell r="O95">
            <v>0</v>
          </cell>
          <cell r="P95">
            <v>0</v>
          </cell>
        </row>
        <row r="96">
          <cell r="I96">
            <v>622.20532245000004</v>
          </cell>
          <cell r="J96">
            <v>752.81333333333339</v>
          </cell>
          <cell r="K96">
            <v>4067.55</v>
          </cell>
          <cell r="L96">
            <v>203.36936522539096</v>
          </cell>
          <cell r="M96">
            <v>20.336936522539094</v>
          </cell>
          <cell r="N96">
            <v>81.347746090156377</v>
          </cell>
          <cell r="O96">
            <v>0</v>
          </cell>
          <cell r="P96">
            <v>373.78666666666663</v>
          </cell>
        </row>
        <row r="97">
          <cell r="I97">
            <v>0</v>
          </cell>
          <cell r="J97">
            <v>0</v>
          </cell>
          <cell r="K97">
            <v>0</v>
          </cell>
          <cell r="L97">
            <v>0</v>
          </cell>
          <cell r="M97">
            <v>0</v>
          </cell>
          <cell r="N97">
            <v>0</v>
          </cell>
          <cell r="O97">
            <v>0</v>
          </cell>
          <cell r="P97">
            <v>0</v>
          </cell>
        </row>
        <row r="98">
          <cell r="I98">
            <v>191.39366435555567</v>
          </cell>
          <cell r="J98">
            <v>231.56938271604938</v>
          </cell>
          <cell r="K98">
            <v>1251.2</v>
          </cell>
          <cell r="L98">
            <v>62.557497700091993</v>
          </cell>
          <cell r="M98">
            <v>6.2557497700092002</v>
          </cell>
          <cell r="N98">
            <v>25.022999080036801</v>
          </cell>
          <cell r="O98">
            <v>0</v>
          </cell>
          <cell r="P98">
            <v>114.97876543209877</v>
          </cell>
        </row>
        <row r="99">
          <cell r="I99">
            <v>0</v>
          </cell>
          <cell r="J99">
            <v>0</v>
          </cell>
          <cell r="K99">
            <v>0</v>
          </cell>
          <cell r="L99">
            <v>0</v>
          </cell>
          <cell r="M99">
            <v>0</v>
          </cell>
          <cell r="N99">
            <v>0</v>
          </cell>
          <cell r="O99">
            <v>0</v>
          </cell>
          <cell r="P99">
            <v>0</v>
          </cell>
        </row>
        <row r="100">
          <cell r="I100">
            <v>834.60436448436178</v>
          </cell>
          <cell r="J100">
            <v>915.28600823045258</v>
          </cell>
          <cell r="K100">
            <v>4693.1291423898601</v>
          </cell>
          <cell r="L100">
            <v>234.64811407543695</v>
          </cell>
          <cell r="M100">
            <v>23.464811407543699</v>
          </cell>
          <cell r="N100">
            <v>93.859245630174797</v>
          </cell>
          <cell r="O100">
            <v>0</v>
          </cell>
          <cell r="P100">
            <v>1357.9261591220848</v>
          </cell>
        </row>
        <row r="101">
          <cell r="I101">
            <v>0</v>
          </cell>
          <cell r="J101">
            <v>0</v>
          </cell>
          <cell r="K101">
            <v>0</v>
          </cell>
          <cell r="L101">
            <v>0</v>
          </cell>
          <cell r="M101">
            <v>0</v>
          </cell>
          <cell r="N101">
            <v>0</v>
          </cell>
          <cell r="O101">
            <v>0</v>
          </cell>
          <cell r="P101">
            <v>0</v>
          </cell>
        </row>
        <row r="102">
          <cell r="I102">
            <v>622.20532245000004</v>
          </cell>
          <cell r="J102">
            <v>752.81333333333339</v>
          </cell>
          <cell r="K102">
            <v>4067.55</v>
          </cell>
          <cell r="L102">
            <v>203.36936522539096</v>
          </cell>
          <cell r="M102">
            <v>20.336936522539094</v>
          </cell>
          <cell r="N102">
            <v>81.347746090156377</v>
          </cell>
          <cell r="O102">
            <v>0</v>
          </cell>
          <cell r="P102">
            <v>373.78666666666663</v>
          </cell>
        </row>
        <row r="103">
          <cell r="I103">
            <v>0</v>
          </cell>
          <cell r="J103">
            <v>0</v>
          </cell>
          <cell r="K103">
            <v>0</v>
          </cell>
          <cell r="L103">
            <v>0</v>
          </cell>
          <cell r="M103">
            <v>0</v>
          </cell>
          <cell r="N103">
            <v>0</v>
          </cell>
          <cell r="O103">
            <v>0</v>
          </cell>
          <cell r="P103">
            <v>0</v>
          </cell>
        </row>
        <row r="104">
          <cell r="I104">
            <v>622.20532245000004</v>
          </cell>
          <cell r="J104">
            <v>752.81333333333339</v>
          </cell>
          <cell r="K104">
            <v>4067.55</v>
          </cell>
          <cell r="L104">
            <v>203.36936522539096</v>
          </cell>
          <cell r="M104">
            <v>20.336936522539094</v>
          </cell>
          <cell r="N104">
            <v>81.347746090156377</v>
          </cell>
          <cell r="O104">
            <v>0</v>
          </cell>
          <cell r="P104">
            <v>373.78666666666663</v>
          </cell>
        </row>
        <row r="105">
          <cell r="I105">
            <v>0</v>
          </cell>
          <cell r="J105">
            <v>0</v>
          </cell>
          <cell r="K105">
            <v>0</v>
          </cell>
          <cell r="L105">
            <v>0</v>
          </cell>
          <cell r="M105">
            <v>0</v>
          </cell>
          <cell r="N105">
            <v>0</v>
          </cell>
          <cell r="O105">
            <v>0</v>
          </cell>
          <cell r="P105">
            <v>0</v>
          </cell>
        </row>
        <row r="106">
          <cell r="I106">
            <v>622.20532245000004</v>
          </cell>
          <cell r="J106">
            <v>752.81333333333339</v>
          </cell>
          <cell r="K106">
            <v>4067.55</v>
          </cell>
          <cell r="L106">
            <v>203.36936522539096</v>
          </cell>
          <cell r="M106">
            <v>20.336936522539094</v>
          </cell>
          <cell r="N106">
            <v>81.347746090156377</v>
          </cell>
          <cell r="O106">
            <v>0</v>
          </cell>
          <cell r="P106">
            <v>373.78666666666663</v>
          </cell>
        </row>
        <row r="110">
          <cell r="I110">
            <v>0</v>
          </cell>
          <cell r="J110">
            <v>0</v>
          </cell>
          <cell r="K110">
            <v>0</v>
          </cell>
          <cell r="L110">
            <v>0</v>
          </cell>
          <cell r="M110">
            <v>0</v>
          </cell>
          <cell r="N110">
            <v>0</v>
          </cell>
          <cell r="O110">
            <v>0</v>
          </cell>
          <cell r="P110">
            <v>0</v>
          </cell>
        </row>
        <row r="111">
          <cell r="I111">
            <v>7180.0770260444615</v>
          </cell>
          <cell r="J111">
            <v>8687.2572839506174</v>
          </cell>
          <cell r="K111">
            <v>49775.112000000001</v>
          </cell>
          <cell r="L111">
            <v>2346.8261269549216</v>
          </cell>
          <cell r="M111">
            <v>234.6826126954922</v>
          </cell>
          <cell r="N111">
            <v>938.73045078196878</v>
          </cell>
          <cell r="O111">
            <v>0</v>
          </cell>
          <cell r="P111">
            <v>4313.394567901234</v>
          </cell>
        </row>
        <row r="112">
          <cell r="I112">
            <v>0</v>
          </cell>
          <cell r="J112">
            <v>0</v>
          </cell>
          <cell r="K112">
            <v>0</v>
          </cell>
          <cell r="L112">
            <v>0</v>
          </cell>
          <cell r="M112">
            <v>0</v>
          </cell>
          <cell r="N112">
            <v>0</v>
          </cell>
          <cell r="O112">
            <v>0</v>
          </cell>
          <cell r="P112">
            <v>0</v>
          </cell>
        </row>
        <row r="113">
          <cell r="I113">
            <v>12940.698197010001</v>
          </cell>
          <cell r="J113">
            <v>15657.1</v>
          </cell>
          <cell r="K113">
            <v>90818.43</v>
          </cell>
          <cell r="L113">
            <v>4540.92</v>
          </cell>
          <cell r="M113">
            <v>454.09</v>
          </cell>
          <cell r="N113">
            <v>1816.37</v>
          </cell>
          <cell r="O113">
            <v>0</v>
          </cell>
          <cell r="P113">
            <v>7774.06</v>
          </cell>
        </row>
        <row r="115">
          <cell r="I115">
            <v>88653.184796615868</v>
          </cell>
          <cell r="J115">
            <v>94850.862010581986</v>
          </cell>
          <cell r="K115">
            <v>508334.6671986063</v>
          </cell>
          <cell r="L115">
            <v>23967.226310947564</v>
          </cell>
          <cell r="M115">
            <v>2396.7226310947558</v>
          </cell>
          <cell r="N115">
            <v>9586.8905243790232</v>
          </cell>
          <cell r="P115">
            <v>165742.7285714286</v>
          </cell>
        </row>
        <row r="116">
          <cell r="I116">
            <v>0</v>
          </cell>
          <cell r="J116">
            <v>0</v>
          </cell>
          <cell r="K116">
            <v>0</v>
          </cell>
          <cell r="L116">
            <v>0</v>
          </cell>
          <cell r="M116">
            <v>0</v>
          </cell>
          <cell r="N116">
            <v>0</v>
          </cell>
          <cell r="O116">
            <v>0</v>
          </cell>
          <cell r="P116">
            <v>0</v>
          </cell>
        </row>
        <row r="117">
          <cell r="I117">
            <v>12940.698197010001</v>
          </cell>
          <cell r="J117">
            <v>15657.1</v>
          </cell>
          <cell r="K117">
            <v>90818.43</v>
          </cell>
          <cell r="L117">
            <v>4540.92</v>
          </cell>
          <cell r="M117">
            <v>454.09</v>
          </cell>
          <cell r="N117">
            <v>1816.37</v>
          </cell>
          <cell r="O117">
            <v>0</v>
          </cell>
          <cell r="P117">
            <v>7774.06</v>
          </cell>
        </row>
        <row r="118">
          <cell r="I118">
            <v>0</v>
          </cell>
          <cell r="J118">
            <v>0</v>
          </cell>
          <cell r="K118">
            <v>0</v>
          </cell>
          <cell r="L118">
            <v>0</v>
          </cell>
          <cell r="M118">
            <v>0</v>
          </cell>
          <cell r="N118">
            <v>0</v>
          </cell>
          <cell r="O118">
            <v>0</v>
          </cell>
          <cell r="P118">
            <v>0</v>
          </cell>
        </row>
        <row r="119">
          <cell r="I119">
            <v>112839.23089479987</v>
          </cell>
          <cell r="J119">
            <v>136525.47555555555</v>
          </cell>
          <cell r="K119">
            <v>782245.83600000001</v>
          </cell>
          <cell r="L119">
            <v>36881.784728610859</v>
          </cell>
          <cell r="M119">
            <v>3688.1784728610851</v>
          </cell>
          <cell r="N119">
            <v>14752.71389144434</v>
          </cell>
          <cell r="O119">
            <v>0</v>
          </cell>
          <cell r="P119">
            <v>67787.591111111105</v>
          </cell>
        </row>
        <row r="120">
          <cell r="I120">
            <v>0</v>
          </cell>
          <cell r="J120">
            <v>0</v>
          </cell>
          <cell r="K120">
            <v>0</v>
          </cell>
          <cell r="L120">
            <v>0</v>
          </cell>
          <cell r="M120">
            <v>0</v>
          </cell>
          <cell r="N120">
            <v>0</v>
          </cell>
          <cell r="O120">
            <v>0</v>
          </cell>
          <cell r="P120">
            <v>0</v>
          </cell>
        </row>
        <row r="121">
          <cell r="I121">
            <v>6852.1746452000143</v>
          </cell>
          <cell r="J121">
            <v>8290.5244444444452</v>
          </cell>
          <cell r="K121">
            <v>47501.964</v>
          </cell>
          <cell r="L121">
            <v>2239.6504139834406</v>
          </cell>
          <cell r="M121">
            <v>223.96504139834406</v>
          </cell>
          <cell r="N121">
            <v>895.86016559337622</v>
          </cell>
          <cell r="O121">
            <v>0</v>
          </cell>
          <cell r="P121">
            <v>4116.4088888888882</v>
          </cell>
        </row>
        <row r="123">
          <cell r="I123">
            <v>9734.7976300402097</v>
          </cell>
          <cell r="J123">
            <v>10415.349982363316</v>
          </cell>
          <cell r="K123">
            <v>55819.033742160289</v>
          </cell>
          <cell r="L123">
            <v>2631.7847286108554</v>
          </cell>
          <cell r="M123">
            <v>263.17847286108554</v>
          </cell>
          <cell r="N123">
            <v>1052.7138914443422</v>
          </cell>
          <cell r="P123">
            <v>18199.819047619047</v>
          </cell>
        </row>
        <row r="124">
          <cell r="I124">
            <v>0</v>
          </cell>
          <cell r="J124">
            <v>0</v>
          </cell>
          <cell r="K124">
            <v>0</v>
          </cell>
          <cell r="L124">
            <v>0</v>
          </cell>
          <cell r="M124">
            <v>0</v>
          </cell>
          <cell r="N124">
            <v>0</v>
          </cell>
          <cell r="O124">
            <v>0</v>
          </cell>
          <cell r="P124">
            <v>0</v>
          </cell>
        </row>
        <row r="125">
          <cell r="I125">
            <v>1652.2483273582318</v>
          </cell>
          <cell r="J125">
            <v>1999.074141499214</v>
          </cell>
          <cell r="K125">
            <v>11454.033884003549</v>
          </cell>
          <cell r="L125">
            <v>540.04149660188557</v>
          </cell>
          <cell r="M125">
            <v>54.00414966018856</v>
          </cell>
          <cell r="N125">
            <v>216.01659864075449</v>
          </cell>
          <cell r="O125">
            <v>0</v>
          </cell>
          <cell r="P125">
            <v>992.57973615041999</v>
          </cell>
        </row>
        <row r="126">
          <cell r="I126">
            <v>0</v>
          </cell>
          <cell r="J126">
            <v>0</v>
          </cell>
          <cell r="K126">
            <v>0</v>
          </cell>
          <cell r="L126">
            <v>0</v>
          </cell>
          <cell r="M126">
            <v>0</v>
          </cell>
          <cell r="N126">
            <v>0</v>
          </cell>
          <cell r="O126">
            <v>0</v>
          </cell>
          <cell r="P126">
            <v>0</v>
          </cell>
        </row>
        <row r="127">
          <cell r="I127">
            <v>668.89638120885263</v>
          </cell>
          <cell r="J127">
            <v>809.3053791466175</v>
          </cell>
          <cell r="K127">
            <v>4637.0522447455505</v>
          </cell>
          <cell r="L127">
            <v>218.6304545135697</v>
          </cell>
          <cell r="M127">
            <v>21.863045451356971</v>
          </cell>
          <cell r="N127">
            <v>87.452181805427799</v>
          </cell>
          <cell r="O127">
            <v>0</v>
          </cell>
          <cell r="P127">
            <v>401.83608152523402</v>
          </cell>
        </row>
        <row r="128">
          <cell r="I128">
            <v>0</v>
          </cell>
          <cell r="J128">
            <v>0</v>
          </cell>
          <cell r="K128">
            <v>0</v>
          </cell>
          <cell r="L128">
            <v>0</v>
          </cell>
          <cell r="M128">
            <v>0</v>
          </cell>
          <cell r="N128">
            <v>0</v>
          </cell>
          <cell r="O128">
            <v>0</v>
          </cell>
          <cell r="P128">
            <v>0</v>
          </cell>
        </row>
        <row r="129">
          <cell r="I129">
            <v>1196.5622288111092</v>
          </cell>
          <cell r="J129">
            <v>1447.7343209876542</v>
          </cell>
          <cell r="K129">
            <v>8295.0390000000007</v>
          </cell>
          <cell r="L129">
            <v>391.09935602575899</v>
          </cell>
          <cell r="M129">
            <v>39.109935602575895</v>
          </cell>
          <cell r="N129">
            <v>156.43974241030358</v>
          </cell>
          <cell r="O129">
            <v>0</v>
          </cell>
          <cell r="P129">
            <v>718.82864197530864</v>
          </cell>
        </row>
        <row r="130">
          <cell r="I130">
            <v>0</v>
          </cell>
          <cell r="J130">
            <v>0</v>
          </cell>
          <cell r="K130">
            <v>0</v>
          </cell>
          <cell r="L130">
            <v>0</v>
          </cell>
          <cell r="M130">
            <v>0</v>
          </cell>
          <cell r="N130">
            <v>0</v>
          </cell>
          <cell r="O130">
            <v>0</v>
          </cell>
          <cell r="P130">
            <v>0</v>
          </cell>
        </row>
        <row r="131">
          <cell r="I131">
            <v>2455.5736771500001</v>
          </cell>
          <cell r="J131">
            <v>2971.0266666666662</v>
          </cell>
          <cell r="K131">
            <v>17023.000500000002</v>
          </cell>
          <cell r="L131">
            <v>802.61039558417667</v>
          </cell>
          <cell r="M131">
            <v>80.261039558417664</v>
          </cell>
          <cell r="N131">
            <v>321.04415823367066</v>
          </cell>
          <cell r="O131">
            <v>0</v>
          </cell>
          <cell r="P131">
            <v>1475.1733333333332</v>
          </cell>
        </row>
        <row r="133">
          <cell r="I133">
            <v>89097.473712310093</v>
          </cell>
          <cell r="J133">
            <v>95326.210828924173</v>
          </cell>
          <cell r="K133">
            <v>510882.20633797901</v>
          </cell>
          <cell r="L133">
            <v>24087.339006439743</v>
          </cell>
          <cell r="M133">
            <v>2408.7339006439747</v>
          </cell>
          <cell r="N133">
            <v>9634.9356025758989</v>
          </cell>
          <cell r="P133">
            <v>161717.88985596705</v>
          </cell>
        </row>
        <row r="134">
          <cell r="I134">
            <v>0</v>
          </cell>
          <cell r="J134">
            <v>0</v>
          </cell>
          <cell r="K134">
            <v>0</v>
          </cell>
          <cell r="L134">
            <v>0</v>
          </cell>
          <cell r="M134">
            <v>0</v>
          </cell>
          <cell r="N134">
            <v>0</v>
          </cell>
          <cell r="O134">
            <v>0</v>
          </cell>
          <cell r="P134">
            <v>0</v>
          </cell>
        </row>
        <row r="135">
          <cell r="I135">
            <v>11966.853681172224</v>
          </cell>
          <cell r="J135">
            <v>14478.833086419751</v>
          </cell>
          <cell r="K135">
            <v>82958.926500000001</v>
          </cell>
          <cell r="L135">
            <v>3911.3960441582335</v>
          </cell>
          <cell r="M135">
            <v>391.13960441582333</v>
          </cell>
          <cell r="N135">
            <v>1564.5584176632933</v>
          </cell>
          <cell r="O135">
            <v>0</v>
          </cell>
          <cell r="P135">
            <v>7189.0261728395062</v>
          </cell>
        </row>
        <row r="139">
          <cell r="I139">
            <v>0</v>
          </cell>
          <cell r="J139">
            <v>0</v>
          </cell>
          <cell r="K139">
            <v>0</v>
          </cell>
          <cell r="L139">
            <v>0</v>
          </cell>
          <cell r="M139">
            <v>0</v>
          </cell>
          <cell r="N139">
            <v>0</v>
          </cell>
          <cell r="O139">
            <v>0</v>
          </cell>
          <cell r="P139">
            <v>0</v>
          </cell>
        </row>
        <row r="140">
          <cell r="I140">
            <v>4068.6985872055661</v>
          </cell>
          <cell r="J140">
            <v>4922.7649382716045</v>
          </cell>
          <cell r="K140">
            <v>28205.815500000001</v>
          </cell>
          <cell r="L140">
            <v>1329.8643054277829</v>
          </cell>
          <cell r="M140">
            <v>132.98643054277827</v>
          </cell>
          <cell r="N140">
            <v>531.94572217111306</v>
          </cell>
          <cell r="O140">
            <v>0</v>
          </cell>
          <cell r="P140">
            <v>2444.2498765432097</v>
          </cell>
        </row>
        <row r="141">
          <cell r="I141">
            <v>0</v>
          </cell>
          <cell r="J141">
            <v>0</v>
          </cell>
          <cell r="K141">
            <v>0</v>
          </cell>
          <cell r="L141">
            <v>0</v>
          </cell>
          <cell r="M141">
            <v>0</v>
          </cell>
          <cell r="N141">
            <v>0</v>
          </cell>
          <cell r="O141">
            <v>0</v>
          </cell>
          <cell r="P141">
            <v>0</v>
          </cell>
        </row>
        <row r="142">
          <cell r="I142">
            <v>9777.7534624466061</v>
          </cell>
          <cell r="J142">
            <v>11830.215703703703</v>
          </cell>
          <cell r="K142">
            <v>67783.224600000001</v>
          </cell>
          <cell r="L142">
            <v>3195.8831646734129</v>
          </cell>
          <cell r="M142">
            <v>319.58831646734126</v>
          </cell>
          <cell r="N142">
            <v>1278.353265869365</v>
          </cell>
          <cell r="O142">
            <v>0</v>
          </cell>
          <cell r="P142">
            <v>5873.9354074074072</v>
          </cell>
        </row>
        <row r="144">
          <cell r="I144">
            <v>63323.82495769106</v>
          </cell>
          <cell r="J144">
            <v>67750.745749559079</v>
          </cell>
          <cell r="K144">
            <v>363096.88771428569</v>
          </cell>
          <cell r="L144">
            <v>17119.480220791167</v>
          </cell>
          <cell r="M144">
            <v>1711.948022079117</v>
          </cell>
          <cell r="N144">
            <v>6847.7920883164679</v>
          </cell>
          <cell r="P144">
            <v>118387.89047619047</v>
          </cell>
        </row>
        <row r="145">
          <cell r="I145">
            <v>0</v>
          </cell>
          <cell r="J145">
            <v>0</v>
          </cell>
          <cell r="K145">
            <v>0</v>
          </cell>
          <cell r="L145">
            <v>0</v>
          </cell>
          <cell r="M145">
            <v>0</v>
          </cell>
          <cell r="N145">
            <v>0</v>
          </cell>
          <cell r="O145">
            <v>0</v>
          </cell>
          <cell r="P145">
            <v>0</v>
          </cell>
        </row>
        <row r="146">
          <cell r="I146">
            <v>668.89638120885263</v>
          </cell>
          <cell r="J146">
            <v>809.3053791466175</v>
          </cell>
          <cell r="K146">
            <v>4637.0522447455505</v>
          </cell>
          <cell r="L146">
            <v>218.6304545135697</v>
          </cell>
          <cell r="M146">
            <v>21.863045451356971</v>
          </cell>
          <cell r="N146">
            <v>87.452181805427799</v>
          </cell>
          <cell r="O146">
            <v>0</v>
          </cell>
          <cell r="P146">
            <v>401.83608152523402</v>
          </cell>
        </row>
        <row r="147">
          <cell r="I147">
            <v>0</v>
          </cell>
          <cell r="J147">
            <v>0</v>
          </cell>
          <cell r="K147">
            <v>0</v>
          </cell>
          <cell r="L147">
            <v>0</v>
          </cell>
          <cell r="M147">
            <v>0</v>
          </cell>
          <cell r="N147">
            <v>0</v>
          </cell>
          <cell r="O147">
            <v>0</v>
          </cell>
          <cell r="P147">
            <v>0</v>
          </cell>
        </row>
        <row r="148">
          <cell r="I148">
            <v>1652.2483273582318</v>
          </cell>
          <cell r="J148">
            <v>1999.074141499214</v>
          </cell>
          <cell r="K148">
            <v>11454.033884003549</v>
          </cell>
          <cell r="L148">
            <v>540.04149660188557</v>
          </cell>
          <cell r="M148">
            <v>54.00414966018856</v>
          </cell>
          <cell r="N148">
            <v>216.01659864075449</v>
          </cell>
          <cell r="O148">
            <v>0</v>
          </cell>
          <cell r="P148">
            <v>992.57973615041999</v>
          </cell>
        </row>
        <row r="157">
          <cell r="I157">
            <v>0</v>
          </cell>
          <cell r="J157">
            <v>0</v>
          </cell>
          <cell r="K157">
            <v>0</v>
          </cell>
          <cell r="L157">
            <v>0</v>
          </cell>
          <cell r="M157">
            <v>0</v>
          </cell>
          <cell r="N157">
            <v>0</v>
          </cell>
          <cell r="O157">
            <v>0</v>
          </cell>
          <cell r="P157">
            <v>0</v>
          </cell>
        </row>
        <row r="158">
          <cell r="I158">
            <v>2614.8631652694476</v>
          </cell>
          <cell r="J158">
            <v>3163.7528395061727</v>
          </cell>
          <cell r="K158">
            <v>18127.257750000001</v>
          </cell>
          <cell r="L158">
            <v>854.67456301747927</v>
          </cell>
          <cell r="M158">
            <v>85.46745630174793</v>
          </cell>
          <cell r="N158">
            <v>341.86982520699172</v>
          </cell>
          <cell r="O158">
            <v>0</v>
          </cell>
          <cell r="P158">
            <v>1570.8656790123457</v>
          </cell>
        </row>
        <row r="162">
          <cell r="I162">
            <v>0</v>
          </cell>
          <cell r="J162">
            <v>0</v>
          </cell>
          <cell r="K162">
            <v>0</v>
          </cell>
          <cell r="L162">
            <v>0</v>
          </cell>
          <cell r="M162">
            <v>0</v>
          </cell>
          <cell r="N162">
            <v>0</v>
          </cell>
          <cell r="O162">
            <v>0</v>
          </cell>
          <cell r="P162">
            <v>0</v>
          </cell>
        </row>
        <row r="163">
          <cell r="I163">
            <v>981.38518518518686</v>
          </cell>
          <cell r="J163">
            <v>6172.8395061728388</v>
          </cell>
          <cell r="K163">
            <v>27186</v>
          </cell>
          <cell r="L163">
            <v>1359.245630174793</v>
          </cell>
          <cell r="M163">
            <v>135.9245630174793</v>
          </cell>
          <cell r="N163">
            <v>543.6982520699172</v>
          </cell>
          <cell r="O163">
            <v>0</v>
          </cell>
          <cell r="P163">
            <v>2498.2518518518518</v>
          </cell>
        </row>
        <row r="164">
          <cell r="I164">
            <v>0</v>
          </cell>
          <cell r="J164">
            <v>0</v>
          </cell>
          <cell r="K164">
            <v>0</v>
          </cell>
          <cell r="L164">
            <v>0</v>
          </cell>
          <cell r="M164">
            <v>0</v>
          </cell>
          <cell r="N164">
            <v>0</v>
          </cell>
          <cell r="O164">
            <v>0</v>
          </cell>
          <cell r="P164">
            <v>0</v>
          </cell>
        </row>
        <row r="165">
          <cell r="I165">
            <v>4906.9259259259343</v>
          </cell>
          <cell r="J165">
            <v>24691.358024691355</v>
          </cell>
          <cell r="K165">
            <v>180181.125</v>
          </cell>
          <cell r="L165">
            <v>8495.2851885924556</v>
          </cell>
          <cell r="M165">
            <v>849.52851885924565</v>
          </cell>
          <cell r="N165">
            <v>3398.1140754369826</v>
          </cell>
          <cell r="O165">
            <v>0</v>
          </cell>
          <cell r="P165">
            <v>15614.074074074073</v>
          </cell>
        </row>
        <row r="166">
          <cell r="I166">
            <v>0</v>
          </cell>
          <cell r="J166">
            <v>0</v>
          </cell>
          <cell r="K166">
            <v>0</v>
          </cell>
          <cell r="L166">
            <v>0</v>
          </cell>
          <cell r="M166">
            <v>0</v>
          </cell>
          <cell r="N166">
            <v>0</v>
          </cell>
          <cell r="O166">
            <v>0</v>
          </cell>
          <cell r="P166">
            <v>0</v>
          </cell>
        </row>
        <row r="167">
          <cell r="I167">
            <v>145882.41708518527</v>
          </cell>
          <cell r="J167">
            <v>4122839.5061728391</v>
          </cell>
          <cell r="K167">
            <v>360362.25</v>
          </cell>
          <cell r="L167">
            <v>16990.570377184911</v>
          </cell>
          <cell r="M167">
            <v>1699.0570377184913</v>
          </cell>
          <cell r="N167">
            <v>6796.2281508739652</v>
          </cell>
          <cell r="O167">
            <v>0</v>
          </cell>
          <cell r="P167">
            <v>31228.148148148146</v>
          </cell>
        </row>
        <row r="168">
          <cell r="I168">
            <v>0</v>
          </cell>
          <cell r="J168">
            <v>0</v>
          </cell>
          <cell r="K168">
            <v>0</v>
          </cell>
          <cell r="L168">
            <v>0</v>
          </cell>
          <cell r="M168">
            <v>0</v>
          </cell>
          <cell r="N168">
            <v>0</v>
          </cell>
          <cell r="O168">
            <v>0</v>
          </cell>
          <cell r="P168">
            <v>0</v>
          </cell>
        </row>
        <row r="169">
          <cell r="I169">
            <v>4906.9259259259343</v>
          </cell>
          <cell r="J169">
            <v>24691.358024691355</v>
          </cell>
          <cell r="K169">
            <v>252253.57500000001</v>
          </cell>
          <cell r="L169">
            <v>11893.399264029438</v>
          </cell>
          <cell r="M169">
            <v>1189.3399264029438</v>
          </cell>
          <cell r="N169">
            <v>4757.3597056117751</v>
          </cell>
          <cell r="O169">
            <v>0</v>
          </cell>
          <cell r="P169">
            <v>21859.703703703704</v>
          </cell>
        </row>
        <row r="170">
          <cell r="I170">
            <v>0</v>
          </cell>
          <cell r="J170">
            <v>0</v>
          </cell>
          <cell r="K170">
            <v>0</v>
          </cell>
          <cell r="L170">
            <v>0</v>
          </cell>
          <cell r="M170">
            <v>0</v>
          </cell>
          <cell r="N170">
            <v>0</v>
          </cell>
          <cell r="O170">
            <v>0</v>
          </cell>
          <cell r="P170">
            <v>0</v>
          </cell>
        </row>
        <row r="171">
          <cell r="I171">
            <v>1652.2483273582318</v>
          </cell>
          <cell r="J171">
            <v>1999.074141499214</v>
          </cell>
          <cell r="K171">
            <v>11454.033884003549</v>
          </cell>
          <cell r="L171">
            <v>540.04149660188557</v>
          </cell>
          <cell r="M171">
            <v>54.00414966018856</v>
          </cell>
          <cell r="N171">
            <v>216.01659864075449</v>
          </cell>
          <cell r="O171">
            <v>0</v>
          </cell>
          <cell r="P171">
            <v>992.57973615041999</v>
          </cell>
        </row>
        <row r="185">
          <cell r="I185">
            <v>0</v>
          </cell>
          <cell r="J185">
            <v>0</v>
          </cell>
          <cell r="K185">
            <v>0</v>
          </cell>
          <cell r="L185">
            <v>0</v>
          </cell>
          <cell r="M185">
            <v>0</v>
          </cell>
          <cell r="N185">
            <v>0</v>
          </cell>
          <cell r="O185">
            <v>0</v>
          </cell>
          <cell r="P185">
            <v>0</v>
          </cell>
        </row>
        <row r="186">
          <cell r="I186">
            <v>4068.6985872055661</v>
          </cell>
          <cell r="J186">
            <v>4922.7649382716045</v>
          </cell>
          <cell r="K186">
            <v>28205.815500000001</v>
          </cell>
          <cell r="L186">
            <v>1329.8643054277829</v>
          </cell>
          <cell r="M186">
            <v>132.98643054277827</v>
          </cell>
          <cell r="N186">
            <v>531.94572217111306</v>
          </cell>
          <cell r="O186">
            <v>0</v>
          </cell>
          <cell r="P186">
            <v>2444.2498765432097</v>
          </cell>
        </row>
        <row r="187">
          <cell r="I187">
            <v>0</v>
          </cell>
          <cell r="J187">
            <v>0</v>
          </cell>
          <cell r="K187">
            <v>0</v>
          </cell>
          <cell r="L187">
            <v>0</v>
          </cell>
          <cell r="M187">
            <v>0</v>
          </cell>
          <cell r="N187">
            <v>0</v>
          </cell>
          <cell r="O187">
            <v>0</v>
          </cell>
          <cell r="P187">
            <v>0</v>
          </cell>
        </row>
        <row r="188">
          <cell r="I188">
            <v>7302.1664626408683</v>
          </cell>
          <cell r="J188">
            <v>8779.2306172839508</v>
          </cell>
          <cell r="K188">
            <v>36254.636349593493</v>
          </cell>
          <cell r="L188">
            <v>1709.3491260349585</v>
          </cell>
          <cell r="M188">
            <v>170.93491260349586</v>
          </cell>
          <cell r="N188">
            <v>683.73965041398344</v>
          </cell>
          <cell r="O188">
            <v>0</v>
          </cell>
          <cell r="P188">
            <v>12859.321769547323</v>
          </cell>
        </row>
        <row r="189">
          <cell r="I189">
            <v>0</v>
          </cell>
          <cell r="J189">
            <v>0</v>
          </cell>
          <cell r="K189">
            <v>0</v>
          </cell>
          <cell r="L189">
            <v>0</v>
          </cell>
          <cell r="M189">
            <v>0</v>
          </cell>
          <cell r="N189">
            <v>0</v>
          </cell>
          <cell r="O189">
            <v>0</v>
          </cell>
          <cell r="P189">
            <v>0</v>
          </cell>
        </row>
        <row r="190">
          <cell r="I190">
            <v>5229.7263305388951</v>
          </cell>
          <cell r="J190">
            <v>6327.5056790123454</v>
          </cell>
          <cell r="K190">
            <v>36254.515500000001</v>
          </cell>
          <cell r="L190">
            <v>1709.3491260349585</v>
          </cell>
          <cell r="M190">
            <v>170.93491260349586</v>
          </cell>
          <cell r="N190">
            <v>683.73965041398344</v>
          </cell>
          <cell r="O190">
            <v>0</v>
          </cell>
          <cell r="P190">
            <v>3141.7313580246914</v>
          </cell>
        </row>
        <row r="191">
          <cell r="I191">
            <v>0</v>
          </cell>
          <cell r="J191">
            <v>0</v>
          </cell>
          <cell r="K191">
            <v>0</v>
          </cell>
          <cell r="L191">
            <v>0</v>
          </cell>
          <cell r="M191">
            <v>0</v>
          </cell>
          <cell r="N191">
            <v>0</v>
          </cell>
          <cell r="O191">
            <v>0</v>
          </cell>
          <cell r="P191">
            <v>0</v>
          </cell>
        </row>
        <row r="192">
          <cell r="I192">
            <v>8051.9033133110916</v>
          </cell>
          <cell r="J192">
            <v>9742.0898765432103</v>
          </cell>
          <cell r="K192">
            <v>55818.953999999998</v>
          </cell>
          <cell r="L192">
            <v>2631.7847286108554</v>
          </cell>
          <cell r="M192">
            <v>263.17847286108554</v>
          </cell>
          <cell r="N192">
            <v>1052.7138914443422</v>
          </cell>
          <cell r="O192">
            <v>0</v>
          </cell>
          <cell r="P192">
            <v>4837.1397530864197</v>
          </cell>
        </row>
        <row r="193">
          <cell r="I193">
            <v>0</v>
          </cell>
          <cell r="J193">
            <v>0</v>
          </cell>
          <cell r="K193">
            <v>0</v>
          </cell>
          <cell r="L193">
            <v>0</v>
          </cell>
          <cell r="M193">
            <v>0</v>
          </cell>
          <cell r="N193">
            <v>0</v>
          </cell>
          <cell r="O193">
            <v>0</v>
          </cell>
          <cell r="P193">
            <v>0</v>
          </cell>
        </row>
        <row r="194">
          <cell r="I194">
            <v>668.89638120885263</v>
          </cell>
          <cell r="J194">
            <v>809.3053791466175</v>
          </cell>
          <cell r="K194">
            <v>4637.0522447455505</v>
          </cell>
          <cell r="L194">
            <v>218.6304545135697</v>
          </cell>
          <cell r="M194">
            <v>21.863045451356971</v>
          </cell>
          <cell r="N194">
            <v>87.452181805427799</v>
          </cell>
          <cell r="O194">
            <v>0</v>
          </cell>
          <cell r="P194">
            <v>401.83608152523402</v>
          </cell>
        </row>
        <row r="195">
          <cell r="I195">
            <v>0</v>
          </cell>
          <cell r="J195">
            <v>0</v>
          </cell>
          <cell r="K195">
            <v>0</v>
          </cell>
          <cell r="L195">
            <v>0</v>
          </cell>
          <cell r="M195">
            <v>0</v>
          </cell>
          <cell r="N195">
            <v>0</v>
          </cell>
          <cell r="O195">
            <v>0</v>
          </cell>
          <cell r="P195">
            <v>0</v>
          </cell>
        </row>
        <row r="196">
          <cell r="I196">
            <v>73694.828701727762</v>
          </cell>
          <cell r="J196">
            <v>89164.215802469131</v>
          </cell>
          <cell r="K196">
            <v>510881.47649999999</v>
          </cell>
          <cell r="L196">
            <v>24087.339006439739</v>
          </cell>
          <cell r="M196">
            <v>2408.7339006439743</v>
          </cell>
          <cell r="N196">
            <v>9634.9356025758971</v>
          </cell>
          <cell r="O196">
            <v>0</v>
          </cell>
          <cell r="P196">
            <v>44271.791604938269</v>
          </cell>
        </row>
        <row r="197">
          <cell r="I197">
            <v>0</v>
          </cell>
          <cell r="J197">
            <v>0</v>
          </cell>
          <cell r="K197">
            <v>0</v>
          </cell>
          <cell r="L197">
            <v>0</v>
          </cell>
          <cell r="M197">
            <v>0</v>
          </cell>
          <cell r="N197">
            <v>0</v>
          </cell>
          <cell r="O197">
            <v>0</v>
          </cell>
          <cell r="P197">
            <v>0</v>
          </cell>
        </row>
        <row r="198">
          <cell r="I198">
            <v>71420.797544444606</v>
          </cell>
          <cell r="J198">
            <v>86412.839506172822</v>
          </cell>
          <cell r="K198">
            <v>466900</v>
          </cell>
          <cell r="L198">
            <v>23344.066237350504</v>
          </cell>
          <cell r="M198">
            <v>2334.4066237350503</v>
          </cell>
          <cell r="N198">
            <v>9337.6264949402012</v>
          </cell>
          <cell r="O198">
            <v>0</v>
          </cell>
          <cell r="P198">
            <v>42905.679012345674</v>
          </cell>
        </row>
        <row r="200">
          <cell r="I200">
            <v>14467.995245537555</v>
          </cell>
          <cell r="J200">
            <v>15479.441869488535</v>
          </cell>
          <cell r="K200">
            <v>78230.602983309233</v>
          </cell>
          <cell r="L200">
            <v>3911.396044158234</v>
          </cell>
          <cell r="M200">
            <v>391.13960441582327</v>
          </cell>
          <cell r="N200">
            <v>1564.5584176632931</v>
          </cell>
          <cell r="P200">
            <v>27048.830952380951</v>
          </cell>
        </row>
        <row r="201">
          <cell r="I201">
            <v>0</v>
          </cell>
          <cell r="J201">
            <v>0</v>
          </cell>
          <cell r="K201">
            <v>0</v>
          </cell>
          <cell r="L201">
            <v>0</v>
          </cell>
          <cell r="M201">
            <v>0</v>
          </cell>
          <cell r="N201">
            <v>0</v>
          </cell>
          <cell r="O201">
            <v>0</v>
          </cell>
          <cell r="P201">
            <v>0</v>
          </cell>
        </row>
        <row r="202">
          <cell r="I202">
            <v>2455.5736771500001</v>
          </cell>
          <cell r="J202">
            <v>2971.0266666666662</v>
          </cell>
          <cell r="K202">
            <v>16052.85</v>
          </cell>
          <cell r="L202">
            <v>802.61039558417667</v>
          </cell>
          <cell r="M202">
            <v>80.261039558417664</v>
          </cell>
          <cell r="N202">
            <v>321.04415823367066</v>
          </cell>
          <cell r="O202">
            <v>0</v>
          </cell>
          <cell r="P202">
            <v>1475.1733333333332</v>
          </cell>
        </row>
        <row r="203">
          <cell r="I203">
            <v>0</v>
          </cell>
          <cell r="J203">
            <v>0</v>
          </cell>
          <cell r="K203">
            <v>0</v>
          </cell>
          <cell r="L203">
            <v>0</v>
          </cell>
          <cell r="M203">
            <v>0</v>
          </cell>
          <cell r="N203">
            <v>0</v>
          </cell>
          <cell r="O203">
            <v>0</v>
          </cell>
          <cell r="P203">
            <v>0</v>
          </cell>
        </row>
        <row r="204">
          <cell r="I204">
            <v>1652.2483273582318</v>
          </cell>
          <cell r="J204">
            <v>1999.074141499214</v>
          </cell>
          <cell r="K204">
            <v>11454.033884003549</v>
          </cell>
          <cell r="L204">
            <v>540.04149660188557</v>
          </cell>
          <cell r="M204">
            <v>54.00414966018856</v>
          </cell>
          <cell r="N204">
            <v>216.01659864075449</v>
          </cell>
          <cell r="O204">
            <v>0</v>
          </cell>
          <cell r="P204">
            <v>992.57973615041999</v>
          </cell>
        </row>
        <row r="206">
          <cell r="K206">
            <v>1178452.8999999999</v>
          </cell>
        </row>
        <row r="214">
          <cell r="I214">
            <v>0</v>
          </cell>
          <cell r="J214">
            <v>0</v>
          </cell>
          <cell r="K214">
            <v>0</v>
          </cell>
          <cell r="L214">
            <v>0</v>
          </cell>
          <cell r="M214">
            <v>0</v>
          </cell>
          <cell r="N214">
            <v>0</v>
          </cell>
          <cell r="O214">
            <v>0</v>
          </cell>
          <cell r="P214">
            <v>0</v>
          </cell>
        </row>
        <row r="215">
          <cell r="I215">
            <v>899.94820687654283</v>
          </cell>
          <cell r="J215">
            <v>934.92592592592575</v>
          </cell>
          <cell r="K215">
            <v>4599.9693345599508</v>
          </cell>
          <cell r="L215">
            <v>235.74057037718489</v>
          </cell>
          <cell r="M215">
            <v>23.574057037718489</v>
          </cell>
          <cell r="N215">
            <v>94.296228150873958</v>
          </cell>
          <cell r="O215">
            <v>0</v>
          </cell>
          <cell r="P215">
            <v>1829.8065843621398</v>
          </cell>
        </row>
        <row r="216">
          <cell r="I216">
            <v>0</v>
          </cell>
          <cell r="J216">
            <v>0</v>
          </cell>
          <cell r="K216">
            <v>0</v>
          </cell>
          <cell r="L216">
            <v>0</v>
          </cell>
          <cell r="M216">
            <v>0</v>
          </cell>
          <cell r="N216">
            <v>0</v>
          </cell>
          <cell r="O216">
            <v>0</v>
          </cell>
          <cell r="P216">
            <v>0</v>
          </cell>
        </row>
        <row r="217">
          <cell r="I217">
            <v>795.77920193058435</v>
          </cell>
          <cell r="J217">
            <v>826.70825000000002</v>
          </cell>
          <cell r="K217">
            <v>4067.5228840846362</v>
          </cell>
          <cell r="L217">
            <v>208.45359935602573</v>
          </cell>
          <cell r="M217">
            <v>20.84535993560257</v>
          </cell>
          <cell r="N217">
            <v>83.381439742410279</v>
          </cell>
          <cell r="O217">
            <v>0</v>
          </cell>
          <cell r="P217">
            <v>1618.0064722222221</v>
          </cell>
        </row>
        <row r="218">
          <cell r="I218">
            <v>0</v>
          </cell>
          <cell r="J218">
            <v>0</v>
          </cell>
          <cell r="K218">
            <v>0</v>
          </cell>
          <cell r="L218">
            <v>0</v>
          </cell>
          <cell r="M218">
            <v>0</v>
          </cell>
          <cell r="N218">
            <v>0</v>
          </cell>
          <cell r="O218">
            <v>0</v>
          </cell>
          <cell r="P218">
            <v>0</v>
          </cell>
        </row>
        <row r="219">
          <cell r="I219">
            <v>5269.942879391856</v>
          </cell>
          <cell r="J219">
            <v>5445.9636201543208</v>
          </cell>
          <cell r="K219">
            <v>28205.862510162598</v>
          </cell>
          <cell r="L219">
            <v>1378.5151746013491</v>
          </cell>
          <cell r="M219">
            <v>137.85151746013491</v>
          </cell>
          <cell r="N219">
            <v>551.40606984053966</v>
          </cell>
          <cell r="O219">
            <v>0</v>
          </cell>
          <cell r="P219">
            <v>10700.165224804527</v>
          </cell>
        </row>
        <row r="221">
          <cell r="I221">
            <v>15067.525401341645</v>
          </cell>
          <cell r="J221">
            <v>15874.002686111111</v>
          </cell>
          <cell r="K221">
            <v>83359.041585365849</v>
          </cell>
          <cell r="L221">
            <v>4053.4968663753452</v>
          </cell>
          <cell r="M221">
            <v>405.34968663753443</v>
          </cell>
          <cell r="N221">
            <v>1621.3987465501377</v>
          </cell>
          <cell r="P221">
            <v>28137.437008333334</v>
          </cell>
        </row>
        <row r="223">
          <cell r="I223">
            <v>845.09494852166404</v>
          </cell>
          <cell r="J223">
            <v>894.60578395061725</v>
          </cell>
          <cell r="K223">
            <v>4458.5245235904849</v>
          </cell>
          <cell r="L223">
            <v>227.69541004074125</v>
          </cell>
          <cell r="M223">
            <v>22.769541004074121</v>
          </cell>
          <cell r="N223">
            <v>91.078164016296483</v>
          </cell>
          <cell r="P223">
            <v>1578.7082460317458</v>
          </cell>
        </row>
        <row r="224">
          <cell r="I224">
            <v>0</v>
          </cell>
          <cell r="J224">
            <v>0</v>
          </cell>
          <cell r="K224">
            <v>0</v>
          </cell>
          <cell r="L224">
            <v>0</v>
          </cell>
          <cell r="M224">
            <v>0</v>
          </cell>
          <cell r="N224">
            <v>0</v>
          </cell>
          <cell r="O224">
            <v>0</v>
          </cell>
          <cell r="P224">
            <v>0</v>
          </cell>
        </row>
        <row r="225">
          <cell r="I225">
            <v>94976.724714178999</v>
          </cell>
          <cell r="J225">
            <v>98149.031098135805</v>
          </cell>
          <cell r="K225">
            <v>508335.76383333333</v>
          </cell>
          <cell r="L225">
            <v>24844.075021082488</v>
          </cell>
          <cell r="M225">
            <v>2484.4075021082485</v>
          </cell>
          <cell r="N225">
            <v>9937.6300084329941</v>
          </cell>
          <cell r="O225">
            <v>0</v>
          </cell>
          <cell r="P225">
            <v>192842.06114009465</v>
          </cell>
        </row>
        <row r="227">
          <cell r="I227">
            <v>14828.288383565436</v>
          </cell>
          <cell r="J227">
            <v>15697.020290123455</v>
          </cell>
          <cell r="K227">
            <v>78230.602983309233</v>
          </cell>
          <cell r="L227">
            <v>3995.2116736759099</v>
          </cell>
          <cell r="M227">
            <v>399.52116736759092</v>
          </cell>
          <cell r="N227">
            <v>1598.0846694703637</v>
          </cell>
          <cell r="P227">
            <v>27700.486420634919</v>
          </cell>
        </row>
        <row r="228">
          <cell r="I228">
            <v>0</v>
          </cell>
          <cell r="J228">
            <v>0</v>
          </cell>
          <cell r="K228">
            <v>0</v>
          </cell>
          <cell r="L228">
            <v>0</v>
          </cell>
          <cell r="M228">
            <v>0</v>
          </cell>
          <cell r="N228">
            <v>0</v>
          </cell>
          <cell r="O228">
            <v>0</v>
          </cell>
          <cell r="P228">
            <v>0</v>
          </cell>
        </row>
        <row r="229">
          <cell r="I229">
            <v>3140.5942549474144</v>
          </cell>
          <cell r="J229">
            <v>3262.6577499999999</v>
          </cell>
          <cell r="K229">
            <v>16052.742985280589</v>
          </cell>
          <cell r="L229">
            <v>822.67565547378092</v>
          </cell>
          <cell r="M229">
            <v>82.267565547378112</v>
          </cell>
          <cell r="N229">
            <v>329.07026218951245</v>
          </cell>
          <cell r="O229">
            <v>0</v>
          </cell>
          <cell r="P229">
            <v>6385.5675277777773</v>
          </cell>
        </row>
        <row r="230">
          <cell r="I230">
            <v>0</v>
          </cell>
          <cell r="J230">
            <v>0</v>
          </cell>
          <cell r="K230">
            <v>0</v>
          </cell>
          <cell r="L230">
            <v>0</v>
          </cell>
          <cell r="M230">
            <v>0</v>
          </cell>
          <cell r="N230">
            <v>0</v>
          </cell>
          <cell r="O230">
            <v>0</v>
          </cell>
          <cell r="P230">
            <v>0</v>
          </cell>
        </row>
        <row r="231">
          <cell r="I231">
            <v>3007.8479809266191</v>
          </cell>
          <cell r="J231">
            <v>3108.3127566975309</v>
          </cell>
          <cell r="K231">
            <v>16098.646331300813</v>
          </cell>
          <cell r="L231">
            <v>786.79488174639664</v>
          </cell>
          <cell r="M231">
            <v>78.679488174639687</v>
          </cell>
          <cell r="N231">
            <v>314.71795269855875</v>
          </cell>
          <cell r="O231">
            <v>0</v>
          </cell>
          <cell r="P231">
            <v>6107.1763211831267</v>
          </cell>
        </row>
        <row r="234">
          <cell r="I234">
            <v>0</v>
          </cell>
          <cell r="J234">
            <v>0</v>
          </cell>
          <cell r="K234">
            <v>3200</v>
          </cell>
          <cell r="L234">
            <v>0</v>
          </cell>
          <cell r="M234">
            <v>0</v>
          </cell>
          <cell r="N234">
            <v>0</v>
          </cell>
          <cell r="O234">
            <v>0</v>
          </cell>
          <cell r="P234">
            <v>0</v>
          </cell>
        </row>
        <row r="235">
          <cell r="I235">
            <v>0</v>
          </cell>
          <cell r="J235">
            <v>0</v>
          </cell>
          <cell r="K235">
            <v>0</v>
          </cell>
          <cell r="L235">
            <v>0</v>
          </cell>
          <cell r="M235">
            <v>0</v>
          </cell>
          <cell r="N235">
            <v>0</v>
          </cell>
          <cell r="O235">
            <v>0</v>
          </cell>
          <cell r="P235">
            <v>0</v>
          </cell>
        </row>
        <row r="236">
          <cell r="I236">
            <v>0</v>
          </cell>
          <cell r="J236">
            <v>0</v>
          </cell>
          <cell r="K236">
            <v>454154</v>
          </cell>
          <cell r="L236">
            <v>0</v>
          </cell>
          <cell r="M236">
            <v>0</v>
          </cell>
          <cell r="N236">
            <v>0</v>
          </cell>
          <cell r="O236">
            <v>0</v>
          </cell>
          <cell r="P236">
            <v>0</v>
          </cell>
        </row>
        <row r="237">
          <cell r="I237">
            <v>0</v>
          </cell>
          <cell r="J237">
            <v>0</v>
          </cell>
          <cell r="K237">
            <v>0</v>
          </cell>
          <cell r="L237">
            <v>0</v>
          </cell>
          <cell r="M237">
            <v>0</v>
          </cell>
          <cell r="N237">
            <v>0</v>
          </cell>
          <cell r="O237">
            <v>0</v>
          </cell>
          <cell r="P237">
            <v>0</v>
          </cell>
        </row>
        <row r="241">
          <cell r="I241">
            <v>0</v>
          </cell>
          <cell r="J241">
            <v>0</v>
          </cell>
          <cell r="K241">
            <v>0</v>
          </cell>
          <cell r="L241">
            <v>0</v>
          </cell>
          <cell r="M241">
            <v>0</v>
          </cell>
          <cell r="N241">
            <v>0</v>
          </cell>
          <cell r="O241">
            <v>994.07</v>
          </cell>
          <cell r="P241">
            <v>0</v>
          </cell>
        </row>
        <row r="242">
          <cell r="I242">
            <v>26235.950988377404</v>
          </cell>
          <cell r="J242">
            <v>27839.452839506175</v>
          </cell>
          <cell r="K242">
            <v>148461.91450487802</v>
          </cell>
          <cell r="L242">
            <v>6999.758509659614</v>
          </cell>
          <cell r="M242">
            <v>699.97585096596117</v>
          </cell>
          <cell r="N242">
            <v>2799.9034038638447</v>
          </cell>
          <cell r="O242">
            <v>0</v>
          </cell>
          <cell r="P242">
            <v>50145.894987654348</v>
          </cell>
        </row>
        <row r="243">
          <cell r="O243">
            <v>994.07</v>
          </cell>
        </row>
        <row r="244">
          <cell r="I244">
            <v>27386.657847202976</v>
          </cell>
          <cell r="J244">
            <v>29301.238419753085</v>
          </cell>
          <cell r="K244">
            <v>157034.26373658536</v>
          </cell>
          <cell r="L244">
            <v>7403.9328426862921</v>
          </cell>
          <cell r="M244">
            <v>740.39328426862915</v>
          </cell>
          <cell r="N244">
            <v>2961.5731370745166</v>
          </cell>
          <cell r="P244">
            <v>50207.016666666648</v>
          </cell>
        </row>
        <row r="245">
          <cell r="I245">
            <v>0</v>
          </cell>
          <cell r="J245">
            <v>0</v>
          </cell>
          <cell r="K245">
            <v>0</v>
          </cell>
          <cell r="L245">
            <v>0</v>
          </cell>
          <cell r="M245">
            <v>0</v>
          </cell>
          <cell r="N245">
            <v>0</v>
          </cell>
          <cell r="O245">
            <v>994.07</v>
          </cell>
          <cell r="P245">
            <v>0</v>
          </cell>
        </row>
        <row r="246">
          <cell r="I246">
            <v>43875.672494783234</v>
          </cell>
          <cell r="J246">
            <v>49491.285899335235</v>
          </cell>
          <cell r="K246">
            <v>273395.28120600374</v>
          </cell>
          <cell r="L246">
            <v>12890.190892364304</v>
          </cell>
          <cell r="M246">
            <v>1289.0190892364308</v>
          </cell>
          <cell r="N246">
            <v>5156.0763569457231</v>
          </cell>
          <cell r="O246">
            <v>0</v>
          </cell>
          <cell r="P246">
            <v>57939.436193732276</v>
          </cell>
        </row>
        <row r="247">
          <cell r="I247">
            <v>0</v>
          </cell>
          <cell r="J247">
            <v>0</v>
          </cell>
          <cell r="K247">
            <v>0</v>
          </cell>
          <cell r="L247">
            <v>0</v>
          </cell>
          <cell r="M247">
            <v>0</v>
          </cell>
          <cell r="N247">
            <v>0</v>
          </cell>
          <cell r="O247">
            <v>994.07</v>
          </cell>
          <cell r="P247">
            <v>0</v>
          </cell>
        </row>
        <row r="248">
          <cell r="I248">
            <v>30638.95287200882</v>
          </cell>
          <cell r="J248">
            <v>32605.020501234561</v>
          </cell>
          <cell r="K248">
            <v>174177.2999681707</v>
          </cell>
          <cell r="L248">
            <v>8212.2010119595216</v>
          </cell>
          <cell r="M248">
            <v>821.22010119595211</v>
          </cell>
          <cell r="N248">
            <v>3284.8804047838084</v>
          </cell>
          <cell r="O248">
            <v>0</v>
          </cell>
          <cell r="P248">
            <v>57881.346798765451</v>
          </cell>
        </row>
        <row r="249">
          <cell r="I249">
            <v>0</v>
          </cell>
          <cell r="J249">
            <v>0</v>
          </cell>
          <cell r="K249">
            <v>0</v>
          </cell>
          <cell r="L249">
            <v>0</v>
          </cell>
          <cell r="M249">
            <v>0</v>
          </cell>
          <cell r="N249">
            <v>0</v>
          </cell>
          <cell r="O249">
            <v>994.07</v>
          </cell>
          <cell r="P249">
            <v>0</v>
          </cell>
        </row>
        <row r="250">
          <cell r="I250">
            <v>9164.8661224490679</v>
          </cell>
          <cell r="J250">
            <v>9941.1658024691351</v>
          </cell>
          <cell r="K250">
            <v>53711.7251402439</v>
          </cell>
          <cell r="L250">
            <v>2532.4287028518856</v>
          </cell>
          <cell r="M250">
            <v>253.24287028518856</v>
          </cell>
          <cell r="N250">
            <v>1012.9714811407542</v>
          </cell>
          <cell r="O250">
            <v>0</v>
          </cell>
          <cell r="P250">
            <v>14911.387469135823</v>
          </cell>
        </row>
        <row r="251">
          <cell r="I251">
            <v>0</v>
          </cell>
          <cell r="J251">
            <v>0</v>
          </cell>
          <cell r="K251">
            <v>0</v>
          </cell>
          <cell r="L251">
            <v>0</v>
          </cell>
          <cell r="M251">
            <v>0</v>
          </cell>
          <cell r="N251">
            <v>0</v>
          </cell>
          <cell r="O251">
            <v>994.07</v>
          </cell>
          <cell r="P251">
            <v>0</v>
          </cell>
        </row>
        <row r="252">
          <cell r="I252">
            <v>11174.962443970362</v>
          </cell>
          <cell r="J252">
            <v>11746.56</v>
          </cell>
          <cell r="K252">
            <v>62282.40780487805</v>
          </cell>
          <cell r="L252">
            <v>2936.522539098436</v>
          </cell>
          <cell r="M252">
            <v>293.65225390984364</v>
          </cell>
          <cell r="N252">
            <v>1174.6090156393745</v>
          </cell>
          <cell r="O252">
            <v>0</v>
          </cell>
          <cell r="P252">
            <v>21798.123580246913</v>
          </cell>
        </row>
        <row r="253">
          <cell r="I253">
            <v>0</v>
          </cell>
          <cell r="J253">
            <v>0</v>
          </cell>
          <cell r="K253">
            <v>0</v>
          </cell>
          <cell r="L253">
            <v>0</v>
          </cell>
          <cell r="M253">
            <v>0</v>
          </cell>
          <cell r="N253">
            <v>0</v>
          </cell>
          <cell r="O253">
            <v>994.07</v>
          </cell>
          <cell r="P253">
            <v>0</v>
          </cell>
        </row>
        <row r="254">
          <cell r="I254">
            <v>12089.990748498381</v>
          </cell>
          <cell r="J254">
            <v>13114.059820987655</v>
          </cell>
          <cell r="K254">
            <v>70854.745869207312</v>
          </cell>
          <cell r="L254">
            <v>3340.6968721251151</v>
          </cell>
          <cell r="M254">
            <v>334.0696872125115</v>
          </cell>
          <cell r="N254">
            <v>1336.278748850046</v>
          </cell>
          <cell r="O254">
            <v>0</v>
          </cell>
          <cell r="P254">
            <v>19987.887737654321</v>
          </cell>
        </row>
        <row r="255">
          <cell r="I255">
            <v>0</v>
          </cell>
          <cell r="J255">
            <v>0</v>
          </cell>
          <cell r="K255">
            <v>0</v>
          </cell>
          <cell r="L255">
            <v>0</v>
          </cell>
          <cell r="M255">
            <v>0</v>
          </cell>
          <cell r="N255">
            <v>0</v>
          </cell>
          <cell r="O255">
            <v>994.07</v>
          </cell>
          <cell r="P255">
            <v>0</v>
          </cell>
        </row>
        <row r="256">
          <cell r="I256">
            <v>13191.152215717248</v>
          </cell>
          <cell r="J256">
            <v>14555.824781609195</v>
          </cell>
          <cell r="K256">
            <v>79425.38546492852</v>
          </cell>
          <cell r="L256">
            <v>3744.790708371665</v>
          </cell>
          <cell r="M256">
            <v>374.47907083716649</v>
          </cell>
          <cell r="N256">
            <v>1497.916283348666</v>
          </cell>
          <cell r="O256">
            <v>0</v>
          </cell>
          <cell r="P256">
            <v>19657.411908045971</v>
          </cell>
        </row>
        <row r="257">
          <cell r="I257">
            <v>0</v>
          </cell>
          <cell r="J257">
            <v>0</v>
          </cell>
          <cell r="K257">
            <v>198.86</v>
          </cell>
          <cell r="L257">
            <v>0</v>
          </cell>
          <cell r="M257">
            <v>0</v>
          </cell>
          <cell r="N257">
            <v>0</v>
          </cell>
          <cell r="O257">
            <v>4531.83</v>
          </cell>
          <cell r="P257">
            <v>0</v>
          </cell>
        </row>
        <row r="258">
          <cell r="I258">
            <v>2776.7901989433922</v>
          </cell>
          <cell r="J258">
            <v>3010.23670318622</v>
          </cell>
          <cell r="K258">
            <v>12720.878345173071</v>
          </cell>
          <cell r="L258">
            <v>766.57083716651323</v>
          </cell>
          <cell r="M258">
            <v>76.657083716651314</v>
          </cell>
          <cell r="N258">
            <v>306.62833486660526</v>
          </cell>
          <cell r="O258">
            <v>0</v>
          </cell>
          <cell r="P258">
            <v>3642.0745782509039</v>
          </cell>
        </row>
        <row r="259">
          <cell r="I259">
            <v>0</v>
          </cell>
          <cell r="J259">
            <v>0</v>
          </cell>
          <cell r="K259">
            <v>0</v>
          </cell>
          <cell r="L259">
            <v>0</v>
          </cell>
          <cell r="M259">
            <v>0</v>
          </cell>
          <cell r="N259">
            <v>0</v>
          </cell>
          <cell r="O259">
            <v>994.07</v>
          </cell>
          <cell r="P259">
            <v>0</v>
          </cell>
        </row>
        <row r="260">
          <cell r="I260">
            <v>33074.274125905584</v>
          </cell>
          <cell r="J260">
            <v>34766.017999999996</v>
          </cell>
          <cell r="K260">
            <v>184335.78092886179</v>
          </cell>
          <cell r="L260">
            <v>8691.1568537258499</v>
          </cell>
          <cell r="M260">
            <v>869.11568537258506</v>
          </cell>
          <cell r="N260">
            <v>3476.4627414903402</v>
          </cell>
          <cell r="O260">
            <v>0</v>
          </cell>
          <cell r="P260">
            <v>66463.450522633735</v>
          </cell>
        </row>
        <row r="261">
          <cell r="I261">
            <v>0</v>
          </cell>
          <cell r="J261">
            <v>0</v>
          </cell>
          <cell r="K261">
            <v>0</v>
          </cell>
          <cell r="L261">
            <v>0</v>
          </cell>
          <cell r="M261">
            <v>0</v>
          </cell>
          <cell r="N261">
            <v>0</v>
          </cell>
          <cell r="O261">
            <v>994.07</v>
          </cell>
          <cell r="P261">
            <v>0</v>
          </cell>
        </row>
        <row r="262">
          <cell r="I262">
            <v>12940.698197010001</v>
          </cell>
          <cell r="J262">
            <v>15657.1</v>
          </cell>
          <cell r="K262">
            <v>55818.43</v>
          </cell>
          <cell r="L262">
            <v>4540.92</v>
          </cell>
          <cell r="M262">
            <v>454.09</v>
          </cell>
          <cell r="N262">
            <v>1816.37</v>
          </cell>
          <cell r="O262">
            <v>0</v>
          </cell>
          <cell r="P262">
            <v>6779.99</v>
          </cell>
        </row>
        <row r="263">
          <cell r="O263">
            <v>994.07</v>
          </cell>
        </row>
        <row r="264">
          <cell r="I264">
            <v>38448.750003362904</v>
          </cell>
          <cell r="J264">
            <v>41136.673086419738</v>
          </cell>
          <cell r="K264">
            <v>220463.96395121951</v>
          </cell>
          <cell r="L264">
            <v>10394.549218031278</v>
          </cell>
          <cell r="M264">
            <v>1039.4549218031277</v>
          </cell>
          <cell r="N264">
            <v>4157.8196872125109</v>
          </cell>
          <cell r="P264">
            <v>70888.296666666662</v>
          </cell>
        </row>
        <row r="265">
          <cell r="O265">
            <v>994.07</v>
          </cell>
        </row>
        <row r="266">
          <cell r="I266">
            <v>14424.310734631121</v>
          </cell>
          <cell r="J266">
            <v>15432.703407407405</v>
          </cell>
          <cell r="K266">
            <v>82708.559356097554</v>
          </cell>
          <cell r="L266">
            <v>3899.5860165593372</v>
          </cell>
          <cell r="M266">
            <v>389.95860165593376</v>
          </cell>
          <cell r="N266">
            <v>1559.834406623735</v>
          </cell>
          <cell r="P266">
            <v>25973.09</v>
          </cell>
        </row>
        <row r="267">
          <cell r="I267">
            <v>0</v>
          </cell>
          <cell r="J267">
            <v>0</v>
          </cell>
          <cell r="K267">
            <v>0</v>
          </cell>
          <cell r="L267">
            <v>0</v>
          </cell>
          <cell r="M267">
            <v>0</v>
          </cell>
          <cell r="N267">
            <v>0</v>
          </cell>
          <cell r="O267">
            <v>994.07</v>
          </cell>
          <cell r="P267">
            <v>0</v>
          </cell>
        </row>
        <row r="268">
          <cell r="I268">
            <v>20905.26691409852</v>
          </cell>
          <cell r="J268">
            <v>21974.567999999999</v>
          </cell>
          <cell r="K268">
            <v>116513.17539024389</v>
          </cell>
          <cell r="L268">
            <v>5493.4222631094754</v>
          </cell>
          <cell r="M268">
            <v>549.34222631094769</v>
          </cell>
          <cell r="N268">
            <v>2197.3689052437908</v>
          </cell>
          <cell r="O268">
            <v>0</v>
          </cell>
          <cell r="P268">
            <v>41643.826345679023</v>
          </cell>
        </row>
        <row r="274">
          <cell r="I274">
            <v>0</v>
          </cell>
          <cell r="J274">
            <v>0</v>
          </cell>
          <cell r="K274">
            <v>10539.77</v>
          </cell>
          <cell r="L274">
            <v>0</v>
          </cell>
          <cell r="M274">
            <v>0</v>
          </cell>
          <cell r="N274">
            <v>0</v>
          </cell>
          <cell r="O274">
            <v>994.07</v>
          </cell>
          <cell r="P274">
            <v>0</v>
          </cell>
        </row>
        <row r="275">
          <cell r="I275">
            <v>11436.123271833316</v>
          </cell>
          <cell r="J275">
            <v>13836.696296296295</v>
          </cell>
          <cell r="K275">
            <v>74761.5</v>
          </cell>
          <cell r="L275">
            <v>3737.9254829806805</v>
          </cell>
          <cell r="M275">
            <v>373.79254829806808</v>
          </cell>
          <cell r="N275">
            <v>1495.1701931922723</v>
          </cell>
          <cell r="O275">
            <v>0</v>
          </cell>
          <cell r="P275">
            <v>5876.1225925925901</v>
          </cell>
        </row>
        <row r="276">
          <cell r="I276">
            <v>0</v>
          </cell>
          <cell r="J276">
            <v>0</v>
          </cell>
          <cell r="K276">
            <v>0</v>
          </cell>
          <cell r="L276">
            <v>0</v>
          </cell>
          <cell r="M276">
            <v>0</v>
          </cell>
          <cell r="N276">
            <v>0</v>
          </cell>
          <cell r="O276">
            <v>994.07</v>
          </cell>
          <cell r="P276">
            <v>0</v>
          </cell>
        </row>
        <row r="277">
          <cell r="I277">
            <v>2495.1541683999985</v>
          </cell>
          <cell r="J277">
            <v>3018.9155555555558</v>
          </cell>
          <cell r="K277">
            <v>16311.6</v>
          </cell>
          <cell r="L277">
            <v>815.54737810487586</v>
          </cell>
          <cell r="M277">
            <v>81.55473781048758</v>
          </cell>
          <cell r="N277">
            <v>326.21895124195032</v>
          </cell>
          <cell r="O277">
            <v>0</v>
          </cell>
          <cell r="P277">
            <v>504.88111111111004</v>
          </cell>
        </row>
        <row r="278">
          <cell r="I278">
            <v>0</v>
          </cell>
          <cell r="J278">
            <v>0</v>
          </cell>
          <cell r="K278">
            <v>0</v>
          </cell>
          <cell r="L278">
            <v>0</v>
          </cell>
          <cell r="M278">
            <v>0</v>
          </cell>
          <cell r="N278">
            <v>0</v>
          </cell>
          <cell r="O278">
            <v>0</v>
          </cell>
          <cell r="P278">
            <v>0</v>
          </cell>
        </row>
        <row r="279">
          <cell r="I279">
            <v>11436.123271833316</v>
          </cell>
          <cell r="J279">
            <v>13836.696296296295</v>
          </cell>
          <cell r="K279">
            <v>79279.695000000007</v>
          </cell>
          <cell r="L279">
            <v>3737.9254829806805</v>
          </cell>
          <cell r="M279">
            <v>373.79254829806808</v>
          </cell>
          <cell r="N279">
            <v>1495.1701931922723</v>
          </cell>
          <cell r="O279">
            <v>0</v>
          </cell>
          <cell r="P279">
            <v>6870.1925925925916</v>
          </cell>
        </row>
        <row r="287">
          <cell r="K287">
            <v>43309.02</v>
          </cell>
        </row>
        <row r="298">
          <cell r="I298">
            <v>74.923478979846536</v>
          </cell>
        </row>
        <row r="299">
          <cell r="I299">
            <v>44.745964733990817</v>
          </cell>
          <cell r="J299">
            <v>617.34891266890168</v>
          </cell>
          <cell r="K299">
            <v>1346.8886006568482</v>
          </cell>
          <cell r="L299">
            <v>63.421428421784846</v>
          </cell>
          <cell r="M299">
            <v>6.3421428421785135</v>
          </cell>
          <cell r="N299">
            <v>25.368571368714033</v>
          </cell>
          <cell r="O299">
            <v>0</v>
          </cell>
          <cell r="P299">
            <v>266.27095531963414</v>
          </cell>
        </row>
        <row r="300">
          <cell r="I300">
            <v>95.357155065259263</v>
          </cell>
        </row>
        <row r="301">
          <cell r="I301">
            <v>56.949409661442871</v>
          </cell>
          <cell r="J301">
            <v>785.71679794223871</v>
          </cell>
          <cell r="K301">
            <v>1714.2218553814432</v>
          </cell>
          <cell r="L301">
            <v>80.718181627726196</v>
          </cell>
          <cell r="M301">
            <v>8.0718181627726544</v>
          </cell>
          <cell r="N301">
            <v>32.287272651090589</v>
          </cell>
          <cell r="O301">
            <v>0</v>
          </cell>
          <cell r="P301">
            <v>338.89030677044354</v>
          </cell>
        </row>
        <row r="302">
          <cell r="I302">
            <v>86.16200082682353</v>
          </cell>
        </row>
        <row r="303">
          <cell r="I303">
            <v>51.457859444089451</v>
          </cell>
          <cell r="J303">
            <v>709.95124956923701</v>
          </cell>
          <cell r="K303">
            <v>1548.9218907553754</v>
          </cell>
          <cell r="L303">
            <v>72.934642685052566</v>
          </cell>
          <cell r="M303">
            <v>7.2934642685052902</v>
          </cell>
          <cell r="N303">
            <v>29.173857074021139</v>
          </cell>
          <cell r="O303">
            <v>0</v>
          </cell>
          <cell r="P303">
            <v>306.21159861757928</v>
          </cell>
        </row>
        <row r="304">
          <cell r="I304">
            <v>93.484068090763117</v>
          </cell>
        </row>
        <row r="305">
          <cell r="I305">
            <v>55.83076054309312</v>
          </cell>
          <cell r="J305">
            <v>770.28307512551623</v>
          </cell>
          <cell r="K305">
            <v>1680.5496403650222</v>
          </cell>
          <cell r="L305">
            <v>79.132645917181563</v>
          </cell>
          <cell r="M305">
            <v>7.9132645917181934</v>
          </cell>
          <cell r="N305">
            <v>31.653058366872745</v>
          </cell>
          <cell r="O305">
            <v>0</v>
          </cell>
          <cell r="P305">
            <v>332.23353288745272</v>
          </cell>
        </row>
        <row r="306">
          <cell r="I306">
            <v>30.650514128119045</v>
          </cell>
        </row>
        <row r="307">
          <cell r="I307">
            <v>18.305167391178063</v>
          </cell>
          <cell r="J307">
            <v>252.55182791000524</v>
          </cell>
          <cell r="K307">
            <v>550.9998820868924</v>
          </cell>
          <cell r="L307">
            <v>25.945129808911982</v>
          </cell>
          <cell r="M307">
            <v>2.5945129808912104</v>
          </cell>
          <cell r="N307">
            <v>10.378051923564831</v>
          </cell>
          <cell r="O307">
            <v>0</v>
          </cell>
          <cell r="P307">
            <v>108.92902717621398</v>
          </cell>
        </row>
        <row r="308">
          <cell r="I308">
            <v>34.056126809021166</v>
          </cell>
        </row>
        <row r="309">
          <cell r="I309">
            <v>20.339074879086741</v>
          </cell>
          <cell r="J309">
            <v>280.61314212222811</v>
          </cell>
          <cell r="K309">
            <v>612.22209120765831</v>
          </cell>
          <cell r="L309">
            <v>28.82792200990221</v>
          </cell>
          <cell r="M309">
            <v>2.882792200990234</v>
          </cell>
          <cell r="N309">
            <v>11.531168803960927</v>
          </cell>
          <cell r="O309">
            <v>0</v>
          </cell>
          <cell r="P309">
            <v>121.03225241801556</v>
          </cell>
        </row>
        <row r="310">
          <cell r="I310">
            <v>34.056126809021166</v>
          </cell>
        </row>
        <row r="311">
          <cell r="I311">
            <v>20.339074879086741</v>
          </cell>
          <cell r="J311">
            <v>280.61314212222811</v>
          </cell>
          <cell r="K311">
            <v>612.22209120765831</v>
          </cell>
          <cell r="L311">
            <v>28.82792200990221</v>
          </cell>
          <cell r="M311">
            <v>2.882792200990234</v>
          </cell>
          <cell r="N311">
            <v>11.531168803960927</v>
          </cell>
          <cell r="O311">
            <v>0</v>
          </cell>
          <cell r="P311">
            <v>121.03225241801556</v>
          </cell>
        </row>
        <row r="312">
          <cell r="I312">
            <v>238.39288766314817</v>
          </cell>
        </row>
        <row r="313">
          <cell r="I313">
            <v>142.37352415360721</v>
          </cell>
          <cell r="J313">
            <v>1964.2919948555968</v>
          </cell>
          <cell r="K313">
            <v>4285.5546384536083</v>
          </cell>
          <cell r="L313">
            <v>201.79545406931547</v>
          </cell>
          <cell r="M313">
            <v>20.179545406931638</v>
          </cell>
          <cell r="N313">
            <v>80.71818162772648</v>
          </cell>
          <cell r="O313">
            <v>0</v>
          </cell>
          <cell r="P313">
            <v>847.2257669261088</v>
          </cell>
        </row>
        <row r="314">
          <cell r="I314">
            <v>37.461739489923289</v>
          </cell>
        </row>
        <row r="315">
          <cell r="I315">
            <v>22.372982366995416</v>
          </cell>
          <cell r="J315">
            <v>308.67445633445095</v>
          </cell>
          <cell r="K315">
            <v>673.44430032842422</v>
          </cell>
          <cell r="L315">
            <v>31.710714210892434</v>
          </cell>
          <cell r="M315">
            <v>3.1710714210892577</v>
          </cell>
          <cell r="N315">
            <v>12.68428568435702</v>
          </cell>
          <cell r="O315">
            <v>0</v>
          </cell>
          <cell r="P315">
            <v>133.1354776598171</v>
          </cell>
        </row>
        <row r="316">
          <cell r="I316">
            <v>95.357155065259263</v>
          </cell>
        </row>
        <row r="317">
          <cell r="I317">
            <v>56.949409661442871</v>
          </cell>
          <cell r="J317">
            <v>785.71679794223871</v>
          </cell>
          <cell r="K317">
            <v>1714.2218553814432</v>
          </cell>
          <cell r="L317">
            <v>80.718181627726196</v>
          </cell>
          <cell r="M317">
            <v>8.0718181627726544</v>
          </cell>
          <cell r="N317">
            <v>32.287272651090589</v>
          </cell>
          <cell r="O317">
            <v>0</v>
          </cell>
          <cell r="P317">
            <v>338.89030677044354</v>
          </cell>
        </row>
        <row r="318">
          <cell r="I318">
            <v>34.056126809021166</v>
          </cell>
        </row>
        <row r="319">
          <cell r="I319">
            <v>20.339074879086741</v>
          </cell>
          <cell r="J319">
            <v>280.61314212222811</v>
          </cell>
          <cell r="K319">
            <v>612.22209120765831</v>
          </cell>
          <cell r="L319">
            <v>28.82792200990221</v>
          </cell>
          <cell r="M319">
            <v>2.882792200990234</v>
          </cell>
          <cell r="N319">
            <v>11.531168803960927</v>
          </cell>
          <cell r="O319">
            <v>0</v>
          </cell>
          <cell r="P319">
            <v>121.03225241801556</v>
          </cell>
        </row>
        <row r="320">
          <cell r="I320">
            <v>81.734704341650811</v>
          </cell>
        </row>
        <row r="321">
          <cell r="I321">
            <v>48.81377970980818</v>
          </cell>
          <cell r="J321">
            <v>673.47154109334758</v>
          </cell>
          <cell r="K321">
            <v>1469.33301889838</v>
          </cell>
          <cell r="L321">
            <v>69.187012823765301</v>
          </cell>
          <cell r="M321">
            <v>6.9187012823765608</v>
          </cell>
          <cell r="N321">
            <v>27.674805129506225</v>
          </cell>
          <cell r="O321">
            <v>0</v>
          </cell>
          <cell r="P321">
            <v>290.47740580323733</v>
          </cell>
        </row>
        <row r="322">
          <cell r="I322">
            <v>91.542868862648902</v>
          </cell>
        </row>
        <row r="323">
          <cell r="I323">
            <v>54.671433274985162</v>
          </cell>
          <cell r="J323">
            <v>754.28812602454923</v>
          </cell>
          <cell r="K323">
            <v>1645.6529811661858</v>
          </cell>
          <cell r="L323">
            <v>77.489454362617153</v>
          </cell>
          <cell r="M323">
            <v>7.7489454362617485</v>
          </cell>
          <cell r="N323">
            <v>30.995781745046969</v>
          </cell>
          <cell r="O323">
            <v>0</v>
          </cell>
          <cell r="P323">
            <v>325.33469449962581</v>
          </cell>
        </row>
        <row r="324">
          <cell r="I324">
            <v>194.11992281142065</v>
          </cell>
        </row>
        <row r="325">
          <cell r="I325">
            <v>115.93272681079441</v>
          </cell>
          <cell r="J325">
            <v>1599.4949100966999</v>
          </cell>
          <cell r="K325">
            <v>3489.6659198836519</v>
          </cell>
          <cell r="L325">
            <v>164.31915545644256</v>
          </cell>
          <cell r="M325">
            <v>16.431915545644333</v>
          </cell>
          <cell r="N325">
            <v>65.727662182577276</v>
          </cell>
          <cell r="O325">
            <v>0</v>
          </cell>
          <cell r="P325">
            <v>689.88383878268849</v>
          </cell>
        </row>
        <row r="326">
          <cell r="I326">
            <v>34.056126809021166</v>
          </cell>
        </row>
        <row r="327">
          <cell r="I327">
            <v>20.339074879086741</v>
          </cell>
          <cell r="J327">
            <v>280.61314212222811</v>
          </cell>
          <cell r="K327">
            <v>612.22209120765831</v>
          </cell>
          <cell r="L327">
            <v>28.82792200990221</v>
          </cell>
          <cell r="M327">
            <v>2.882792200990234</v>
          </cell>
          <cell r="N327">
            <v>11.531168803960927</v>
          </cell>
          <cell r="O327">
            <v>0</v>
          </cell>
          <cell r="P327">
            <v>121.03225241801556</v>
          </cell>
        </row>
        <row r="328">
          <cell r="I328">
            <v>91.951542384357154</v>
          </cell>
        </row>
        <row r="329">
          <cell r="I329">
            <v>54.9155021735342</v>
          </cell>
          <cell r="J329">
            <v>757.65548373001582</v>
          </cell>
          <cell r="K329">
            <v>1652.9996462606775</v>
          </cell>
          <cell r="L329">
            <v>77.835389426735958</v>
          </cell>
          <cell r="M329">
            <v>7.7835389426736317</v>
          </cell>
          <cell r="N329">
            <v>31.134155770694502</v>
          </cell>
          <cell r="O329">
            <v>0</v>
          </cell>
          <cell r="P329">
            <v>326.78708152864192</v>
          </cell>
        </row>
        <row r="330">
          <cell r="I330">
            <v>73.561233907485729</v>
          </cell>
        </row>
        <row r="331">
          <cell r="I331">
            <v>43.932401738827366</v>
          </cell>
          <cell r="J331">
            <v>606.12438698401274</v>
          </cell>
          <cell r="K331">
            <v>1322.399717008542</v>
          </cell>
          <cell r="L331">
            <v>62.268311541388776</v>
          </cell>
          <cell r="M331">
            <v>6.226831154138905</v>
          </cell>
          <cell r="N331">
            <v>24.907324616555599</v>
          </cell>
          <cell r="O331">
            <v>0</v>
          </cell>
          <cell r="P331">
            <v>261.42966522291357</v>
          </cell>
        </row>
        <row r="332">
          <cell r="I332">
            <v>69.133937422312954</v>
          </cell>
        </row>
        <row r="333">
          <cell r="I333">
            <v>41.288322004546075</v>
          </cell>
          <cell r="J333">
            <v>569.64467850812309</v>
          </cell>
          <cell r="K333">
            <v>1242.8108451515463</v>
          </cell>
          <cell r="L333">
            <v>58.520681680101475</v>
          </cell>
          <cell r="M333">
            <v>5.8520681680101747</v>
          </cell>
          <cell r="N333">
            <v>23.408272672040678</v>
          </cell>
          <cell r="O333">
            <v>0</v>
          </cell>
          <cell r="P333">
            <v>245.69547240857156</v>
          </cell>
        </row>
        <row r="334">
          <cell r="I334">
            <v>64.706640937140222</v>
          </cell>
        </row>
        <row r="335">
          <cell r="I335">
            <v>38.644242270264805</v>
          </cell>
          <cell r="J335">
            <v>533.16497003223344</v>
          </cell>
          <cell r="K335">
            <v>1163.2219732945509</v>
          </cell>
          <cell r="L335">
            <v>54.773051818814196</v>
          </cell>
          <cell r="M335">
            <v>5.4773051818814453</v>
          </cell>
          <cell r="N335">
            <v>21.90922072752576</v>
          </cell>
          <cell r="O335">
            <v>0</v>
          </cell>
          <cell r="P335">
            <v>229.96127959422955</v>
          </cell>
        </row>
        <row r="336">
          <cell r="I336">
            <v>77.47768849052315</v>
          </cell>
        </row>
        <row r="337">
          <cell r="I337">
            <v>46.271395349922329</v>
          </cell>
          <cell r="J337">
            <v>638.39489832806896</v>
          </cell>
          <cell r="K337">
            <v>1392.8052574974226</v>
          </cell>
          <cell r="L337">
            <v>65.583522572527528</v>
          </cell>
          <cell r="M337">
            <v>6.5583522572527819</v>
          </cell>
          <cell r="N337">
            <v>26.233409029011106</v>
          </cell>
          <cell r="O337">
            <v>0</v>
          </cell>
          <cell r="P337">
            <v>275.34837425098539</v>
          </cell>
        </row>
        <row r="338">
          <cell r="I338">
            <v>231.58166230134395</v>
          </cell>
        </row>
        <row r="339">
          <cell r="I339">
            <v>138.30570917778985</v>
          </cell>
          <cell r="J339">
            <v>1908.169366431151</v>
          </cell>
          <cell r="K339">
            <v>4163.1102202120765</v>
          </cell>
          <cell r="L339">
            <v>196.02986966733499</v>
          </cell>
          <cell r="M339">
            <v>19.602986966733589</v>
          </cell>
          <cell r="N339">
            <v>78.411947866934284</v>
          </cell>
          <cell r="O339">
            <v>0</v>
          </cell>
          <cell r="P339">
            <v>823.01931644250567</v>
          </cell>
        </row>
        <row r="340">
          <cell r="I340">
            <v>221.36482425863761</v>
          </cell>
        </row>
        <row r="341">
          <cell r="I341">
            <v>132.20398671406383</v>
          </cell>
          <cell r="J341">
            <v>1823.9854237944826</v>
          </cell>
          <cell r="K341">
            <v>3979.4435928497792</v>
          </cell>
          <cell r="L341">
            <v>187.38149306436435</v>
          </cell>
          <cell r="M341">
            <v>18.738149306436522</v>
          </cell>
          <cell r="N341">
            <v>74.952597225746018</v>
          </cell>
          <cell r="O341">
            <v>0</v>
          </cell>
          <cell r="P341">
            <v>786.70964071710102</v>
          </cell>
        </row>
        <row r="342">
          <cell r="I342">
            <v>231.58166230134395</v>
          </cell>
        </row>
        <row r="343">
          <cell r="I343">
            <v>138.30570917778985</v>
          </cell>
          <cell r="J343">
            <v>1908.169366431151</v>
          </cell>
          <cell r="K343">
            <v>4163.1102202120765</v>
          </cell>
          <cell r="L343">
            <v>196.02986966733499</v>
          </cell>
          <cell r="M343">
            <v>19.602986966733589</v>
          </cell>
          <cell r="N343">
            <v>78.411947866934284</v>
          </cell>
          <cell r="O343">
            <v>0</v>
          </cell>
          <cell r="P343">
            <v>823.01931644250567</v>
          </cell>
        </row>
        <row r="344">
          <cell r="I344">
            <v>224.77043693953971</v>
          </cell>
        </row>
        <row r="345">
          <cell r="I345">
            <v>134.23789420197249</v>
          </cell>
          <cell r="J345">
            <v>1852.0467380067055</v>
          </cell>
          <cell r="K345">
            <v>4040.6658019705451</v>
          </cell>
          <cell r="L345">
            <v>190.26428526535457</v>
          </cell>
          <cell r="M345">
            <v>19.026428526535543</v>
          </cell>
          <cell r="N345">
            <v>76.105714106142116</v>
          </cell>
          <cell r="O345">
            <v>0</v>
          </cell>
          <cell r="P345">
            <v>798.81286595890253</v>
          </cell>
        </row>
        <row r="346">
          <cell r="I346">
            <v>85.140317022552921</v>
          </cell>
        </row>
        <row r="347">
          <cell r="I347">
            <v>50.847687197716851</v>
          </cell>
          <cell r="J347">
            <v>701.53285530557025</v>
          </cell>
          <cell r="K347">
            <v>1530.5552280191459</v>
          </cell>
          <cell r="L347">
            <v>72.069805024755524</v>
          </cell>
          <cell r="M347">
            <v>7.2069805024755853</v>
          </cell>
          <cell r="N347">
            <v>28.827922009902316</v>
          </cell>
          <cell r="O347">
            <v>0</v>
          </cell>
          <cell r="P347">
            <v>302.58063104503884</v>
          </cell>
        </row>
        <row r="348">
          <cell r="I348">
            <v>64.706640937140222</v>
          </cell>
        </row>
        <row r="349">
          <cell r="I349">
            <v>38.644242270264805</v>
          </cell>
          <cell r="J349">
            <v>533.16497003223344</v>
          </cell>
          <cell r="K349">
            <v>1163.2219732945509</v>
          </cell>
          <cell r="L349">
            <v>54.773051818814196</v>
          </cell>
          <cell r="M349">
            <v>5.4773051818814453</v>
          </cell>
          <cell r="N349">
            <v>21.90922072752576</v>
          </cell>
          <cell r="O349">
            <v>0</v>
          </cell>
          <cell r="P349">
            <v>229.96127959422955</v>
          </cell>
        </row>
        <row r="350">
          <cell r="I350">
            <v>102.16838042706348</v>
          </cell>
        </row>
        <row r="351">
          <cell r="I351">
            <v>61.017224637260213</v>
          </cell>
          <cell r="J351">
            <v>841.83942636668428</v>
          </cell>
          <cell r="K351">
            <v>1836.666273622975</v>
          </cell>
          <cell r="L351">
            <v>86.483766029706615</v>
          </cell>
          <cell r="M351">
            <v>8.6483766029707017</v>
          </cell>
          <cell r="N351">
            <v>34.593506411882778</v>
          </cell>
          <cell r="O351">
            <v>0</v>
          </cell>
          <cell r="P351">
            <v>363.09675725404662</v>
          </cell>
        </row>
        <row r="352">
          <cell r="I352">
            <v>186.15487587332677</v>
          </cell>
        </row>
        <row r="353">
          <cell r="I353">
            <v>111.17582397807362</v>
          </cell>
          <cell r="J353">
            <v>1533.8651084171536</v>
          </cell>
          <cell r="K353">
            <v>3346.4794171920057</v>
          </cell>
          <cell r="L353">
            <v>157.57688105676667</v>
          </cell>
          <cell r="M353">
            <v>15.757688105676737</v>
          </cell>
          <cell r="N353">
            <v>63.030752422706911</v>
          </cell>
          <cell r="O353">
            <v>0</v>
          </cell>
          <cell r="P353">
            <v>661.57681558716308</v>
          </cell>
        </row>
        <row r="354">
          <cell r="I354">
            <v>129.41328187428041</v>
          </cell>
        </row>
        <row r="355">
          <cell r="I355">
            <v>77.288484540529595</v>
          </cell>
          <cell r="J355">
            <v>1066.3299400644667</v>
          </cell>
          <cell r="K355">
            <v>2326.4439465891014</v>
          </cell>
          <cell r="L355">
            <v>109.54610363762838</v>
          </cell>
          <cell r="M355">
            <v>10.954610363762887</v>
          </cell>
          <cell r="N355">
            <v>43.818441455051513</v>
          </cell>
          <cell r="O355">
            <v>0</v>
          </cell>
          <cell r="P355">
            <v>459.92255918845905</v>
          </cell>
        </row>
        <row r="356">
          <cell r="I356">
            <v>85.140317022552892</v>
          </cell>
        </row>
        <row r="357">
          <cell r="I357">
            <v>50.847687197716837</v>
          </cell>
          <cell r="J357">
            <v>701.53285530557014</v>
          </cell>
          <cell r="K357">
            <v>1530.5552280191455</v>
          </cell>
          <cell r="L357">
            <v>72.069805024755496</v>
          </cell>
          <cell r="M357">
            <v>7.2069805024755835</v>
          </cell>
          <cell r="N357">
            <v>28.827922009902309</v>
          </cell>
          <cell r="O357">
            <v>0</v>
          </cell>
          <cell r="P357">
            <v>302.58063104503879</v>
          </cell>
        </row>
        <row r="358">
          <cell r="I358">
            <v>221.36482425863761</v>
          </cell>
        </row>
        <row r="359">
          <cell r="I359">
            <v>132.20398671406383</v>
          </cell>
          <cell r="J359">
            <v>1823.9854237944826</v>
          </cell>
          <cell r="K359">
            <v>3979.4435928497792</v>
          </cell>
          <cell r="L359">
            <v>187.38149306436435</v>
          </cell>
          <cell r="M359">
            <v>18.738149306436522</v>
          </cell>
          <cell r="N359">
            <v>74.952597225746018</v>
          </cell>
          <cell r="O359">
            <v>0</v>
          </cell>
          <cell r="P359">
            <v>786.70964071710102</v>
          </cell>
        </row>
        <row r="360">
          <cell r="I360">
            <v>81.734704341650811</v>
          </cell>
        </row>
        <row r="361">
          <cell r="I361">
            <v>48.81377970980818</v>
          </cell>
          <cell r="J361">
            <v>673.47154109334758</v>
          </cell>
          <cell r="K361">
            <v>1469.33301889838</v>
          </cell>
          <cell r="L361">
            <v>69.187012823765301</v>
          </cell>
          <cell r="M361">
            <v>6.9187012823765608</v>
          </cell>
          <cell r="N361">
            <v>27.674805129506225</v>
          </cell>
          <cell r="O361">
            <v>0</v>
          </cell>
          <cell r="P361">
            <v>290.47740580323733</v>
          </cell>
        </row>
        <row r="362">
          <cell r="I362">
            <v>88.545929703455016</v>
          </cell>
        </row>
        <row r="363">
          <cell r="I363">
            <v>52.881594685625522</v>
          </cell>
          <cell r="J363">
            <v>729.59416951779303</v>
          </cell>
          <cell r="K363">
            <v>1591.7774371399114</v>
          </cell>
          <cell r="L363">
            <v>74.952597225745748</v>
          </cell>
          <cell r="M363">
            <v>7.495259722574608</v>
          </cell>
          <cell r="N363">
            <v>29.981038890298407</v>
          </cell>
          <cell r="O363">
            <v>0</v>
          </cell>
          <cell r="P363">
            <v>314.68385628684041</v>
          </cell>
        </row>
        <row r="364">
          <cell r="I364">
            <v>88.545929703455016</v>
          </cell>
        </row>
        <row r="365">
          <cell r="I365">
            <v>52.881594685625522</v>
          </cell>
          <cell r="J365">
            <v>729.59416951779303</v>
          </cell>
          <cell r="K365">
            <v>1591.7774371399114</v>
          </cell>
          <cell r="L365">
            <v>74.952597225745748</v>
          </cell>
          <cell r="M365">
            <v>7.495259722574608</v>
          </cell>
          <cell r="N365">
            <v>29.981038890298407</v>
          </cell>
          <cell r="O365">
            <v>0</v>
          </cell>
          <cell r="P365">
            <v>314.68385628684041</v>
          </cell>
        </row>
        <row r="366">
          <cell r="I366">
            <v>81.734704341650811</v>
          </cell>
        </row>
        <row r="367">
          <cell r="I367">
            <v>48.81377970980818</v>
          </cell>
          <cell r="J367">
            <v>673.47154109334758</v>
          </cell>
          <cell r="K367">
            <v>1469.33301889838</v>
          </cell>
          <cell r="L367">
            <v>69.187012823765301</v>
          </cell>
          <cell r="M367">
            <v>6.9187012823765608</v>
          </cell>
          <cell r="N367">
            <v>27.674805129506225</v>
          </cell>
          <cell r="O367">
            <v>0</v>
          </cell>
          <cell r="P367">
            <v>290.47740580323733</v>
          </cell>
        </row>
        <row r="368">
          <cell r="I368">
            <v>88.545929703455016</v>
          </cell>
        </row>
        <row r="369">
          <cell r="I369">
            <v>52.881594685625522</v>
          </cell>
          <cell r="J369">
            <v>729.59416951779303</v>
          </cell>
          <cell r="K369">
            <v>1591.7774371399114</v>
          </cell>
          <cell r="L369">
            <v>74.952597225745748</v>
          </cell>
          <cell r="M369">
            <v>7.495259722574608</v>
          </cell>
          <cell r="N369">
            <v>29.981038890298407</v>
          </cell>
          <cell r="O369">
            <v>0</v>
          </cell>
          <cell r="P369">
            <v>314.68385628684041</v>
          </cell>
        </row>
        <row r="370">
          <cell r="I370">
            <v>61.301028256238105</v>
          </cell>
        </row>
        <row r="371">
          <cell r="I371">
            <v>36.610334782356134</v>
          </cell>
          <cell r="J371">
            <v>505.1036558200106</v>
          </cell>
          <cell r="K371">
            <v>1101.999764173785</v>
          </cell>
          <cell r="L371">
            <v>51.890259617823972</v>
          </cell>
          <cell r="M371">
            <v>5.1890259617824217</v>
          </cell>
          <cell r="N371">
            <v>20.756103847129665</v>
          </cell>
          <cell r="O371">
            <v>0</v>
          </cell>
          <cell r="P371">
            <v>217.85805435242798</v>
          </cell>
        </row>
        <row r="372">
          <cell r="I372">
            <v>102.16838042706348</v>
          </cell>
        </row>
        <row r="373">
          <cell r="I373">
            <v>61.017224637260213</v>
          </cell>
          <cell r="J373">
            <v>841.83942636668428</v>
          </cell>
          <cell r="K373">
            <v>1836.666273622975</v>
          </cell>
          <cell r="L373">
            <v>86.483766029706615</v>
          </cell>
          <cell r="M373">
            <v>8.6483766029707017</v>
          </cell>
          <cell r="N373">
            <v>34.593506411882778</v>
          </cell>
          <cell r="O373">
            <v>0</v>
          </cell>
          <cell r="P373">
            <v>363.09675725404662</v>
          </cell>
        </row>
        <row r="374">
          <cell r="I374">
            <v>105.57399310796559</v>
          </cell>
        </row>
        <row r="375">
          <cell r="I375">
            <v>63.051132125168884</v>
          </cell>
          <cell r="J375">
            <v>869.90074057890706</v>
          </cell>
          <cell r="K375">
            <v>1897.8884827437407</v>
          </cell>
          <cell r="L375">
            <v>89.366558230696839</v>
          </cell>
          <cell r="M375">
            <v>8.9366558230697244</v>
          </cell>
          <cell r="N375">
            <v>35.746623292278869</v>
          </cell>
          <cell r="O375">
            <v>0</v>
          </cell>
          <cell r="P375">
            <v>375.19998249584813</v>
          </cell>
        </row>
        <row r="376">
          <cell r="I376">
            <v>98.762767746161401</v>
          </cell>
        </row>
        <row r="377">
          <cell r="I377">
            <v>58.983317149351549</v>
          </cell>
          <cell r="J377">
            <v>813.77811215446161</v>
          </cell>
          <cell r="K377">
            <v>1775.4440645022091</v>
          </cell>
          <cell r="L377">
            <v>83.600973828716405</v>
          </cell>
          <cell r="M377">
            <v>8.3600973828716789</v>
          </cell>
          <cell r="N377">
            <v>33.440389531486687</v>
          </cell>
          <cell r="O377">
            <v>0</v>
          </cell>
          <cell r="P377">
            <v>350.99353201224505</v>
          </cell>
        </row>
        <row r="378">
          <cell r="I378">
            <v>95.357155065259263</v>
          </cell>
        </row>
        <row r="379">
          <cell r="I379">
            <v>56.949409661442871</v>
          </cell>
          <cell r="J379">
            <v>785.71679794223871</v>
          </cell>
          <cell r="K379">
            <v>1714.2218553814432</v>
          </cell>
          <cell r="L379">
            <v>80.718181627726196</v>
          </cell>
          <cell r="M379">
            <v>8.0718181627726544</v>
          </cell>
          <cell r="N379">
            <v>32.287272651090589</v>
          </cell>
          <cell r="O379">
            <v>0</v>
          </cell>
          <cell r="P379">
            <v>338.89030677044354</v>
          </cell>
        </row>
        <row r="380">
          <cell r="I380">
            <v>105.57399310796559</v>
          </cell>
        </row>
        <row r="381">
          <cell r="I381">
            <v>63.051132125168884</v>
          </cell>
          <cell r="J381">
            <v>869.90074057890706</v>
          </cell>
          <cell r="K381">
            <v>1897.8884827437407</v>
          </cell>
          <cell r="L381">
            <v>89.366558230696839</v>
          </cell>
          <cell r="M381">
            <v>8.9366558230697244</v>
          </cell>
          <cell r="N381">
            <v>35.746623292278869</v>
          </cell>
          <cell r="O381">
            <v>0</v>
          </cell>
          <cell r="P381">
            <v>375.19998249584813</v>
          </cell>
        </row>
        <row r="382">
          <cell r="I382">
            <v>102.16838042706348</v>
          </cell>
        </row>
        <row r="383">
          <cell r="I383">
            <v>61.017224637260213</v>
          </cell>
          <cell r="J383">
            <v>841.83942636668428</v>
          </cell>
          <cell r="K383">
            <v>1836.666273622975</v>
          </cell>
          <cell r="L383">
            <v>86.483766029706615</v>
          </cell>
          <cell r="M383">
            <v>8.6483766029707017</v>
          </cell>
          <cell r="N383">
            <v>34.593506411882778</v>
          </cell>
          <cell r="O383">
            <v>0</v>
          </cell>
          <cell r="P383">
            <v>363.09675725404662</v>
          </cell>
        </row>
        <row r="384">
          <cell r="I384">
            <v>95.357155065259263</v>
          </cell>
        </row>
        <row r="385">
          <cell r="I385">
            <v>56.949409661442871</v>
          </cell>
          <cell r="J385">
            <v>785.71679794223871</v>
          </cell>
          <cell r="K385">
            <v>1714.2218553814432</v>
          </cell>
          <cell r="L385">
            <v>80.718181627726196</v>
          </cell>
          <cell r="M385">
            <v>8.0718181627726544</v>
          </cell>
          <cell r="N385">
            <v>32.287272651090589</v>
          </cell>
          <cell r="O385">
            <v>0</v>
          </cell>
          <cell r="P385">
            <v>338.89030677044354</v>
          </cell>
        </row>
        <row r="386">
          <cell r="I386">
            <v>23.839288766314816</v>
          </cell>
        </row>
        <row r="387">
          <cell r="I387">
            <v>14.237352415360718</v>
          </cell>
          <cell r="J387">
            <v>196.42919948555968</v>
          </cell>
          <cell r="K387">
            <v>428.5554638453608</v>
          </cell>
          <cell r="L387">
            <v>20.179545406931549</v>
          </cell>
          <cell r="M387">
            <v>2.0179545406931636</v>
          </cell>
          <cell r="N387">
            <v>8.0718181627726473</v>
          </cell>
          <cell r="O387">
            <v>0</v>
          </cell>
          <cell r="P387">
            <v>84.722576692610886</v>
          </cell>
        </row>
        <row r="388">
          <cell r="I388">
            <v>207.74237353502909</v>
          </cell>
        </row>
        <row r="389">
          <cell r="I389">
            <v>124.0683567624291</v>
          </cell>
          <cell r="J389">
            <v>1711.7401669455915</v>
          </cell>
          <cell r="K389">
            <v>3734.5547563667155</v>
          </cell>
          <cell r="L389">
            <v>175.85032426040345</v>
          </cell>
          <cell r="M389">
            <v>17.585032426040424</v>
          </cell>
          <cell r="N389">
            <v>70.34012970416164</v>
          </cell>
          <cell r="O389">
            <v>0</v>
          </cell>
          <cell r="P389">
            <v>738.29673974989475</v>
          </cell>
        </row>
        <row r="390">
          <cell r="I390">
            <v>214.55359889683334</v>
          </cell>
        </row>
        <row r="391">
          <cell r="I391">
            <v>128.13617173824645</v>
          </cell>
          <cell r="J391">
            <v>1767.862795370037</v>
          </cell>
          <cell r="K391">
            <v>3856.9991746082469</v>
          </cell>
          <cell r="L391">
            <v>181.6159086623839</v>
          </cell>
          <cell r="M391">
            <v>18.161590866238473</v>
          </cell>
          <cell r="N391">
            <v>72.646363464953836</v>
          </cell>
          <cell r="O391">
            <v>0</v>
          </cell>
          <cell r="P391">
            <v>762.50319023349778</v>
          </cell>
        </row>
        <row r="392">
          <cell r="I392">
            <v>217.95921157773549</v>
          </cell>
        </row>
        <row r="393">
          <cell r="I393">
            <v>130.17007922615514</v>
          </cell>
          <cell r="J393">
            <v>1795.9241095822599</v>
          </cell>
          <cell r="K393">
            <v>3918.2213837290133</v>
          </cell>
          <cell r="L393">
            <v>184.49870086337413</v>
          </cell>
          <cell r="M393">
            <v>18.449870086337494</v>
          </cell>
          <cell r="N393">
            <v>73.799480345349934</v>
          </cell>
          <cell r="O393">
            <v>0</v>
          </cell>
          <cell r="P393">
            <v>774.60641547529951</v>
          </cell>
        </row>
        <row r="394">
          <cell r="I394">
            <v>357.58933149472222</v>
          </cell>
        </row>
        <row r="395">
          <cell r="I395">
            <v>213.56028623041078</v>
          </cell>
          <cell r="J395">
            <v>2946.437992283395</v>
          </cell>
          <cell r="K395">
            <v>6428.3319576804115</v>
          </cell>
          <cell r="L395">
            <v>302.69318110397319</v>
          </cell>
          <cell r="M395">
            <v>30.269318110397453</v>
          </cell>
          <cell r="N395">
            <v>121.07727244158971</v>
          </cell>
          <cell r="O395">
            <v>0</v>
          </cell>
          <cell r="P395">
            <v>1270.8386503891631</v>
          </cell>
        </row>
        <row r="396">
          <cell r="I396">
            <v>27.244901447216936</v>
          </cell>
        </row>
        <row r="397">
          <cell r="I397">
            <v>16.271259903269392</v>
          </cell>
          <cell r="J397">
            <v>224.49051369778252</v>
          </cell>
          <cell r="K397">
            <v>489.77767296612666</v>
          </cell>
          <cell r="L397">
            <v>23.062337607921766</v>
          </cell>
          <cell r="M397">
            <v>2.3062337607921872</v>
          </cell>
          <cell r="N397">
            <v>9.2249350431687418</v>
          </cell>
          <cell r="O397">
            <v>0</v>
          </cell>
          <cell r="P397">
            <v>96.825801934412439</v>
          </cell>
        </row>
        <row r="398">
          <cell r="I398">
            <v>23.839288766314816</v>
          </cell>
        </row>
        <row r="399">
          <cell r="I399">
            <v>14.237352415360718</v>
          </cell>
          <cell r="J399">
            <v>196.42919948555968</v>
          </cell>
          <cell r="K399">
            <v>428.5554638453608</v>
          </cell>
          <cell r="L399">
            <v>20.179545406931549</v>
          </cell>
          <cell r="M399">
            <v>2.0179545406931636</v>
          </cell>
          <cell r="N399">
            <v>8.0718181627726473</v>
          </cell>
          <cell r="O399">
            <v>0</v>
          </cell>
          <cell r="P399">
            <v>84.722576692610886</v>
          </cell>
        </row>
        <row r="400">
          <cell r="I400">
            <v>20.433676085412703</v>
          </cell>
        </row>
        <row r="401">
          <cell r="I401">
            <v>12.203444927452045</v>
          </cell>
          <cell r="J401">
            <v>168.3678852733369</v>
          </cell>
          <cell r="K401">
            <v>367.33325472459506</v>
          </cell>
          <cell r="L401">
            <v>17.296753205941329</v>
          </cell>
          <cell r="M401">
            <v>1.7296753205941409</v>
          </cell>
          <cell r="N401">
            <v>6.9187012823765572</v>
          </cell>
          <cell r="O401">
            <v>0</v>
          </cell>
          <cell r="P401">
            <v>72.619351450809347</v>
          </cell>
        </row>
        <row r="402">
          <cell r="I402">
            <v>234.98727498224605</v>
          </cell>
        </row>
        <row r="403">
          <cell r="I403">
            <v>140.33961666569851</v>
          </cell>
          <cell r="J403">
            <v>1936.2306806433739</v>
          </cell>
          <cell r="K403">
            <v>4224.3324293328424</v>
          </cell>
          <cell r="L403">
            <v>198.91266186832524</v>
          </cell>
          <cell r="M403">
            <v>19.891266186832613</v>
          </cell>
          <cell r="N403">
            <v>79.565064747330396</v>
          </cell>
          <cell r="O403">
            <v>0</v>
          </cell>
          <cell r="P403">
            <v>835.12254168430729</v>
          </cell>
        </row>
        <row r="404">
          <cell r="I404">
            <v>23.839288766314816</v>
          </cell>
        </row>
        <row r="405">
          <cell r="I405">
            <v>14.237352415360718</v>
          </cell>
          <cell r="J405">
            <v>196.42919948555968</v>
          </cell>
          <cell r="K405">
            <v>428.5554638453608</v>
          </cell>
          <cell r="L405">
            <v>20.179545406931549</v>
          </cell>
          <cell r="M405">
            <v>2.0179545406931636</v>
          </cell>
          <cell r="N405">
            <v>8.0718181627726473</v>
          </cell>
          <cell r="O405">
            <v>0</v>
          </cell>
          <cell r="P405">
            <v>84.722576692610886</v>
          </cell>
        </row>
        <row r="406">
          <cell r="I406">
            <v>4576.0082389054796</v>
          </cell>
        </row>
        <row r="407">
          <cell r="I407">
            <v>2732.8936945866199</v>
          </cell>
          <cell r="J407">
            <v>37705.052529823399</v>
          </cell>
          <cell r="K407">
            <v>5142.6655661443301</v>
          </cell>
          <cell r="L407">
            <v>242.15454488317857</v>
          </cell>
          <cell r="M407">
            <v>24.215454488317967</v>
          </cell>
          <cell r="N407">
            <v>96.861817953271782</v>
          </cell>
          <cell r="O407">
            <v>0</v>
          </cell>
          <cell r="P407">
            <v>1016.6709203113307</v>
          </cell>
        </row>
        <row r="408">
          <cell r="I408">
            <v>102.16838042706348</v>
          </cell>
        </row>
        <row r="409">
          <cell r="I409">
            <v>61.017224637260213</v>
          </cell>
          <cell r="J409">
            <v>841.83942636668428</v>
          </cell>
          <cell r="K409">
            <v>1836.666273622975</v>
          </cell>
          <cell r="L409">
            <v>86.483766029706615</v>
          </cell>
          <cell r="M409">
            <v>8.6483766029707017</v>
          </cell>
          <cell r="N409">
            <v>34.593506411882778</v>
          </cell>
          <cell r="O409">
            <v>0</v>
          </cell>
          <cell r="P409">
            <v>363.09675725404662</v>
          </cell>
        </row>
        <row r="410">
          <cell r="I410">
            <v>231.58166230134395</v>
          </cell>
        </row>
        <row r="411">
          <cell r="I411">
            <v>138.30570917778985</v>
          </cell>
          <cell r="J411">
            <v>1908.169366431151</v>
          </cell>
          <cell r="K411">
            <v>4163.1102202120765</v>
          </cell>
          <cell r="L411">
            <v>196.02986966733499</v>
          </cell>
          <cell r="M411">
            <v>19.602986966733589</v>
          </cell>
          <cell r="N411">
            <v>78.411947866934284</v>
          </cell>
          <cell r="O411">
            <v>0</v>
          </cell>
          <cell r="P411">
            <v>823.01931644250567</v>
          </cell>
        </row>
        <row r="412">
          <cell r="I412">
            <v>217.95921157773549</v>
          </cell>
        </row>
        <row r="413">
          <cell r="I413">
            <v>130.17007922615514</v>
          </cell>
          <cell r="J413">
            <v>1795.9241095822601</v>
          </cell>
          <cell r="K413">
            <v>3918.2213837290133</v>
          </cell>
          <cell r="L413">
            <v>184.49870086337413</v>
          </cell>
          <cell r="M413">
            <v>18.449870086337498</v>
          </cell>
          <cell r="N413">
            <v>73.799480345349934</v>
          </cell>
          <cell r="O413">
            <v>0</v>
          </cell>
          <cell r="P413">
            <v>774.60641547529951</v>
          </cell>
        </row>
        <row r="414">
          <cell r="I414">
            <v>613.01028256238101</v>
          </cell>
        </row>
        <row r="415">
          <cell r="I415">
            <v>366.10334782356136</v>
          </cell>
          <cell r="J415">
            <v>5051.0365582001059</v>
          </cell>
          <cell r="K415">
            <v>11019.997641737849</v>
          </cell>
          <cell r="L415">
            <v>518.90259617823972</v>
          </cell>
          <cell r="M415">
            <v>51.890259617824213</v>
          </cell>
          <cell r="N415">
            <v>207.56103847129665</v>
          </cell>
          <cell r="O415">
            <v>0</v>
          </cell>
          <cell r="P415">
            <v>2178.5805435242796</v>
          </cell>
        </row>
        <row r="416">
          <cell r="I416">
            <v>262.23217642946298</v>
          </cell>
        </row>
        <row r="417">
          <cell r="I417">
            <v>156.61087656896788</v>
          </cell>
          <cell r="J417">
            <v>2160.7211943411562</v>
          </cell>
          <cell r="K417">
            <v>4714.1101022989687</v>
          </cell>
          <cell r="L417">
            <v>221.97499947624698</v>
          </cell>
          <cell r="M417">
            <v>22.197499947624799</v>
          </cell>
          <cell r="N417">
            <v>88.78999979049911</v>
          </cell>
          <cell r="O417">
            <v>0</v>
          </cell>
          <cell r="P417">
            <v>931.9483436187196</v>
          </cell>
        </row>
        <row r="418">
          <cell r="I418">
            <v>37.461739489923289</v>
          </cell>
        </row>
        <row r="419">
          <cell r="I419">
            <v>22.372982366995416</v>
          </cell>
          <cell r="J419">
            <v>308.67445633445095</v>
          </cell>
          <cell r="K419">
            <v>673.44430032842422</v>
          </cell>
          <cell r="L419">
            <v>31.710714210892434</v>
          </cell>
          <cell r="M419">
            <v>3.1710714210892577</v>
          </cell>
          <cell r="N419">
            <v>12.68428568435702</v>
          </cell>
          <cell r="O419">
            <v>0</v>
          </cell>
          <cell r="P419">
            <v>133.1354776598171</v>
          </cell>
        </row>
        <row r="420">
          <cell r="I420">
            <v>23.839288766314816</v>
          </cell>
        </row>
        <row r="421">
          <cell r="I421">
            <v>14.237352415360718</v>
          </cell>
          <cell r="J421">
            <v>196.42919948555968</v>
          </cell>
          <cell r="K421">
            <v>428.5554638453608</v>
          </cell>
          <cell r="L421">
            <v>20.179545406931549</v>
          </cell>
          <cell r="M421">
            <v>2.0179545406931636</v>
          </cell>
          <cell r="N421">
            <v>8.0718181627726473</v>
          </cell>
          <cell r="O421">
            <v>0</v>
          </cell>
          <cell r="P421">
            <v>84.722576692610886</v>
          </cell>
        </row>
        <row r="422">
          <cell r="I422">
            <v>30.650514128119056</v>
          </cell>
        </row>
        <row r="423">
          <cell r="I423">
            <v>18.305167391178074</v>
          </cell>
          <cell r="J423">
            <v>252.55182791000533</v>
          </cell>
          <cell r="K423">
            <v>550.99988208689263</v>
          </cell>
          <cell r="L423">
            <v>25.945129808911997</v>
          </cell>
          <cell r="M423">
            <v>2.5945129808912113</v>
          </cell>
          <cell r="N423">
            <v>10.378051923564835</v>
          </cell>
          <cell r="O423">
            <v>0</v>
          </cell>
          <cell r="P423">
            <v>108.92902717621401</v>
          </cell>
        </row>
        <row r="424">
          <cell r="I424">
            <v>609.60466988147891</v>
          </cell>
        </row>
        <row r="425">
          <cell r="I425">
            <v>364.0694403356527</v>
          </cell>
          <cell r="J425">
            <v>5022.9752439878839</v>
          </cell>
          <cell r="K425">
            <v>10958.775432617085</v>
          </cell>
          <cell r="L425">
            <v>516.01980397724958</v>
          </cell>
          <cell r="M425">
            <v>51.601980397725193</v>
          </cell>
          <cell r="N425">
            <v>206.40792159090057</v>
          </cell>
          <cell r="O425">
            <v>0</v>
          </cell>
          <cell r="P425">
            <v>2166.4773182824783</v>
          </cell>
        </row>
        <row r="426">
          <cell r="I426">
            <v>4576.0082389054796</v>
          </cell>
        </row>
        <row r="427">
          <cell r="I427">
            <v>2732.8936945866199</v>
          </cell>
          <cell r="J427">
            <v>37705.052529823399</v>
          </cell>
          <cell r="K427">
            <v>41131.120827634499</v>
          </cell>
          <cell r="L427">
            <v>1936.7558936985968</v>
          </cell>
          <cell r="M427">
            <v>193.67558936986055</v>
          </cell>
          <cell r="N427">
            <v>774.7023574794415</v>
          </cell>
          <cell r="O427">
            <v>0</v>
          </cell>
          <cell r="P427">
            <v>16262.70031656736</v>
          </cell>
        </row>
        <row r="428">
          <cell r="I428">
            <v>2683.6227925508601</v>
          </cell>
        </row>
        <row r="429">
          <cell r="I429">
            <v>1602.719100472036</v>
          </cell>
          <cell r="J429">
            <v>22112.315599231599</v>
          </cell>
          <cell r="K429">
            <v>24121.55039358174</v>
          </cell>
          <cell r="L429">
            <v>1135.8201271901471</v>
          </cell>
          <cell r="M429">
            <v>113.58201271901521</v>
          </cell>
          <cell r="N429">
            <v>454.32805087606044</v>
          </cell>
          <cell r="O429">
            <v>0</v>
          </cell>
          <cell r="P429">
            <v>9537.3414905396203</v>
          </cell>
        </row>
        <row r="430">
          <cell r="I430">
            <v>126.00766919337831</v>
          </cell>
        </row>
        <row r="431">
          <cell r="I431">
            <v>75.254577052620931</v>
          </cell>
          <cell r="J431">
            <v>1038.2686258522438</v>
          </cell>
          <cell r="K431">
            <v>2265.2217374683355</v>
          </cell>
          <cell r="L431">
            <v>106.66331143663815</v>
          </cell>
          <cell r="M431">
            <v>10.666331143663864</v>
          </cell>
          <cell r="N431">
            <v>42.665324574655422</v>
          </cell>
          <cell r="O431">
            <v>0</v>
          </cell>
          <cell r="P431">
            <v>447.81933394665742</v>
          </cell>
        </row>
        <row r="432">
          <cell r="I432">
            <v>129.41328187428041</v>
          </cell>
        </row>
        <row r="433">
          <cell r="I433">
            <v>77.288484540529595</v>
          </cell>
          <cell r="J433">
            <v>1066.3299400644667</v>
          </cell>
          <cell r="K433">
            <v>2326.4439465891014</v>
          </cell>
          <cell r="L433">
            <v>109.54610363762838</v>
          </cell>
          <cell r="M433">
            <v>10.954610363762887</v>
          </cell>
          <cell r="N433">
            <v>43.818441455051513</v>
          </cell>
          <cell r="O433">
            <v>0</v>
          </cell>
          <cell r="P433">
            <v>459.92255918845905</v>
          </cell>
        </row>
        <row r="434">
          <cell r="I434">
            <v>85.140317022552921</v>
          </cell>
        </row>
        <row r="435">
          <cell r="I435">
            <v>50.847687197716851</v>
          </cell>
          <cell r="J435">
            <v>701.53285530557025</v>
          </cell>
          <cell r="K435">
            <v>1530.5552280191459</v>
          </cell>
          <cell r="L435">
            <v>72.069805024755524</v>
          </cell>
          <cell r="M435">
            <v>7.2069805024755853</v>
          </cell>
          <cell r="N435">
            <v>28.827922009902316</v>
          </cell>
          <cell r="O435">
            <v>0</v>
          </cell>
          <cell r="P435">
            <v>302.58063104503884</v>
          </cell>
        </row>
        <row r="436">
          <cell r="I436">
            <v>91.951542384357154</v>
          </cell>
        </row>
        <row r="437">
          <cell r="I437">
            <v>54.915502173534215</v>
          </cell>
          <cell r="J437">
            <v>757.65548373001604</v>
          </cell>
          <cell r="K437">
            <v>1652.9996462606775</v>
          </cell>
          <cell r="L437">
            <v>77.835389426735972</v>
          </cell>
          <cell r="M437">
            <v>7.7835389426736326</v>
          </cell>
          <cell r="N437">
            <v>31.134155770694505</v>
          </cell>
          <cell r="O437">
            <v>0</v>
          </cell>
          <cell r="P437">
            <v>326.78708152864198</v>
          </cell>
        </row>
        <row r="438">
          <cell r="I438">
            <v>40.867352170825406</v>
          </cell>
        </row>
        <row r="439">
          <cell r="I439">
            <v>24.40688985490409</v>
          </cell>
          <cell r="J439">
            <v>336.73577054667379</v>
          </cell>
          <cell r="K439">
            <v>734.66650944919002</v>
          </cell>
          <cell r="L439">
            <v>34.59350641188265</v>
          </cell>
          <cell r="M439">
            <v>3.4593506411882804</v>
          </cell>
          <cell r="N439">
            <v>13.837402564753113</v>
          </cell>
          <cell r="O439">
            <v>0</v>
          </cell>
          <cell r="P439">
            <v>145.23870290161867</v>
          </cell>
        </row>
        <row r="440">
          <cell r="I440">
            <v>279.26023983397357</v>
          </cell>
        </row>
        <row r="441">
          <cell r="I441">
            <v>166.78041400851129</v>
          </cell>
          <cell r="J441">
            <v>2301.0277654022707</v>
          </cell>
          <cell r="K441">
            <v>5020.2211479027992</v>
          </cell>
          <cell r="L441">
            <v>236.38896048119813</v>
          </cell>
          <cell r="M441">
            <v>23.638896048119918</v>
          </cell>
          <cell r="N441">
            <v>94.555584192479614</v>
          </cell>
          <cell r="O441">
            <v>0</v>
          </cell>
          <cell r="P441">
            <v>992.4644698277275</v>
          </cell>
        </row>
        <row r="442">
          <cell r="I442">
            <v>463.16332460268791</v>
          </cell>
        </row>
        <row r="443">
          <cell r="I443">
            <v>276.6114183555797</v>
          </cell>
          <cell r="J443">
            <v>3816.3387328623021</v>
          </cell>
          <cell r="K443">
            <v>8326.2204404241529</v>
          </cell>
          <cell r="L443">
            <v>392.05973933466998</v>
          </cell>
          <cell r="M443">
            <v>39.205973933467178</v>
          </cell>
          <cell r="N443">
            <v>156.82389573386857</v>
          </cell>
          <cell r="O443">
            <v>0</v>
          </cell>
          <cell r="P443">
            <v>1646.0386328850113</v>
          </cell>
        </row>
        <row r="444">
          <cell r="I444">
            <v>139.63011991698679</v>
          </cell>
        </row>
        <row r="445">
          <cell r="I445">
            <v>83.390207004255643</v>
          </cell>
          <cell r="J445">
            <v>1150.5138827011353</v>
          </cell>
          <cell r="K445">
            <v>2510.1105739513996</v>
          </cell>
          <cell r="L445">
            <v>118.19448024059906</v>
          </cell>
          <cell r="M445">
            <v>11.819448024059959</v>
          </cell>
          <cell r="N445">
            <v>47.277792096239807</v>
          </cell>
          <cell r="O445">
            <v>0</v>
          </cell>
          <cell r="P445">
            <v>496.23223491386375</v>
          </cell>
        </row>
        <row r="446">
          <cell r="I446">
            <v>681.12253618042337</v>
          </cell>
        </row>
        <row r="447">
          <cell r="I447">
            <v>406.78149758173481</v>
          </cell>
          <cell r="J447">
            <v>5612.262842444562</v>
          </cell>
          <cell r="K447">
            <v>12244.441824153168</v>
          </cell>
          <cell r="L447">
            <v>576.5584401980442</v>
          </cell>
          <cell r="M447">
            <v>57.655844019804682</v>
          </cell>
          <cell r="N447">
            <v>230.62337607921853</v>
          </cell>
          <cell r="O447">
            <v>0</v>
          </cell>
          <cell r="P447">
            <v>2420.6450483603107</v>
          </cell>
        </row>
        <row r="448">
          <cell r="I448">
            <v>13.622450723608468</v>
          </cell>
        </row>
        <row r="449">
          <cell r="I449">
            <v>8.1356299516346962</v>
          </cell>
          <cell r="J449">
            <v>112.24525684889126</v>
          </cell>
          <cell r="K449">
            <v>244.88883648306333</v>
          </cell>
          <cell r="L449">
            <v>11.531168803960883</v>
          </cell>
          <cell r="M449">
            <v>1.1531168803960936</v>
          </cell>
          <cell r="N449">
            <v>4.6124675215843709</v>
          </cell>
          <cell r="O449">
            <v>0</v>
          </cell>
          <cell r="P449">
            <v>48.41290096720622</v>
          </cell>
        </row>
        <row r="450">
          <cell r="I450">
            <v>27.244901447216936</v>
          </cell>
        </row>
        <row r="451">
          <cell r="I451">
            <v>16.271259903269392</v>
          </cell>
          <cell r="J451">
            <v>224.49051369778252</v>
          </cell>
          <cell r="K451">
            <v>489.77767296612666</v>
          </cell>
          <cell r="L451">
            <v>23.062337607921766</v>
          </cell>
          <cell r="M451">
            <v>2.3062337607921872</v>
          </cell>
          <cell r="N451">
            <v>9.2249350431687418</v>
          </cell>
          <cell r="O451">
            <v>0</v>
          </cell>
          <cell r="P451">
            <v>96.825801934412439</v>
          </cell>
        </row>
        <row r="452">
          <cell r="I452">
            <v>1123.8521846976992</v>
          </cell>
        </row>
        <row r="453">
          <cell r="I453">
            <v>671.18947100986202</v>
          </cell>
          <cell r="J453">
            <v>9260.2336900335304</v>
          </cell>
          <cell r="K453">
            <v>673.44430032842422</v>
          </cell>
          <cell r="L453">
            <v>31.710714210892434</v>
          </cell>
          <cell r="M453">
            <v>3.1710714210892577</v>
          </cell>
          <cell r="N453">
            <v>12.68428568435702</v>
          </cell>
          <cell r="O453">
            <v>0</v>
          </cell>
          <cell r="P453">
            <v>3994.0643297945103</v>
          </cell>
        </row>
        <row r="454">
          <cell r="I454">
            <v>599.38783183877263</v>
          </cell>
        </row>
        <row r="455">
          <cell r="I455">
            <v>357.96771787192665</v>
          </cell>
          <cell r="J455">
            <v>4938.7913013512152</v>
          </cell>
          <cell r="K455">
            <v>10775.108805254788</v>
          </cell>
          <cell r="L455">
            <v>507.37142737427894</v>
          </cell>
          <cell r="M455">
            <v>50.737142737428123</v>
          </cell>
          <cell r="N455">
            <v>202.94857094971232</v>
          </cell>
          <cell r="O455">
            <v>0</v>
          </cell>
          <cell r="P455">
            <v>2130.1676425570736</v>
          </cell>
        </row>
        <row r="456">
          <cell r="I456">
            <v>13.622450723608468</v>
          </cell>
        </row>
        <row r="457">
          <cell r="I457">
            <v>8.1356299516346962</v>
          </cell>
          <cell r="J457">
            <v>112.24525684889126</v>
          </cell>
          <cell r="K457">
            <v>263.06670468306305</v>
          </cell>
          <cell r="L457">
            <v>11.531168803960883</v>
          </cell>
          <cell r="M457">
            <v>1.1531168803960936</v>
          </cell>
          <cell r="N457">
            <v>4.6124675215843709</v>
          </cell>
          <cell r="O457">
            <v>0</v>
          </cell>
          <cell r="P457">
            <v>48.41290096720622</v>
          </cell>
        </row>
        <row r="458">
          <cell r="I458">
            <v>13.622450723608468</v>
          </cell>
        </row>
        <row r="459">
          <cell r="I459">
            <v>8.1356299516346962</v>
          </cell>
          <cell r="J459">
            <v>112.24525684889126</v>
          </cell>
          <cell r="K459">
            <v>244.88883648306333</v>
          </cell>
          <cell r="L459">
            <v>11.531168803960883</v>
          </cell>
          <cell r="M459">
            <v>1.1531168803960936</v>
          </cell>
          <cell r="N459">
            <v>4.6124675215843709</v>
          </cell>
          <cell r="O459">
            <v>0</v>
          </cell>
          <cell r="P459">
            <v>48.41290096720622</v>
          </cell>
        </row>
        <row r="460">
          <cell r="I460">
            <v>13.622450723608468</v>
          </cell>
        </row>
        <row r="461">
          <cell r="I461">
            <v>8.1356299516346962</v>
          </cell>
          <cell r="J461">
            <v>112.24525684889126</v>
          </cell>
          <cell r="K461">
            <v>244.88883648306333</v>
          </cell>
          <cell r="L461">
            <v>11.531168803960883</v>
          </cell>
          <cell r="M461">
            <v>1.1531168803960936</v>
          </cell>
          <cell r="N461">
            <v>4.6124675215843709</v>
          </cell>
          <cell r="O461">
            <v>0</v>
          </cell>
          <cell r="P461">
            <v>48.41290096720622</v>
          </cell>
        </row>
        <row r="462">
          <cell r="I462">
            <v>13.622450723608468</v>
          </cell>
        </row>
        <row r="463">
          <cell r="I463">
            <v>8.1356299516346962</v>
          </cell>
          <cell r="J463">
            <v>112.24525684889126</v>
          </cell>
          <cell r="K463">
            <v>244.88883648306333</v>
          </cell>
          <cell r="L463">
            <v>11.531168803960883</v>
          </cell>
          <cell r="M463">
            <v>1.1531168803960936</v>
          </cell>
          <cell r="N463">
            <v>4.6124675215843709</v>
          </cell>
          <cell r="O463">
            <v>0</v>
          </cell>
          <cell r="P463">
            <v>48.41290096720622</v>
          </cell>
        </row>
        <row r="464">
          <cell r="J464">
            <v>52320</v>
          </cell>
        </row>
        <row r="466">
          <cell r="J466">
            <v>52320</v>
          </cell>
        </row>
        <row r="468">
          <cell r="J468">
            <v>52320</v>
          </cell>
        </row>
        <row r="470">
          <cell r="J470">
            <v>52320</v>
          </cell>
        </row>
        <row r="472">
          <cell r="J472">
            <v>52320</v>
          </cell>
        </row>
        <row r="483">
          <cell r="K483">
            <v>7565925.7127209809</v>
          </cell>
          <cell r="O483">
            <v>2135807.98647867</v>
          </cell>
        </row>
        <row r="485">
          <cell r="O485">
            <v>590909.09090909094</v>
          </cell>
        </row>
        <row r="487">
          <cell r="K487">
            <v>141537.5</v>
          </cell>
          <cell r="O487">
            <v>82387.5</v>
          </cell>
        </row>
        <row r="490">
          <cell r="K490">
            <v>128.21</v>
          </cell>
          <cell r="O490">
            <v>32.69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3838.7159090909095</v>
          </cell>
          <cell r="O520">
            <v>962.84090909090901</v>
          </cell>
          <cell r="P520">
            <v>96.590909090909093</v>
          </cell>
        </row>
        <row r="521">
          <cell r="K521">
            <v>16454.57</v>
          </cell>
          <cell r="L521">
            <v>851</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96.01</v>
          </cell>
        </row>
        <row r="527">
          <cell r="K527">
            <v>0</v>
          </cell>
          <cell r="O527">
            <v>0</v>
          </cell>
        </row>
        <row r="528">
          <cell r="K528">
            <v>0</v>
          </cell>
          <cell r="O528">
            <v>0</v>
          </cell>
          <cell r="P528">
            <v>96.01</v>
          </cell>
        </row>
        <row r="529">
          <cell r="K529">
            <v>0</v>
          </cell>
          <cell r="O529">
            <v>0</v>
          </cell>
        </row>
        <row r="530">
          <cell r="K530">
            <v>0</v>
          </cell>
          <cell r="O530">
            <v>0</v>
          </cell>
          <cell r="P530">
            <v>96.01</v>
          </cell>
        </row>
        <row r="531">
          <cell r="K531">
            <v>0</v>
          </cell>
          <cell r="O531">
            <v>0</v>
          </cell>
        </row>
        <row r="532">
          <cell r="K532">
            <v>0</v>
          </cell>
          <cell r="O532">
            <v>0</v>
          </cell>
          <cell r="P532">
            <v>395.34</v>
          </cell>
        </row>
        <row r="533">
          <cell r="K533">
            <v>0</v>
          </cell>
          <cell r="O533">
            <v>0</v>
          </cell>
        </row>
        <row r="534">
          <cell r="K534">
            <v>4089.4772727272725</v>
          </cell>
          <cell r="O534">
            <v>0</v>
          </cell>
          <cell r="P534">
            <v>395.34</v>
          </cell>
        </row>
        <row r="535">
          <cell r="K535">
            <v>0</v>
          </cell>
          <cell r="O535">
            <v>0</v>
          </cell>
        </row>
        <row r="536">
          <cell r="K536">
            <v>4089.4772727272725</v>
          </cell>
          <cell r="O536">
            <v>0</v>
          </cell>
          <cell r="P536">
            <v>451.82</v>
          </cell>
        </row>
        <row r="537">
          <cell r="K537">
            <v>0</v>
          </cell>
          <cell r="O537">
            <v>0</v>
          </cell>
        </row>
        <row r="538">
          <cell r="K538">
            <v>4089.4772727272725</v>
          </cell>
          <cell r="O538">
            <v>0</v>
          </cell>
          <cell r="P538">
            <v>96.01</v>
          </cell>
        </row>
        <row r="539">
          <cell r="K539">
            <v>0</v>
          </cell>
          <cell r="O539">
            <v>0</v>
          </cell>
        </row>
        <row r="540">
          <cell r="K540">
            <v>4089.4772727272725</v>
          </cell>
          <cell r="O540">
            <v>0</v>
          </cell>
          <cell r="P540">
            <v>96.01</v>
          </cell>
        </row>
        <row r="541">
          <cell r="K541">
            <v>0</v>
          </cell>
          <cell r="O541">
            <v>0</v>
          </cell>
        </row>
        <row r="542">
          <cell r="K542">
            <v>4089.4772727272725</v>
          </cell>
          <cell r="O542">
            <v>0</v>
          </cell>
          <cell r="P542">
            <v>96.01</v>
          </cell>
        </row>
        <row r="543">
          <cell r="K543">
            <v>0</v>
          </cell>
          <cell r="O543">
            <v>0</v>
          </cell>
        </row>
        <row r="544">
          <cell r="K544">
            <v>4089.4772727272725</v>
          </cell>
          <cell r="O544">
            <v>0</v>
          </cell>
          <cell r="P544">
            <v>96.01</v>
          </cell>
        </row>
        <row r="545">
          <cell r="K545">
            <v>0</v>
          </cell>
          <cell r="O545">
            <v>0</v>
          </cell>
        </row>
        <row r="546">
          <cell r="K546">
            <v>3425.840909090909</v>
          </cell>
          <cell r="O546">
            <v>0</v>
          </cell>
          <cell r="P546">
            <v>96.01</v>
          </cell>
        </row>
        <row r="547">
          <cell r="K547">
            <v>0</v>
          </cell>
          <cell r="O547">
            <v>0</v>
          </cell>
        </row>
        <row r="548">
          <cell r="K548">
            <v>3099.9772727272725</v>
          </cell>
          <cell r="O548">
            <v>0</v>
          </cell>
          <cell r="P548">
            <v>96.01</v>
          </cell>
        </row>
        <row r="549">
          <cell r="K549">
            <v>0</v>
          </cell>
          <cell r="O549">
            <v>0</v>
          </cell>
        </row>
        <row r="550">
          <cell r="K550">
            <v>3296.863636363636</v>
          </cell>
          <cell r="O550">
            <v>0</v>
          </cell>
          <cell r="P550">
            <v>96.01</v>
          </cell>
        </row>
        <row r="551">
          <cell r="K551">
            <v>0</v>
          </cell>
          <cell r="O551">
            <v>0</v>
          </cell>
        </row>
        <row r="552">
          <cell r="K552">
            <v>4545.454545454545</v>
          </cell>
          <cell r="O552">
            <v>0</v>
          </cell>
          <cell r="P552">
            <v>96.01</v>
          </cell>
        </row>
        <row r="553">
          <cell r="K553">
            <v>227341</v>
          </cell>
          <cell r="L553">
            <v>12731.1</v>
          </cell>
          <cell r="M553">
            <v>1334.4</v>
          </cell>
          <cell r="N553">
            <v>13519.32</v>
          </cell>
          <cell r="O553">
            <v>0</v>
          </cell>
        </row>
        <row r="554">
          <cell r="K554">
            <v>0</v>
          </cell>
          <cell r="O554">
            <v>0</v>
          </cell>
          <cell r="P554">
            <v>96.01</v>
          </cell>
        </row>
        <row r="555">
          <cell r="K555">
            <v>0</v>
          </cell>
          <cell r="O555">
            <v>0</v>
          </cell>
        </row>
        <row r="556">
          <cell r="K556">
            <v>21552</v>
          </cell>
          <cell r="O556">
            <v>1600</v>
          </cell>
          <cell r="P556">
            <v>96.01</v>
          </cell>
        </row>
        <row r="557">
          <cell r="K557">
            <v>0</v>
          </cell>
          <cell r="O557">
            <v>0</v>
          </cell>
        </row>
        <row r="558">
          <cell r="K558">
            <v>0</v>
          </cell>
          <cell r="O558">
            <v>0</v>
          </cell>
          <cell r="P558">
            <v>451.82</v>
          </cell>
        </row>
        <row r="559">
          <cell r="K559">
            <v>0</v>
          </cell>
          <cell r="O559">
            <v>0</v>
          </cell>
        </row>
        <row r="560">
          <cell r="K560">
            <v>18464.375</v>
          </cell>
          <cell r="O560">
            <v>0</v>
          </cell>
          <cell r="P560">
            <v>96.01</v>
          </cell>
        </row>
        <row r="561">
          <cell r="K561">
            <v>0</v>
          </cell>
          <cell r="O561">
            <v>0</v>
          </cell>
        </row>
        <row r="562">
          <cell r="K562">
            <v>0</v>
          </cell>
          <cell r="O562">
            <v>0</v>
          </cell>
          <cell r="P562">
            <v>1694.32</v>
          </cell>
        </row>
        <row r="563">
          <cell r="K563">
            <v>0</v>
          </cell>
          <cell r="O563">
            <v>0</v>
          </cell>
        </row>
        <row r="564">
          <cell r="K564">
            <v>0</v>
          </cell>
          <cell r="O564">
            <v>0</v>
          </cell>
          <cell r="P564">
            <v>96.01</v>
          </cell>
        </row>
        <row r="565">
          <cell r="K565">
            <v>0</v>
          </cell>
          <cell r="O565">
            <v>0</v>
          </cell>
        </row>
        <row r="566">
          <cell r="K566">
            <v>0</v>
          </cell>
          <cell r="O566">
            <v>0</v>
          </cell>
          <cell r="P566">
            <v>282.39</v>
          </cell>
        </row>
        <row r="567">
          <cell r="K567">
            <v>0</v>
          </cell>
          <cell r="O567">
            <v>0</v>
          </cell>
        </row>
        <row r="568">
          <cell r="K568">
            <v>0</v>
          </cell>
          <cell r="O568">
            <v>0</v>
          </cell>
          <cell r="P568">
            <v>124.25</v>
          </cell>
        </row>
        <row r="569">
          <cell r="K569">
            <v>0</v>
          </cell>
          <cell r="O569">
            <v>0</v>
          </cell>
        </row>
        <row r="570">
          <cell r="K570">
            <v>10832.840909090908</v>
          </cell>
          <cell r="O570">
            <v>7764.5681818181811</v>
          </cell>
          <cell r="P570">
            <v>96.590909090909093</v>
          </cell>
        </row>
        <row r="571">
          <cell r="O571">
            <v>0</v>
          </cell>
        </row>
        <row r="572">
          <cell r="I572">
            <v>766.28160000000003</v>
          </cell>
          <cell r="J572">
            <v>1680</v>
          </cell>
          <cell r="K572">
            <v>22222.166400000002</v>
          </cell>
          <cell r="L572">
            <v>2554.2719999999999</v>
          </cell>
          <cell r="M572">
            <v>0</v>
          </cell>
          <cell r="N572">
            <v>140</v>
          </cell>
          <cell r="O572">
            <v>3438.34</v>
          </cell>
          <cell r="P572">
            <v>376.01</v>
          </cell>
        </row>
        <row r="573">
          <cell r="I573">
            <v>0</v>
          </cell>
          <cell r="J573">
            <v>0</v>
          </cell>
          <cell r="K573">
            <v>0</v>
          </cell>
          <cell r="L573">
            <v>0</v>
          </cell>
          <cell r="M573">
            <v>0</v>
          </cell>
          <cell r="N573">
            <v>0</v>
          </cell>
          <cell r="O573">
            <v>0</v>
          </cell>
          <cell r="P573">
            <v>0</v>
          </cell>
        </row>
        <row r="574">
          <cell r="I574">
            <v>953.33280000000002</v>
          </cell>
          <cell r="J574">
            <v>1680</v>
          </cell>
          <cell r="K574">
            <v>27646.6512</v>
          </cell>
          <cell r="L574">
            <v>3177.7760000000003</v>
          </cell>
          <cell r="M574">
            <v>0</v>
          </cell>
          <cell r="N574">
            <v>140</v>
          </cell>
          <cell r="O574">
            <v>3438.34</v>
          </cell>
          <cell r="P574">
            <v>376.01</v>
          </cell>
        </row>
        <row r="575">
          <cell r="I575">
            <v>0</v>
          </cell>
          <cell r="J575">
            <v>0</v>
          </cell>
          <cell r="K575">
            <v>0</v>
          </cell>
          <cell r="L575">
            <v>0</v>
          </cell>
          <cell r="M575">
            <v>0</v>
          </cell>
          <cell r="N575">
            <v>0</v>
          </cell>
          <cell r="O575">
            <v>0</v>
          </cell>
          <cell r="P575">
            <v>0</v>
          </cell>
        </row>
        <row r="576">
          <cell r="I576">
            <v>782.84640000000013</v>
          </cell>
          <cell r="J576">
            <v>1680</v>
          </cell>
          <cell r="K576">
            <v>22702.545600000005</v>
          </cell>
          <cell r="L576">
            <v>2609.4880000000003</v>
          </cell>
          <cell r="M576">
            <v>0</v>
          </cell>
          <cell r="N576">
            <v>140</v>
          </cell>
          <cell r="O576">
            <v>3185.55</v>
          </cell>
          <cell r="P576">
            <v>376.01</v>
          </cell>
        </row>
        <row r="578">
          <cell r="K578">
            <v>2232.9590909090912</v>
          </cell>
          <cell r="P578">
            <v>96.590909090909093</v>
          </cell>
        </row>
        <row r="580">
          <cell r="I580">
            <v>315.81</v>
          </cell>
          <cell r="J580">
            <v>1680</v>
          </cell>
          <cell r="K580">
            <v>15206.362727272728</v>
          </cell>
          <cell r="L580">
            <v>1052.69</v>
          </cell>
          <cell r="N580">
            <v>140</v>
          </cell>
          <cell r="O580">
            <v>3568.5113636363635</v>
          </cell>
          <cell r="P580">
            <v>376.59090909090912</v>
          </cell>
        </row>
        <row r="581">
          <cell r="K581">
            <v>0</v>
          </cell>
          <cell r="O581">
            <v>0</v>
          </cell>
        </row>
        <row r="582">
          <cell r="I582">
            <v>378.24</v>
          </cell>
          <cell r="J582">
            <v>1680</v>
          </cell>
          <cell r="K582">
            <v>17016.762727272726</v>
          </cell>
          <cell r="L582">
            <v>1260</v>
          </cell>
          <cell r="N582">
            <v>140</v>
          </cell>
          <cell r="O582">
            <v>3568.5113636363635</v>
          </cell>
          <cell r="P582">
            <v>376.59090909090912</v>
          </cell>
        </row>
        <row r="583">
          <cell r="K583">
            <v>0</v>
          </cell>
          <cell r="O583">
            <v>0</v>
          </cell>
        </row>
        <row r="584">
          <cell r="I584">
            <v>505.08</v>
          </cell>
          <cell r="J584">
            <v>1680</v>
          </cell>
          <cell r="K584">
            <v>20695.312727272729</v>
          </cell>
          <cell r="L584">
            <v>1683.61</v>
          </cell>
          <cell r="N584">
            <v>140</v>
          </cell>
          <cell r="O584">
            <v>3568.5113636363635</v>
          </cell>
          <cell r="P584">
            <v>376.59090909090912</v>
          </cell>
        </row>
        <row r="585">
          <cell r="K585">
            <v>0</v>
          </cell>
          <cell r="O585">
            <v>0</v>
          </cell>
        </row>
        <row r="586">
          <cell r="I586">
            <v>669.46</v>
          </cell>
          <cell r="J586">
            <v>1680</v>
          </cell>
          <cell r="K586">
            <v>25462.232727272727</v>
          </cell>
          <cell r="L586">
            <v>2331.52</v>
          </cell>
          <cell r="N586">
            <v>140</v>
          </cell>
          <cell r="O586">
            <v>3568.5113636363635</v>
          </cell>
          <cell r="P586">
            <v>376.59090909090912</v>
          </cell>
        </row>
        <row r="587">
          <cell r="K587">
            <v>0</v>
          </cell>
          <cell r="O587">
            <v>0</v>
          </cell>
        </row>
        <row r="588">
          <cell r="I588">
            <v>669.46</v>
          </cell>
          <cell r="J588">
            <v>1680</v>
          </cell>
          <cell r="K588">
            <v>27317.630454545455</v>
          </cell>
          <cell r="L588">
            <v>2231.52</v>
          </cell>
          <cell r="N588">
            <v>140</v>
          </cell>
          <cell r="O588">
            <v>5399.193181818182</v>
          </cell>
          <cell r="P588">
            <v>376.59090909090912</v>
          </cell>
        </row>
        <row r="589">
          <cell r="K589">
            <v>0</v>
          </cell>
          <cell r="O589">
            <v>0</v>
          </cell>
        </row>
        <row r="590">
          <cell r="I590">
            <v>315.73</v>
          </cell>
          <cell r="J590">
            <v>1680</v>
          </cell>
          <cell r="K590">
            <v>30875.877727272727</v>
          </cell>
          <cell r="L590">
            <v>1052.46</v>
          </cell>
          <cell r="N590">
            <v>140</v>
          </cell>
          <cell r="O590">
            <v>8774.988636363636</v>
          </cell>
          <cell r="P590">
            <v>376.59090909090912</v>
          </cell>
        </row>
        <row r="591">
          <cell r="K591">
            <v>0</v>
          </cell>
          <cell r="O591">
            <v>0</v>
          </cell>
        </row>
        <row r="592">
          <cell r="I592">
            <v>378.24</v>
          </cell>
          <cell r="J592">
            <v>1680</v>
          </cell>
          <cell r="K592">
            <v>32687.887727272726</v>
          </cell>
          <cell r="L592">
            <v>1260.78</v>
          </cell>
          <cell r="N592">
            <v>140</v>
          </cell>
          <cell r="O592">
            <v>8774.988636363636</v>
          </cell>
          <cell r="P592">
            <v>376.59090909090912</v>
          </cell>
        </row>
        <row r="593">
          <cell r="K593">
            <v>0</v>
          </cell>
          <cell r="O593">
            <v>0</v>
          </cell>
        </row>
        <row r="594">
          <cell r="I594">
            <v>505.08</v>
          </cell>
          <cell r="J594">
            <v>1680</v>
          </cell>
          <cell r="K594">
            <v>36366.437727272729</v>
          </cell>
          <cell r="L594">
            <v>1683.61</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I598">
            <v>669.46</v>
          </cell>
          <cell r="J598">
            <v>1680</v>
          </cell>
          <cell r="K598">
            <v>41133.357727272727</v>
          </cell>
          <cell r="L598">
            <v>2231.52</v>
          </cell>
          <cell r="N598">
            <v>140</v>
          </cell>
          <cell r="O598">
            <v>8774.988636363636</v>
          </cell>
          <cell r="P598">
            <v>376.59090909090912</v>
          </cell>
        </row>
        <row r="599">
          <cell r="K599">
            <v>0</v>
          </cell>
          <cell r="O599">
            <v>0</v>
          </cell>
        </row>
        <row r="600">
          <cell r="I600">
            <v>1602.2160000000001</v>
          </cell>
          <cell r="J600">
            <v>1680</v>
          </cell>
          <cell r="K600">
            <v>46464.264000000003</v>
          </cell>
          <cell r="L600">
            <v>5340.72</v>
          </cell>
          <cell r="M600">
            <v>0</v>
          </cell>
          <cell r="N600">
            <v>140</v>
          </cell>
          <cell r="O600">
            <v>3438.34</v>
          </cell>
          <cell r="P600">
            <v>376.01</v>
          </cell>
        </row>
        <row r="602">
          <cell r="K602">
            <v>198.43181818181819</v>
          </cell>
          <cell r="O602">
            <v>62.909090909090907</v>
          </cell>
          <cell r="P602">
            <v>96.590909090909093</v>
          </cell>
        </row>
        <row r="603">
          <cell r="K603">
            <v>0</v>
          </cell>
          <cell r="O603">
            <v>0</v>
          </cell>
        </row>
        <row r="604">
          <cell r="K604">
            <v>685.38636363636363</v>
          </cell>
          <cell r="O604">
            <v>444.11363636363637</v>
          </cell>
          <cell r="P604">
            <v>96.590909090909093</v>
          </cell>
        </row>
        <row r="605">
          <cell r="K605">
            <v>0</v>
          </cell>
          <cell r="O605">
            <v>0</v>
          </cell>
        </row>
        <row r="606">
          <cell r="K606">
            <v>685.38636363636363</v>
          </cell>
          <cell r="O606">
            <v>444.11363636363637</v>
          </cell>
          <cell r="P606">
            <v>96.590909090909093</v>
          </cell>
        </row>
        <row r="607">
          <cell r="K607">
            <v>0</v>
          </cell>
          <cell r="O607">
            <v>0</v>
          </cell>
        </row>
        <row r="608">
          <cell r="K608">
            <v>16678.964090909092</v>
          </cell>
          <cell r="O608">
            <v>3792.7159090909095</v>
          </cell>
          <cell r="P608">
            <v>96.590909090909093</v>
          </cell>
        </row>
        <row r="609">
          <cell r="K609">
            <v>1392.13</v>
          </cell>
          <cell r="L609">
            <v>69.61</v>
          </cell>
          <cell r="O609">
            <v>0</v>
          </cell>
        </row>
        <row r="610">
          <cell r="K610">
            <v>4454.545454545455</v>
          </cell>
          <cell r="O610">
            <v>1909.090909090909</v>
          </cell>
          <cell r="P610">
            <v>96.590909090909093</v>
          </cell>
        </row>
        <row r="611">
          <cell r="K611">
            <v>83.6</v>
          </cell>
          <cell r="L611">
            <v>4.18</v>
          </cell>
          <cell r="M611">
            <v>9.02</v>
          </cell>
          <cell r="O611">
            <v>0</v>
          </cell>
        </row>
        <row r="612">
          <cell r="I612">
            <v>315.81</v>
          </cell>
          <cell r="J612">
            <v>1680</v>
          </cell>
          <cell r="K612">
            <v>15206.362727272728</v>
          </cell>
          <cell r="L612">
            <v>1052.69</v>
          </cell>
          <cell r="N612">
            <v>140</v>
          </cell>
          <cell r="O612">
            <v>3454.875</v>
          </cell>
          <cell r="P612">
            <v>376.59090909090912</v>
          </cell>
        </row>
        <row r="613">
          <cell r="K613">
            <v>0</v>
          </cell>
          <cell r="O613">
            <v>0</v>
          </cell>
        </row>
        <row r="614">
          <cell r="K614">
            <v>3828.25</v>
          </cell>
          <cell r="O614">
            <v>312.90909090909093</v>
          </cell>
          <cell r="P614">
            <v>96.590909090909093</v>
          </cell>
        </row>
        <row r="615">
          <cell r="K615">
            <v>861.47</v>
          </cell>
          <cell r="L615">
            <v>43.08</v>
          </cell>
          <cell r="O615">
            <v>0</v>
          </cell>
        </row>
        <row r="616">
          <cell r="I616">
            <v>492.34</v>
          </cell>
          <cell r="J616">
            <v>1680</v>
          </cell>
          <cell r="K616">
            <v>18938.038636363635</v>
          </cell>
          <cell r="L616">
            <v>1641.14</v>
          </cell>
          <cell r="N616">
            <v>140</v>
          </cell>
          <cell r="O616">
            <v>2183.340909090909</v>
          </cell>
          <cell r="P616">
            <v>376.59090909090912</v>
          </cell>
        </row>
        <row r="617">
          <cell r="K617">
            <v>0</v>
          </cell>
          <cell r="O617">
            <v>0</v>
          </cell>
        </row>
        <row r="618">
          <cell r="I618">
            <v>585.85</v>
          </cell>
          <cell r="J618">
            <v>1680</v>
          </cell>
          <cell r="K618">
            <v>21649.828636363636</v>
          </cell>
          <cell r="L618">
            <v>1952.83</v>
          </cell>
          <cell r="N618">
            <v>140</v>
          </cell>
          <cell r="O618">
            <v>2183.340909090909</v>
          </cell>
          <cell r="P618">
            <v>376.59090909090912</v>
          </cell>
        </row>
        <row r="619">
          <cell r="K619">
            <v>0</v>
          </cell>
          <cell r="O619">
            <v>0</v>
          </cell>
        </row>
        <row r="620">
          <cell r="I620">
            <v>764.06</v>
          </cell>
          <cell r="J620">
            <v>1680</v>
          </cell>
          <cell r="K620">
            <v>26818.048636363637</v>
          </cell>
          <cell r="L620">
            <v>2546.88</v>
          </cell>
          <cell r="N620">
            <v>140</v>
          </cell>
          <cell r="O620">
            <v>2183.340909090909</v>
          </cell>
          <cell r="P620">
            <v>376.59090909090912</v>
          </cell>
        </row>
        <row r="621">
          <cell r="K621">
            <v>0</v>
          </cell>
          <cell r="O621">
            <v>0</v>
          </cell>
        </row>
        <row r="622">
          <cell r="I622">
            <v>1158.6500000000001</v>
          </cell>
          <cell r="J622">
            <v>1680</v>
          </cell>
          <cell r="K622">
            <v>38260.98863636364</v>
          </cell>
          <cell r="L622">
            <v>3862.17</v>
          </cell>
          <cell r="N622">
            <v>140</v>
          </cell>
          <cell r="O622">
            <v>2183.340909090909</v>
          </cell>
          <cell r="P622">
            <v>376.59090909090912</v>
          </cell>
        </row>
        <row r="623">
          <cell r="K623">
            <v>0</v>
          </cell>
          <cell r="O623">
            <v>0</v>
          </cell>
        </row>
        <row r="624">
          <cell r="I624">
            <v>1158.6500000000001</v>
          </cell>
          <cell r="J624">
            <v>1680</v>
          </cell>
          <cell r="K624">
            <v>38261.088636363638</v>
          </cell>
          <cell r="L624">
            <v>3862.17</v>
          </cell>
          <cell r="N624">
            <v>140</v>
          </cell>
          <cell r="O624">
            <v>2183.340909090909</v>
          </cell>
          <cell r="P624">
            <v>376.59090909090912</v>
          </cell>
        </row>
        <row r="625">
          <cell r="K625">
            <v>0</v>
          </cell>
          <cell r="O625">
            <v>0</v>
          </cell>
        </row>
        <row r="626">
          <cell r="I626">
            <v>492.34</v>
          </cell>
          <cell r="J626">
            <v>1680</v>
          </cell>
          <cell r="K626">
            <v>18938.038636363635</v>
          </cell>
          <cell r="L626">
            <v>1641.14</v>
          </cell>
          <cell r="N626">
            <v>140</v>
          </cell>
          <cell r="O626">
            <v>2183.340909090909</v>
          </cell>
          <cell r="P626">
            <v>376.59090909090912</v>
          </cell>
        </row>
        <row r="627">
          <cell r="K627">
            <v>0</v>
          </cell>
          <cell r="O627">
            <v>0</v>
          </cell>
        </row>
        <row r="628">
          <cell r="I628">
            <v>585.85</v>
          </cell>
          <cell r="J628">
            <v>1680</v>
          </cell>
          <cell r="K628">
            <v>21649.828636363636</v>
          </cell>
          <cell r="L628">
            <v>1952.83</v>
          </cell>
          <cell r="N628">
            <v>140</v>
          </cell>
          <cell r="O628">
            <v>2183.340909090909</v>
          </cell>
          <cell r="P628">
            <v>376.59090909090912</v>
          </cell>
        </row>
        <row r="629">
          <cell r="K629">
            <v>0</v>
          </cell>
          <cell r="O629">
            <v>0</v>
          </cell>
        </row>
        <row r="630">
          <cell r="I630">
            <v>764.06</v>
          </cell>
          <cell r="J630">
            <v>1680</v>
          </cell>
          <cell r="K630">
            <v>26818.048636363637</v>
          </cell>
          <cell r="L630">
            <v>2546.88</v>
          </cell>
          <cell r="N630">
            <v>140</v>
          </cell>
          <cell r="O630">
            <v>2183.340909090909</v>
          </cell>
          <cell r="P630">
            <v>376.59090909090912</v>
          </cell>
        </row>
        <row r="631">
          <cell r="K631">
            <v>0</v>
          </cell>
          <cell r="O631">
            <v>0</v>
          </cell>
        </row>
        <row r="632">
          <cell r="I632">
            <v>1158.6500000000001</v>
          </cell>
          <cell r="J632">
            <v>1680</v>
          </cell>
          <cell r="K632">
            <v>38261.088636363638</v>
          </cell>
          <cell r="L632">
            <v>3862.17</v>
          </cell>
          <cell r="N632">
            <v>140</v>
          </cell>
          <cell r="O632">
            <v>2183.340909090909</v>
          </cell>
          <cell r="P632">
            <v>376.59090909090912</v>
          </cell>
        </row>
        <row r="633">
          <cell r="K633">
            <v>0</v>
          </cell>
          <cell r="O633">
            <v>0</v>
          </cell>
        </row>
        <row r="634">
          <cell r="I634">
            <v>1158.6500000000001</v>
          </cell>
          <cell r="J634">
            <v>1680</v>
          </cell>
          <cell r="K634">
            <v>38261.088636363638</v>
          </cell>
          <cell r="L634">
            <v>3862.17</v>
          </cell>
          <cell r="N634">
            <v>140</v>
          </cell>
          <cell r="O634">
            <v>2183.340909090909</v>
          </cell>
          <cell r="P634">
            <v>376.59090909090912</v>
          </cell>
        </row>
        <row r="635">
          <cell r="K635">
            <v>0</v>
          </cell>
          <cell r="O635">
            <v>0</v>
          </cell>
        </row>
        <row r="636">
          <cell r="K636">
            <v>14416.693181818182</v>
          </cell>
          <cell r="O636">
            <v>2407.375</v>
          </cell>
          <cell r="P636">
            <v>96.590909090909093</v>
          </cell>
        </row>
        <row r="637">
          <cell r="K637">
            <v>0</v>
          </cell>
          <cell r="O637">
            <v>0</v>
          </cell>
        </row>
        <row r="638">
          <cell r="I638">
            <v>585.85</v>
          </cell>
          <cell r="J638">
            <v>1680</v>
          </cell>
          <cell r="K638">
            <v>32929.53318181818</v>
          </cell>
          <cell r="L638">
            <v>1952.83</v>
          </cell>
          <cell r="N638">
            <v>140</v>
          </cell>
          <cell r="O638">
            <v>3107.3749999999995</v>
          </cell>
          <cell r="P638">
            <v>376.59090909090912</v>
          </cell>
        </row>
        <row r="639">
          <cell r="K639">
            <v>0</v>
          </cell>
          <cell r="O639">
            <v>0</v>
          </cell>
        </row>
        <row r="640">
          <cell r="I640">
            <v>764.06</v>
          </cell>
          <cell r="J640">
            <v>1680</v>
          </cell>
          <cell r="K640">
            <v>38097.753181818181</v>
          </cell>
          <cell r="L640">
            <v>2546.88</v>
          </cell>
          <cell r="N640">
            <v>140</v>
          </cell>
          <cell r="O640">
            <v>3107.3749999999995</v>
          </cell>
          <cell r="P640">
            <v>376.59090909090912</v>
          </cell>
        </row>
        <row r="641">
          <cell r="K641">
            <v>0</v>
          </cell>
          <cell r="O641">
            <v>0</v>
          </cell>
        </row>
        <row r="642">
          <cell r="I642">
            <v>998.79</v>
          </cell>
          <cell r="J642">
            <v>1500</v>
          </cell>
          <cell r="K642">
            <v>43380.91</v>
          </cell>
          <cell r="L642">
            <v>3329.36</v>
          </cell>
          <cell r="N642">
            <v>140</v>
          </cell>
          <cell r="O642">
            <v>3107.3749999999995</v>
          </cell>
          <cell r="P642">
            <v>376.59090909090912</v>
          </cell>
        </row>
        <row r="643">
          <cell r="K643">
            <v>0</v>
          </cell>
          <cell r="O643">
            <v>0</v>
          </cell>
        </row>
        <row r="644">
          <cell r="I644">
            <v>1279.77</v>
          </cell>
          <cell r="J644">
            <v>1500</v>
          </cell>
          <cell r="K644">
            <v>51529.93</v>
          </cell>
          <cell r="L644">
            <v>4265.8999999999996</v>
          </cell>
          <cell r="N644">
            <v>140</v>
          </cell>
          <cell r="O644">
            <v>3107.3749999999995</v>
          </cell>
          <cell r="P644">
            <v>376.59090909090912</v>
          </cell>
        </row>
        <row r="645">
          <cell r="O645">
            <v>0</v>
          </cell>
        </row>
        <row r="646">
          <cell r="K646">
            <v>6328.3995818181802</v>
          </cell>
          <cell r="O646">
            <v>1182.5909090909092</v>
          </cell>
          <cell r="P646">
            <v>96.590909090909093</v>
          </cell>
        </row>
        <row r="647">
          <cell r="K647">
            <v>4597.4399999999996</v>
          </cell>
          <cell r="L647">
            <v>22.67</v>
          </cell>
          <cell r="O647">
            <v>0</v>
          </cell>
        </row>
        <row r="648">
          <cell r="K648">
            <v>3136.9886363636365</v>
          </cell>
          <cell r="O648">
            <v>1483.340909090909</v>
          </cell>
          <cell r="P648">
            <v>96.590909090909093</v>
          </cell>
        </row>
        <row r="649">
          <cell r="K649">
            <v>0</v>
          </cell>
          <cell r="O649">
            <v>0</v>
          </cell>
        </row>
        <row r="650">
          <cell r="K650">
            <v>3913.7272727272725</v>
          </cell>
          <cell r="O650">
            <v>3245.0568181818185</v>
          </cell>
          <cell r="P650">
            <v>96.590909090909093</v>
          </cell>
        </row>
        <row r="651">
          <cell r="K651">
            <v>0</v>
          </cell>
          <cell r="O651">
            <v>0</v>
          </cell>
        </row>
        <row r="652">
          <cell r="K652">
            <v>1900.0113636363635</v>
          </cell>
          <cell r="O652">
            <v>1048.4772727272727</v>
          </cell>
          <cell r="P652">
            <v>96.590909090909093</v>
          </cell>
        </row>
        <row r="653">
          <cell r="K653">
            <v>0</v>
          </cell>
          <cell r="O653">
            <v>0</v>
          </cell>
        </row>
        <row r="654">
          <cell r="K654">
            <v>1694.5795454545455</v>
          </cell>
          <cell r="O654">
            <v>1060.840909090909</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6036.7272727272721</v>
          </cell>
          <cell r="O658">
            <v>4529.931818181818</v>
          </cell>
          <cell r="P658">
            <v>96.590909090909093</v>
          </cell>
        </row>
        <row r="659">
          <cell r="K659">
            <v>0</v>
          </cell>
          <cell r="O659">
            <v>0</v>
          </cell>
        </row>
        <row r="660">
          <cell r="K660">
            <v>16669.636363636364</v>
          </cell>
          <cell r="O660">
            <v>4966.25</v>
          </cell>
          <cell r="P660">
            <v>96.590909090909093</v>
          </cell>
        </row>
        <row r="661">
          <cell r="K661">
            <v>0</v>
          </cell>
          <cell r="O661">
            <v>0</v>
          </cell>
        </row>
        <row r="662">
          <cell r="K662">
            <v>15550</v>
          </cell>
          <cell r="O662">
            <v>3521.4318181818185</v>
          </cell>
          <cell r="P662">
            <v>96.590909090909093</v>
          </cell>
        </row>
        <row r="663">
          <cell r="K663">
            <v>0</v>
          </cell>
          <cell r="O663">
            <v>0</v>
          </cell>
        </row>
        <row r="664">
          <cell r="K664">
            <v>0</v>
          </cell>
          <cell r="O664">
            <v>0</v>
          </cell>
          <cell r="P664">
            <v>0</v>
          </cell>
        </row>
        <row r="665">
          <cell r="K665">
            <v>0</v>
          </cell>
          <cell r="O665">
            <v>0</v>
          </cell>
        </row>
        <row r="666">
          <cell r="K666">
            <v>339.93181818181819</v>
          </cell>
          <cell r="O666">
            <v>258.14772727272725</v>
          </cell>
          <cell r="P666">
            <v>96.590909090909093</v>
          </cell>
        </row>
        <row r="667">
          <cell r="K667">
            <v>0</v>
          </cell>
          <cell r="O667">
            <v>0</v>
          </cell>
        </row>
        <row r="668">
          <cell r="K668">
            <v>1553.9790909090909</v>
          </cell>
          <cell r="O668">
            <v>0</v>
          </cell>
          <cell r="P668">
            <v>96.590909090909093</v>
          </cell>
        </row>
        <row r="669">
          <cell r="K669">
            <v>0</v>
          </cell>
          <cell r="O669">
            <v>0</v>
          </cell>
        </row>
        <row r="670">
          <cell r="K670">
            <v>0</v>
          </cell>
          <cell r="O670">
            <v>0</v>
          </cell>
          <cell r="P670">
            <v>96.590909090909093</v>
          </cell>
        </row>
        <row r="671">
          <cell r="J671">
            <v>1344</v>
          </cell>
          <cell r="K671">
            <v>6720</v>
          </cell>
          <cell r="L671">
            <v>327.82</v>
          </cell>
          <cell r="M671">
            <v>34.619999999999997</v>
          </cell>
          <cell r="N671">
            <v>348.12</v>
          </cell>
          <cell r="O671">
            <v>0</v>
          </cell>
          <cell r="P671">
            <v>1334</v>
          </cell>
        </row>
        <row r="672">
          <cell r="K672">
            <v>0</v>
          </cell>
          <cell r="O672">
            <v>0</v>
          </cell>
          <cell r="P672">
            <v>96.590909090909093</v>
          </cell>
        </row>
        <row r="673">
          <cell r="J673">
            <v>67.2</v>
          </cell>
          <cell r="K673">
            <v>336</v>
          </cell>
          <cell r="L673">
            <v>16.39</v>
          </cell>
          <cell r="M673">
            <v>1.73</v>
          </cell>
          <cell r="N673">
            <v>17.41</v>
          </cell>
          <cell r="O673">
            <v>0</v>
          </cell>
          <cell r="P673">
            <v>67.2</v>
          </cell>
        </row>
        <row r="674">
          <cell r="K674">
            <v>0</v>
          </cell>
          <cell r="O674">
            <v>0</v>
          </cell>
          <cell r="P674">
            <v>96.590909090909093</v>
          </cell>
        </row>
        <row r="675">
          <cell r="J675">
            <v>72.8</v>
          </cell>
          <cell r="K675">
            <v>274.20999999999998</v>
          </cell>
          <cell r="L675">
            <v>17.756999999999998</v>
          </cell>
          <cell r="M675">
            <v>1.875</v>
          </cell>
          <cell r="N675">
            <v>18.856000000000002</v>
          </cell>
          <cell r="O675">
            <v>0</v>
          </cell>
          <cell r="P675">
            <v>72.8</v>
          </cell>
        </row>
        <row r="676">
          <cell r="K676">
            <v>0</v>
          </cell>
          <cell r="O676">
            <v>0</v>
          </cell>
          <cell r="P676">
            <v>96.590909090909093</v>
          </cell>
        </row>
        <row r="677">
          <cell r="J677">
            <v>40.32</v>
          </cell>
          <cell r="K677">
            <v>201.6</v>
          </cell>
          <cell r="L677">
            <v>9.8346</v>
          </cell>
          <cell r="M677">
            <v>1.0385</v>
          </cell>
          <cell r="N677">
            <v>10.443499999999998</v>
          </cell>
          <cell r="O677">
            <v>0</v>
          </cell>
          <cell r="P677">
            <v>40.32</v>
          </cell>
        </row>
        <row r="678">
          <cell r="K678">
            <v>609.7954545454545</v>
          </cell>
          <cell r="O678">
            <v>436.71590909090907</v>
          </cell>
          <cell r="P678">
            <v>96.590909090909093</v>
          </cell>
        </row>
        <row r="679">
          <cell r="K679">
            <v>0</v>
          </cell>
          <cell r="O679">
            <v>0</v>
          </cell>
        </row>
        <row r="680">
          <cell r="K680">
            <v>964.29545454545462</v>
          </cell>
          <cell r="O680">
            <v>658.23863636363637</v>
          </cell>
          <cell r="P680">
            <v>96.590909090909093</v>
          </cell>
        </row>
        <row r="681">
          <cell r="K681">
            <v>0</v>
          </cell>
          <cell r="O681">
            <v>0</v>
          </cell>
        </row>
        <row r="682">
          <cell r="K682">
            <v>704.93181818181824</v>
          </cell>
          <cell r="O682">
            <v>649.71590909090912</v>
          </cell>
          <cell r="P682">
            <v>96.590909090909093</v>
          </cell>
        </row>
        <row r="683">
          <cell r="K683">
            <v>0</v>
          </cell>
          <cell r="O683">
            <v>0</v>
          </cell>
        </row>
        <row r="684">
          <cell r="K684">
            <v>5508.5609090909093</v>
          </cell>
          <cell r="O684">
            <v>1054.3636363636365</v>
          </cell>
          <cell r="P684">
            <v>96.590909090909093</v>
          </cell>
        </row>
        <row r="685">
          <cell r="K685">
            <v>4303.7</v>
          </cell>
          <cell r="L685">
            <v>222.71</v>
          </cell>
          <cell r="O685">
            <v>0</v>
          </cell>
        </row>
        <row r="686">
          <cell r="K686">
            <v>4286.340909090909</v>
          </cell>
          <cell r="O686">
            <v>1054.3636363636365</v>
          </cell>
          <cell r="P686">
            <v>96.590909090909093</v>
          </cell>
        </row>
        <row r="687">
          <cell r="K687">
            <v>0</v>
          </cell>
          <cell r="O687">
            <v>0</v>
          </cell>
        </row>
        <row r="688">
          <cell r="K688">
            <v>5508.5609090909093</v>
          </cell>
          <cell r="O688">
            <v>1054.3636363636365</v>
          </cell>
          <cell r="P688">
            <v>96.590909090909093</v>
          </cell>
        </row>
        <row r="689">
          <cell r="K689">
            <v>3622.38</v>
          </cell>
          <cell r="L689">
            <v>187.46</v>
          </cell>
          <cell r="O689">
            <v>0</v>
          </cell>
        </row>
        <row r="690">
          <cell r="K690">
            <v>3887.6590909090905</v>
          </cell>
          <cell r="O690">
            <v>800.27272727272725</v>
          </cell>
          <cell r="P690">
            <v>96.590909090909093</v>
          </cell>
        </row>
        <row r="691">
          <cell r="K691">
            <v>0</v>
          </cell>
          <cell r="O691">
            <v>0</v>
          </cell>
        </row>
        <row r="692">
          <cell r="K692">
            <v>54555.73863636364</v>
          </cell>
          <cell r="O692">
            <v>1134.9318181818182</v>
          </cell>
          <cell r="P692">
            <v>96.590909090909093</v>
          </cell>
        </row>
        <row r="693">
          <cell r="K693">
            <v>0</v>
          </cell>
          <cell r="O693">
            <v>0</v>
          </cell>
        </row>
        <row r="694">
          <cell r="K694">
            <v>13952.670454545454</v>
          </cell>
          <cell r="O694">
            <v>857.88636363636374</v>
          </cell>
          <cell r="P694">
            <v>96.590909090909093</v>
          </cell>
        </row>
        <row r="695">
          <cell r="K695">
            <v>0</v>
          </cell>
          <cell r="O695">
            <v>0</v>
          </cell>
        </row>
        <row r="696">
          <cell r="K696">
            <v>1790.5590909090911</v>
          </cell>
          <cell r="O696">
            <v>0</v>
          </cell>
          <cell r="P696">
            <v>96.590909090909093</v>
          </cell>
        </row>
        <row r="697">
          <cell r="K697">
            <v>0</v>
          </cell>
          <cell r="O697">
            <v>0</v>
          </cell>
        </row>
        <row r="698">
          <cell r="K698">
            <v>398.68181818181813</v>
          </cell>
          <cell r="O698">
            <v>254.09090909090909</v>
          </cell>
          <cell r="P698">
            <v>96.590909090909093</v>
          </cell>
        </row>
        <row r="699">
          <cell r="K699">
            <v>1046.49</v>
          </cell>
          <cell r="L699">
            <v>54.15</v>
          </cell>
          <cell r="O699">
            <v>0</v>
          </cell>
        </row>
        <row r="700">
          <cell r="K700">
            <v>8249.8409090909081</v>
          </cell>
          <cell r="O700">
            <v>5441.1363636363631</v>
          </cell>
          <cell r="P700">
            <v>96.590909090909093</v>
          </cell>
        </row>
        <row r="701">
          <cell r="K701">
            <v>0</v>
          </cell>
          <cell r="O701">
            <v>0</v>
          </cell>
        </row>
        <row r="702">
          <cell r="K702">
            <v>0</v>
          </cell>
          <cell r="O702">
            <v>0</v>
          </cell>
          <cell r="P702">
            <v>96.590909090909093</v>
          </cell>
        </row>
        <row r="703">
          <cell r="K703">
            <v>0</v>
          </cell>
          <cell r="O703">
            <v>0</v>
          </cell>
        </row>
        <row r="704">
          <cell r="K704">
            <v>5508.5609090909093</v>
          </cell>
          <cell r="O704">
            <v>1054.3636363636365</v>
          </cell>
          <cell r="P704">
            <v>96.590909090909093</v>
          </cell>
        </row>
        <row r="705">
          <cell r="K705">
            <v>3622.38</v>
          </cell>
          <cell r="L705">
            <v>187.46</v>
          </cell>
          <cell r="O705">
            <v>0</v>
          </cell>
        </row>
        <row r="706">
          <cell r="K706">
            <v>17899.754090909093</v>
          </cell>
          <cell r="O706">
            <v>1254.7272727272727</v>
          </cell>
          <cell r="P706">
            <v>96.590909090909093</v>
          </cell>
        </row>
        <row r="707">
          <cell r="K707">
            <v>3622.38</v>
          </cell>
          <cell r="L707">
            <v>187.46</v>
          </cell>
        </row>
        <row r="708">
          <cell r="K708">
            <v>9632.3904545454552</v>
          </cell>
          <cell r="O708">
            <v>1918.0568181818182</v>
          </cell>
          <cell r="P708">
            <v>96.590909090909093</v>
          </cell>
        </row>
        <row r="709">
          <cell r="K709">
            <v>0</v>
          </cell>
          <cell r="O709">
            <v>0</v>
          </cell>
        </row>
        <row r="710">
          <cell r="K710">
            <v>6701.7604545454542</v>
          </cell>
          <cell r="O710">
            <v>1918.0568181818182</v>
          </cell>
          <cell r="P710">
            <v>96.590909090909093</v>
          </cell>
        </row>
        <row r="711">
          <cell r="K711">
            <v>0</v>
          </cell>
          <cell r="O711">
            <v>0</v>
          </cell>
        </row>
        <row r="712">
          <cell r="K712">
            <v>3506.2495454545451</v>
          </cell>
          <cell r="O712">
            <v>1166.875</v>
          </cell>
          <cell r="P712">
            <v>96.590909090909093</v>
          </cell>
        </row>
        <row r="713">
          <cell r="K713">
            <v>0</v>
          </cell>
          <cell r="O713">
            <v>0</v>
          </cell>
        </row>
        <row r="714">
          <cell r="K714">
            <v>3582.0722727272732</v>
          </cell>
          <cell r="O714">
            <v>926.44318181818176</v>
          </cell>
          <cell r="P714">
            <v>96.590909090909093</v>
          </cell>
        </row>
        <row r="715">
          <cell r="K715">
            <v>3622.38</v>
          </cell>
          <cell r="L715">
            <v>187.46</v>
          </cell>
          <cell r="O715">
            <v>0</v>
          </cell>
        </row>
        <row r="716">
          <cell r="K716">
            <v>99716.098181818175</v>
          </cell>
          <cell r="O716">
            <v>3412.522727272727</v>
          </cell>
          <cell r="P716">
            <v>96.590909090909093</v>
          </cell>
        </row>
        <row r="717">
          <cell r="K717">
            <v>0</v>
          </cell>
          <cell r="O717">
            <v>0</v>
          </cell>
        </row>
        <row r="718">
          <cell r="K718">
            <v>7199.6140909090909</v>
          </cell>
          <cell r="O718">
            <v>1872.806818181818</v>
          </cell>
          <cell r="P718">
            <v>96.590909090909093</v>
          </cell>
        </row>
        <row r="719">
          <cell r="K719">
            <v>0</v>
          </cell>
          <cell r="O719">
            <v>0</v>
          </cell>
        </row>
        <row r="720">
          <cell r="K720">
            <v>4600.261363636364</v>
          </cell>
          <cell r="O720">
            <v>891.61363636363637</v>
          </cell>
          <cell r="P720">
            <v>96.590909090909093</v>
          </cell>
        </row>
        <row r="721">
          <cell r="K721">
            <v>3622.38</v>
          </cell>
          <cell r="L721">
            <v>187.46</v>
          </cell>
          <cell r="O721">
            <v>0</v>
          </cell>
        </row>
        <row r="722">
          <cell r="K722">
            <v>699.21590909090901</v>
          </cell>
          <cell r="O722">
            <v>388.1704545454545</v>
          </cell>
          <cell r="P722">
            <v>96.590909090909093</v>
          </cell>
        </row>
        <row r="723">
          <cell r="K723">
            <v>105.22</v>
          </cell>
          <cell r="L723">
            <v>5.45</v>
          </cell>
          <cell r="M723">
            <v>16.34</v>
          </cell>
          <cell r="O723">
            <v>0</v>
          </cell>
        </row>
        <row r="724">
          <cell r="K724">
            <v>2088.1059090909093</v>
          </cell>
          <cell r="O724">
            <v>388.1704545454545</v>
          </cell>
          <cell r="P724">
            <v>96.590909090909093</v>
          </cell>
        </row>
        <row r="725">
          <cell r="K725">
            <v>0</v>
          </cell>
          <cell r="O725">
            <v>0</v>
          </cell>
        </row>
        <row r="726">
          <cell r="K726">
            <v>699.21590909090901</v>
          </cell>
          <cell r="O726">
            <v>388.1704545454545</v>
          </cell>
          <cell r="P726">
            <v>96.590909090909093</v>
          </cell>
        </row>
        <row r="727">
          <cell r="K727">
            <v>210.46</v>
          </cell>
          <cell r="L727">
            <v>10.89</v>
          </cell>
          <cell r="M727">
            <v>32.68</v>
          </cell>
          <cell r="O727">
            <v>0</v>
          </cell>
        </row>
        <row r="728">
          <cell r="K728">
            <v>699.21590909090901</v>
          </cell>
          <cell r="O728">
            <v>388.1704545454545</v>
          </cell>
          <cell r="P728">
            <v>96.590909090909093</v>
          </cell>
        </row>
        <row r="729">
          <cell r="K729">
            <v>210.46</v>
          </cell>
          <cell r="L729">
            <v>10.89</v>
          </cell>
          <cell r="M729">
            <v>32.68</v>
          </cell>
          <cell r="O729">
            <v>0</v>
          </cell>
        </row>
        <row r="730">
          <cell r="K730">
            <v>699.21590909090901</v>
          </cell>
          <cell r="O730">
            <v>388.1704545454545</v>
          </cell>
          <cell r="P730">
            <v>96.590909090909093</v>
          </cell>
        </row>
        <row r="731">
          <cell r="K731">
            <v>0</v>
          </cell>
          <cell r="O731">
            <v>0</v>
          </cell>
        </row>
        <row r="732">
          <cell r="K732">
            <v>2338.1059090909093</v>
          </cell>
          <cell r="O732">
            <v>388.1704545454545</v>
          </cell>
          <cell r="P732">
            <v>96.590909090909093</v>
          </cell>
        </row>
        <row r="733">
          <cell r="K733">
            <v>0</v>
          </cell>
          <cell r="O733">
            <v>0</v>
          </cell>
        </row>
        <row r="734">
          <cell r="K734">
            <v>0</v>
          </cell>
          <cell r="O734">
            <v>0</v>
          </cell>
          <cell r="P734">
            <v>96.590909090909093</v>
          </cell>
        </row>
        <row r="735">
          <cell r="K735">
            <v>0</v>
          </cell>
          <cell r="O735">
            <v>0</v>
          </cell>
        </row>
        <row r="736">
          <cell r="K736">
            <v>0</v>
          </cell>
          <cell r="O736">
            <v>0</v>
          </cell>
          <cell r="P736">
            <v>96.590909090909093</v>
          </cell>
        </row>
        <row r="737">
          <cell r="K737">
            <v>0</v>
          </cell>
          <cell r="O737">
            <v>0</v>
          </cell>
        </row>
        <row r="738">
          <cell r="K738">
            <v>12177.886363636364</v>
          </cell>
          <cell r="O738">
            <v>1823.0568181818182</v>
          </cell>
          <cell r="P738">
            <v>96.590909090909093</v>
          </cell>
        </row>
        <row r="739">
          <cell r="K739">
            <v>0</v>
          </cell>
          <cell r="O739">
            <v>0</v>
          </cell>
        </row>
        <row r="740">
          <cell r="K740">
            <v>1419.909090909091</v>
          </cell>
          <cell r="O740">
            <v>1343.7727272727273</v>
          </cell>
          <cell r="P740">
            <v>96.590909090909093</v>
          </cell>
        </row>
        <row r="741">
          <cell r="K741">
            <v>0</v>
          </cell>
          <cell r="O741">
            <v>0</v>
          </cell>
        </row>
        <row r="742">
          <cell r="K742">
            <v>12267.75</v>
          </cell>
          <cell r="O742">
            <v>1872.409090909091</v>
          </cell>
          <cell r="P742">
            <v>96.590909090909093</v>
          </cell>
        </row>
        <row r="743">
          <cell r="K743">
            <v>0</v>
          </cell>
          <cell r="O743">
            <v>0</v>
          </cell>
        </row>
        <row r="744">
          <cell r="K744">
            <v>13046.965909090908</v>
          </cell>
          <cell r="O744">
            <v>2413.25</v>
          </cell>
          <cell r="P744">
            <v>96.590909090909093</v>
          </cell>
        </row>
        <row r="745">
          <cell r="K745">
            <v>147.97</v>
          </cell>
          <cell r="L745">
            <v>7.4</v>
          </cell>
          <cell r="M745">
            <v>22.2</v>
          </cell>
        </row>
        <row r="746">
          <cell r="K746">
            <v>12559.636363636364</v>
          </cell>
          <cell r="O746">
            <v>2103.409090909091</v>
          </cell>
          <cell r="P746">
            <v>96.590909090909093</v>
          </cell>
        </row>
        <row r="747">
          <cell r="K747">
            <v>0</v>
          </cell>
          <cell r="O747">
            <v>0</v>
          </cell>
        </row>
        <row r="748">
          <cell r="K748">
            <v>12883.102272727272</v>
          </cell>
          <cell r="O748">
            <v>2373.4772727272725</v>
          </cell>
          <cell r="P748">
            <v>96.590909090909093</v>
          </cell>
        </row>
        <row r="750">
          <cell r="K750">
            <v>12559.636363636364</v>
          </cell>
          <cell r="O750">
            <v>2103.409090909091</v>
          </cell>
          <cell r="P750">
            <v>96.590909090909093</v>
          </cell>
        </row>
        <row r="751">
          <cell r="K751">
            <v>0</v>
          </cell>
          <cell r="O751">
            <v>0</v>
          </cell>
        </row>
        <row r="752">
          <cell r="K752">
            <v>3034.386363636364</v>
          </cell>
          <cell r="O752">
            <v>2459.193181818182</v>
          </cell>
          <cell r="P752">
            <v>96.590909090909093</v>
          </cell>
        </row>
        <row r="753">
          <cell r="K753">
            <v>0</v>
          </cell>
          <cell r="O753">
            <v>0</v>
          </cell>
        </row>
        <row r="754">
          <cell r="K754">
            <v>1416.7045454545455</v>
          </cell>
          <cell r="O754">
            <v>1279.3863636363635</v>
          </cell>
          <cell r="P754">
            <v>96.590909090909093</v>
          </cell>
        </row>
        <row r="755">
          <cell r="K755">
            <v>0</v>
          </cell>
          <cell r="O755">
            <v>0</v>
          </cell>
        </row>
        <row r="756">
          <cell r="K756">
            <v>4320.431818181818</v>
          </cell>
          <cell r="O756">
            <v>3237.0454545454545</v>
          </cell>
          <cell r="P756">
            <v>96.590909090909093</v>
          </cell>
        </row>
        <row r="757">
          <cell r="K757">
            <v>0</v>
          </cell>
          <cell r="O757">
            <v>0</v>
          </cell>
        </row>
        <row r="758">
          <cell r="K758">
            <v>4973.602272727273</v>
          </cell>
          <cell r="O758">
            <v>2807.9204545454545</v>
          </cell>
          <cell r="P758">
            <v>96.590909090909093</v>
          </cell>
        </row>
        <row r="759">
          <cell r="K759">
            <v>0</v>
          </cell>
          <cell r="O759">
            <v>0</v>
          </cell>
        </row>
        <row r="760">
          <cell r="K760">
            <v>8335.079545454546</v>
          </cell>
          <cell r="O760">
            <v>5470.420454545455</v>
          </cell>
          <cell r="P760">
            <v>96.590909090909093</v>
          </cell>
        </row>
        <row r="761">
          <cell r="K761">
            <v>0</v>
          </cell>
          <cell r="O761">
            <v>0</v>
          </cell>
        </row>
        <row r="762">
          <cell r="K762">
            <v>0</v>
          </cell>
          <cell r="O762">
            <v>0</v>
          </cell>
          <cell r="P762">
            <v>96.590909090909093</v>
          </cell>
        </row>
        <row r="763">
          <cell r="K763">
            <v>0</v>
          </cell>
          <cell r="O763">
            <v>0</v>
          </cell>
        </row>
        <row r="764">
          <cell r="K764">
            <v>1648.7045454545453</v>
          </cell>
          <cell r="O764">
            <v>1608.3181818181818</v>
          </cell>
          <cell r="P764">
            <v>96.590909090909093</v>
          </cell>
        </row>
        <row r="765">
          <cell r="K765">
            <v>0</v>
          </cell>
          <cell r="O765">
            <v>0</v>
          </cell>
        </row>
        <row r="766">
          <cell r="K766">
            <v>13817.795454545454</v>
          </cell>
          <cell r="O766">
            <v>2786.0795454545455</v>
          </cell>
          <cell r="P766">
            <v>96.590909090909093</v>
          </cell>
        </row>
        <row r="767">
          <cell r="K767">
            <v>0</v>
          </cell>
          <cell r="O767">
            <v>0</v>
          </cell>
        </row>
        <row r="768">
          <cell r="K768">
            <v>2160.363636363636</v>
          </cell>
          <cell r="O768">
            <v>1792.9772727272727</v>
          </cell>
          <cell r="P768">
            <v>96.590909090909093</v>
          </cell>
        </row>
        <row r="769">
          <cell r="K769">
            <v>0</v>
          </cell>
          <cell r="O769">
            <v>0</v>
          </cell>
        </row>
        <row r="770">
          <cell r="K770">
            <v>2359.7954545454545</v>
          </cell>
          <cell r="O770">
            <v>1651.4772727272727</v>
          </cell>
          <cell r="P770">
            <v>96.590909090909093</v>
          </cell>
        </row>
        <row r="771">
          <cell r="K771">
            <v>0</v>
          </cell>
          <cell r="O771">
            <v>0</v>
          </cell>
        </row>
        <row r="772">
          <cell r="K772">
            <v>988.48863636363637</v>
          </cell>
          <cell r="O772">
            <v>429.04545454545456</v>
          </cell>
          <cell r="P772">
            <v>96.590909090909093</v>
          </cell>
        </row>
        <row r="773">
          <cell r="K773">
            <v>0</v>
          </cell>
          <cell r="O773">
            <v>0</v>
          </cell>
        </row>
        <row r="774">
          <cell r="K774">
            <v>3186.2695454545456</v>
          </cell>
          <cell r="O774">
            <v>2349.931818181818</v>
          </cell>
          <cell r="P774">
            <v>96.590909090909093</v>
          </cell>
        </row>
        <row r="775">
          <cell r="K775">
            <v>3625.07</v>
          </cell>
          <cell r="L775">
            <v>187.57</v>
          </cell>
          <cell r="O775">
            <v>0</v>
          </cell>
        </row>
        <row r="776">
          <cell r="K776">
            <v>8990.4059090909086</v>
          </cell>
          <cell r="O776">
            <v>2450.113636363636</v>
          </cell>
          <cell r="P776">
            <v>96.590909090909093</v>
          </cell>
        </row>
        <row r="777">
          <cell r="K777">
            <v>3390.88</v>
          </cell>
          <cell r="L777">
            <v>175.48</v>
          </cell>
        </row>
        <row r="778">
          <cell r="K778">
            <v>3917.8413636363634</v>
          </cell>
          <cell r="O778">
            <v>779.875</v>
          </cell>
          <cell r="P778">
            <v>96.590909090909093</v>
          </cell>
        </row>
        <row r="779">
          <cell r="K779">
            <v>3085.72</v>
          </cell>
          <cell r="L779">
            <v>159.69</v>
          </cell>
          <cell r="O779">
            <v>0</v>
          </cell>
        </row>
        <row r="780">
          <cell r="K780">
            <v>5492.8109090909093</v>
          </cell>
          <cell r="O780">
            <v>1033.534090909091</v>
          </cell>
          <cell r="P780">
            <v>96.590909090909093</v>
          </cell>
        </row>
        <row r="781">
          <cell r="K781">
            <v>3814.41</v>
          </cell>
          <cell r="L781">
            <v>197.4</v>
          </cell>
          <cell r="O781">
            <v>0</v>
          </cell>
        </row>
        <row r="782">
          <cell r="K782">
            <v>5653.0040909090912</v>
          </cell>
          <cell r="O782">
            <v>1034.4204545454545</v>
          </cell>
          <cell r="P782">
            <v>96.590909090909093</v>
          </cell>
        </row>
        <row r="783">
          <cell r="K783">
            <v>3622.38</v>
          </cell>
          <cell r="L783">
            <v>187.46</v>
          </cell>
          <cell r="O783">
            <v>0</v>
          </cell>
        </row>
        <row r="784">
          <cell r="K784">
            <v>3288.5422727272726</v>
          </cell>
          <cell r="O784">
            <v>905.61363636363637</v>
          </cell>
          <cell r="P784">
            <v>96.590909090909093</v>
          </cell>
        </row>
        <row r="785">
          <cell r="K785">
            <v>828.47</v>
          </cell>
          <cell r="L785">
            <v>42.87</v>
          </cell>
          <cell r="O785">
            <v>0</v>
          </cell>
        </row>
        <row r="786">
          <cell r="K786">
            <v>824.69318181818176</v>
          </cell>
          <cell r="O786">
            <v>104.80681818181819</v>
          </cell>
          <cell r="P786">
            <v>96.590909090909093</v>
          </cell>
        </row>
        <row r="787">
          <cell r="K787">
            <v>0</v>
          </cell>
          <cell r="O787">
            <v>0</v>
          </cell>
        </row>
        <row r="788">
          <cell r="K788">
            <v>5492.8109090909093</v>
          </cell>
          <cell r="O788">
            <v>1033.534090909091</v>
          </cell>
          <cell r="P788">
            <v>96.590909090909093</v>
          </cell>
        </row>
        <row r="789">
          <cell r="K789">
            <v>4107.99</v>
          </cell>
          <cell r="L789">
            <v>212.59</v>
          </cell>
          <cell r="O789">
            <v>0</v>
          </cell>
        </row>
        <row r="790">
          <cell r="K790">
            <v>2158.0231818181819</v>
          </cell>
          <cell r="O790">
            <v>104.80681818181819</v>
          </cell>
          <cell r="P790">
            <v>96.590909090909093</v>
          </cell>
        </row>
        <row r="791">
          <cell r="K791">
            <v>0</v>
          </cell>
          <cell r="O791">
            <v>0</v>
          </cell>
        </row>
        <row r="792">
          <cell r="K792">
            <v>4335.2290909090907</v>
          </cell>
          <cell r="O792">
            <v>0</v>
          </cell>
          <cell r="P792">
            <v>96.590909090909093</v>
          </cell>
        </row>
        <row r="793">
          <cell r="K793">
            <v>0</v>
          </cell>
          <cell r="O793">
            <v>0</v>
          </cell>
        </row>
        <row r="794">
          <cell r="K794">
            <v>2460.2290909090912</v>
          </cell>
          <cell r="O794">
            <v>0</v>
          </cell>
          <cell r="P794">
            <v>96.590909090909093</v>
          </cell>
        </row>
        <row r="795">
          <cell r="K795">
            <v>348286.14</v>
          </cell>
          <cell r="L795">
            <v>9168.7199999999993</v>
          </cell>
          <cell r="M795">
            <v>962.72</v>
          </cell>
          <cell r="N795">
            <v>9675.2900000000009</v>
          </cell>
          <cell r="O795">
            <v>0</v>
          </cell>
        </row>
        <row r="796">
          <cell r="K796">
            <v>5017.0490909090913</v>
          </cell>
          <cell r="O796">
            <v>0</v>
          </cell>
          <cell r="P796">
            <v>96.590909090909093</v>
          </cell>
        </row>
        <row r="797">
          <cell r="K797">
            <v>0</v>
          </cell>
          <cell r="O797">
            <v>0</v>
          </cell>
        </row>
        <row r="798">
          <cell r="K798">
            <v>4335.2290909090907</v>
          </cell>
          <cell r="O798">
            <v>0</v>
          </cell>
          <cell r="P798">
            <v>96.590909090909093</v>
          </cell>
        </row>
        <row r="799">
          <cell r="K799">
            <v>0</v>
          </cell>
          <cell r="O799">
            <v>0</v>
          </cell>
        </row>
        <row r="800">
          <cell r="K800">
            <v>0</v>
          </cell>
          <cell r="O800">
            <v>0</v>
          </cell>
          <cell r="P800">
            <v>96.590909090909093</v>
          </cell>
        </row>
        <row r="801">
          <cell r="K801">
            <v>0</v>
          </cell>
          <cell r="O801">
            <v>0</v>
          </cell>
        </row>
        <row r="802">
          <cell r="K802">
            <v>1383.389090909091</v>
          </cell>
          <cell r="O802">
            <v>0</v>
          </cell>
          <cell r="P802">
            <v>96.590909090909093</v>
          </cell>
        </row>
        <row r="803">
          <cell r="K803">
            <v>0</v>
          </cell>
          <cell r="O803">
            <v>0</v>
          </cell>
        </row>
        <row r="804">
          <cell r="K804">
            <v>13249.861818181818</v>
          </cell>
          <cell r="O804">
            <v>233.26136363636365</v>
          </cell>
          <cell r="P804">
            <v>306.59090909090912</v>
          </cell>
        </row>
        <row r="805">
          <cell r="K805">
            <v>0</v>
          </cell>
          <cell r="O805">
            <v>0</v>
          </cell>
        </row>
        <row r="806">
          <cell r="K806">
            <v>1494.4777272727272</v>
          </cell>
          <cell r="O806">
            <v>581.96590909090912</v>
          </cell>
          <cell r="P806">
            <v>96.590909090909093</v>
          </cell>
        </row>
        <row r="807">
          <cell r="K807">
            <v>1070.0899999999999</v>
          </cell>
          <cell r="L807">
            <v>55.37</v>
          </cell>
          <cell r="O807">
            <v>0</v>
          </cell>
        </row>
        <row r="808">
          <cell r="K808">
            <v>1618.3940909090909</v>
          </cell>
          <cell r="O808">
            <v>621.73863636363637</v>
          </cell>
          <cell r="P808">
            <v>96.590909090909093</v>
          </cell>
        </row>
        <row r="809">
          <cell r="K809">
            <v>1546.81</v>
          </cell>
          <cell r="L809">
            <v>80.05</v>
          </cell>
          <cell r="O809">
            <v>0</v>
          </cell>
        </row>
        <row r="810">
          <cell r="K810">
            <v>2506.7077272727274</v>
          </cell>
          <cell r="O810">
            <v>581.96590909090912</v>
          </cell>
          <cell r="P810">
            <v>96.590909090909093</v>
          </cell>
        </row>
        <row r="811">
          <cell r="K811">
            <v>1070.0899999999999</v>
          </cell>
          <cell r="L811">
            <v>55.37</v>
          </cell>
          <cell r="O811">
            <v>0</v>
          </cell>
        </row>
        <row r="812">
          <cell r="K812">
            <v>219.06818181818181</v>
          </cell>
          <cell r="O812">
            <v>273.03409090909093</v>
          </cell>
          <cell r="P812">
            <v>96.590909090909093</v>
          </cell>
        </row>
        <row r="813">
          <cell r="K813">
            <v>1546.81</v>
          </cell>
          <cell r="L813">
            <v>80.05</v>
          </cell>
          <cell r="O813">
            <v>0</v>
          </cell>
        </row>
        <row r="814">
          <cell r="K814">
            <v>1305.7272727272727</v>
          </cell>
          <cell r="O814">
            <v>904.31818181818176</v>
          </cell>
          <cell r="P814">
            <v>96.590909090909093</v>
          </cell>
        </row>
        <row r="815">
          <cell r="K815">
            <v>19565.29</v>
          </cell>
          <cell r="L815">
            <v>1012.51</v>
          </cell>
          <cell r="O815">
            <v>0</v>
          </cell>
        </row>
        <row r="816">
          <cell r="K816">
            <v>972.47318181818173</v>
          </cell>
          <cell r="O816">
            <v>104.80681818181819</v>
          </cell>
          <cell r="P816">
            <v>96.590909090909093</v>
          </cell>
        </row>
        <row r="817">
          <cell r="K817">
            <v>0</v>
          </cell>
          <cell r="O817">
            <v>0</v>
          </cell>
        </row>
        <row r="818">
          <cell r="K818">
            <v>8431.454545454546</v>
          </cell>
          <cell r="O818">
            <v>7982.5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4215.727272727273</v>
          </cell>
          <cell r="O822">
            <v>3991.25</v>
          </cell>
          <cell r="P822">
            <v>96.590909090909093</v>
          </cell>
        </row>
        <row r="823">
          <cell r="K823">
            <v>0</v>
          </cell>
          <cell r="O823">
            <v>0</v>
          </cell>
        </row>
        <row r="824">
          <cell r="K824">
            <v>4215.727272727273</v>
          </cell>
          <cell r="O824">
            <v>3991.25</v>
          </cell>
          <cell r="P824">
            <v>96.590909090909093</v>
          </cell>
        </row>
        <row r="825">
          <cell r="K825">
            <v>0</v>
          </cell>
          <cell r="O825">
            <v>0</v>
          </cell>
        </row>
        <row r="826">
          <cell r="K826">
            <v>0</v>
          </cell>
          <cell r="O826">
            <v>0</v>
          </cell>
          <cell r="P826">
            <v>0</v>
          </cell>
        </row>
        <row r="827">
          <cell r="K827">
            <v>0</v>
          </cell>
          <cell r="O827">
            <v>0</v>
          </cell>
        </row>
        <row r="828">
          <cell r="K828">
            <v>0</v>
          </cell>
          <cell r="O828">
            <v>0</v>
          </cell>
          <cell r="P828">
            <v>96.590909090909093</v>
          </cell>
        </row>
        <row r="829">
          <cell r="O829">
            <v>0</v>
          </cell>
        </row>
        <row r="830">
          <cell r="K830">
            <v>2714.5909090909095</v>
          </cell>
          <cell r="O830">
            <v>1982.9431818181818</v>
          </cell>
          <cell r="P830">
            <v>96.590909090909093</v>
          </cell>
        </row>
        <row r="831">
          <cell r="K831">
            <v>0</v>
          </cell>
          <cell r="O831">
            <v>0</v>
          </cell>
        </row>
        <row r="832">
          <cell r="K832">
            <v>14233.022727272726</v>
          </cell>
          <cell r="O832">
            <v>3036.25</v>
          </cell>
          <cell r="P832">
            <v>96.590909090909093</v>
          </cell>
        </row>
        <row r="833">
          <cell r="K833">
            <v>0</v>
          </cell>
          <cell r="O833">
            <v>0</v>
          </cell>
        </row>
        <row r="834">
          <cell r="K834">
            <v>3024</v>
          </cell>
          <cell r="O834">
            <v>581.97</v>
          </cell>
          <cell r="P834">
            <v>96.590909090909093</v>
          </cell>
        </row>
        <row r="835">
          <cell r="K835">
            <v>0</v>
          </cell>
          <cell r="O835">
            <v>0</v>
          </cell>
        </row>
        <row r="836">
          <cell r="K836">
            <v>4704</v>
          </cell>
          <cell r="O836">
            <v>581.97</v>
          </cell>
          <cell r="P836">
            <v>96.590909090909093</v>
          </cell>
        </row>
        <row r="837">
          <cell r="K837">
            <v>0</v>
          </cell>
          <cell r="O837">
            <v>0</v>
          </cell>
        </row>
        <row r="838">
          <cell r="K838">
            <v>278.41000000000003</v>
          </cell>
          <cell r="O838">
            <v>104.81</v>
          </cell>
          <cell r="P838">
            <v>96.95</v>
          </cell>
        </row>
        <row r="839">
          <cell r="K839">
            <v>0</v>
          </cell>
          <cell r="O839">
            <v>0</v>
          </cell>
        </row>
        <row r="840">
          <cell r="K840">
            <v>278.41000000000003</v>
          </cell>
          <cell r="O840">
            <v>104.81</v>
          </cell>
          <cell r="P840">
            <v>96.95</v>
          </cell>
        </row>
        <row r="841">
          <cell r="K841">
            <v>0</v>
          </cell>
          <cell r="O841">
            <v>0</v>
          </cell>
        </row>
        <row r="842">
          <cell r="K842">
            <v>13214.43181818182</v>
          </cell>
          <cell r="O842">
            <v>0</v>
          </cell>
          <cell r="P842">
            <v>96.590909090909093</v>
          </cell>
        </row>
        <row r="843">
          <cell r="K843">
            <v>0</v>
          </cell>
          <cell r="O843">
            <v>0</v>
          </cell>
        </row>
        <row r="844">
          <cell r="K844">
            <v>8431.4545454545405</v>
          </cell>
          <cell r="O844">
            <v>7982.5</v>
          </cell>
          <cell r="P844">
            <v>193.18181818181819</v>
          </cell>
        </row>
        <row r="845">
          <cell r="K845">
            <v>0</v>
          </cell>
          <cell r="O845">
            <v>0</v>
          </cell>
        </row>
        <row r="846">
          <cell r="K846">
            <v>3277.0622727272726</v>
          </cell>
          <cell r="O846">
            <v>905.61363636363637</v>
          </cell>
          <cell r="P846">
            <v>96.590909090909093</v>
          </cell>
        </row>
        <row r="880">
          <cell r="J880">
            <v>36536.42</v>
          </cell>
        </row>
        <row r="882">
          <cell r="J882">
            <v>80380.12</v>
          </cell>
        </row>
        <row r="884">
          <cell r="J884">
            <v>58458.27</v>
          </cell>
        </row>
        <row r="886">
          <cell r="J886">
            <v>73072.539999999994</v>
          </cell>
        </row>
      </sheetData>
      <sheetData sheetId="8" refreshError="1"/>
      <sheetData sheetId="9" refreshError="1"/>
      <sheetData sheetId="10" refreshError="1"/>
      <sheetData sheetId="11" refreshError="1"/>
      <sheetData sheetId="12" refreshError="1"/>
      <sheetData sheetId="13" refreshError="1"/>
      <sheetData sheetId="14" refreshError="1"/>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m"/>
      <sheetName val="Qe"/>
      <sheetName val="Qc"/>
      <sheetName val="Qs"/>
      <sheetName val="IM Project n"/>
      <sheetName val="Detail"/>
      <sheetName val="Cost Report-B&amp;V Det"/>
      <sheetName val="QS Info"/>
      <sheetName val="SUMMARY"/>
      <sheetName val="GPP_Inp"/>
      <sheetName val="Index"/>
      <sheetName val="&lt;---CInp"/>
      <sheetName val="CInp---&gt;"/>
      <sheetName val="Tech_Inp"/>
      <sheetName val="Cost Report"/>
      <sheetName val="Cost_Report-B&amp;V_Det"/>
      <sheetName val="Cost_Report"/>
      <sheetName val="Unit 1"/>
      <sheetName val="Unit 5"/>
      <sheetName val="Unit 6"/>
      <sheetName val="Common Plant"/>
      <sheetName val="Unit 2"/>
      <sheetName val="Unit 3"/>
      <sheetName val="Unit 4"/>
      <sheetName val="1"/>
      <sheetName val="2"/>
      <sheetName val="3"/>
      <sheetName val="4"/>
      <sheetName val="5"/>
      <sheetName val="6"/>
      <sheetName val="7"/>
      <sheetName val="8"/>
      <sheetName val="9"/>
      <sheetName val="14B (2)"/>
      <sheetName val="Progress Tables"/>
      <sheetName val="Progress Curve"/>
      <sheetName val="10"/>
      <sheetName val="Ein"/>
      <sheetName val="E"/>
      <sheetName val="M"/>
      <sheetName val="S"/>
      <sheetName val="AT COMPLETION"/>
      <sheetName val="FLOW_3.XLS"/>
      <sheetName val="____CInp"/>
      <sheetName val="CInp____"/>
      <sheetName val="U6"/>
      <sheetName val="HR _ RESOURCING INPUT"/>
      <sheetName val="Claims List"/>
      <sheetName val="VALIDATION LIST DATA"/>
      <sheetName val="MySheet"/>
      <sheetName val="Definition1"/>
      <sheetName val="Re"/>
      <sheetName val="Cover"/>
      <sheetName val="QS Report"/>
      <sheetName val="Mod 1"/>
      <sheetName val="Paid Variation Orders "/>
      <sheetName val="Approved Variations"/>
      <sheetName val="Approved Claims"/>
      <sheetName val="Pending Variations"/>
      <sheetName val="Pending Claims"/>
      <sheetName val="Potential Variations"/>
      <sheetName val="Unallocated Contingencies"/>
      <sheetName val="Sheet8"/>
      <sheetName val="Sheet9"/>
      <sheetName val="Sheet10"/>
      <sheetName val="Sheet11"/>
      <sheetName val="Sheet12"/>
      <sheetName val="Sheet13"/>
      <sheetName val="Sheet14"/>
      <sheetName val="Sheet15"/>
      <sheetName val="Sheet16"/>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T"/>
      <sheetName val="P&amp;G"/>
      <sheetName val="P&amp;G ASA"/>
      <sheetName val="Prices"/>
      <sheetName val="Unit 6"/>
      <sheetName val="Unit 6 ECS(EUR)"/>
      <sheetName val="Unit 6 UK(GBP)"/>
      <sheetName val="Unit 6 ASA"/>
    </sheetNames>
    <sheetDataSet>
      <sheetData sheetId="0" refreshError="1">
        <row r="1">
          <cell r="B1">
            <v>12.105</v>
          </cell>
        </row>
        <row r="2">
          <cell r="B2">
            <v>8.3000000000000007</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Activities"/>
      <sheetName val="Currency &amp; Price Adj cashflow"/>
      <sheetName val="Rates &amp; Prices"/>
    </sheetNames>
    <sheetDataSet>
      <sheetData sheetId="0" refreshError="1"/>
      <sheetData sheetId="1"/>
      <sheetData sheetId="2" refreshError="1"/>
      <sheetData sheetId="3"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
      <sheetName val="DCFBudget"/>
      <sheetName val="Forecast"/>
      <sheetName val="Check"/>
      <sheetName val="Instructions"/>
      <sheetName val="Admin"/>
      <sheetName val="Cover SHT"/>
    </sheetNames>
    <sheetDataSet>
      <sheetData sheetId="0" refreshError="1"/>
      <sheetData sheetId="1" refreshError="1"/>
      <sheetData sheetId="2"/>
      <sheetData sheetId="3" refreshError="1"/>
      <sheetData sheetId="4" refreshError="1"/>
      <sheetData sheetId="5">
        <row r="2">
          <cell r="L2">
            <v>491163194</v>
          </cell>
        </row>
      </sheetData>
      <sheetData sheetId="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Y51"/>
  <sheetViews>
    <sheetView showGridLines="0" topLeftCell="A4" zoomScale="80" zoomScaleNormal="80" workbookViewId="0">
      <selection activeCell="E16" sqref="E16"/>
    </sheetView>
  </sheetViews>
  <sheetFormatPr defaultColWidth="9.08984375" defaultRowHeight="12.5"/>
  <cols>
    <col min="1" max="1" width="7.08984375" style="1" customWidth="1"/>
    <col min="2" max="2" width="37.90625" style="1" customWidth="1"/>
    <col min="3" max="3" width="60.90625" style="1" customWidth="1"/>
    <col min="4" max="4" width="9.08984375" style="2"/>
    <col min="5" max="16384" width="9.08984375" style="1"/>
  </cols>
  <sheetData>
    <row r="1" spans="1:103" s="3" customFormat="1" ht="15.5">
      <c r="A1" s="5" t="s">
        <v>0</v>
      </c>
      <c r="B1" s="5"/>
      <c r="C1" s="7" t="s">
        <v>1</v>
      </c>
      <c r="D1" s="8"/>
      <c r="F1" s="9"/>
      <c r="G1" s="10"/>
      <c r="L1" s="10"/>
      <c r="M1" s="11"/>
      <c r="N1" s="12"/>
      <c r="O1" s="13"/>
      <c r="Q1" s="14"/>
      <c r="R1" s="13"/>
      <c r="S1" s="11"/>
    </row>
    <row r="2" spans="1:103" s="3" customFormat="1" ht="15.5">
      <c r="A2" s="5" t="s">
        <v>2</v>
      </c>
      <c r="B2" s="5"/>
      <c r="C2" s="7">
        <f>'5.1Tender Cover Sheet'!C19</f>
        <v>0</v>
      </c>
      <c r="D2" s="8"/>
      <c r="G2" s="10"/>
      <c r="L2" s="10"/>
      <c r="M2" s="15"/>
      <c r="N2" s="12"/>
      <c r="O2" s="13"/>
      <c r="Q2" s="14"/>
      <c r="R2" s="13"/>
      <c r="S2" s="11"/>
    </row>
    <row r="3" spans="1:103" s="3" customFormat="1" ht="15.5">
      <c r="A3" s="5" t="s">
        <v>3</v>
      </c>
      <c r="B3" s="5"/>
      <c r="C3" s="7" t="str">
        <f>'5.1Tender Cover Sheet'!C21</f>
        <v xml:space="preserve"> KUSILE POWER STATION: PROVISION OF OFFICE CLEANING AND JANITORIAL SERVICES (PARK HOMES)</v>
      </c>
      <c r="D3" s="8"/>
      <c r="G3" s="10"/>
      <c r="L3" s="10"/>
      <c r="M3" s="15"/>
      <c r="N3" s="12"/>
      <c r="O3" s="13"/>
      <c r="Q3" s="14"/>
      <c r="R3" s="13"/>
      <c r="S3" s="11"/>
    </row>
    <row r="4" spans="1:103" s="3" customFormat="1" ht="15.5">
      <c r="A4" s="5" t="s">
        <v>4</v>
      </c>
      <c r="B4" s="5"/>
      <c r="C4" s="7">
        <f>'5.1Tender Cover Sheet'!C23</f>
        <v>0</v>
      </c>
      <c r="D4" s="8"/>
      <c r="G4" s="10"/>
      <c r="K4" s="16"/>
      <c r="L4" s="17"/>
      <c r="M4" s="18"/>
      <c r="N4" s="12"/>
      <c r="O4" s="13"/>
      <c r="Q4" s="14"/>
      <c r="R4" s="13"/>
      <c r="S4" s="11"/>
    </row>
    <row r="5" spans="1:103" s="3" customFormat="1" ht="15.5">
      <c r="A5" s="5"/>
      <c r="C5" s="7"/>
      <c r="D5" s="8"/>
      <c r="G5" s="10"/>
      <c r="K5" s="16"/>
      <c r="L5" s="17"/>
      <c r="M5" s="18"/>
      <c r="N5" s="12"/>
      <c r="O5" s="13"/>
      <c r="Q5" s="14"/>
      <c r="R5" s="13"/>
      <c r="S5" s="11"/>
    </row>
    <row r="6" spans="1:103" s="3" customFormat="1" ht="15.5">
      <c r="A6" s="5"/>
      <c r="C6" s="7"/>
      <c r="D6" s="8"/>
      <c r="G6" s="10"/>
      <c r="K6" s="16"/>
      <c r="L6" s="17"/>
      <c r="M6" s="18"/>
      <c r="N6" s="12"/>
      <c r="O6" s="13"/>
      <c r="Q6" s="14"/>
      <c r="R6" s="13"/>
      <c r="S6" s="11"/>
    </row>
    <row r="7" spans="1:103" ht="18">
      <c r="A7" s="19" t="s">
        <v>5</v>
      </c>
      <c r="B7" s="19"/>
      <c r="C7" s="20"/>
      <c r="D7" s="22"/>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0"/>
      <c r="AI7" s="20"/>
      <c r="AJ7" s="20"/>
      <c r="AK7" s="20"/>
      <c r="AL7" s="20"/>
      <c r="AM7" s="20"/>
      <c r="AN7" s="20"/>
      <c r="AO7" s="20"/>
      <c r="AP7" s="20"/>
      <c r="AQ7" s="20"/>
      <c r="AR7" s="20"/>
      <c r="AS7" s="20"/>
      <c r="AT7" s="20"/>
      <c r="AU7" s="20"/>
      <c r="AV7" s="20"/>
      <c r="AW7" s="20"/>
      <c r="AX7" s="20"/>
      <c r="AY7" s="20"/>
      <c r="AZ7" s="20"/>
      <c r="BA7" s="20"/>
      <c r="BB7" s="20"/>
      <c r="BC7" s="20"/>
      <c r="BD7" s="20"/>
      <c r="BE7" s="20"/>
      <c r="BF7" s="20"/>
      <c r="BG7" s="20"/>
      <c r="BH7" s="20"/>
      <c r="BI7" s="20"/>
      <c r="BJ7" s="20"/>
      <c r="BK7" s="20"/>
      <c r="BL7" s="20"/>
      <c r="BM7" s="20"/>
      <c r="BN7" s="20"/>
      <c r="BO7" s="20"/>
      <c r="BP7" s="20"/>
      <c r="BQ7" s="20"/>
      <c r="BR7" s="20"/>
      <c r="BS7" s="20"/>
      <c r="BT7" s="20"/>
      <c r="BU7" s="20"/>
      <c r="BV7" s="20"/>
      <c r="BW7" s="20"/>
      <c r="BX7" s="20"/>
      <c r="BY7" s="20"/>
      <c r="BZ7" s="20"/>
      <c r="CA7" s="20"/>
      <c r="CB7" s="20"/>
      <c r="CC7" s="20"/>
      <c r="CD7" s="20"/>
      <c r="CE7" s="20"/>
      <c r="CF7" s="20"/>
      <c r="CG7" s="20"/>
      <c r="CH7" s="20"/>
      <c r="CI7" s="20"/>
      <c r="CJ7" s="20"/>
      <c r="CK7" s="20"/>
      <c r="CL7" s="20"/>
      <c r="CM7" s="20"/>
      <c r="CN7" s="20"/>
      <c r="CO7" s="20"/>
      <c r="CP7" s="20"/>
      <c r="CQ7" s="20"/>
      <c r="CR7" s="20"/>
      <c r="CS7" s="20"/>
      <c r="CT7" s="20"/>
      <c r="CU7" s="20"/>
      <c r="CV7" s="20"/>
      <c r="CW7" s="20"/>
      <c r="CX7" s="20"/>
      <c r="CY7" s="20"/>
    </row>
    <row r="8" spans="1:103">
      <c r="A8" s="20"/>
      <c r="B8" s="20"/>
      <c r="C8" s="21"/>
      <c r="D8" s="22"/>
      <c r="E8" s="23"/>
      <c r="F8" s="20"/>
      <c r="G8" s="20"/>
      <c r="H8" s="20"/>
      <c r="I8" s="20"/>
      <c r="J8" s="20"/>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c r="AL8" s="20"/>
      <c r="AM8" s="20"/>
      <c r="AN8" s="20"/>
      <c r="AO8" s="20"/>
      <c r="AP8" s="20"/>
      <c r="AQ8" s="20"/>
      <c r="AR8" s="20"/>
      <c r="AS8" s="20"/>
      <c r="AT8" s="20"/>
      <c r="AU8" s="20"/>
      <c r="AV8" s="20"/>
      <c r="AW8" s="20"/>
      <c r="AX8" s="20"/>
      <c r="AY8" s="20"/>
      <c r="AZ8" s="20"/>
      <c r="BA8" s="20"/>
      <c r="BB8" s="20"/>
      <c r="BC8" s="20"/>
      <c r="BD8" s="20"/>
      <c r="BE8" s="20"/>
      <c r="BF8" s="20"/>
      <c r="BG8" s="20"/>
      <c r="BH8" s="20"/>
      <c r="BI8" s="20"/>
      <c r="BJ8" s="20"/>
      <c r="BK8" s="20"/>
      <c r="BL8" s="20"/>
      <c r="BM8" s="20"/>
      <c r="BN8" s="20"/>
      <c r="BO8" s="20"/>
      <c r="BP8" s="20"/>
      <c r="BQ8" s="20"/>
      <c r="BR8" s="20"/>
      <c r="BS8" s="20"/>
      <c r="BT8" s="20"/>
      <c r="BU8" s="20"/>
      <c r="BV8" s="20"/>
      <c r="BW8" s="20"/>
      <c r="BX8" s="20"/>
      <c r="BY8" s="20"/>
      <c r="BZ8" s="20"/>
      <c r="CA8" s="20"/>
      <c r="CB8" s="20"/>
      <c r="CC8" s="20"/>
      <c r="CD8" s="20"/>
      <c r="CE8" s="20"/>
      <c r="CF8" s="20"/>
      <c r="CG8" s="20"/>
      <c r="CH8" s="20"/>
      <c r="CI8" s="20"/>
      <c r="CJ8" s="20"/>
      <c r="CK8" s="20"/>
      <c r="CL8" s="20"/>
      <c r="CM8" s="20"/>
      <c r="CN8" s="20"/>
      <c r="CO8" s="20"/>
      <c r="CP8" s="20"/>
      <c r="CQ8" s="20"/>
      <c r="CR8" s="20"/>
      <c r="CS8" s="20"/>
      <c r="CT8" s="20"/>
      <c r="CU8" s="20"/>
      <c r="CV8" s="20"/>
      <c r="CW8" s="20"/>
      <c r="CX8" s="20"/>
      <c r="CY8" s="20"/>
    </row>
    <row r="9" spans="1:103">
      <c r="A9" s="20"/>
      <c r="B9" s="190" t="s">
        <v>137</v>
      </c>
      <c r="C9" s="191"/>
      <c r="D9" s="22"/>
      <c r="E9" s="23"/>
      <c r="F9" s="20"/>
      <c r="G9" s="20"/>
      <c r="H9" s="20"/>
      <c r="I9" s="20"/>
      <c r="J9" s="20"/>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20"/>
      <c r="AP9" s="20"/>
      <c r="AQ9" s="20"/>
      <c r="AR9" s="20"/>
      <c r="AS9" s="20"/>
      <c r="AT9" s="20"/>
      <c r="AU9" s="20"/>
      <c r="AV9" s="20"/>
      <c r="AW9" s="20"/>
      <c r="AX9" s="20"/>
      <c r="AY9" s="20"/>
      <c r="AZ9" s="20"/>
      <c r="BA9" s="20"/>
      <c r="BB9" s="20"/>
      <c r="BC9" s="20"/>
      <c r="BD9" s="20"/>
      <c r="BE9" s="20"/>
      <c r="BF9" s="20"/>
      <c r="BG9" s="20"/>
      <c r="BH9" s="20"/>
      <c r="BI9" s="20"/>
      <c r="BJ9" s="20"/>
      <c r="BK9" s="20"/>
      <c r="BL9" s="20"/>
      <c r="BM9" s="20"/>
      <c r="BN9" s="20"/>
      <c r="BO9" s="20"/>
      <c r="BP9" s="20"/>
      <c r="BQ9" s="20"/>
      <c r="BR9" s="20"/>
      <c r="BS9" s="20"/>
      <c r="BT9" s="20"/>
      <c r="BU9" s="20"/>
      <c r="BV9" s="20"/>
      <c r="BW9" s="20"/>
      <c r="BX9" s="20"/>
      <c r="BY9" s="20"/>
      <c r="BZ9" s="20"/>
      <c r="CA9" s="20"/>
      <c r="CB9" s="20"/>
      <c r="CC9" s="20"/>
      <c r="CD9" s="20"/>
      <c r="CE9" s="20"/>
      <c r="CF9" s="20"/>
      <c r="CG9" s="20"/>
      <c r="CH9" s="20"/>
      <c r="CI9" s="20"/>
      <c r="CJ9" s="20"/>
      <c r="CK9" s="20"/>
      <c r="CL9" s="20"/>
      <c r="CM9" s="20"/>
      <c r="CN9" s="20"/>
      <c r="CO9" s="20"/>
      <c r="CP9" s="20"/>
      <c r="CQ9" s="20"/>
      <c r="CR9" s="20"/>
      <c r="CS9" s="20"/>
      <c r="CT9" s="20"/>
      <c r="CU9" s="20"/>
      <c r="CV9" s="20"/>
      <c r="CW9" s="20"/>
      <c r="CX9" s="20"/>
      <c r="CY9" s="20"/>
    </row>
    <row r="10" spans="1:103">
      <c r="A10" s="20"/>
      <c r="B10" s="20"/>
      <c r="C10" s="21"/>
      <c r="D10" s="22"/>
      <c r="E10" s="23"/>
      <c r="F10" s="20"/>
      <c r="G10" s="20"/>
      <c r="H10" s="20"/>
      <c r="I10" s="20"/>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20"/>
      <c r="AK10" s="20"/>
      <c r="AL10" s="20"/>
      <c r="AM10" s="20"/>
      <c r="AN10" s="20"/>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c r="BM10" s="20"/>
      <c r="BN10" s="20"/>
      <c r="BO10" s="20"/>
      <c r="BP10" s="20"/>
      <c r="BQ10" s="20"/>
      <c r="BR10" s="20"/>
      <c r="BS10" s="20"/>
      <c r="BT10" s="20"/>
      <c r="BU10" s="20"/>
      <c r="BV10" s="20"/>
      <c r="BW10" s="20"/>
      <c r="BX10" s="20"/>
      <c r="BY10" s="20"/>
      <c r="BZ10" s="20"/>
      <c r="CA10" s="20"/>
      <c r="CB10" s="20"/>
      <c r="CC10" s="20"/>
      <c r="CD10" s="20"/>
      <c r="CE10" s="20"/>
      <c r="CF10" s="20"/>
      <c r="CG10" s="20"/>
      <c r="CH10" s="20"/>
      <c r="CI10" s="20"/>
      <c r="CJ10" s="20"/>
      <c r="CK10" s="20"/>
      <c r="CL10" s="20"/>
      <c r="CM10" s="20"/>
      <c r="CN10" s="20"/>
      <c r="CO10" s="20"/>
      <c r="CP10" s="20"/>
      <c r="CQ10" s="20"/>
      <c r="CR10" s="20"/>
      <c r="CS10" s="20"/>
      <c r="CT10" s="20"/>
      <c r="CU10" s="20"/>
      <c r="CV10" s="20"/>
      <c r="CW10" s="20"/>
      <c r="CX10" s="20"/>
      <c r="CY10" s="20"/>
    </row>
    <row r="11" spans="1:103" ht="49.5" customHeight="1">
      <c r="A11" s="20"/>
      <c r="B11" s="188" t="s">
        <v>6</v>
      </c>
      <c r="C11" s="188"/>
      <c r="D11" s="22"/>
      <c r="E11" s="23"/>
      <c r="F11" s="20"/>
      <c r="G11" s="20"/>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0"/>
      <c r="BS11" s="20"/>
      <c r="BT11" s="20"/>
      <c r="BU11" s="20"/>
      <c r="BV11" s="20"/>
      <c r="BW11" s="20"/>
      <c r="BX11" s="20"/>
      <c r="BY11" s="20"/>
      <c r="BZ11" s="20"/>
      <c r="CA11" s="20"/>
      <c r="CB11" s="20"/>
      <c r="CC11" s="20"/>
      <c r="CD11" s="20"/>
      <c r="CE11" s="20"/>
      <c r="CF11" s="20"/>
      <c r="CG11" s="20"/>
      <c r="CH11" s="20"/>
      <c r="CI11" s="20"/>
      <c r="CJ11" s="20"/>
      <c r="CK11" s="20"/>
      <c r="CL11" s="20"/>
      <c r="CM11" s="20"/>
      <c r="CN11" s="20"/>
      <c r="CO11" s="20"/>
      <c r="CP11" s="20"/>
      <c r="CQ11" s="20"/>
      <c r="CR11" s="20"/>
      <c r="CS11" s="20"/>
      <c r="CT11" s="20"/>
      <c r="CU11" s="20"/>
      <c r="CV11" s="20"/>
      <c r="CW11" s="20"/>
      <c r="CX11" s="20"/>
      <c r="CY11" s="20"/>
    </row>
    <row r="12" spans="1:103" ht="15.5">
      <c r="A12" s="5"/>
      <c r="B12" s="20"/>
      <c r="C12" s="21"/>
      <c r="D12" s="22"/>
      <c r="E12" s="23"/>
      <c r="F12" s="20"/>
      <c r="G12" s="20"/>
      <c r="H12" s="20"/>
      <c r="I12" s="20"/>
      <c r="J12" s="20"/>
      <c r="K12" s="20"/>
      <c r="L12" s="20"/>
      <c r="M12" s="20"/>
      <c r="N12" s="20"/>
      <c r="O12" s="20"/>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0"/>
      <c r="CI12" s="20"/>
      <c r="CJ12" s="20"/>
      <c r="CK12" s="20"/>
      <c r="CL12" s="20"/>
      <c r="CM12" s="20"/>
      <c r="CN12" s="20"/>
      <c r="CO12" s="20"/>
      <c r="CP12" s="20"/>
      <c r="CQ12" s="20"/>
      <c r="CR12" s="20"/>
      <c r="CS12" s="20"/>
      <c r="CT12" s="20"/>
      <c r="CU12" s="20"/>
      <c r="CV12" s="20"/>
      <c r="CW12" s="20"/>
      <c r="CX12" s="20"/>
      <c r="CY12" s="20"/>
    </row>
    <row r="13" spans="1:103" ht="78.75" customHeight="1">
      <c r="A13" s="20"/>
      <c r="B13" s="189" t="s">
        <v>7</v>
      </c>
      <c r="C13" s="189"/>
      <c r="D13" s="22"/>
      <c r="E13" s="23"/>
      <c r="F13" s="20"/>
      <c r="G13" s="20"/>
      <c r="H13" s="20"/>
      <c r="I13" s="20"/>
      <c r="J13" s="20"/>
      <c r="K13" s="20"/>
      <c r="L13" s="20"/>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0"/>
      <c r="AL13" s="20"/>
      <c r="AM13" s="20"/>
      <c r="AN13" s="20"/>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0"/>
      <c r="BS13" s="20"/>
      <c r="BT13" s="20"/>
      <c r="BU13" s="20"/>
      <c r="BV13" s="20"/>
      <c r="BW13" s="20"/>
      <c r="BX13" s="20"/>
      <c r="BY13" s="20"/>
      <c r="BZ13" s="20"/>
      <c r="CA13" s="20"/>
      <c r="CB13" s="20"/>
      <c r="CC13" s="20"/>
      <c r="CD13" s="20"/>
      <c r="CE13" s="20"/>
      <c r="CF13" s="20"/>
      <c r="CG13" s="20"/>
      <c r="CH13" s="20"/>
      <c r="CI13" s="20"/>
      <c r="CJ13" s="20"/>
      <c r="CK13" s="20"/>
      <c r="CL13" s="20"/>
      <c r="CM13" s="20"/>
      <c r="CN13" s="20"/>
      <c r="CO13" s="20"/>
      <c r="CP13" s="20"/>
      <c r="CQ13" s="20"/>
      <c r="CR13" s="20"/>
      <c r="CS13" s="20"/>
      <c r="CT13" s="20"/>
      <c r="CU13" s="20"/>
      <c r="CV13" s="20"/>
      <c r="CW13" s="20"/>
      <c r="CX13" s="20"/>
      <c r="CY13" s="20"/>
    </row>
    <row r="14" spans="1:103" s="24" customFormat="1">
      <c r="A14" s="20"/>
      <c r="B14" s="20"/>
      <c r="C14" s="21"/>
      <c r="D14" s="22"/>
      <c r="E14" s="23"/>
      <c r="F14" s="25"/>
      <c r="G14" s="25"/>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5"/>
      <c r="AH14" s="25"/>
      <c r="AI14" s="25"/>
      <c r="AJ14" s="25"/>
      <c r="AK14" s="25"/>
      <c r="AL14" s="25"/>
      <c r="AM14" s="25"/>
      <c r="AN14" s="25"/>
      <c r="AO14" s="25"/>
      <c r="AP14" s="25"/>
      <c r="AQ14" s="25"/>
      <c r="AR14" s="25"/>
      <c r="AS14" s="25"/>
      <c r="AT14" s="25"/>
      <c r="AU14" s="25"/>
      <c r="AV14" s="25"/>
      <c r="AW14" s="25"/>
      <c r="AX14" s="25"/>
      <c r="AY14" s="25"/>
      <c r="AZ14" s="25"/>
      <c r="BA14" s="25"/>
      <c r="BB14" s="25"/>
      <c r="BC14" s="25"/>
      <c r="BD14" s="25"/>
      <c r="BE14" s="25"/>
      <c r="BF14" s="25"/>
      <c r="BG14" s="25"/>
      <c r="BH14" s="25"/>
      <c r="BI14" s="25"/>
      <c r="BJ14" s="25"/>
      <c r="BK14" s="25"/>
      <c r="BL14" s="25"/>
      <c r="BM14" s="25"/>
      <c r="BN14" s="25"/>
      <c r="BO14" s="25"/>
      <c r="BP14" s="25"/>
      <c r="BQ14" s="25"/>
      <c r="BR14" s="25"/>
      <c r="BS14" s="25"/>
      <c r="BT14" s="25"/>
      <c r="BU14" s="25"/>
      <c r="BV14" s="25"/>
      <c r="BW14" s="25"/>
      <c r="BX14" s="25"/>
      <c r="BY14" s="25"/>
      <c r="BZ14" s="25"/>
      <c r="CA14" s="25"/>
      <c r="CB14" s="25"/>
      <c r="CC14" s="25"/>
      <c r="CD14" s="25"/>
      <c r="CE14" s="25"/>
      <c r="CF14" s="25"/>
      <c r="CG14" s="25"/>
      <c r="CH14" s="25"/>
      <c r="CI14" s="25"/>
      <c r="CJ14" s="25"/>
      <c r="CK14" s="25"/>
      <c r="CL14" s="25"/>
      <c r="CM14" s="25"/>
      <c r="CN14" s="25"/>
      <c r="CO14" s="25"/>
      <c r="CP14" s="25"/>
      <c r="CQ14" s="25"/>
      <c r="CR14" s="25"/>
      <c r="CS14" s="25"/>
      <c r="CT14" s="25"/>
      <c r="CU14" s="25"/>
      <c r="CV14" s="25"/>
      <c r="CW14" s="25"/>
      <c r="CX14" s="25"/>
      <c r="CY14" s="25"/>
    </row>
    <row r="15" spans="1:103">
      <c r="A15" s="20"/>
      <c r="B15" s="20"/>
      <c r="C15" s="21"/>
      <c r="D15" s="22"/>
      <c r="E15" s="23"/>
      <c r="F15" s="20"/>
      <c r="G15" s="20"/>
      <c r="H15" s="20"/>
      <c r="I15" s="20"/>
      <c r="J15" s="20"/>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0"/>
      <c r="BS15" s="20"/>
      <c r="BT15" s="20"/>
      <c r="BU15" s="20"/>
      <c r="BV15" s="20"/>
      <c r="BW15" s="20"/>
      <c r="BX15" s="20"/>
      <c r="BY15" s="20"/>
      <c r="BZ15" s="20"/>
      <c r="CA15" s="20"/>
      <c r="CB15" s="20"/>
      <c r="CC15" s="20"/>
      <c r="CD15" s="20"/>
      <c r="CE15" s="20"/>
      <c r="CF15" s="20"/>
      <c r="CG15" s="20"/>
      <c r="CH15" s="20"/>
      <c r="CI15" s="20"/>
      <c r="CJ15" s="20"/>
      <c r="CK15" s="20"/>
      <c r="CL15" s="20"/>
      <c r="CM15" s="20"/>
      <c r="CN15" s="20"/>
      <c r="CO15" s="20"/>
      <c r="CP15" s="20"/>
      <c r="CQ15" s="20"/>
      <c r="CR15" s="20"/>
      <c r="CS15" s="20"/>
      <c r="CT15" s="20"/>
      <c r="CU15" s="20"/>
      <c r="CV15" s="20"/>
      <c r="CW15" s="20"/>
      <c r="CX15" s="20"/>
      <c r="CY15" s="20"/>
    </row>
    <row r="16" spans="1:103" ht="31">
      <c r="A16" s="26">
        <v>1</v>
      </c>
      <c r="B16" s="27" t="s">
        <v>8</v>
      </c>
      <c r="C16" s="28"/>
      <c r="D16" s="29"/>
      <c r="E16" s="7"/>
      <c r="F16" s="3"/>
      <c r="G16" s="20"/>
      <c r="H16" s="20"/>
      <c r="I16" s="20"/>
      <c r="J16" s="20"/>
      <c r="K16" s="20"/>
      <c r="L16" s="20"/>
      <c r="M16" s="20"/>
      <c r="N16" s="20"/>
      <c r="O16" s="20"/>
      <c r="P16" s="20"/>
      <c r="Q16" s="20"/>
      <c r="R16" s="20"/>
      <c r="S16" s="20"/>
      <c r="T16" s="20"/>
      <c r="U16" s="20"/>
      <c r="V16" s="20"/>
      <c r="W16" s="20"/>
      <c r="X16" s="20"/>
      <c r="Y16" s="20"/>
      <c r="Z16" s="20"/>
      <c r="AA16" s="20"/>
      <c r="AB16" s="20"/>
      <c r="AC16" s="20"/>
      <c r="AD16" s="20"/>
      <c r="AE16" s="20"/>
      <c r="AF16" s="20"/>
      <c r="AG16" s="20"/>
      <c r="AH16" s="20"/>
      <c r="AI16" s="20"/>
      <c r="AJ16" s="20"/>
      <c r="AK16" s="20"/>
      <c r="AL16" s="20"/>
      <c r="AM16" s="20"/>
      <c r="AN16" s="20"/>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0"/>
      <c r="BS16" s="20"/>
      <c r="BT16" s="20"/>
      <c r="BU16" s="20"/>
      <c r="BV16" s="20"/>
      <c r="BW16" s="20"/>
      <c r="BX16" s="20"/>
      <c r="BY16" s="20"/>
      <c r="BZ16" s="20"/>
      <c r="CA16" s="20"/>
      <c r="CB16" s="20"/>
      <c r="CC16" s="20"/>
      <c r="CD16" s="20"/>
      <c r="CE16" s="20"/>
      <c r="CF16" s="20"/>
      <c r="CG16" s="20"/>
      <c r="CH16" s="20"/>
      <c r="CI16" s="20"/>
      <c r="CJ16" s="20"/>
      <c r="CK16" s="20"/>
      <c r="CL16" s="20"/>
      <c r="CM16" s="20"/>
      <c r="CN16" s="20"/>
      <c r="CO16" s="20"/>
      <c r="CP16" s="20"/>
      <c r="CQ16" s="20"/>
      <c r="CR16" s="20"/>
      <c r="CS16" s="20"/>
      <c r="CT16" s="20"/>
      <c r="CU16" s="20"/>
      <c r="CV16" s="20"/>
      <c r="CW16" s="20"/>
      <c r="CX16" s="20"/>
      <c r="CY16" s="20"/>
    </row>
    <row r="17" spans="1:103" ht="46.5">
      <c r="A17" s="30"/>
      <c r="B17" s="3" t="s">
        <v>9</v>
      </c>
      <c r="C17" s="4" t="s">
        <v>10</v>
      </c>
      <c r="D17" s="8"/>
      <c r="E17" s="6"/>
      <c r="F17" s="3"/>
      <c r="G17" s="20"/>
      <c r="H17" s="20"/>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0"/>
      <c r="BS17" s="20"/>
      <c r="BT17" s="20"/>
      <c r="BU17" s="20"/>
      <c r="BV17" s="20"/>
      <c r="BW17" s="20"/>
      <c r="BX17" s="20"/>
      <c r="BY17" s="20"/>
      <c r="BZ17" s="20"/>
      <c r="CA17" s="20"/>
      <c r="CB17" s="20"/>
      <c r="CC17" s="20"/>
      <c r="CD17" s="20"/>
      <c r="CE17" s="20"/>
      <c r="CF17" s="20"/>
      <c r="CG17" s="20"/>
      <c r="CH17" s="20"/>
      <c r="CI17" s="20"/>
      <c r="CJ17" s="20"/>
      <c r="CK17" s="20"/>
      <c r="CL17" s="20"/>
      <c r="CM17" s="20"/>
      <c r="CN17" s="20"/>
      <c r="CO17" s="20"/>
      <c r="CP17" s="20"/>
      <c r="CQ17" s="20"/>
      <c r="CR17" s="20"/>
      <c r="CS17" s="20"/>
      <c r="CT17" s="20"/>
      <c r="CU17" s="20"/>
      <c r="CV17" s="20"/>
      <c r="CW17" s="20"/>
      <c r="CX17" s="20"/>
      <c r="CY17" s="20"/>
    </row>
    <row r="18" spans="1:103" ht="54.75" customHeight="1">
      <c r="A18" s="30"/>
      <c r="B18" s="3" t="s">
        <v>131</v>
      </c>
      <c r="C18" s="4" t="s">
        <v>11</v>
      </c>
      <c r="D18" s="8"/>
      <c r="E18" s="6"/>
      <c r="F18" s="3"/>
      <c r="G18" s="20"/>
      <c r="H18" s="20"/>
      <c r="I18" s="20"/>
      <c r="J18" s="20"/>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0"/>
      <c r="BS18" s="20"/>
      <c r="BT18" s="20"/>
      <c r="BU18" s="20"/>
      <c r="BV18" s="20"/>
      <c r="BW18" s="20"/>
      <c r="BX18" s="20"/>
      <c r="BY18" s="20"/>
      <c r="BZ18" s="20"/>
      <c r="CA18" s="20"/>
      <c r="CB18" s="20"/>
      <c r="CC18" s="20"/>
      <c r="CD18" s="20"/>
      <c r="CE18" s="20"/>
      <c r="CF18" s="20"/>
      <c r="CG18" s="20"/>
      <c r="CH18" s="20"/>
      <c r="CI18" s="20"/>
      <c r="CJ18" s="20"/>
      <c r="CK18" s="20"/>
      <c r="CL18" s="20"/>
      <c r="CM18" s="20"/>
      <c r="CN18" s="20"/>
      <c r="CO18" s="20"/>
      <c r="CP18" s="20"/>
      <c r="CQ18" s="20"/>
      <c r="CR18" s="20"/>
      <c r="CS18" s="20"/>
      <c r="CT18" s="20"/>
      <c r="CU18" s="20"/>
      <c r="CV18" s="20"/>
      <c r="CW18" s="20"/>
      <c r="CX18" s="20"/>
      <c r="CY18" s="20"/>
    </row>
    <row r="19" spans="1:103" ht="17.25" customHeight="1">
      <c r="A19" s="30"/>
      <c r="B19" s="3" t="s">
        <v>130</v>
      </c>
      <c r="C19" s="4" t="s">
        <v>12</v>
      </c>
      <c r="D19" s="8"/>
      <c r="E19" s="6"/>
      <c r="F19" s="3"/>
      <c r="G19" s="20"/>
      <c r="H19" s="20"/>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row>
    <row r="20" spans="1:103" ht="17.25" customHeight="1">
      <c r="A20" s="30"/>
      <c r="B20" s="3" t="s">
        <v>128</v>
      </c>
      <c r="C20" s="4" t="s">
        <v>129</v>
      </c>
      <c r="D20" s="8"/>
      <c r="E20" s="6"/>
      <c r="F20" s="3"/>
      <c r="G20" s="20"/>
      <c r="H20" s="20"/>
      <c r="I20" s="20"/>
      <c r="J20" s="20"/>
      <c r="K20" s="20"/>
      <c r="L20" s="20"/>
      <c r="M20" s="20"/>
      <c r="N20" s="20"/>
      <c r="O20" s="20"/>
      <c r="P20" s="20"/>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0"/>
      <c r="BS20" s="20"/>
      <c r="BT20" s="20"/>
      <c r="BU20" s="20"/>
      <c r="BV20" s="20"/>
      <c r="BW20" s="20"/>
      <c r="BX20" s="20"/>
      <c r="BY20" s="20"/>
      <c r="BZ20" s="20"/>
      <c r="CA20" s="20"/>
      <c r="CB20" s="20"/>
      <c r="CC20" s="20"/>
      <c r="CD20" s="20"/>
      <c r="CE20" s="20"/>
      <c r="CF20" s="20"/>
      <c r="CG20" s="20"/>
      <c r="CH20" s="20"/>
      <c r="CI20" s="20"/>
      <c r="CJ20" s="20"/>
      <c r="CK20" s="20"/>
      <c r="CL20" s="20"/>
      <c r="CM20" s="20"/>
      <c r="CN20" s="20"/>
      <c r="CO20" s="20"/>
      <c r="CP20" s="20"/>
      <c r="CQ20" s="20"/>
      <c r="CR20" s="20"/>
      <c r="CS20" s="20"/>
      <c r="CT20" s="20"/>
      <c r="CU20" s="20"/>
      <c r="CV20" s="20"/>
      <c r="CW20" s="20"/>
      <c r="CX20" s="20"/>
      <c r="CY20" s="20"/>
    </row>
    <row r="21" spans="1:103" ht="31">
      <c r="A21" s="30"/>
      <c r="B21" s="3" t="s">
        <v>135</v>
      </c>
      <c r="C21" s="4" t="s">
        <v>13</v>
      </c>
      <c r="D21" s="8"/>
      <c r="E21" s="6"/>
      <c r="F21" s="3"/>
      <c r="G21" s="20"/>
      <c r="H21" s="20"/>
      <c r="I21" s="20"/>
      <c r="J21" s="20"/>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0"/>
      <c r="BS21" s="20"/>
      <c r="BT21" s="20"/>
      <c r="BU21" s="20"/>
      <c r="BV21" s="20"/>
      <c r="BW21" s="20"/>
      <c r="BX21" s="20"/>
      <c r="BY21" s="20"/>
      <c r="BZ21" s="20"/>
      <c r="CA21" s="20"/>
      <c r="CB21" s="20"/>
      <c r="CC21" s="20"/>
      <c r="CD21" s="20"/>
      <c r="CE21" s="20"/>
      <c r="CF21" s="20"/>
      <c r="CG21" s="20"/>
      <c r="CH21" s="20"/>
      <c r="CI21" s="20"/>
      <c r="CJ21" s="20"/>
      <c r="CK21" s="20"/>
      <c r="CL21" s="20"/>
      <c r="CM21" s="20"/>
      <c r="CN21" s="20"/>
      <c r="CO21" s="20"/>
      <c r="CP21" s="20"/>
      <c r="CQ21" s="20"/>
      <c r="CR21" s="20"/>
      <c r="CS21" s="20"/>
      <c r="CT21" s="20"/>
      <c r="CU21" s="20"/>
      <c r="CV21" s="20"/>
      <c r="CW21" s="20"/>
      <c r="CX21" s="20"/>
      <c r="CY21" s="20"/>
    </row>
    <row r="22" spans="1:103" ht="15.5">
      <c r="A22" s="30"/>
      <c r="B22" s="3" t="s">
        <v>136</v>
      </c>
      <c r="C22" s="4" t="s">
        <v>132</v>
      </c>
      <c r="D22" s="8"/>
      <c r="E22" s="6"/>
      <c r="F22" s="3"/>
      <c r="G22" s="20"/>
      <c r="H22" s="20"/>
      <c r="I22" s="20"/>
      <c r="J22" s="20"/>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0"/>
      <c r="BR22" s="20"/>
      <c r="BS22" s="20"/>
      <c r="BT22" s="20"/>
      <c r="BU22" s="20"/>
      <c r="BV22" s="20"/>
      <c r="BW22" s="20"/>
      <c r="BX22" s="20"/>
      <c r="BY22" s="20"/>
      <c r="BZ22" s="20"/>
      <c r="CA22" s="20"/>
      <c r="CB22" s="20"/>
      <c r="CC22" s="20"/>
      <c r="CD22" s="20"/>
      <c r="CE22" s="20"/>
      <c r="CF22" s="20"/>
      <c r="CG22" s="20"/>
      <c r="CH22" s="20"/>
      <c r="CI22" s="20"/>
      <c r="CJ22" s="20"/>
      <c r="CK22" s="20"/>
      <c r="CL22" s="20"/>
      <c r="CM22" s="20"/>
      <c r="CN22" s="20"/>
      <c r="CO22" s="20"/>
      <c r="CP22" s="20"/>
      <c r="CQ22" s="20"/>
      <c r="CR22" s="20"/>
      <c r="CS22" s="20"/>
      <c r="CT22" s="20"/>
      <c r="CU22" s="20"/>
      <c r="CV22" s="20"/>
      <c r="CW22" s="20"/>
      <c r="CX22" s="20"/>
      <c r="CY22" s="20"/>
    </row>
    <row r="23" spans="1:103" ht="15.5">
      <c r="A23" s="30"/>
      <c r="B23" s="3"/>
      <c r="C23" s="4"/>
      <c r="D23" s="8"/>
      <c r="E23" s="6"/>
      <c r="F23" s="3"/>
      <c r="G23" s="20"/>
      <c r="H23" s="20"/>
      <c r="I23" s="20"/>
      <c r="J23" s="20"/>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0"/>
      <c r="BS23" s="20"/>
      <c r="BT23" s="20"/>
      <c r="BU23" s="20"/>
      <c r="BV23" s="20"/>
      <c r="BW23" s="20"/>
      <c r="BX23" s="20"/>
      <c r="BY23" s="20"/>
      <c r="BZ23" s="20"/>
      <c r="CA23" s="20"/>
      <c r="CB23" s="20"/>
      <c r="CC23" s="20"/>
      <c r="CD23" s="20"/>
      <c r="CE23" s="20"/>
      <c r="CF23" s="20"/>
      <c r="CG23" s="20"/>
      <c r="CH23" s="20"/>
      <c r="CI23" s="20"/>
      <c r="CJ23" s="20"/>
      <c r="CK23" s="20"/>
      <c r="CL23" s="20"/>
      <c r="CM23" s="20"/>
      <c r="CN23" s="20"/>
      <c r="CO23" s="20"/>
      <c r="CP23" s="20"/>
      <c r="CQ23" s="20"/>
      <c r="CR23" s="20"/>
      <c r="CS23" s="20"/>
      <c r="CT23" s="20"/>
      <c r="CU23" s="20"/>
      <c r="CV23" s="20"/>
      <c r="CW23" s="20"/>
      <c r="CX23" s="20"/>
      <c r="CY23" s="20"/>
    </row>
    <row r="24" spans="1:103" ht="15.5">
      <c r="A24" s="30"/>
      <c r="B24" s="3"/>
      <c r="C24" s="4"/>
      <c r="D24" s="8"/>
      <c r="E24" s="6"/>
      <c r="F24" s="3"/>
      <c r="G24" s="20"/>
      <c r="H24" s="20"/>
      <c r="I24" s="20"/>
      <c r="J24" s="20"/>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0"/>
      <c r="BS24" s="20"/>
      <c r="BT24" s="20"/>
      <c r="BU24" s="20"/>
      <c r="BV24" s="20"/>
      <c r="BW24" s="20"/>
      <c r="BX24" s="20"/>
      <c r="BY24" s="20"/>
      <c r="BZ24" s="20"/>
      <c r="CA24" s="20"/>
      <c r="CB24" s="20"/>
      <c r="CC24" s="20"/>
      <c r="CD24" s="20"/>
      <c r="CE24" s="20"/>
      <c r="CF24" s="20"/>
      <c r="CG24" s="20"/>
      <c r="CH24" s="20"/>
      <c r="CI24" s="20"/>
      <c r="CJ24" s="20"/>
      <c r="CK24" s="20"/>
      <c r="CL24" s="20"/>
      <c r="CM24" s="20"/>
      <c r="CN24" s="20"/>
      <c r="CO24" s="20"/>
      <c r="CP24" s="20"/>
      <c r="CQ24" s="20"/>
      <c r="CR24" s="20"/>
      <c r="CS24" s="20"/>
      <c r="CT24" s="20"/>
      <c r="CU24" s="20"/>
      <c r="CV24" s="20"/>
      <c r="CW24" s="20"/>
      <c r="CX24" s="20"/>
      <c r="CY24" s="20"/>
    </row>
    <row r="25" spans="1:103" ht="15.5">
      <c r="A25" s="30"/>
      <c r="B25" s="3"/>
      <c r="C25" s="4"/>
      <c r="D25" s="8"/>
      <c r="E25" s="6"/>
      <c r="F25" s="3"/>
      <c r="G25" s="20"/>
      <c r="H25" s="20"/>
      <c r="I25" s="20"/>
      <c r="J25" s="20"/>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0"/>
      <c r="BS25" s="20"/>
      <c r="BT25" s="20"/>
      <c r="BU25" s="20"/>
      <c r="BV25" s="20"/>
      <c r="BW25" s="20"/>
      <c r="BX25" s="20"/>
      <c r="BY25" s="20"/>
      <c r="BZ25" s="20"/>
      <c r="CA25" s="20"/>
      <c r="CB25" s="20"/>
      <c r="CC25" s="20"/>
      <c r="CD25" s="20"/>
      <c r="CE25" s="20"/>
      <c r="CF25" s="20"/>
      <c r="CG25" s="20"/>
      <c r="CH25" s="20"/>
      <c r="CI25" s="20"/>
      <c r="CJ25" s="20"/>
      <c r="CK25" s="20"/>
      <c r="CL25" s="20"/>
      <c r="CM25" s="20"/>
      <c r="CN25" s="20"/>
      <c r="CO25" s="20"/>
      <c r="CP25" s="20"/>
      <c r="CQ25" s="20"/>
      <c r="CR25" s="20"/>
      <c r="CS25" s="20"/>
      <c r="CT25" s="20"/>
      <c r="CU25" s="20"/>
      <c r="CV25" s="20"/>
      <c r="CW25" s="20"/>
      <c r="CX25" s="20"/>
      <c r="CY25" s="20"/>
    </row>
    <row r="26" spans="1:103" ht="15.5">
      <c r="A26" s="26">
        <v>2</v>
      </c>
      <c r="B26" s="31" t="s">
        <v>14</v>
      </c>
      <c r="C26" s="31"/>
      <c r="D26" s="8"/>
      <c r="E26" s="6"/>
      <c r="F26" s="3"/>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0"/>
      <c r="BS26" s="20"/>
      <c r="BT26" s="20"/>
      <c r="BU26" s="20"/>
      <c r="BV26" s="20"/>
      <c r="BW26" s="20"/>
      <c r="BX26" s="20"/>
      <c r="BY26" s="20"/>
      <c r="BZ26" s="20"/>
      <c r="CA26" s="20"/>
      <c r="CB26" s="20"/>
      <c r="CC26" s="20"/>
      <c r="CD26" s="20"/>
      <c r="CE26" s="20"/>
      <c r="CF26" s="20"/>
      <c r="CG26" s="20"/>
      <c r="CH26" s="20"/>
      <c r="CI26" s="20"/>
      <c r="CJ26" s="20"/>
      <c r="CK26" s="20"/>
      <c r="CL26" s="20"/>
      <c r="CM26" s="20"/>
      <c r="CN26" s="20"/>
      <c r="CO26" s="20"/>
      <c r="CP26" s="20"/>
      <c r="CQ26" s="20"/>
      <c r="CR26" s="20"/>
      <c r="CS26" s="20"/>
      <c r="CT26" s="20"/>
      <c r="CU26" s="20"/>
      <c r="CV26" s="20"/>
      <c r="CW26" s="20"/>
      <c r="CX26" s="20"/>
      <c r="CY26" s="20"/>
    </row>
    <row r="27" spans="1:103" ht="15.5">
      <c r="A27" s="3"/>
      <c r="B27" s="190" t="s">
        <v>15</v>
      </c>
      <c r="C27" s="191"/>
      <c r="D27" s="8"/>
      <c r="E27" s="6"/>
      <c r="F27" s="3"/>
      <c r="G27" s="20"/>
      <c r="H27" s="20"/>
      <c r="I27" s="20"/>
      <c r="J27" s="20"/>
      <c r="K27" s="20"/>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c r="AM27" s="20"/>
      <c r="AN27" s="20"/>
      <c r="AO27" s="20"/>
      <c r="AP27" s="20"/>
      <c r="AQ27" s="20"/>
      <c r="AR27" s="20"/>
      <c r="AS27" s="20"/>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0"/>
      <c r="BS27" s="20"/>
      <c r="BT27" s="20"/>
      <c r="BU27" s="20"/>
      <c r="BV27" s="20"/>
      <c r="BW27" s="20"/>
      <c r="BX27" s="20"/>
      <c r="BY27" s="20"/>
      <c r="BZ27" s="20"/>
      <c r="CA27" s="20"/>
      <c r="CB27" s="20"/>
      <c r="CC27" s="20"/>
      <c r="CD27" s="20"/>
      <c r="CE27" s="20"/>
      <c r="CF27" s="20"/>
      <c r="CG27" s="20"/>
      <c r="CH27" s="20"/>
      <c r="CI27" s="20"/>
      <c r="CJ27" s="20"/>
      <c r="CK27" s="20"/>
      <c r="CL27" s="20"/>
      <c r="CM27" s="20"/>
      <c r="CN27" s="20"/>
      <c r="CO27" s="20"/>
      <c r="CP27" s="20"/>
      <c r="CQ27" s="20"/>
      <c r="CR27" s="20"/>
      <c r="CS27" s="20"/>
      <c r="CT27" s="20"/>
      <c r="CU27" s="20"/>
      <c r="CV27" s="20"/>
      <c r="CW27" s="20"/>
      <c r="CX27" s="20"/>
      <c r="CY27" s="20"/>
    </row>
    <row r="28" spans="1:103" ht="46.5">
      <c r="A28" s="3"/>
      <c r="B28" s="32" t="s">
        <v>16</v>
      </c>
      <c r="C28" s="4" t="s">
        <v>133</v>
      </c>
      <c r="D28" s="8"/>
      <c r="E28" s="6"/>
      <c r="F28" s="3"/>
      <c r="G28" s="20"/>
      <c r="H28" s="20"/>
      <c r="I28" s="20"/>
      <c r="J28" s="20"/>
      <c r="K28" s="20"/>
      <c r="L28" s="20"/>
      <c r="M28" s="20"/>
      <c r="N28" s="20"/>
      <c r="O28" s="20"/>
      <c r="P28" s="20"/>
      <c r="Q28" s="20"/>
      <c r="R28" s="20"/>
      <c r="S28" s="20"/>
      <c r="T28" s="20"/>
      <c r="U28" s="20"/>
      <c r="V28" s="20"/>
      <c r="W28" s="20"/>
      <c r="X28" s="20"/>
      <c r="Y28" s="20"/>
      <c r="Z28" s="20"/>
      <c r="AA28" s="20"/>
      <c r="AB28" s="20"/>
      <c r="AC28" s="20"/>
      <c r="AD28" s="20"/>
      <c r="AE28" s="20"/>
      <c r="AF28" s="20"/>
      <c r="AG28" s="20"/>
      <c r="AH28" s="20"/>
      <c r="AI28" s="20"/>
      <c r="AJ28" s="20"/>
      <c r="AK28" s="20"/>
      <c r="AL28" s="20"/>
      <c r="AM28" s="20"/>
      <c r="AN28" s="20"/>
      <c r="AO28" s="20"/>
      <c r="AP28" s="20"/>
      <c r="AQ28" s="20"/>
      <c r="AR28" s="20"/>
      <c r="AS28" s="20"/>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0"/>
      <c r="BS28" s="20"/>
      <c r="BT28" s="20"/>
      <c r="BU28" s="20"/>
      <c r="BV28" s="20"/>
      <c r="BW28" s="20"/>
      <c r="BX28" s="20"/>
      <c r="BY28" s="20"/>
      <c r="BZ28" s="20"/>
      <c r="CA28" s="20"/>
      <c r="CB28" s="20"/>
      <c r="CC28" s="20"/>
      <c r="CD28" s="20"/>
      <c r="CE28" s="20"/>
      <c r="CF28" s="20"/>
      <c r="CG28" s="20"/>
      <c r="CH28" s="20"/>
      <c r="CI28" s="20"/>
      <c r="CJ28" s="20"/>
      <c r="CK28" s="20"/>
      <c r="CL28" s="20"/>
      <c r="CM28" s="20"/>
      <c r="CN28" s="20"/>
      <c r="CO28" s="20"/>
      <c r="CP28" s="20"/>
      <c r="CQ28" s="20"/>
      <c r="CR28" s="20"/>
      <c r="CS28" s="20"/>
      <c r="CT28" s="20"/>
      <c r="CU28" s="20"/>
      <c r="CV28" s="20"/>
      <c r="CW28" s="20"/>
      <c r="CX28" s="20"/>
      <c r="CY28" s="20"/>
    </row>
    <row r="29" spans="1:103" ht="51" customHeight="1">
      <c r="A29" s="3"/>
      <c r="B29" s="12"/>
      <c r="C29" s="4" t="s">
        <v>17</v>
      </c>
      <c r="D29" s="8"/>
      <c r="E29" s="6"/>
      <c r="F29" s="3"/>
      <c r="G29" s="20"/>
      <c r="H29" s="20"/>
      <c r="I29" s="20"/>
      <c r="J29" s="20"/>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0"/>
      <c r="BS29" s="20"/>
      <c r="BT29" s="20"/>
      <c r="BU29" s="20"/>
      <c r="BV29" s="20"/>
      <c r="BW29" s="20"/>
      <c r="BX29" s="20"/>
      <c r="BY29" s="20"/>
      <c r="BZ29" s="20"/>
      <c r="CA29" s="20"/>
      <c r="CB29" s="20"/>
      <c r="CC29" s="20"/>
      <c r="CD29" s="20"/>
      <c r="CE29" s="20"/>
      <c r="CF29" s="20"/>
      <c r="CG29" s="20"/>
      <c r="CH29" s="20"/>
      <c r="CI29" s="20"/>
      <c r="CJ29" s="20"/>
      <c r="CK29" s="20"/>
      <c r="CL29" s="20"/>
      <c r="CM29" s="20"/>
      <c r="CN29" s="20"/>
      <c r="CO29" s="20"/>
      <c r="CP29" s="20"/>
      <c r="CQ29" s="20"/>
      <c r="CR29" s="20"/>
      <c r="CS29" s="20"/>
      <c r="CT29" s="20"/>
      <c r="CU29" s="20"/>
      <c r="CV29" s="20"/>
      <c r="CW29" s="20"/>
      <c r="CX29" s="20"/>
      <c r="CY29" s="20"/>
    </row>
    <row r="30" spans="1:103">
      <c r="A30" s="20"/>
      <c r="B30" s="33"/>
      <c r="C30" s="21"/>
      <c r="D30" s="22"/>
      <c r="E30" s="34"/>
      <c r="F30" s="20"/>
      <c r="G30" s="20"/>
      <c r="H30" s="20"/>
      <c r="I30" s="20"/>
      <c r="J30" s="20"/>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0"/>
      <c r="BS30" s="20"/>
      <c r="BT30" s="20"/>
      <c r="BU30" s="20"/>
      <c r="BV30" s="20"/>
      <c r="BW30" s="20"/>
      <c r="BX30" s="20"/>
      <c r="BY30" s="20"/>
      <c r="BZ30" s="20"/>
      <c r="CA30" s="20"/>
      <c r="CB30" s="20"/>
      <c r="CC30" s="20"/>
      <c r="CD30" s="20"/>
      <c r="CE30" s="20"/>
      <c r="CF30" s="20"/>
      <c r="CG30" s="20"/>
      <c r="CH30" s="20"/>
      <c r="CI30" s="20"/>
      <c r="CJ30" s="20"/>
      <c r="CK30" s="20"/>
      <c r="CL30" s="20"/>
      <c r="CM30" s="20"/>
      <c r="CN30" s="20"/>
      <c r="CO30" s="20"/>
      <c r="CP30" s="20"/>
      <c r="CQ30" s="20"/>
      <c r="CR30" s="20"/>
      <c r="CS30" s="20"/>
      <c r="CT30" s="20"/>
      <c r="CU30" s="20"/>
      <c r="CV30" s="20"/>
      <c r="CW30" s="20"/>
      <c r="CX30" s="20"/>
      <c r="CY30" s="20"/>
    </row>
    <row r="31" spans="1:103">
      <c r="A31" s="20"/>
      <c r="B31" s="35"/>
      <c r="C31" s="21"/>
      <c r="D31" s="22"/>
      <c r="E31" s="23"/>
      <c r="F31" s="20"/>
      <c r="G31" s="20"/>
      <c r="H31" s="20"/>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20"/>
      <c r="AM31" s="20"/>
      <c r="AN31" s="20"/>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0"/>
      <c r="BS31" s="20"/>
      <c r="BT31" s="20"/>
      <c r="BU31" s="20"/>
      <c r="BV31" s="20"/>
      <c r="BW31" s="20"/>
      <c r="BX31" s="20"/>
      <c r="BY31" s="20"/>
      <c r="BZ31" s="20"/>
      <c r="CA31" s="20"/>
      <c r="CB31" s="20"/>
      <c r="CC31" s="20"/>
      <c r="CD31" s="20"/>
      <c r="CE31" s="20"/>
      <c r="CF31" s="20"/>
      <c r="CG31" s="20"/>
      <c r="CH31" s="20"/>
      <c r="CI31" s="20"/>
      <c r="CJ31" s="20"/>
      <c r="CK31" s="20"/>
      <c r="CL31" s="20"/>
      <c r="CM31" s="20"/>
      <c r="CN31" s="20"/>
      <c r="CO31" s="20"/>
      <c r="CP31" s="20"/>
      <c r="CQ31" s="20"/>
      <c r="CR31" s="20"/>
      <c r="CS31" s="20"/>
      <c r="CT31" s="20"/>
      <c r="CU31" s="20"/>
      <c r="CV31" s="20"/>
      <c r="CW31" s="20"/>
      <c r="CX31" s="20"/>
      <c r="CY31" s="20"/>
    </row>
    <row r="32" spans="1:103">
      <c r="A32" s="20"/>
      <c r="B32" s="20"/>
      <c r="C32" s="21"/>
      <c r="D32" s="22"/>
      <c r="E32" s="23"/>
      <c r="F32" s="20"/>
      <c r="G32" s="20"/>
      <c r="H32" s="20"/>
      <c r="I32" s="20"/>
      <c r="J32" s="20"/>
      <c r="K32" s="20"/>
      <c r="L32" s="20"/>
      <c r="M32" s="20"/>
      <c r="N32" s="20"/>
      <c r="O32" s="20"/>
      <c r="P32" s="20"/>
      <c r="Q32" s="20"/>
      <c r="R32" s="20"/>
      <c r="S32" s="20"/>
      <c r="T32" s="20"/>
      <c r="U32" s="20"/>
      <c r="V32" s="20"/>
      <c r="W32" s="20"/>
      <c r="X32" s="20"/>
      <c r="Y32" s="20"/>
      <c r="Z32" s="20"/>
      <c r="AA32" s="20"/>
      <c r="AB32" s="20"/>
      <c r="AC32" s="20"/>
      <c r="AD32" s="20"/>
      <c r="AE32" s="20"/>
      <c r="AF32" s="20"/>
      <c r="AG32" s="20"/>
      <c r="AH32" s="20"/>
      <c r="AI32" s="20"/>
      <c r="AJ32" s="20"/>
      <c r="AK32" s="20"/>
      <c r="AL32" s="20"/>
      <c r="AM32" s="20"/>
      <c r="AN32" s="20"/>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0"/>
      <c r="BS32" s="20"/>
      <c r="BT32" s="20"/>
      <c r="BU32" s="20"/>
      <c r="BV32" s="20"/>
      <c r="BW32" s="20"/>
      <c r="BX32" s="20"/>
      <c r="BY32" s="20"/>
      <c r="BZ32" s="20"/>
      <c r="CA32" s="20"/>
      <c r="CB32" s="20"/>
      <c r="CC32" s="20"/>
      <c r="CD32" s="20"/>
      <c r="CE32" s="20"/>
      <c r="CF32" s="20"/>
      <c r="CG32" s="20"/>
      <c r="CH32" s="20"/>
      <c r="CI32" s="20"/>
      <c r="CJ32" s="20"/>
      <c r="CK32" s="20"/>
      <c r="CL32" s="20"/>
      <c r="CM32" s="20"/>
      <c r="CN32" s="20"/>
      <c r="CO32" s="20"/>
      <c r="CP32" s="20"/>
      <c r="CQ32" s="20"/>
      <c r="CR32" s="20"/>
      <c r="CS32" s="20"/>
      <c r="CT32" s="20"/>
      <c r="CU32" s="20"/>
      <c r="CV32" s="20"/>
      <c r="CW32" s="20"/>
      <c r="CX32" s="20"/>
      <c r="CY32" s="20"/>
    </row>
    <row r="33" spans="1:103" ht="12.75" customHeight="1">
      <c r="A33" s="20"/>
      <c r="B33" s="20"/>
      <c r="C33" s="20"/>
      <c r="D33" s="21"/>
      <c r="E33" s="20"/>
      <c r="F33" s="20"/>
      <c r="G33" s="20"/>
      <c r="H33" s="20"/>
      <c r="I33" s="20"/>
      <c r="J33" s="20"/>
      <c r="K33" s="20"/>
      <c r="L33" s="20"/>
      <c r="M33" s="20"/>
      <c r="N33" s="20"/>
      <c r="O33" s="20"/>
      <c r="P33" s="20"/>
      <c r="Q33" s="20"/>
      <c r="R33" s="20"/>
      <c r="S33" s="20"/>
      <c r="T33" s="20"/>
      <c r="U33" s="20"/>
      <c r="V33" s="20"/>
      <c r="W33" s="20"/>
      <c r="X33" s="20"/>
      <c r="Y33" s="20"/>
      <c r="Z33" s="20"/>
      <c r="AA33" s="20"/>
      <c r="AB33" s="20"/>
      <c r="AC33" s="20"/>
      <c r="AD33" s="20"/>
      <c r="AE33" s="20"/>
      <c r="AF33" s="20"/>
      <c r="AG33" s="20"/>
      <c r="AH33" s="20"/>
      <c r="AI33" s="20"/>
      <c r="AJ33" s="20"/>
      <c r="AK33" s="20"/>
      <c r="AL33" s="20"/>
      <c r="AM33" s="20"/>
      <c r="AN33" s="20"/>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0"/>
      <c r="BS33" s="20"/>
      <c r="BT33" s="20"/>
      <c r="BU33" s="20"/>
      <c r="BV33" s="20"/>
      <c r="BW33" s="20"/>
      <c r="BX33" s="20"/>
      <c r="BY33" s="20"/>
      <c r="BZ33" s="20"/>
      <c r="CA33" s="20"/>
      <c r="CB33" s="20"/>
      <c r="CC33" s="20"/>
      <c r="CD33" s="20"/>
      <c r="CE33" s="20"/>
      <c r="CF33" s="20"/>
      <c r="CG33" s="20"/>
      <c r="CH33" s="20"/>
      <c r="CI33" s="20"/>
      <c r="CJ33" s="20"/>
      <c r="CK33" s="20"/>
      <c r="CL33" s="20"/>
      <c r="CM33" s="20"/>
      <c r="CN33" s="20"/>
      <c r="CO33" s="20"/>
      <c r="CP33" s="20"/>
      <c r="CQ33" s="20"/>
      <c r="CR33" s="20"/>
      <c r="CS33" s="20"/>
      <c r="CT33" s="20"/>
      <c r="CU33" s="20"/>
      <c r="CV33" s="20"/>
      <c r="CW33" s="20"/>
      <c r="CX33" s="20"/>
      <c r="CY33" s="20"/>
    </row>
    <row r="34" spans="1:103">
      <c r="A34" s="20"/>
      <c r="B34" s="20"/>
      <c r="C34" s="20"/>
      <c r="D34" s="21"/>
      <c r="E34" s="20"/>
      <c r="F34" s="20"/>
      <c r="G34" s="20"/>
      <c r="H34" s="20"/>
      <c r="I34" s="20"/>
      <c r="J34" s="20"/>
      <c r="K34" s="20"/>
      <c r="L34" s="20"/>
      <c r="M34" s="20"/>
      <c r="N34" s="20"/>
      <c r="O34" s="20"/>
      <c r="P34" s="20"/>
      <c r="Q34" s="20"/>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0"/>
      <c r="BS34" s="20"/>
      <c r="BT34" s="20"/>
      <c r="BU34" s="20"/>
      <c r="BV34" s="20"/>
      <c r="BW34" s="20"/>
      <c r="BX34" s="20"/>
      <c r="BY34" s="20"/>
      <c r="BZ34" s="20"/>
      <c r="CA34" s="20"/>
      <c r="CB34" s="20"/>
      <c r="CC34" s="20"/>
      <c r="CD34" s="20"/>
      <c r="CE34" s="20"/>
      <c r="CF34" s="20"/>
      <c r="CG34" s="20"/>
      <c r="CH34" s="20"/>
      <c r="CI34" s="20"/>
      <c r="CJ34" s="20"/>
      <c r="CK34" s="20"/>
      <c r="CL34" s="20"/>
      <c r="CM34" s="20"/>
      <c r="CN34" s="20"/>
      <c r="CO34" s="20"/>
      <c r="CP34" s="20"/>
      <c r="CQ34" s="20"/>
      <c r="CR34" s="20"/>
      <c r="CS34" s="20"/>
      <c r="CT34" s="20"/>
      <c r="CU34" s="20"/>
      <c r="CV34" s="20"/>
      <c r="CW34" s="20"/>
      <c r="CX34" s="20"/>
      <c r="CY34" s="20"/>
    </row>
    <row r="35" spans="1:103">
      <c r="A35" s="20"/>
      <c r="B35" s="20"/>
      <c r="C35" s="20"/>
      <c r="D35" s="21"/>
      <c r="E35" s="20"/>
      <c r="F35" s="20"/>
      <c r="G35" s="20"/>
      <c r="H35" s="20"/>
      <c r="I35" s="20"/>
      <c r="J35" s="20"/>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0"/>
      <c r="BR35" s="20"/>
      <c r="BS35" s="20"/>
      <c r="BT35" s="20"/>
      <c r="BU35" s="20"/>
      <c r="BV35" s="20"/>
      <c r="BW35" s="20"/>
      <c r="BX35" s="20"/>
      <c r="BY35" s="20"/>
      <c r="BZ35" s="20"/>
      <c r="CA35" s="20"/>
      <c r="CB35" s="20"/>
      <c r="CC35" s="20"/>
      <c r="CD35" s="20"/>
      <c r="CE35" s="20"/>
      <c r="CF35" s="20"/>
      <c r="CG35" s="20"/>
      <c r="CH35" s="20"/>
      <c r="CI35" s="20"/>
      <c r="CJ35" s="20"/>
      <c r="CK35" s="20"/>
      <c r="CL35" s="20"/>
      <c r="CM35" s="20"/>
      <c r="CN35" s="20"/>
      <c r="CO35" s="20"/>
      <c r="CP35" s="20"/>
      <c r="CQ35" s="20"/>
      <c r="CR35" s="20"/>
      <c r="CS35" s="20"/>
      <c r="CT35" s="20"/>
      <c r="CU35" s="20"/>
      <c r="CV35" s="20"/>
      <c r="CW35" s="20"/>
      <c r="CX35" s="20"/>
      <c r="CY35" s="20"/>
    </row>
    <row r="36" spans="1:103" ht="12.75" customHeight="1">
      <c r="A36" s="20"/>
      <c r="B36" s="20"/>
      <c r="C36" s="20"/>
      <c r="D36" s="21"/>
      <c r="E36" s="20"/>
      <c r="F36" s="20"/>
      <c r="G36" s="20"/>
      <c r="H36" s="20"/>
      <c r="I36" s="20"/>
      <c r="J36" s="20"/>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0"/>
      <c r="BS36" s="20"/>
      <c r="BT36" s="20"/>
      <c r="BU36" s="20"/>
      <c r="BV36" s="20"/>
      <c r="BW36" s="20"/>
      <c r="BX36" s="20"/>
      <c r="BY36" s="20"/>
      <c r="BZ36" s="20"/>
      <c r="CA36" s="20"/>
      <c r="CB36" s="20"/>
      <c r="CC36" s="20"/>
      <c r="CD36" s="20"/>
      <c r="CE36" s="20"/>
      <c r="CF36" s="20"/>
      <c r="CG36" s="20"/>
      <c r="CH36" s="20"/>
      <c r="CI36" s="20"/>
      <c r="CJ36" s="20"/>
      <c r="CK36" s="20"/>
      <c r="CL36" s="20"/>
      <c r="CM36" s="20"/>
      <c r="CN36" s="20"/>
      <c r="CO36" s="20"/>
      <c r="CP36" s="20"/>
      <c r="CQ36" s="20"/>
      <c r="CR36" s="20"/>
      <c r="CS36" s="20"/>
      <c r="CT36" s="20"/>
      <c r="CU36" s="20"/>
      <c r="CV36" s="20"/>
      <c r="CW36" s="20"/>
      <c r="CX36" s="20"/>
      <c r="CY36" s="20"/>
    </row>
    <row r="37" spans="1:103" ht="25.5" customHeight="1">
      <c r="A37" s="20"/>
      <c r="B37" s="20"/>
      <c r="C37" s="20"/>
      <c r="D37" s="21"/>
      <c r="E37" s="20"/>
      <c r="F37" s="20"/>
      <c r="G37" s="20"/>
      <c r="H37" s="20"/>
      <c r="I37" s="20"/>
      <c r="J37" s="20"/>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0"/>
      <c r="BS37" s="20"/>
      <c r="BT37" s="20"/>
      <c r="BU37" s="20"/>
      <c r="BV37" s="20"/>
      <c r="BW37" s="20"/>
      <c r="BX37" s="20"/>
      <c r="BY37" s="20"/>
      <c r="BZ37" s="20"/>
      <c r="CA37" s="20"/>
      <c r="CB37" s="20"/>
      <c r="CC37" s="20"/>
      <c r="CD37" s="20"/>
      <c r="CE37" s="20"/>
      <c r="CF37" s="20"/>
      <c r="CG37" s="20"/>
      <c r="CH37" s="20"/>
      <c r="CI37" s="20"/>
      <c r="CJ37" s="20"/>
      <c r="CK37" s="20"/>
      <c r="CL37" s="20"/>
      <c r="CM37" s="20"/>
      <c r="CN37" s="20"/>
      <c r="CO37" s="20"/>
      <c r="CP37" s="20"/>
      <c r="CQ37" s="20"/>
      <c r="CR37" s="20"/>
      <c r="CS37" s="20"/>
      <c r="CT37" s="20"/>
      <c r="CU37" s="20"/>
      <c r="CV37" s="20"/>
      <c r="CW37" s="20"/>
      <c r="CX37" s="20"/>
      <c r="CY37" s="20"/>
    </row>
    <row r="38" spans="1:103">
      <c r="A38" s="20"/>
      <c r="B38" s="20"/>
      <c r="C38" s="20"/>
      <c r="D38" s="21"/>
      <c r="E38" s="20"/>
      <c r="F38" s="20"/>
      <c r="G38" s="20"/>
      <c r="H38" s="20"/>
      <c r="I38" s="20"/>
      <c r="J38" s="20"/>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0"/>
      <c r="BS38" s="20"/>
      <c r="BT38" s="20"/>
      <c r="BU38" s="20"/>
      <c r="BV38" s="20"/>
      <c r="BW38" s="20"/>
      <c r="BX38" s="20"/>
      <c r="BY38" s="20"/>
      <c r="BZ38" s="20"/>
      <c r="CA38" s="20"/>
      <c r="CB38" s="20"/>
      <c r="CC38" s="20"/>
      <c r="CD38" s="20"/>
      <c r="CE38" s="20"/>
      <c r="CF38" s="20"/>
      <c r="CG38" s="20"/>
      <c r="CH38" s="20"/>
      <c r="CI38" s="20"/>
      <c r="CJ38" s="20"/>
      <c r="CK38" s="20"/>
      <c r="CL38" s="20"/>
      <c r="CM38" s="20"/>
      <c r="CN38" s="20"/>
      <c r="CO38" s="20"/>
      <c r="CP38" s="20"/>
      <c r="CQ38" s="20"/>
      <c r="CR38" s="20"/>
      <c r="CS38" s="20"/>
      <c r="CT38" s="20"/>
      <c r="CU38" s="20"/>
      <c r="CV38" s="20"/>
      <c r="CW38" s="20"/>
      <c r="CX38" s="20"/>
      <c r="CY38" s="20"/>
    </row>
    <row r="39" spans="1:103">
      <c r="A39" s="20"/>
      <c r="B39" s="20"/>
      <c r="C39" s="20"/>
      <c r="D39" s="21"/>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0"/>
      <c r="BR39" s="20"/>
      <c r="BS39" s="20"/>
      <c r="BT39" s="20"/>
      <c r="BU39" s="20"/>
      <c r="BV39" s="20"/>
      <c r="BW39" s="20"/>
      <c r="BX39" s="20"/>
      <c r="BY39" s="20"/>
      <c r="BZ39" s="20"/>
      <c r="CA39" s="20"/>
      <c r="CB39" s="20"/>
      <c r="CC39" s="20"/>
      <c r="CD39" s="20"/>
      <c r="CE39" s="20"/>
      <c r="CF39" s="20"/>
      <c r="CG39" s="20"/>
      <c r="CH39" s="20"/>
      <c r="CI39" s="20"/>
      <c r="CJ39" s="20"/>
      <c r="CK39" s="20"/>
      <c r="CL39" s="20"/>
      <c r="CM39" s="20"/>
      <c r="CN39" s="20"/>
      <c r="CO39" s="20"/>
      <c r="CP39" s="20"/>
      <c r="CQ39" s="20"/>
      <c r="CR39" s="20"/>
      <c r="CS39" s="20"/>
      <c r="CT39" s="20"/>
      <c r="CU39" s="20"/>
      <c r="CV39" s="20"/>
      <c r="CW39" s="20"/>
      <c r="CX39" s="20"/>
      <c r="CY39" s="20"/>
    </row>
    <row r="40" spans="1:103">
      <c r="A40" s="20"/>
      <c r="B40" s="20"/>
      <c r="C40" s="20"/>
      <c r="D40" s="21"/>
      <c r="E40" s="20"/>
      <c r="F40" s="20"/>
      <c r="G40" s="20"/>
      <c r="H40" s="20"/>
      <c r="I40" s="20"/>
      <c r="J40" s="20"/>
      <c r="K40" s="20"/>
      <c r="L40" s="20"/>
      <c r="M40" s="20"/>
      <c r="N40" s="20"/>
      <c r="O40" s="20"/>
      <c r="P40" s="20"/>
      <c r="Q40" s="20"/>
      <c r="R40" s="20"/>
      <c r="S40" s="20"/>
      <c r="T40" s="20"/>
      <c r="U40" s="20"/>
      <c r="V40" s="20"/>
      <c r="W40" s="20"/>
      <c r="X40" s="20"/>
      <c r="Y40" s="20"/>
      <c r="Z40" s="20"/>
      <c r="AA40" s="20"/>
      <c r="AB40" s="20"/>
      <c r="AC40" s="20"/>
      <c r="AD40" s="20"/>
      <c r="AE40" s="20"/>
      <c r="AF40" s="20"/>
      <c r="AG40" s="20"/>
      <c r="AH40" s="20"/>
      <c r="AI40" s="20"/>
      <c r="AJ40" s="20"/>
      <c r="AK40" s="20"/>
      <c r="AL40" s="20"/>
      <c r="AM40" s="20"/>
      <c r="AN40" s="20"/>
      <c r="AO40" s="20"/>
      <c r="AP40" s="20"/>
      <c r="AQ40" s="20"/>
      <c r="AR40" s="20"/>
      <c r="AS40" s="20"/>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0"/>
      <c r="BS40" s="20"/>
      <c r="BT40" s="20"/>
      <c r="BU40" s="20"/>
      <c r="BV40" s="20"/>
      <c r="BW40" s="20"/>
      <c r="BX40" s="20"/>
      <c r="BY40" s="20"/>
      <c r="BZ40" s="20"/>
      <c r="CA40" s="20"/>
      <c r="CB40" s="20"/>
      <c r="CC40" s="20"/>
      <c r="CD40" s="20"/>
      <c r="CE40" s="20"/>
      <c r="CF40" s="20"/>
      <c r="CG40" s="20"/>
      <c r="CH40" s="20"/>
      <c r="CI40" s="20"/>
      <c r="CJ40" s="20"/>
      <c r="CK40" s="20"/>
      <c r="CL40" s="20"/>
      <c r="CM40" s="20"/>
      <c r="CN40" s="20"/>
      <c r="CO40" s="20"/>
      <c r="CP40" s="20"/>
      <c r="CQ40" s="20"/>
      <c r="CR40" s="20"/>
      <c r="CS40" s="20"/>
      <c r="CT40" s="20"/>
      <c r="CU40" s="20"/>
      <c r="CV40" s="20"/>
      <c r="CW40" s="20"/>
      <c r="CX40" s="20"/>
      <c r="CY40" s="20"/>
    </row>
    <row r="41" spans="1:103" ht="12.75" customHeight="1">
      <c r="A41" s="20"/>
      <c r="B41" s="20"/>
      <c r="C41" s="20"/>
      <c r="D41" s="21"/>
      <c r="E41" s="20"/>
      <c r="F41" s="20"/>
      <c r="G41" s="20"/>
      <c r="H41" s="20"/>
      <c r="I41" s="20"/>
      <c r="J41" s="20"/>
      <c r="K41" s="20"/>
      <c r="L41" s="20"/>
      <c r="M41" s="20"/>
      <c r="N41" s="20"/>
      <c r="O41" s="20"/>
      <c r="P41" s="20"/>
      <c r="Q41" s="20"/>
      <c r="R41" s="20"/>
      <c r="S41" s="2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0"/>
      <c r="BS41" s="20"/>
      <c r="BT41" s="20"/>
      <c r="BU41" s="20"/>
      <c r="BV41" s="20"/>
      <c r="BW41" s="20"/>
      <c r="BX41" s="20"/>
      <c r="BY41" s="20"/>
      <c r="BZ41" s="20"/>
      <c r="CA41" s="20"/>
      <c r="CB41" s="20"/>
      <c r="CC41" s="20"/>
      <c r="CD41" s="20"/>
      <c r="CE41" s="20"/>
      <c r="CF41" s="20"/>
      <c r="CG41" s="20"/>
      <c r="CH41" s="20"/>
      <c r="CI41" s="20"/>
      <c r="CJ41" s="20"/>
      <c r="CK41" s="20"/>
      <c r="CL41" s="20"/>
      <c r="CM41" s="20"/>
      <c r="CN41" s="20"/>
      <c r="CO41" s="20"/>
      <c r="CP41" s="20"/>
      <c r="CQ41" s="20"/>
      <c r="CR41" s="20"/>
      <c r="CS41" s="20"/>
      <c r="CT41" s="20"/>
      <c r="CU41" s="20"/>
      <c r="CV41" s="20"/>
      <c r="CW41" s="20"/>
      <c r="CX41" s="20"/>
      <c r="CY41" s="20"/>
    </row>
    <row r="42" spans="1:103">
      <c r="A42" s="20"/>
      <c r="B42" s="20"/>
      <c r="C42" s="21"/>
      <c r="D42" s="22"/>
      <c r="E42" s="23"/>
      <c r="F42" s="20"/>
      <c r="G42" s="20"/>
      <c r="H42" s="20"/>
      <c r="I42" s="20"/>
      <c r="J42" s="20"/>
      <c r="K42" s="20"/>
      <c r="L42" s="20"/>
      <c r="M42" s="20"/>
      <c r="N42" s="20"/>
      <c r="O42" s="20"/>
      <c r="P42" s="20"/>
      <c r="Q42" s="20"/>
      <c r="R42" s="20"/>
      <c r="S42" s="20"/>
      <c r="T42" s="20"/>
      <c r="U42" s="20"/>
      <c r="V42" s="20"/>
      <c r="W42" s="20"/>
      <c r="X42" s="20"/>
      <c r="Y42" s="20"/>
      <c r="Z42" s="20"/>
      <c r="AA42" s="20"/>
      <c r="AB42" s="20"/>
      <c r="AC42" s="20"/>
      <c r="AD42" s="20"/>
      <c r="AE42" s="20"/>
      <c r="AF42" s="20"/>
      <c r="AG42" s="20"/>
      <c r="AH42" s="20"/>
      <c r="AI42" s="20"/>
      <c r="AJ42" s="20"/>
      <c r="AK42" s="20"/>
      <c r="AL42" s="20"/>
      <c r="AM42" s="20"/>
      <c r="AN42" s="20"/>
      <c r="AO42" s="20"/>
      <c r="AP42" s="20"/>
      <c r="AQ42" s="20"/>
      <c r="AR42" s="20"/>
      <c r="AS42" s="20"/>
      <c r="AT42" s="20"/>
      <c r="AU42" s="20"/>
      <c r="AV42" s="20"/>
      <c r="AW42" s="20"/>
      <c r="AX42" s="20"/>
      <c r="AY42" s="20"/>
      <c r="AZ42" s="20"/>
      <c r="BA42" s="20"/>
      <c r="BB42" s="20"/>
      <c r="BC42" s="20"/>
      <c r="BD42" s="20"/>
      <c r="BE42" s="20"/>
      <c r="BF42" s="20"/>
      <c r="BG42" s="20"/>
      <c r="BH42" s="20"/>
      <c r="BI42" s="20"/>
      <c r="BJ42" s="20"/>
      <c r="BK42" s="20"/>
      <c r="BL42" s="20"/>
      <c r="BM42" s="20"/>
      <c r="BN42" s="20"/>
      <c r="BO42" s="20"/>
      <c r="BP42" s="20"/>
      <c r="BQ42" s="20"/>
      <c r="BR42" s="20"/>
      <c r="BS42" s="20"/>
      <c r="BT42" s="20"/>
      <c r="BU42" s="20"/>
      <c r="BV42" s="20"/>
      <c r="BW42" s="20"/>
      <c r="BX42" s="20"/>
      <c r="BY42" s="20"/>
      <c r="BZ42" s="20"/>
      <c r="CA42" s="20"/>
      <c r="CB42" s="20"/>
      <c r="CC42" s="20"/>
      <c r="CD42" s="20"/>
      <c r="CE42" s="20"/>
      <c r="CF42" s="20"/>
      <c r="CG42" s="20"/>
      <c r="CH42" s="20"/>
      <c r="CI42" s="20"/>
      <c r="CJ42" s="20"/>
      <c r="CK42" s="20"/>
      <c r="CL42" s="20"/>
      <c r="CM42" s="20"/>
      <c r="CN42" s="20"/>
      <c r="CO42" s="20"/>
      <c r="CP42" s="20"/>
      <c r="CQ42" s="20"/>
      <c r="CR42" s="20"/>
      <c r="CS42" s="20"/>
      <c r="CT42" s="20"/>
      <c r="CU42" s="20"/>
      <c r="CV42" s="20"/>
      <c r="CW42" s="20"/>
      <c r="CX42" s="20"/>
      <c r="CY42" s="20"/>
    </row>
    <row r="43" spans="1:103">
      <c r="A43" s="20"/>
      <c r="B43" s="20"/>
      <c r="C43" s="20"/>
      <c r="D43" s="21"/>
      <c r="E43" s="23"/>
      <c r="F43" s="20"/>
      <c r="G43" s="20"/>
      <c r="H43" s="20"/>
      <c r="I43" s="20"/>
      <c r="J43" s="20"/>
      <c r="K43" s="20"/>
      <c r="L43" s="20"/>
      <c r="M43" s="20"/>
      <c r="N43" s="20"/>
      <c r="O43" s="20"/>
      <c r="P43" s="20"/>
      <c r="Q43" s="20"/>
      <c r="R43" s="20"/>
      <c r="S43" s="20"/>
      <c r="T43" s="20"/>
      <c r="U43" s="20"/>
      <c r="V43" s="20"/>
      <c r="W43" s="20"/>
      <c r="X43" s="20"/>
      <c r="Y43" s="20"/>
      <c r="Z43" s="20"/>
      <c r="AA43" s="20"/>
      <c r="AB43" s="20"/>
      <c r="AC43" s="20"/>
      <c r="AD43" s="20"/>
      <c r="AE43" s="20"/>
      <c r="AF43" s="20"/>
      <c r="AG43" s="20"/>
      <c r="AH43" s="20"/>
      <c r="AI43" s="20"/>
      <c r="AJ43" s="20"/>
      <c r="AK43" s="20"/>
      <c r="AL43" s="20"/>
      <c r="AM43" s="20"/>
      <c r="AN43" s="20"/>
      <c r="AO43" s="20"/>
      <c r="AP43" s="20"/>
      <c r="AQ43" s="20"/>
      <c r="AR43" s="20"/>
      <c r="AS43" s="20"/>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0"/>
      <c r="BS43" s="20"/>
      <c r="BT43" s="20"/>
      <c r="BU43" s="20"/>
      <c r="BV43" s="20"/>
      <c r="BW43" s="20"/>
      <c r="BX43" s="20"/>
      <c r="BY43" s="20"/>
      <c r="BZ43" s="20"/>
      <c r="CA43" s="20"/>
      <c r="CB43" s="20"/>
      <c r="CC43" s="20"/>
      <c r="CD43" s="20"/>
      <c r="CE43" s="20"/>
      <c r="CF43" s="20"/>
      <c r="CG43" s="20"/>
      <c r="CH43" s="20"/>
      <c r="CI43" s="20"/>
      <c r="CJ43" s="20"/>
      <c r="CK43" s="20"/>
      <c r="CL43" s="20"/>
      <c r="CM43" s="20"/>
      <c r="CN43" s="20"/>
      <c r="CO43" s="20"/>
      <c r="CP43" s="20"/>
      <c r="CQ43" s="20"/>
      <c r="CR43" s="20"/>
      <c r="CS43" s="20"/>
      <c r="CT43" s="20"/>
      <c r="CU43" s="20"/>
      <c r="CV43" s="20"/>
      <c r="CW43" s="20"/>
      <c r="CX43" s="20"/>
      <c r="CY43" s="20"/>
    </row>
    <row r="44" spans="1:103">
      <c r="A44" s="20"/>
      <c r="B44" s="20"/>
      <c r="C44" s="20"/>
      <c r="D44" s="21"/>
      <c r="E44" s="23"/>
      <c r="F44" s="20"/>
      <c r="G44" s="20"/>
      <c r="H44" s="20"/>
      <c r="I44" s="20"/>
      <c r="J44" s="20"/>
      <c r="K44" s="20"/>
      <c r="L44" s="20"/>
      <c r="M44" s="20"/>
      <c r="N44" s="20"/>
      <c r="O44" s="20"/>
      <c r="P44" s="20"/>
      <c r="Q44" s="20"/>
      <c r="R44" s="20"/>
      <c r="S44" s="20"/>
      <c r="T44" s="20"/>
      <c r="U44" s="20"/>
      <c r="V44" s="20"/>
      <c r="W44" s="20"/>
      <c r="X44" s="20"/>
      <c r="Y44" s="20"/>
      <c r="Z44" s="20"/>
      <c r="AA44" s="20"/>
      <c r="AB44" s="20"/>
      <c r="AC44" s="20"/>
      <c r="AD44" s="20"/>
      <c r="AE44" s="20"/>
      <c r="AF44" s="20"/>
      <c r="AG44" s="20"/>
      <c r="AH44" s="20"/>
      <c r="AI44" s="20"/>
      <c r="AJ44" s="20"/>
      <c r="AK44" s="20"/>
      <c r="AL44" s="20"/>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0"/>
      <c r="BS44" s="20"/>
      <c r="BT44" s="20"/>
      <c r="BU44" s="20"/>
      <c r="BV44" s="20"/>
      <c r="BW44" s="20"/>
      <c r="BX44" s="20"/>
      <c r="BY44" s="20"/>
      <c r="BZ44" s="20"/>
      <c r="CA44" s="20"/>
      <c r="CB44" s="20"/>
      <c r="CC44" s="20"/>
      <c r="CD44" s="20"/>
      <c r="CE44" s="20"/>
      <c r="CF44" s="20"/>
      <c r="CG44" s="20"/>
      <c r="CH44" s="20"/>
      <c r="CI44" s="20"/>
      <c r="CJ44" s="20"/>
      <c r="CK44" s="20"/>
      <c r="CL44" s="20"/>
      <c r="CM44" s="20"/>
      <c r="CN44" s="20"/>
      <c r="CO44" s="20"/>
      <c r="CP44" s="20"/>
      <c r="CQ44" s="20"/>
      <c r="CR44" s="20"/>
      <c r="CS44" s="20"/>
      <c r="CT44" s="20"/>
      <c r="CU44" s="20"/>
      <c r="CV44" s="20"/>
      <c r="CW44" s="20"/>
      <c r="CX44" s="20"/>
      <c r="CY44" s="20"/>
    </row>
    <row r="45" spans="1:103">
      <c r="A45" s="20"/>
      <c r="B45" s="20"/>
      <c r="C45" s="20"/>
      <c r="D45" s="21"/>
      <c r="E45" s="23"/>
      <c r="F45" s="20"/>
      <c r="G45" s="20"/>
      <c r="H45" s="20"/>
      <c r="I45" s="20"/>
      <c r="J45" s="20"/>
      <c r="K45" s="20"/>
      <c r="L45" s="20"/>
      <c r="M45" s="20"/>
      <c r="N45" s="20"/>
      <c r="O45" s="20"/>
      <c r="P45" s="20"/>
      <c r="Q45" s="20"/>
      <c r="R45" s="20"/>
      <c r="S45" s="20"/>
      <c r="T45" s="20"/>
      <c r="U45" s="20"/>
      <c r="V45" s="20"/>
      <c r="W45" s="20"/>
      <c r="X45" s="20"/>
      <c r="Y45" s="20"/>
      <c r="Z45" s="20"/>
      <c r="AA45" s="20"/>
      <c r="AB45" s="20"/>
      <c r="AC45" s="20"/>
      <c r="AD45" s="20"/>
      <c r="AE45" s="20"/>
      <c r="AF45" s="20"/>
      <c r="AG45" s="20"/>
      <c r="AH45" s="20"/>
      <c r="AI45" s="20"/>
      <c r="AJ45" s="20"/>
      <c r="AK45" s="20"/>
      <c r="AL45" s="20"/>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0"/>
      <c r="BS45" s="20"/>
      <c r="BT45" s="20"/>
      <c r="BU45" s="20"/>
      <c r="BV45" s="20"/>
      <c r="BW45" s="20"/>
      <c r="BX45" s="20"/>
      <c r="BY45" s="20"/>
      <c r="BZ45" s="20"/>
      <c r="CA45" s="20"/>
      <c r="CB45" s="20"/>
      <c r="CC45" s="20"/>
      <c r="CD45" s="20"/>
      <c r="CE45" s="20"/>
      <c r="CF45" s="20"/>
      <c r="CG45" s="20"/>
      <c r="CH45" s="20"/>
      <c r="CI45" s="20"/>
      <c r="CJ45" s="20"/>
      <c r="CK45" s="20"/>
      <c r="CL45" s="20"/>
      <c r="CM45" s="20"/>
      <c r="CN45" s="20"/>
      <c r="CO45" s="20"/>
      <c r="CP45" s="20"/>
      <c r="CQ45" s="20"/>
      <c r="CR45" s="20"/>
      <c r="CS45" s="20"/>
      <c r="CT45" s="20"/>
      <c r="CU45" s="20"/>
      <c r="CV45" s="20"/>
      <c r="CW45" s="20"/>
      <c r="CX45" s="20"/>
      <c r="CY45" s="20"/>
    </row>
    <row r="46" spans="1:103">
      <c r="A46" s="20"/>
      <c r="B46" s="20"/>
      <c r="C46" s="20"/>
      <c r="D46" s="21"/>
      <c r="E46" s="23"/>
      <c r="F46" s="20"/>
      <c r="G46" s="20"/>
      <c r="H46" s="20"/>
      <c r="I46" s="20"/>
      <c r="J46" s="20"/>
      <c r="K46" s="20"/>
      <c r="L46" s="20"/>
      <c r="M46" s="20"/>
      <c r="N46" s="20"/>
      <c r="O46" s="20"/>
      <c r="P46" s="20"/>
      <c r="Q46" s="20"/>
      <c r="R46" s="20"/>
      <c r="S46" s="20"/>
      <c r="T46" s="20"/>
      <c r="U46" s="20"/>
      <c r="V46" s="20"/>
      <c r="W46" s="20"/>
      <c r="X46" s="20"/>
      <c r="Y46" s="20"/>
      <c r="Z46" s="20"/>
      <c r="AA46" s="20"/>
      <c r="AB46" s="20"/>
      <c r="AC46" s="20"/>
      <c r="AD46" s="20"/>
      <c r="AE46" s="20"/>
      <c r="AF46" s="20"/>
      <c r="AG46" s="20"/>
      <c r="AH46" s="20"/>
      <c r="AI46" s="20"/>
      <c r="AJ46" s="20"/>
      <c r="AK46" s="20"/>
      <c r="AL46" s="20"/>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0"/>
      <c r="BS46" s="20"/>
      <c r="BT46" s="20"/>
      <c r="BU46" s="20"/>
      <c r="BV46" s="20"/>
      <c r="BW46" s="20"/>
      <c r="BX46" s="20"/>
      <c r="BY46" s="20"/>
      <c r="BZ46" s="20"/>
      <c r="CA46" s="20"/>
      <c r="CB46" s="20"/>
      <c r="CC46" s="20"/>
      <c r="CD46" s="20"/>
      <c r="CE46" s="20"/>
      <c r="CF46" s="20"/>
      <c r="CG46" s="20"/>
      <c r="CH46" s="20"/>
      <c r="CI46" s="20"/>
      <c r="CJ46" s="20"/>
      <c r="CK46" s="20"/>
      <c r="CL46" s="20"/>
      <c r="CM46" s="20"/>
      <c r="CN46" s="20"/>
      <c r="CO46" s="20"/>
      <c r="CP46" s="20"/>
      <c r="CQ46" s="20"/>
      <c r="CR46" s="20"/>
      <c r="CS46" s="20"/>
      <c r="CT46" s="20"/>
      <c r="CU46" s="20"/>
      <c r="CV46" s="20"/>
      <c r="CW46" s="20"/>
      <c r="CX46" s="20"/>
      <c r="CY46" s="20"/>
    </row>
    <row r="47" spans="1:103">
      <c r="A47" s="20"/>
      <c r="B47" s="20"/>
      <c r="C47" s="21"/>
      <c r="D47" s="22"/>
      <c r="E47" s="23"/>
      <c r="F47" s="20"/>
      <c r="G47" s="20"/>
      <c r="H47" s="20"/>
      <c r="I47" s="20"/>
      <c r="J47" s="20"/>
      <c r="K47" s="20"/>
      <c r="L47" s="20"/>
      <c r="M47" s="20"/>
      <c r="N47" s="20"/>
      <c r="O47" s="20"/>
      <c r="P47" s="20"/>
      <c r="Q47" s="20"/>
      <c r="R47" s="20"/>
      <c r="S47" s="20"/>
      <c r="T47" s="20"/>
      <c r="U47" s="20"/>
      <c r="V47" s="20"/>
      <c r="W47" s="20"/>
      <c r="X47" s="20"/>
      <c r="Y47" s="20"/>
      <c r="Z47" s="20"/>
      <c r="AA47" s="20"/>
      <c r="AB47" s="20"/>
      <c r="AC47" s="20"/>
      <c r="AD47" s="20"/>
      <c r="AE47" s="20"/>
      <c r="AF47" s="20"/>
      <c r="AG47" s="20"/>
      <c r="AH47" s="20"/>
      <c r="AI47" s="20"/>
      <c r="AJ47" s="20"/>
      <c r="AK47" s="20"/>
      <c r="AL47" s="20"/>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0"/>
      <c r="BS47" s="20"/>
      <c r="BT47" s="20"/>
      <c r="BU47" s="20"/>
      <c r="BV47" s="20"/>
      <c r="BW47" s="20"/>
      <c r="BX47" s="20"/>
      <c r="BY47" s="20"/>
      <c r="BZ47" s="20"/>
      <c r="CA47" s="20"/>
      <c r="CB47" s="20"/>
      <c r="CC47" s="20"/>
      <c r="CD47" s="20"/>
      <c r="CE47" s="20"/>
      <c r="CF47" s="20"/>
      <c r="CG47" s="20"/>
      <c r="CH47" s="20"/>
      <c r="CI47" s="20"/>
      <c r="CJ47" s="20"/>
      <c r="CK47" s="20"/>
      <c r="CL47" s="20"/>
      <c r="CM47" s="20"/>
      <c r="CN47" s="20"/>
      <c r="CO47" s="20"/>
      <c r="CP47" s="20"/>
      <c r="CQ47" s="20"/>
      <c r="CR47" s="20"/>
      <c r="CS47" s="20"/>
      <c r="CT47" s="20"/>
      <c r="CU47" s="20"/>
      <c r="CV47" s="20"/>
      <c r="CW47" s="20"/>
      <c r="CX47" s="20"/>
      <c r="CY47" s="20"/>
    </row>
    <row r="48" spans="1:103">
      <c r="A48" s="20"/>
      <c r="B48" s="20"/>
      <c r="C48" s="20"/>
      <c r="D48" s="21"/>
      <c r="E48" s="23"/>
      <c r="F48" s="20"/>
      <c r="G48" s="20"/>
      <c r="H48" s="20"/>
      <c r="I48" s="20"/>
      <c r="J48" s="20"/>
      <c r="K48" s="20"/>
      <c r="L48" s="20"/>
      <c r="M48" s="20"/>
      <c r="N48" s="20"/>
      <c r="O48" s="20"/>
      <c r="P48" s="20"/>
      <c r="Q48" s="20"/>
      <c r="R48" s="20"/>
      <c r="S48" s="20"/>
      <c r="T48" s="20"/>
      <c r="U48" s="20"/>
      <c r="V48" s="20"/>
      <c r="W48" s="20"/>
      <c r="X48" s="20"/>
      <c r="Y48" s="20"/>
      <c r="Z48" s="20"/>
      <c r="AA48" s="20"/>
      <c r="AB48" s="20"/>
      <c r="AC48" s="20"/>
      <c r="AD48" s="20"/>
      <c r="AE48" s="20"/>
      <c r="AF48" s="20"/>
      <c r="AG48" s="20"/>
      <c r="AH48" s="20"/>
      <c r="AI48" s="20"/>
      <c r="AJ48" s="20"/>
      <c r="AK48" s="20"/>
      <c r="AL48" s="20"/>
      <c r="AM48" s="20"/>
      <c r="AN48" s="20"/>
      <c r="AO48" s="20"/>
      <c r="AP48" s="20"/>
      <c r="AQ48" s="20"/>
      <c r="AR48" s="20"/>
      <c r="AS48" s="20"/>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0"/>
      <c r="BS48" s="20"/>
      <c r="BT48" s="20"/>
      <c r="BU48" s="20"/>
      <c r="BV48" s="20"/>
      <c r="BW48" s="20"/>
      <c r="BX48" s="20"/>
      <c r="BY48" s="20"/>
      <c r="BZ48" s="20"/>
      <c r="CA48" s="20"/>
      <c r="CB48" s="20"/>
      <c r="CC48" s="20"/>
      <c r="CD48" s="20"/>
      <c r="CE48" s="20"/>
      <c r="CF48" s="20"/>
      <c r="CG48" s="20"/>
      <c r="CH48" s="20"/>
      <c r="CI48" s="20"/>
      <c r="CJ48" s="20"/>
      <c r="CK48" s="20"/>
      <c r="CL48" s="20"/>
      <c r="CM48" s="20"/>
      <c r="CN48" s="20"/>
      <c r="CO48" s="20"/>
      <c r="CP48" s="20"/>
      <c r="CQ48" s="20"/>
      <c r="CR48" s="20"/>
      <c r="CS48" s="20"/>
      <c r="CT48" s="20"/>
      <c r="CU48" s="20"/>
      <c r="CV48" s="20"/>
      <c r="CW48" s="20"/>
      <c r="CX48" s="20"/>
      <c r="CY48" s="20"/>
    </row>
    <row r="49" spans="1:103">
      <c r="A49" s="20"/>
      <c r="B49" s="20"/>
      <c r="C49" s="20"/>
      <c r="D49" s="21"/>
      <c r="E49" s="34"/>
      <c r="F49" s="20"/>
      <c r="G49" s="20"/>
      <c r="H49" s="20"/>
      <c r="I49" s="20"/>
      <c r="J49" s="20"/>
      <c r="K49" s="20"/>
      <c r="L49" s="20"/>
      <c r="M49" s="20"/>
      <c r="N49" s="20"/>
      <c r="O49" s="20"/>
      <c r="P49" s="20"/>
      <c r="Q49" s="20"/>
      <c r="R49" s="20"/>
      <c r="S49" s="20"/>
      <c r="T49" s="20"/>
      <c r="U49" s="20"/>
      <c r="V49" s="20"/>
      <c r="W49" s="20"/>
      <c r="X49" s="20"/>
      <c r="Y49" s="20"/>
      <c r="Z49" s="20"/>
      <c r="AA49" s="20"/>
      <c r="AB49" s="20"/>
      <c r="AC49" s="20"/>
      <c r="AD49" s="20"/>
      <c r="AE49" s="20"/>
      <c r="AF49" s="20"/>
      <c r="AG49" s="20"/>
      <c r="AH49" s="20"/>
      <c r="AI49" s="20"/>
      <c r="AJ49" s="20"/>
      <c r="AK49" s="20"/>
      <c r="AL49" s="20"/>
      <c r="AM49" s="20"/>
      <c r="AN49" s="20"/>
      <c r="AO49" s="20"/>
      <c r="AP49" s="20"/>
      <c r="AQ49" s="20"/>
      <c r="AR49" s="20"/>
      <c r="AS49" s="20"/>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0"/>
      <c r="BS49" s="20"/>
      <c r="BT49" s="20"/>
      <c r="BU49" s="20"/>
      <c r="BV49" s="20"/>
      <c r="BW49" s="20"/>
      <c r="BX49" s="20"/>
      <c r="BY49" s="20"/>
      <c r="BZ49" s="20"/>
      <c r="CA49" s="20"/>
      <c r="CB49" s="20"/>
      <c r="CC49" s="20"/>
      <c r="CD49" s="20"/>
      <c r="CE49" s="20"/>
      <c r="CF49" s="20"/>
      <c r="CG49" s="20"/>
      <c r="CH49" s="20"/>
      <c r="CI49" s="20"/>
      <c r="CJ49" s="20"/>
      <c r="CK49" s="20"/>
      <c r="CL49" s="20"/>
      <c r="CM49" s="20"/>
      <c r="CN49" s="20"/>
      <c r="CO49" s="20"/>
      <c r="CP49" s="20"/>
      <c r="CQ49" s="20"/>
      <c r="CR49" s="20"/>
      <c r="CS49" s="20"/>
      <c r="CT49" s="20"/>
      <c r="CU49" s="20"/>
      <c r="CV49" s="20"/>
      <c r="CW49" s="20"/>
      <c r="CX49" s="20"/>
      <c r="CY49" s="20"/>
    </row>
    <row r="50" spans="1:103">
      <c r="A50" s="20"/>
      <c r="B50" s="20"/>
      <c r="C50" s="20"/>
      <c r="D50" s="21"/>
      <c r="E50" s="23"/>
      <c r="F50" s="20"/>
      <c r="G50" s="20"/>
      <c r="H50" s="20"/>
      <c r="I50" s="20"/>
      <c r="J50" s="20"/>
      <c r="K50" s="20"/>
      <c r="L50" s="20"/>
      <c r="M50" s="20"/>
      <c r="N50" s="20"/>
      <c r="O50" s="20"/>
      <c r="P50" s="20"/>
      <c r="Q50" s="20"/>
      <c r="R50" s="20"/>
      <c r="S50" s="20"/>
      <c r="T50" s="20"/>
      <c r="U50" s="20"/>
      <c r="V50" s="20"/>
      <c r="W50" s="20"/>
      <c r="X50" s="20"/>
      <c r="Y50" s="20"/>
      <c r="Z50" s="20"/>
      <c r="AA50" s="20"/>
      <c r="AB50" s="20"/>
      <c r="AC50" s="20"/>
      <c r="AD50" s="20"/>
      <c r="AE50" s="20"/>
      <c r="AF50" s="20"/>
      <c r="AG50" s="20"/>
      <c r="AH50" s="20"/>
      <c r="AI50" s="20"/>
      <c r="AJ50" s="20"/>
      <c r="AK50" s="20"/>
      <c r="AL50" s="20"/>
      <c r="AM50" s="20"/>
      <c r="AN50" s="20"/>
      <c r="AO50" s="20"/>
      <c r="AP50" s="20"/>
      <c r="AQ50" s="20"/>
      <c r="AR50" s="20"/>
      <c r="AS50" s="20"/>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0"/>
      <c r="BS50" s="20"/>
      <c r="BT50" s="20"/>
      <c r="BU50" s="20"/>
      <c r="BV50" s="20"/>
      <c r="BW50" s="20"/>
      <c r="BX50" s="20"/>
      <c r="BY50" s="20"/>
      <c r="BZ50" s="20"/>
      <c r="CA50" s="20"/>
      <c r="CB50" s="20"/>
      <c r="CC50" s="20"/>
      <c r="CD50" s="20"/>
      <c r="CE50" s="20"/>
      <c r="CF50" s="20"/>
      <c r="CG50" s="20"/>
      <c r="CH50" s="20"/>
      <c r="CI50" s="20"/>
      <c r="CJ50" s="20"/>
      <c r="CK50" s="20"/>
      <c r="CL50" s="20"/>
      <c r="CM50" s="20"/>
      <c r="CN50" s="20"/>
      <c r="CO50" s="20"/>
      <c r="CP50" s="20"/>
      <c r="CQ50" s="20"/>
      <c r="CR50" s="20"/>
      <c r="CS50" s="20"/>
      <c r="CT50" s="20"/>
      <c r="CU50" s="20"/>
      <c r="CV50" s="20"/>
      <c r="CW50" s="20"/>
      <c r="CX50" s="20"/>
      <c r="CY50" s="20"/>
    </row>
    <row r="51" spans="1:103">
      <c r="A51" s="20"/>
      <c r="B51" s="20"/>
      <c r="C51" s="20"/>
      <c r="D51" s="21"/>
      <c r="E51" s="23"/>
      <c r="F51" s="20"/>
      <c r="G51" s="20"/>
      <c r="H51" s="20"/>
      <c r="I51" s="20"/>
      <c r="J51" s="20"/>
      <c r="K51" s="20"/>
      <c r="L51" s="20"/>
      <c r="M51" s="20"/>
      <c r="N51" s="20"/>
      <c r="O51" s="20"/>
      <c r="P51" s="20"/>
      <c r="Q51" s="20"/>
      <c r="R51" s="20"/>
      <c r="S51" s="20"/>
      <c r="T51" s="20"/>
      <c r="U51" s="20"/>
      <c r="V51" s="20"/>
      <c r="W51" s="20"/>
      <c r="X51" s="20"/>
      <c r="Y51" s="20"/>
      <c r="Z51" s="20"/>
      <c r="AA51" s="20"/>
      <c r="AB51" s="20"/>
      <c r="AC51" s="20"/>
      <c r="AD51" s="20"/>
      <c r="AE51" s="20"/>
      <c r="AF51" s="20"/>
      <c r="AG51" s="20"/>
      <c r="AH51" s="20"/>
      <c r="AI51" s="20"/>
      <c r="AJ51" s="20"/>
      <c r="AK51" s="20"/>
      <c r="AL51" s="20"/>
      <c r="AM51" s="20"/>
      <c r="AN51" s="20"/>
      <c r="AO51" s="20"/>
      <c r="AP51" s="20"/>
      <c r="AQ51" s="20"/>
      <c r="AR51" s="20"/>
      <c r="AS51" s="20"/>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0"/>
      <c r="BS51" s="20"/>
      <c r="BT51" s="20"/>
      <c r="BU51" s="20"/>
      <c r="BV51" s="20"/>
      <c r="BW51" s="20"/>
      <c r="BX51" s="20"/>
      <c r="BY51" s="20"/>
      <c r="BZ51" s="20"/>
      <c r="CA51" s="20"/>
      <c r="CB51" s="20"/>
      <c r="CC51" s="20"/>
      <c r="CD51" s="20"/>
      <c r="CE51" s="20"/>
      <c r="CF51" s="20"/>
      <c r="CG51" s="20"/>
      <c r="CH51" s="20"/>
      <c r="CI51" s="20"/>
      <c r="CJ51" s="20"/>
      <c r="CK51" s="20"/>
      <c r="CL51" s="20"/>
      <c r="CM51" s="20"/>
      <c r="CN51" s="20"/>
      <c r="CO51" s="20"/>
      <c r="CP51" s="20"/>
      <c r="CQ51" s="20"/>
      <c r="CR51" s="20"/>
      <c r="CS51" s="20"/>
      <c r="CT51" s="20"/>
      <c r="CU51" s="20"/>
      <c r="CV51" s="20"/>
      <c r="CW51" s="20"/>
      <c r="CX51" s="20"/>
      <c r="CY51" s="20"/>
    </row>
  </sheetData>
  <mergeCells count="4">
    <mergeCell ref="B11:C11"/>
    <mergeCell ref="B13:C13"/>
    <mergeCell ref="B9:C9"/>
    <mergeCell ref="B27:C27"/>
  </mergeCells>
  <pageMargins left="0.75" right="0.75" top="1" bottom="1" header="0.5" footer="0.5"/>
  <headerFooter>
    <oddHeader>&amp;REskom Holdings Limited
Bravo Power Station : CED 0142/SM
&amp;A</oddHeader>
    <oddFooter>&amp;L&amp;8&amp;F
&amp;A&amp;CPage &amp;P of &amp;N&amp;R&amp;D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0"/>
  <sheetViews>
    <sheetView showGridLines="0" topLeftCell="A7" zoomScale="60" zoomScaleNormal="60" workbookViewId="0">
      <selection activeCell="K22" sqref="K22"/>
    </sheetView>
  </sheetViews>
  <sheetFormatPr defaultColWidth="9.08984375" defaultRowHeight="12.5"/>
  <cols>
    <col min="1" max="1" width="4.36328125" style="1" customWidth="1"/>
    <col min="2" max="2" width="48.90625" style="1" customWidth="1"/>
    <col min="3" max="3" width="67.08984375" style="1" customWidth="1"/>
    <col min="4" max="4" width="4.08984375" style="1" customWidth="1"/>
    <col min="5" max="16384" width="9.08984375" style="1"/>
  </cols>
  <sheetData>
    <row r="1" spans="1:4">
      <c r="A1" s="36"/>
      <c r="B1" s="37"/>
      <c r="C1" s="37"/>
      <c r="D1" s="38"/>
    </row>
    <row r="2" spans="1:4" ht="25">
      <c r="A2" s="39"/>
      <c r="B2" s="192" t="s">
        <v>1</v>
      </c>
      <c r="C2" s="192"/>
      <c r="D2" s="40"/>
    </row>
    <row r="3" spans="1:4">
      <c r="A3" s="39"/>
      <c r="B3" s="20"/>
      <c r="C3" s="20"/>
      <c r="D3" s="41"/>
    </row>
    <row r="4" spans="1:4" ht="15.5">
      <c r="A4" s="39"/>
      <c r="B4" s="20"/>
      <c r="C4" s="5"/>
      <c r="D4" s="41"/>
    </row>
    <row r="5" spans="1:4">
      <c r="A5" s="39"/>
      <c r="B5"/>
      <c r="C5" s="20"/>
      <c r="D5" s="41"/>
    </row>
    <row r="6" spans="1:4">
      <c r="A6" s="39"/>
      <c r="B6" s="20"/>
      <c r="C6" s="20"/>
      <c r="D6" s="41"/>
    </row>
    <row r="7" spans="1:4">
      <c r="A7" s="39"/>
      <c r="B7" s="20"/>
      <c r="C7" s="20"/>
      <c r="D7" s="41"/>
    </row>
    <row r="8" spans="1:4">
      <c r="A8" s="39"/>
      <c r="B8" s="20"/>
      <c r="C8" s="20"/>
      <c r="D8" s="41"/>
    </row>
    <row r="9" spans="1:4">
      <c r="A9" s="39"/>
      <c r="B9" s="20"/>
      <c r="C9" s="20"/>
      <c r="D9" s="41"/>
    </row>
    <row r="10" spans="1:4">
      <c r="A10" s="39"/>
      <c r="B10" s="20"/>
      <c r="C10" s="20"/>
      <c r="D10" s="41"/>
    </row>
    <row r="11" spans="1:4">
      <c r="A11" s="39"/>
      <c r="B11" s="20"/>
      <c r="C11" s="20"/>
      <c r="D11" s="41"/>
    </row>
    <row r="12" spans="1:4">
      <c r="A12" s="39"/>
      <c r="B12" s="34"/>
      <c r="C12" s="20"/>
      <c r="D12" s="41"/>
    </row>
    <row r="13" spans="1:4">
      <c r="A13" s="39"/>
      <c r="B13" s="34"/>
      <c r="C13" s="20"/>
      <c r="D13" s="41"/>
    </row>
    <row r="14" spans="1:4">
      <c r="A14" s="39"/>
      <c r="B14" s="42"/>
      <c r="C14" s="20"/>
      <c r="D14" s="41"/>
    </row>
    <row r="15" spans="1:4" ht="32.5">
      <c r="A15" s="39"/>
      <c r="B15" s="43" t="s">
        <v>18</v>
      </c>
      <c r="C15" s="43"/>
      <c r="D15" s="41"/>
    </row>
    <row r="16" spans="1:4">
      <c r="A16" s="39"/>
      <c r="B16" s="42"/>
      <c r="C16" s="20"/>
      <c r="D16" s="41"/>
    </row>
    <row r="17" spans="1:4" ht="25">
      <c r="A17" s="39"/>
      <c r="B17" s="44" t="s">
        <v>122</v>
      </c>
      <c r="C17" s="44"/>
      <c r="D17" s="41"/>
    </row>
    <row r="18" spans="1:4" ht="25">
      <c r="A18" s="39"/>
      <c r="B18" s="44"/>
      <c r="C18" s="44"/>
      <c r="D18" s="41"/>
    </row>
    <row r="19" spans="1:4" ht="18">
      <c r="A19" s="39"/>
      <c r="B19" s="45" t="s">
        <v>19</v>
      </c>
      <c r="C19" s="46"/>
      <c r="D19" s="41"/>
    </row>
    <row r="20" spans="1:4" ht="18">
      <c r="A20" s="39"/>
      <c r="B20" s="45"/>
      <c r="C20" s="47"/>
      <c r="D20" s="41"/>
    </row>
    <row r="21" spans="1:4" ht="66" customHeight="1">
      <c r="A21" s="39"/>
      <c r="B21" s="45" t="s">
        <v>20</v>
      </c>
      <c r="C21" s="48" t="str">
        <f>'5.1.1.1 Preamble'!C3</f>
        <v xml:space="preserve"> KUSILE POWER STATION: PROVISION OF OFFICE CLEANING AND JANITORIAL SERVICES (PARK HOMES)</v>
      </c>
      <c r="D21" s="41"/>
    </row>
    <row r="22" spans="1:4" ht="30" customHeight="1">
      <c r="A22" s="39"/>
      <c r="B22" s="45"/>
      <c r="C22" s="49"/>
      <c r="D22" s="41"/>
    </row>
    <row r="23" spans="1:4" ht="30" customHeight="1">
      <c r="A23" s="39"/>
      <c r="B23" s="45" t="s">
        <v>21</v>
      </c>
      <c r="C23" s="46"/>
      <c r="D23" s="41"/>
    </row>
    <row r="24" spans="1:4" ht="30" customHeight="1">
      <c r="A24" s="39"/>
      <c r="B24" s="45"/>
      <c r="C24" s="49"/>
      <c r="D24" s="41"/>
    </row>
    <row r="25" spans="1:4" ht="30" customHeight="1">
      <c r="A25" s="39"/>
      <c r="B25" s="51"/>
      <c r="C25" s="49"/>
      <c r="D25" s="41"/>
    </row>
    <row r="26" spans="1:4" ht="20">
      <c r="A26" s="39"/>
      <c r="B26" s="50" t="s">
        <v>22</v>
      </c>
      <c r="C26" s="50"/>
      <c r="D26" s="41"/>
    </row>
    <row r="27" spans="1:4" ht="18">
      <c r="A27" s="39"/>
      <c r="B27" s="19"/>
      <c r="C27" s="47"/>
      <c r="D27" s="41"/>
    </row>
    <row r="28" spans="1:4" ht="18">
      <c r="A28" s="39"/>
      <c r="B28" s="52"/>
      <c r="C28" s="47"/>
      <c r="D28" s="41"/>
    </row>
    <row r="29" spans="1:4" ht="30" customHeight="1">
      <c r="A29" s="39"/>
      <c r="B29" s="45" t="s">
        <v>23</v>
      </c>
      <c r="C29" s="100">
        <f>'5.1.2 Summary'!E18</f>
        <v>0</v>
      </c>
      <c r="D29" s="41"/>
    </row>
    <row r="30" spans="1:4" ht="30" customHeight="1">
      <c r="A30" s="39"/>
      <c r="B30" s="54" t="s">
        <v>24</v>
      </c>
      <c r="C30" s="55"/>
      <c r="D30" s="41"/>
    </row>
    <row r="31" spans="1:4" ht="18">
      <c r="A31" s="39"/>
      <c r="B31" s="45" t="s">
        <v>25</v>
      </c>
      <c r="C31" s="53"/>
      <c r="D31" s="41"/>
    </row>
    <row r="32" spans="1:4" ht="12.75" customHeight="1">
      <c r="A32" s="39"/>
      <c r="B32" s="56"/>
      <c r="C32" s="57"/>
      <c r="D32" s="41"/>
    </row>
    <row r="33" spans="1:4" ht="12.75" customHeight="1">
      <c r="A33" s="39"/>
      <c r="B33" s="56"/>
      <c r="C33" s="57"/>
      <c r="D33" s="41"/>
    </row>
    <row r="34" spans="1:4" ht="12.75" customHeight="1">
      <c r="A34" s="39"/>
      <c r="B34" s="56"/>
      <c r="C34" s="5"/>
      <c r="D34" s="41"/>
    </row>
    <row r="35" spans="1:4" ht="12.75" customHeight="1">
      <c r="A35" s="39"/>
      <c r="B35" s="20"/>
      <c r="C35" s="5"/>
      <c r="D35" s="41"/>
    </row>
    <row r="36" spans="1:4" ht="30" customHeight="1">
      <c r="A36" s="39"/>
      <c r="B36" s="19" t="s">
        <v>26</v>
      </c>
      <c r="C36" s="58"/>
      <c r="D36" s="41"/>
    </row>
    <row r="37" spans="1:4" ht="12.75" customHeight="1">
      <c r="A37" s="39"/>
      <c r="B37" s="5"/>
      <c r="C37" s="5"/>
      <c r="D37" s="41"/>
    </row>
    <row r="38" spans="1:4" ht="12.75" customHeight="1">
      <c r="A38" s="39"/>
      <c r="B38" s="5"/>
      <c r="C38" s="5"/>
      <c r="D38" s="41"/>
    </row>
    <row r="39" spans="1:4" ht="12.75" customHeight="1">
      <c r="A39" s="39"/>
      <c r="B39" s="5"/>
      <c r="C39" s="5"/>
      <c r="D39" s="41"/>
    </row>
    <row r="40" spans="1:4" ht="37.5" customHeight="1">
      <c r="A40" s="39"/>
      <c r="B40" s="19" t="s">
        <v>27</v>
      </c>
      <c r="C40" s="46"/>
      <c r="D40" s="41"/>
    </row>
    <row r="41" spans="1:4" ht="12.75" customHeight="1">
      <c r="A41" s="39"/>
      <c r="B41" s="5"/>
      <c r="C41" s="5"/>
      <c r="D41" s="41"/>
    </row>
    <row r="42" spans="1:4" ht="12.75" customHeight="1">
      <c r="A42" s="39"/>
      <c r="B42" s="20"/>
      <c r="C42" s="47"/>
      <c r="D42" s="41"/>
    </row>
    <row r="43" spans="1:4" ht="12.75" customHeight="1">
      <c r="A43" s="39"/>
      <c r="B43" s="5"/>
      <c r="C43" s="5"/>
      <c r="D43" s="41"/>
    </row>
    <row r="44" spans="1:4" ht="30" customHeight="1">
      <c r="A44" s="39"/>
      <c r="B44" s="19" t="s">
        <v>28</v>
      </c>
      <c r="C44" s="46"/>
      <c r="D44" s="41"/>
    </row>
    <row r="45" spans="1:4" ht="14.25" customHeight="1">
      <c r="A45" s="39"/>
      <c r="B45" s="20"/>
      <c r="C45" s="59"/>
      <c r="D45" s="41"/>
    </row>
    <row r="46" spans="1:4" ht="14.25" customHeight="1">
      <c r="A46" s="39"/>
      <c r="B46" s="20"/>
      <c r="C46" s="59"/>
      <c r="D46" s="41"/>
    </row>
    <row r="47" spans="1:4" ht="14.25" customHeight="1">
      <c r="A47" s="39"/>
      <c r="B47" s="20"/>
      <c r="C47" s="20"/>
      <c r="D47" s="41"/>
    </row>
    <row r="48" spans="1:4" ht="35.25" customHeight="1">
      <c r="A48" s="39"/>
      <c r="B48" s="19" t="s">
        <v>29</v>
      </c>
      <c r="C48" s="46"/>
      <c r="D48" s="41"/>
    </row>
    <row r="49" spans="1:4" ht="18.5" thickBot="1">
      <c r="A49" s="60"/>
      <c r="B49" s="61"/>
      <c r="C49" s="62"/>
      <c r="D49" s="63" t="s">
        <v>30</v>
      </c>
    </row>
    <row r="50" spans="1:4" ht="18">
      <c r="A50" s="20"/>
      <c r="B50" s="20"/>
      <c r="C50" s="59"/>
      <c r="D50" s="20"/>
    </row>
  </sheetData>
  <mergeCells count="1">
    <mergeCell ref="B2:C2"/>
  </mergeCells>
  <pageMargins left="0.75" right="0.75" top="1" bottom="1" header="0.5" footer="0.5"/>
  <headerFooter>
    <oddHeader>&amp;REskom Holdings Limited
Bravo Power Station : CED 0142/SM
&amp;A</oddHeader>
    <oddFooter>&amp;L&amp;8&amp;F
&amp;A&amp;CPage &amp;P of &amp;N&amp;R&amp;D</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Y32"/>
  <sheetViews>
    <sheetView showGridLines="0" workbookViewId="0">
      <selection activeCell="C4" sqref="C4"/>
    </sheetView>
  </sheetViews>
  <sheetFormatPr defaultColWidth="9.08984375" defaultRowHeight="12.5"/>
  <cols>
    <col min="1" max="1" width="8.6328125" style="1" customWidth="1"/>
    <col min="2" max="2" width="30.453125" style="1" customWidth="1"/>
    <col min="3" max="3" width="69" style="1" customWidth="1"/>
    <col min="4" max="16384" width="9.08984375" style="1"/>
  </cols>
  <sheetData>
    <row r="1" spans="1:103" s="3" customFormat="1" ht="15.5">
      <c r="A1" s="3" t="s">
        <v>0</v>
      </c>
      <c r="C1" s="7" t="s">
        <v>1</v>
      </c>
      <c r="F1" s="9"/>
      <c r="G1" s="10"/>
      <c r="L1" s="10"/>
      <c r="M1" s="11"/>
      <c r="N1" s="12"/>
      <c r="O1" s="13"/>
      <c r="Q1" s="14"/>
      <c r="R1" s="13"/>
      <c r="S1" s="11"/>
    </row>
    <row r="2" spans="1:103" s="3" customFormat="1" ht="15.5">
      <c r="A2" s="3" t="s">
        <v>2</v>
      </c>
      <c r="C2" s="7">
        <f>'5.1Tender Cover Sheet'!C19</f>
        <v>0</v>
      </c>
      <c r="D2" s="5"/>
      <c r="G2" s="10"/>
      <c r="L2" s="10"/>
      <c r="M2" s="15"/>
      <c r="N2" s="12"/>
      <c r="O2" s="13"/>
      <c r="Q2" s="14"/>
      <c r="R2" s="13"/>
      <c r="S2" s="11"/>
    </row>
    <row r="3" spans="1:103" s="3" customFormat="1" ht="15.5">
      <c r="A3" s="3" t="s">
        <v>3</v>
      </c>
      <c r="C3" s="7" t="str">
        <f>'5.1.3 BOQ'!C2</f>
        <v xml:space="preserve"> KUSILE POWER STATION: PROVISION OF OFFICE CLEANING AND JANITORIAL SERVICES (PARK HOMES)</v>
      </c>
      <c r="G3" s="10"/>
      <c r="K3" s="16"/>
      <c r="L3" s="17"/>
      <c r="M3" s="18"/>
      <c r="N3" s="12"/>
      <c r="O3" s="13"/>
      <c r="Q3" s="14"/>
      <c r="R3" s="13"/>
      <c r="S3" s="11"/>
    </row>
    <row r="4" spans="1:103" s="3" customFormat="1" ht="15.5">
      <c r="A4" s="3" t="s">
        <v>4</v>
      </c>
      <c r="C4" s="7">
        <f>'5.1Tender Cover Sheet'!C23</f>
        <v>0</v>
      </c>
      <c r="G4" s="10"/>
      <c r="K4" s="16"/>
      <c r="L4" s="17"/>
      <c r="M4" s="18"/>
      <c r="N4" s="12"/>
      <c r="O4" s="13"/>
      <c r="Q4" s="14"/>
      <c r="R4" s="13"/>
      <c r="S4" s="11"/>
    </row>
    <row r="5" spans="1:103" s="3" customFormat="1" ht="15.5">
      <c r="A5" s="5"/>
      <c r="C5" s="7"/>
      <c r="G5" s="10"/>
      <c r="K5" s="16"/>
      <c r="L5" s="17"/>
      <c r="M5" s="18"/>
      <c r="N5" s="12"/>
      <c r="O5" s="13"/>
      <c r="Q5" s="14"/>
      <c r="R5" s="13"/>
      <c r="S5" s="11"/>
    </row>
    <row r="6" spans="1:103" ht="18">
      <c r="A6" s="19" t="s">
        <v>31</v>
      </c>
      <c r="B6" s="19"/>
      <c r="C6" s="19"/>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c r="AW6" s="20"/>
      <c r="AX6" s="20"/>
      <c r="AY6" s="20"/>
      <c r="AZ6" s="20"/>
      <c r="BA6" s="20"/>
      <c r="BB6" s="20"/>
      <c r="BC6" s="20"/>
      <c r="BD6" s="20"/>
      <c r="BE6" s="20"/>
      <c r="BF6" s="20"/>
      <c r="BG6" s="20"/>
      <c r="BH6" s="20"/>
      <c r="BI6" s="20"/>
      <c r="BJ6" s="20"/>
      <c r="BK6" s="20"/>
      <c r="BL6" s="20"/>
      <c r="BM6" s="20"/>
      <c r="BN6" s="20"/>
      <c r="BO6" s="20"/>
      <c r="BP6" s="20"/>
      <c r="BQ6" s="20"/>
      <c r="BR6" s="20"/>
      <c r="BS6" s="20"/>
      <c r="BT6" s="20"/>
      <c r="BU6" s="20"/>
      <c r="BV6" s="20"/>
      <c r="BW6" s="20"/>
      <c r="BX6" s="20"/>
      <c r="BY6" s="20"/>
      <c r="BZ6" s="20"/>
      <c r="CA6" s="20"/>
      <c r="CB6" s="20"/>
      <c r="CC6" s="20"/>
      <c r="CD6" s="20"/>
      <c r="CE6" s="20"/>
      <c r="CF6" s="20"/>
      <c r="CG6" s="20"/>
      <c r="CH6" s="20"/>
      <c r="CI6" s="20"/>
      <c r="CJ6" s="20"/>
      <c r="CK6" s="20"/>
      <c r="CL6" s="20"/>
      <c r="CM6" s="20"/>
      <c r="CN6" s="20"/>
      <c r="CO6" s="20"/>
      <c r="CP6" s="20"/>
      <c r="CQ6" s="20"/>
      <c r="CR6" s="20"/>
      <c r="CS6" s="20"/>
      <c r="CT6" s="20"/>
      <c r="CU6" s="20"/>
      <c r="CV6" s="20"/>
      <c r="CW6" s="20"/>
      <c r="CX6" s="20"/>
      <c r="CY6" s="20"/>
    </row>
    <row r="7" spans="1:103" ht="14">
      <c r="A7" s="64"/>
      <c r="B7" s="20"/>
      <c r="C7" s="65"/>
      <c r="D7" s="20"/>
      <c r="E7" s="20"/>
      <c r="F7" s="20"/>
      <c r="G7" s="20"/>
      <c r="H7" s="20"/>
      <c r="I7" s="20"/>
      <c r="J7" s="20"/>
      <c r="K7" s="20"/>
      <c r="L7" s="20"/>
      <c r="M7" s="20"/>
      <c r="N7" s="20"/>
      <c r="O7" s="20"/>
      <c r="P7" s="20"/>
      <c r="Q7" s="20"/>
      <c r="R7" s="20"/>
      <c r="S7" s="20"/>
      <c r="T7" s="20"/>
      <c r="U7" s="20"/>
      <c r="V7" s="20"/>
      <c r="W7" s="20"/>
      <c r="X7" s="20"/>
      <c r="Y7" s="20"/>
      <c r="Z7" s="20"/>
      <c r="AA7" s="20"/>
      <c r="AB7" s="20"/>
      <c r="AC7" s="20"/>
      <c r="AD7" s="20"/>
      <c r="AE7" s="20"/>
      <c r="AF7" s="20"/>
      <c r="AG7" s="20"/>
      <c r="AH7" s="20"/>
      <c r="AI7" s="20"/>
      <c r="AJ7" s="20"/>
      <c r="AK7" s="20"/>
      <c r="AL7" s="20"/>
      <c r="AM7" s="20"/>
      <c r="AN7" s="20"/>
      <c r="AO7" s="20"/>
      <c r="AP7" s="20"/>
      <c r="AQ7" s="20"/>
      <c r="AR7" s="20"/>
      <c r="AS7" s="20"/>
      <c r="AT7" s="20"/>
      <c r="AU7" s="20"/>
      <c r="AV7" s="20"/>
      <c r="AW7" s="20"/>
      <c r="AX7" s="20"/>
      <c r="AY7" s="20"/>
      <c r="AZ7" s="20"/>
      <c r="BA7" s="20"/>
      <c r="BB7" s="20"/>
      <c r="BC7" s="20"/>
      <c r="BD7" s="20"/>
      <c r="BE7" s="20"/>
      <c r="BF7" s="20"/>
      <c r="BG7" s="20"/>
      <c r="BH7" s="20"/>
      <c r="BI7" s="20"/>
      <c r="BJ7" s="20"/>
      <c r="BK7" s="20"/>
      <c r="BL7" s="20"/>
      <c r="BM7" s="20"/>
      <c r="BN7" s="20"/>
      <c r="BO7" s="20"/>
      <c r="BP7" s="20"/>
      <c r="BQ7" s="20"/>
      <c r="BR7" s="20"/>
      <c r="BS7" s="20"/>
      <c r="BT7" s="20"/>
      <c r="BU7" s="20"/>
      <c r="BV7" s="20"/>
      <c r="BW7" s="20"/>
      <c r="BX7" s="20"/>
      <c r="BY7" s="20"/>
      <c r="BZ7" s="20"/>
      <c r="CA7" s="20"/>
      <c r="CB7" s="20"/>
      <c r="CC7" s="20"/>
      <c r="CD7" s="20"/>
      <c r="CE7" s="20"/>
      <c r="CF7" s="20"/>
      <c r="CG7" s="20"/>
      <c r="CH7" s="20"/>
      <c r="CI7" s="20"/>
      <c r="CJ7" s="20"/>
      <c r="CK7" s="20"/>
      <c r="CL7" s="20"/>
      <c r="CM7" s="20"/>
      <c r="CN7" s="20"/>
      <c r="CO7" s="20"/>
      <c r="CP7" s="20"/>
      <c r="CQ7" s="20"/>
      <c r="CR7" s="20"/>
      <c r="CS7" s="20"/>
      <c r="CT7" s="20"/>
      <c r="CU7" s="20"/>
      <c r="CV7" s="20"/>
      <c r="CW7" s="20"/>
      <c r="CX7" s="20"/>
      <c r="CY7" s="20"/>
    </row>
    <row r="8" spans="1:103" ht="58.5" customHeight="1">
      <c r="A8" s="30">
        <v>1</v>
      </c>
      <c r="B8" s="193" t="s">
        <v>32</v>
      </c>
      <c r="C8" s="193"/>
      <c r="D8" s="20"/>
      <c r="E8" s="20"/>
      <c r="F8" s="20"/>
      <c r="G8" s="20"/>
      <c r="H8" s="20"/>
      <c r="I8" s="20"/>
      <c r="J8" s="20"/>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c r="AL8" s="20"/>
      <c r="AM8" s="20"/>
      <c r="AN8" s="20"/>
      <c r="AO8" s="20"/>
      <c r="AP8" s="20"/>
      <c r="AQ8" s="20"/>
      <c r="AR8" s="20"/>
      <c r="AS8" s="20"/>
      <c r="AT8" s="20"/>
      <c r="AU8" s="20"/>
      <c r="AV8" s="20"/>
      <c r="AW8" s="20"/>
      <c r="AX8" s="20"/>
      <c r="AY8" s="20"/>
      <c r="AZ8" s="20"/>
      <c r="BA8" s="20"/>
      <c r="BB8" s="20"/>
      <c r="BC8" s="20"/>
      <c r="BD8" s="20"/>
      <c r="BE8" s="20"/>
      <c r="BF8" s="20"/>
      <c r="BG8" s="20"/>
      <c r="BH8" s="20"/>
      <c r="BI8" s="20"/>
      <c r="BJ8" s="20"/>
      <c r="BK8" s="20"/>
      <c r="BL8" s="20"/>
      <c r="BM8" s="20"/>
      <c r="BN8" s="20"/>
      <c r="BO8" s="20"/>
      <c r="BP8" s="20"/>
      <c r="BQ8" s="20"/>
      <c r="BR8" s="20"/>
      <c r="BS8" s="20"/>
      <c r="BT8" s="20"/>
      <c r="BU8" s="20"/>
      <c r="BV8" s="20"/>
      <c r="BW8" s="20"/>
      <c r="BX8" s="20"/>
      <c r="BY8" s="20"/>
      <c r="BZ8" s="20"/>
      <c r="CA8" s="20"/>
      <c r="CB8" s="20"/>
      <c r="CC8" s="20"/>
      <c r="CD8" s="20"/>
      <c r="CE8" s="20"/>
      <c r="CF8" s="20"/>
      <c r="CG8" s="20"/>
      <c r="CH8" s="20"/>
      <c r="CI8" s="20"/>
      <c r="CJ8" s="20"/>
      <c r="CK8" s="20"/>
      <c r="CL8" s="20"/>
      <c r="CM8" s="20"/>
      <c r="CN8" s="20"/>
      <c r="CO8" s="20"/>
      <c r="CP8" s="20"/>
      <c r="CQ8" s="20"/>
      <c r="CR8" s="20"/>
      <c r="CS8" s="20"/>
      <c r="CT8" s="20"/>
      <c r="CU8" s="20"/>
      <c r="CV8" s="20"/>
      <c r="CW8" s="20"/>
      <c r="CX8" s="20"/>
      <c r="CY8" s="20"/>
    </row>
    <row r="9" spans="1:103" ht="69.900000000000006" customHeight="1">
      <c r="A9" s="30">
        <v>2</v>
      </c>
      <c r="B9" s="193" t="s">
        <v>33</v>
      </c>
      <c r="C9" s="193"/>
      <c r="D9" s="20"/>
      <c r="E9" s="20"/>
      <c r="F9" s="20"/>
      <c r="G9" s="20"/>
      <c r="H9" s="20"/>
      <c r="I9" s="20"/>
      <c r="J9" s="20"/>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20"/>
      <c r="AP9" s="20"/>
      <c r="AQ9" s="20"/>
      <c r="AR9" s="20"/>
      <c r="AS9" s="20"/>
      <c r="AT9" s="20"/>
      <c r="AU9" s="20"/>
      <c r="AV9" s="20"/>
      <c r="AW9" s="20"/>
      <c r="AX9" s="20"/>
      <c r="AY9" s="20"/>
      <c r="AZ9" s="20"/>
      <c r="BA9" s="20"/>
      <c r="BB9" s="20"/>
      <c r="BC9" s="20"/>
      <c r="BD9" s="20"/>
      <c r="BE9" s="20"/>
      <c r="BF9" s="20"/>
      <c r="BG9" s="20"/>
      <c r="BH9" s="20"/>
      <c r="BI9" s="20"/>
      <c r="BJ9" s="20"/>
      <c r="BK9" s="20"/>
      <c r="BL9" s="20"/>
      <c r="BM9" s="20"/>
      <c r="BN9" s="20"/>
      <c r="BO9" s="20"/>
      <c r="BP9" s="20"/>
      <c r="BQ9" s="20"/>
      <c r="BR9" s="20"/>
      <c r="BS9" s="20"/>
      <c r="BT9" s="20"/>
      <c r="BU9" s="20"/>
      <c r="BV9" s="20"/>
      <c r="BW9" s="20"/>
      <c r="BX9" s="20"/>
      <c r="BY9" s="20"/>
      <c r="BZ9" s="20"/>
      <c r="CA9" s="20"/>
      <c r="CB9" s="20"/>
      <c r="CC9" s="20"/>
      <c r="CD9" s="20"/>
      <c r="CE9" s="20"/>
      <c r="CF9" s="20"/>
      <c r="CG9" s="20"/>
      <c r="CH9" s="20"/>
      <c r="CI9" s="20"/>
      <c r="CJ9" s="20"/>
      <c r="CK9" s="20"/>
      <c r="CL9" s="20"/>
      <c r="CM9" s="20"/>
      <c r="CN9" s="20"/>
      <c r="CO9" s="20"/>
      <c r="CP9" s="20"/>
      <c r="CQ9" s="20"/>
      <c r="CR9" s="20"/>
      <c r="CS9" s="20"/>
      <c r="CT9" s="20"/>
      <c r="CU9" s="20"/>
      <c r="CV9" s="20"/>
      <c r="CW9" s="20"/>
      <c r="CX9" s="20"/>
      <c r="CY9" s="20"/>
    </row>
    <row r="10" spans="1:103" ht="39.75" customHeight="1">
      <c r="A10" s="30">
        <v>3</v>
      </c>
      <c r="B10" s="193" t="s">
        <v>34</v>
      </c>
      <c r="C10" s="193"/>
      <c r="D10" s="20"/>
      <c r="E10" s="20"/>
      <c r="F10" s="20"/>
      <c r="G10" s="20"/>
      <c r="H10" s="20"/>
      <c r="I10" s="20"/>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20"/>
      <c r="AK10" s="20"/>
      <c r="AL10" s="20"/>
      <c r="AM10" s="20"/>
      <c r="AN10" s="20"/>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c r="BM10" s="20"/>
      <c r="BN10" s="20"/>
      <c r="BO10" s="20"/>
      <c r="BP10" s="20"/>
      <c r="BQ10" s="20"/>
      <c r="BR10" s="20"/>
      <c r="BS10" s="20"/>
      <c r="BT10" s="20"/>
      <c r="BU10" s="20"/>
      <c r="BV10" s="20"/>
      <c r="BW10" s="20"/>
      <c r="BX10" s="20"/>
      <c r="BY10" s="20"/>
      <c r="BZ10" s="20"/>
      <c r="CA10" s="20"/>
      <c r="CB10" s="20"/>
      <c r="CC10" s="20"/>
      <c r="CD10" s="20"/>
      <c r="CE10" s="20"/>
      <c r="CF10" s="20"/>
      <c r="CG10" s="20"/>
      <c r="CH10" s="20"/>
      <c r="CI10" s="20"/>
      <c r="CJ10" s="20"/>
      <c r="CK10" s="20"/>
      <c r="CL10" s="20"/>
      <c r="CM10" s="20"/>
      <c r="CN10" s="20"/>
      <c r="CO10" s="20"/>
      <c r="CP10" s="20"/>
      <c r="CQ10" s="20"/>
      <c r="CR10" s="20"/>
      <c r="CS10" s="20"/>
      <c r="CT10" s="20"/>
      <c r="CU10" s="20"/>
      <c r="CV10" s="20"/>
      <c r="CW10" s="20"/>
      <c r="CX10" s="20"/>
      <c r="CY10" s="20"/>
    </row>
    <row r="11" spans="1:103" ht="89.25" customHeight="1">
      <c r="A11" s="30"/>
      <c r="B11" s="193"/>
      <c r="C11" s="193"/>
      <c r="D11" s="20"/>
      <c r="E11" s="20"/>
      <c r="F11" s="20"/>
      <c r="G11" s="20"/>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0"/>
      <c r="BS11" s="20"/>
      <c r="BT11" s="20"/>
      <c r="BU11" s="20"/>
      <c r="BV11" s="20"/>
      <c r="BW11" s="20"/>
      <c r="BX11" s="20"/>
      <c r="BY11" s="20"/>
      <c r="BZ11" s="20"/>
      <c r="CA11" s="20"/>
      <c r="CB11" s="20"/>
      <c r="CC11" s="20"/>
      <c r="CD11" s="20"/>
      <c r="CE11" s="20"/>
      <c r="CF11" s="20"/>
      <c r="CG11" s="20"/>
      <c r="CH11" s="20"/>
      <c r="CI11" s="20"/>
      <c r="CJ11" s="20"/>
      <c r="CK11" s="20"/>
      <c r="CL11" s="20"/>
      <c r="CM11" s="20"/>
      <c r="CN11" s="20"/>
      <c r="CO11" s="20"/>
      <c r="CP11" s="20"/>
      <c r="CQ11" s="20"/>
      <c r="CR11" s="20"/>
      <c r="CS11" s="20"/>
      <c r="CT11" s="20"/>
      <c r="CU11" s="20"/>
      <c r="CV11" s="20"/>
      <c r="CW11" s="20"/>
      <c r="CX11" s="20"/>
      <c r="CY11" s="20"/>
    </row>
    <row r="12" spans="1:103" ht="14">
      <c r="A12" s="23"/>
      <c r="B12" s="194"/>
      <c r="C12" s="194"/>
      <c r="D12" s="20"/>
      <c r="E12" s="20"/>
      <c r="F12" s="20"/>
      <c r="G12" s="20"/>
      <c r="H12" s="20"/>
      <c r="I12" s="20"/>
      <c r="J12" s="20"/>
      <c r="K12" s="20"/>
      <c r="L12" s="20"/>
      <c r="M12" s="20"/>
      <c r="N12" s="20"/>
      <c r="O12" s="20"/>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0"/>
      <c r="CI12" s="20"/>
      <c r="CJ12" s="20"/>
      <c r="CK12" s="20"/>
      <c r="CL12" s="20"/>
      <c r="CM12" s="20"/>
      <c r="CN12" s="20"/>
      <c r="CO12" s="20"/>
      <c r="CP12" s="20"/>
      <c r="CQ12" s="20"/>
      <c r="CR12" s="20"/>
      <c r="CS12" s="20"/>
      <c r="CT12" s="20"/>
      <c r="CU12" s="20"/>
      <c r="CV12" s="20"/>
      <c r="CW12" s="20"/>
      <c r="CX12" s="20"/>
      <c r="CY12" s="20"/>
    </row>
    <row r="13" spans="1:103">
      <c r="A13" s="20"/>
      <c r="B13" s="20"/>
      <c r="C13" s="20"/>
      <c r="D13" s="20"/>
      <c r="E13" s="20"/>
      <c r="F13" s="20"/>
      <c r="G13" s="20"/>
      <c r="H13" s="20"/>
      <c r="I13" s="20"/>
      <c r="J13" s="20"/>
      <c r="K13" s="20"/>
      <c r="L13" s="20"/>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0"/>
      <c r="AL13" s="20"/>
      <c r="AM13" s="20"/>
      <c r="AN13" s="20"/>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0"/>
      <c r="BS13" s="20"/>
      <c r="BT13" s="20"/>
      <c r="BU13" s="20"/>
      <c r="BV13" s="20"/>
      <c r="BW13" s="20"/>
      <c r="BX13" s="20"/>
      <c r="BY13" s="20"/>
      <c r="BZ13" s="20"/>
      <c r="CA13" s="20"/>
      <c r="CB13" s="20"/>
      <c r="CC13" s="20"/>
      <c r="CD13" s="20"/>
      <c r="CE13" s="20"/>
      <c r="CF13" s="20"/>
      <c r="CG13" s="20"/>
      <c r="CH13" s="20"/>
      <c r="CI13" s="20"/>
      <c r="CJ13" s="20"/>
      <c r="CK13" s="20"/>
      <c r="CL13" s="20"/>
      <c r="CM13" s="20"/>
      <c r="CN13" s="20"/>
      <c r="CO13" s="20"/>
      <c r="CP13" s="20"/>
      <c r="CQ13" s="20"/>
      <c r="CR13" s="20"/>
      <c r="CS13" s="20"/>
      <c r="CT13" s="20"/>
      <c r="CU13" s="20"/>
      <c r="CV13" s="20"/>
      <c r="CW13" s="20"/>
      <c r="CX13" s="20"/>
      <c r="CY13" s="20"/>
    </row>
    <row r="14" spans="1:103">
      <c r="A14" s="20"/>
      <c r="B14" s="20"/>
      <c r="C14" s="20"/>
      <c r="D14" s="20"/>
      <c r="E14" s="20"/>
      <c r="F14" s="20"/>
      <c r="G14" s="20"/>
      <c r="H14" s="20"/>
      <c r="I14" s="20"/>
      <c r="J14" s="20"/>
      <c r="K14" s="20"/>
      <c r="L14" s="20"/>
      <c r="M14" s="20"/>
      <c r="N14" s="20"/>
      <c r="O14" s="20"/>
      <c r="P14" s="20"/>
      <c r="Q14" s="20"/>
      <c r="R14" s="20"/>
      <c r="S14" s="20"/>
      <c r="T14" s="20"/>
      <c r="U14" s="20"/>
      <c r="V14" s="20"/>
      <c r="W14" s="20"/>
      <c r="X14" s="20"/>
      <c r="Y14" s="20"/>
      <c r="Z14" s="20"/>
      <c r="AA14" s="20"/>
      <c r="AB14" s="20"/>
      <c r="AC14" s="20"/>
      <c r="AD14" s="20"/>
      <c r="AE14" s="20"/>
      <c r="AF14" s="20"/>
      <c r="AG14" s="20"/>
      <c r="AH14" s="20"/>
      <c r="AI14" s="20"/>
      <c r="AJ14" s="20"/>
      <c r="AK14" s="20"/>
      <c r="AL14" s="20"/>
      <c r="AM14" s="20"/>
      <c r="AN14" s="20"/>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0"/>
      <c r="BS14" s="20"/>
      <c r="BT14" s="20"/>
      <c r="BU14" s="20"/>
      <c r="BV14" s="20"/>
      <c r="BW14" s="20"/>
      <c r="BX14" s="20"/>
      <c r="BY14" s="20"/>
      <c r="BZ14" s="20"/>
      <c r="CA14" s="20"/>
      <c r="CB14" s="20"/>
      <c r="CC14" s="20"/>
      <c r="CD14" s="20"/>
      <c r="CE14" s="20"/>
      <c r="CF14" s="20"/>
      <c r="CG14" s="20"/>
      <c r="CH14" s="20"/>
      <c r="CI14" s="20"/>
      <c r="CJ14" s="20"/>
      <c r="CK14" s="20"/>
      <c r="CL14" s="20"/>
      <c r="CM14" s="20"/>
      <c r="CN14" s="20"/>
      <c r="CO14" s="20"/>
      <c r="CP14" s="20"/>
      <c r="CQ14" s="20"/>
      <c r="CR14" s="20"/>
      <c r="CS14" s="20"/>
      <c r="CT14" s="20"/>
      <c r="CU14" s="20"/>
      <c r="CV14" s="20"/>
      <c r="CW14" s="20"/>
      <c r="CX14" s="20"/>
      <c r="CY14" s="20"/>
    </row>
    <row r="15" spans="1:103">
      <c r="A15" s="20"/>
      <c r="B15" s="20"/>
      <c r="C15" s="20"/>
      <c r="D15" s="20"/>
      <c r="E15" s="20"/>
      <c r="F15" s="20"/>
      <c r="G15" s="20"/>
      <c r="H15" s="20"/>
      <c r="I15" s="20"/>
      <c r="J15" s="20"/>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0"/>
      <c r="BR15" s="20"/>
      <c r="BS15" s="20"/>
      <c r="BT15" s="20"/>
      <c r="BU15" s="20"/>
      <c r="BV15" s="20"/>
      <c r="BW15" s="20"/>
      <c r="BX15" s="20"/>
      <c r="BY15" s="20"/>
      <c r="BZ15" s="20"/>
      <c r="CA15" s="20"/>
      <c r="CB15" s="20"/>
      <c r="CC15" s="20"/>
      <c r="CD15" s="20"/>
      <c r="CE15" s="20"/>
      <c r="CF15" s="20"/>
      <c r="CG15" s="20"/>
      <c r="CH15" s="20"/>
      <c r="CI15" s="20"/>
      <c r="CJ15" s="20"/>
      <c r="CK15" s="20"/>
      <c r="CL15" s="20"/>
      <c r="CM15" s="20"/>
      <c r="CN15" s="20"/>
      <c r="CO15" s="20"/>
      <c r="CP15" s="20"/>
      <c r="CQ15" s="20"/>
      <c r="CR15" s="20"/>
      <c r="CS15" s="20"/>
      <c r="CT15" s="20"/>
      <c r="CU15" s="20"/>
      <c r="CV15" s="20"/>
      <c r="CW15" s="20"/>
      <c r="CX15" s="20"/>
      <c r="CY15" s="20"/>
    </row>
    <row r="16" spans="1:103">
      <c r="A16" s="20"/>
      <c r="B16" s="20"/>
      <c r="C16" s="20"/>
      <c r="D16" s="20"/>
      <c r="E16" s="20"/>
      <c r="F16" s="20"/>
      <c r="G16" s="20"/>
      <c r="H16" s="20"/>
      <c r="I16" s="20"/>
      <c r="J16" s="20"/>
      <c r="K16" s="20"/>
      <c r="L16" s="20"/>
      <c r="M16" s="20"/>
      <c r="N16" s="20"/>
      <c r="O16" s="20"/>
      <c r="P16" s="20"/>
      <c r="Q16" s="20"/>
      <c r="R16" s="20"/>
      <c r="S16" s="20"/>
      <c r="T16" s="20"/>
      <c r="U16" s="20"/>
      <c r="V16" s="20"/>
      <c r="W16" s="20"/>
      <c r="X16" s="20"/>
      <c r="Y16" s="20"/>
      <c r="Z16" s="20"/>
      <c r="AA16" s="20"/>
      <c r="AB16" s="20"/>
      <c r="AC16" s="20"/>
      <c r="AD16" s="20"/>
      <c r="AE16" s="20"/>
      <c r="AF16" s="20"/>
      <c r="AG16" s="20"/>
      <c r="AH16" s="20"/>
      <c r="AI16" s="20"/>
      <c r="AJ16" s="20"/>
      <c r="AK16" s="20"/>
      <c r="AL16" s="20"/>
      <c r="AM16" s="20"/>
      <c r="AN16" s="20"/>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c r="BM16" s="20"/>
      <c r="BN16" s="20"/>
      <c r="BO16" s="20"/>
      <c r="BP16" s="20"/>
      <c r="BQ16" s="20"/>
      <c r="BR16" s="20"/>
      <c r="BS16" s="20"/>
      <c r="BT16" s="20"/>
      <c r="BU16" s="20"/>
      <c r="BV16" s="20"/>
      <c r="BW16" s="20"/>
      <c r="BX16" s="20"/>
      <c r="BY16" s="20"/>
      <c r="BZ16" s="20"/>
      <c r="CA16" s="20"/>
      <c r="CB16" s="20"/>
      <c r="CC16" s="20"/>
      <c r="CD16" s="20"/>
      <c r="CE16" s="20"/>
      <c r="CF16" s="20"/>
      <c r="CG16" s="20"/>
      <c r="CH16" s="20"/>
      <c r="CI16" s="20"/>
      <c r="CJ16" s="20"/>
      <c r="CK16" s="20"/>
      <c r="CL16" s="20"/>
      <c r="CM16" s="20"/>
      <c r="CN16" s="20"/>
      <c r="CO16" s="20"/>
      <c r="CP16" s="20"/>
      <c r="CQ16" s="20"/>
      <c r="CR16" s="20"/>
      <c r="CS16" s="20"/>
      <c r="CT16" s="20"/>
      <c r="CU16" s="20"/>
      <c r="CV16" s="20"/>
      <c r="CW16" s="20"/>
      <c r="CX16" s="20"/>
      <c r="CY16" s="20"/>
    </row>
    <row r="17" spans="1:103">
      <c r="A17" s="20"/>
      <c r="B17" s="20"/>
      <c r="C17" s="20"/>
      <c r="D17" s="20"/>
      <c r="E17" s="20"/>
      <c r="F17" s="20"/>
      <c r="G17" s="20"/>
      <c r="H17" s="20"/>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0"/>
      <c r="BS17" s="20"/>
      <c r="BT17" s="20"/>
      <c r="BU17" s="20"/>
      <c r="BV17" s="20"/>
      <c r="BW17" s="20"/>
      <c r="BX17" s="20"/>
      <c r="BY17" s="20"/>
      <c r="BZ17" s="20"/>
      <c r="CA17" s="20"/>
      <c r="CB17" s="20"/>
      <c r="CC17" s="20"/>
      <c r="CD17" s="20"/>
      <c r="CE17" s="20"/>
      <c r="CF17" s="20"/>
      <c r="CG17" s="20"/>
      <c r="CH17" s="20"/>
      <c r="CI17" s="20"/>
      <c r="CJ17" s="20"/>
      <c r="CK17" s="20"/>
      <c r="CL17" s="20"/>
      <c r="CM17" s="20"/>
      <c r="CN17" s="20"/>
      <c r="CO17" s="20"/>
      <c r="CP17" s="20"/>
      <c r="CQ17" s="20"/>
      <c r="CR17" s="20"/>
      <c r="CS17" s="20"/>
      <c r="CT17" s="20"/>
      <c r="CU17" s="20"/>
      <c r="CV17" s="20"/>
      <c r="CW17" s="20"/>
      <c r="CX17" s="20"/>
      <c r="CY17" s="20"/>
    </row>
    <row r="18" spans="1:103">
      <c r="A18" s="20"/>
      <c r="B18" s="20"/>
      <c r="C18" s="20"/>
      <c r="D18" s="20"/>
      <c r="E18" s="20"/>
      <c r="F18" s="20"/>
      <c r="G18" s="20"/>
      <c r="H18" s="20"/>
      <c r="I18" s="20"/>
      <c r="J18" s="20"/>
      <c r="K18" s="20"/>
      <c r="L18" s="20"/>
      <c r="M18" s="20"/>
      <c r="N18" s="20"/>
      <c r="O18" s="20"/>
      <c r="P18" s="20"/>
      <c r="Q18" s="20"/>
      <c r="R18" s="20"/>
      <c r="S18" s="20"/>
      <c r="T18" s="20"/>
      <c r="U18" s="20"/>
      <c r="V18" s="20"/>
      <c r="W18" s="20"/>
      <c r="X18" s="20"/>
      <c r="Y18" s="20"/>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0"/>
      <c r="BS18" s="20"/>
      <c r="BT18" s="20"/>
      <c r="BU18" s="20"/>
      <c r="BV18" s="20"/>
      <c r="BW18" s="20"/>
      <c r="BX18" s="20"/>
      <c r="BY18" s="20"/>
      <c r="BZ18" s="20"/>
      <c r="CA18" s="20"/>
      <c r="CB18" s="20"/>
      <c r="CC18" s="20"/>
      <c r="CD18" s="20"/>
      <c r="CE18" s="20"/>
      <c r="CF18" s="20"/>
      <c r="CG18" s="20"/>
      <c r="CH18" s="20"/>
      <c r="CI18" s="20"/>
      <c r="CJ18" s="20"/>
      <c r="CK18" s="20"/>
      <c r="CL18" s="20"/>
      <c r="CM18" s="20"/>
      <c r="CN18" s="20"/>
      <c r="CO18" s="20"/>
      <c r="CP18" s="20"/>
      <c r="CQ18" s="20"/>
      <c r="CR18" s="20"/>
      <c r="CS18" s="20"/>
      <c r="CT18" s="20"/>
      <c r="CU18" s="20"/>
      <c r="CV18" s="20"/>
      <c r="CW18" s="20"/>
      <c r="CX18" s="20"/>
      <c r="CY18" s="20"/>
    </row>
    <row r="19" spans="1:103">
      <c r="A19" s="20"/>
      <c r="B19" s="20"/>
      <c r="C19" s="20"/>
      <c r="D19" s="20"/>
      <c r="E19" s="20"/>
      <c r="F19" s="20"/>
      <c r="G19" s="20"/>
      <c r="H19" s="20"/>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row>
    <row r="20" spans="1:103" ht="15.5">
      <c r="A20" s="66"/>
      <c r="B20" s="20"/>
      <c r="C20" s="20"/>
      <c r="D20" s="20"/>
      <c r="E20" s="20"/>
      <c r="F20" s="20"/>
      <c r="G20" s="20"/>
      <c r="H20" s="20"/>
      <c r="I20" s="20"/>
      <c r="J20" s="20"/>
      <c r="K20" s="20"/>
      <c r="L20" s="20"/>
      <c r="M20" s="20"/>
      <c r="N20" s="20"/>
      <c r="O20" s="20"/>
      <c r="P20" s="20"/>
      <c r="Q20" s="20"/>
      <c r="R20" s="20"/>
      <c r="S20" s="20"/>
      <c r="T20" s="20"/>
      <c r="U20" s="20"/>
      <c r="V20" s="20"/>
      <c r="W20" s="20"/>
      <c r="X20" s="20"/>
      <c r="Y20" s="20"/>
      <c r="Z20" s="20"/>
      <c r="AA20" s="20"/>
      <c r="AB20" s="20"/>
      <c r="AC20" s="20"/>
      <c r="AD20" s="20"/>
      <c r="AE20" s="20"/>
      <c r="AF20" s="20"/>
      <c r="AG20" s="20"/>
      <c r="AH20" s="20"/>
      <c r="AI20" s="20"/>
      <c r="AJ20" s="20"/>
      <c r="AK20" s="20"/>
      <c r="AL20" s="20"/>
      <c r="AM20" s="20"/>
      <c r="AN20" s="20"/>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0"/>
      <c r="BS20" s="20"/>
      <c r="BT20" s="20"/>
      <c r="BU20" s="20"/>
      <c r="BV20" s="20"/>
      <c r="BW20" s="20"/>
      <c r="BX20" s="20"/>
      <c r="BY20" s="20"/>
      <c r="BZ20" s="20"/>
      <c r="CA20" s="20"/>
      <c r="CB20" s="20"/>
      <c r="CC20" s="20"/>
      <c r="CD20" s="20"/>
      <c r="CE20" s="20"/>
      <c r="CF20" s="20"/>
      <c r="CG20" s="20"/>
      <c r="CH20" s="20"/>
      <c r="CI20" s="20"/>
      <c r="CJ20" s="20"/>
      <c r="CK20" s="20"/>
      <c r="CL20" s="20"/>
      <c r="CM20" s="20"/>
      <c r="CN20" s="20"/>
      <c r="CO20" s="20"/>
      <c r="CP20" s="20"/>
      <c r="CQ20" s="20"/>
      <c r="CR20" s="20"/>
      <c r="CS20" s="20"/>
      <c r="CT20" s="20"/>
      <c r="CU20" s="20"/>
      <c r="CV20" s="20"/>
      <c r="CW20" s="20"/>
      <c r="CX20" s="20"/>
      <c r="CY20" s="20"/>
    </row>
    <row r="21" spans="1:103">
      <c r="A21" s="20"/>
      <c r="B21" s="20"/>
      <c r="C21" s="20"/>
      <c r="D21" s="20"/>
      <c r="E21" s="20"/>
      <c r="F21" s="20"/>
      <c r="G21" s="20"/>
      <c r="H21" s="20"/>
      <c r="I21" s="20"/>
      <c r="J21" s="20"/>
      <c r="K21" s="20"/>
      <c r="L21" s="20"/>
      <c r="M21" s="20"/>
      <c r="N21" s="20"/>
      <c r="O21" s="20"/>
      <c r="P21" s="20"/>
      <c r="Q21" s="20"/>
      <c r="R21" s="20"/>
      <c r="S21" s="20"/>
      <c r="T21" s="20"/>
      <c r="U21" s="20"/>
      <c r="V21" s="20"/>
      <c r="W21" s="20"/>
      <c r="X21" s="20"/>
      <c r="Y21" s="20"/>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0"/>
      <c r="BS21" s="20"/>
      <c r="BT21" s="20"/>
      <c r="BU21" s="20"/>
      <c r="BV21" s="20"/>
      <c r="BW21" s="20"/>
      <c r="BX21" s="20"/>
      <c r="BY21" s="20"/>
      <c r="BZ21" s="20"/>
      <c r="CA21" s="20"/>
      <c r="CB21" s="20"/>
      <c r="CC21" s="20"/>
      <c r="CD21" s="20"/>
      <c r="CE21" s="20"/>
      <c r="CF21" s="20"/>
      <c r="CG21" s="20"/>
      <c r="CH21" s="20"/>
      <c r="CI21" s="20"/>
      <c r="CJ21" s="20"/>
      <c r="CK21" s="20"/>
      <c r="CL21" s="20"/>
      <c r="CM21" s="20"/>
      <c r="CN21" s="20"/>
      <c r="CO21" s="20"/>
      <c r="CP21" s="20"/>
      <c r="CQ21" s="20"/>
      <c r="CR21" s="20"/>
      <c r="CS21" s="20"/>
      <c r="CT21" s="20"/>
      <c r="CU21" s="20"/>
      <c r="CV21" s="20"/>
      <c r="CW21" s="20"/>
      <c r="CX21" s="20"/>
      <c r="CY21" s="20"/>
    </row>
    <row r="22" spans="1:103">
      <c r="A22" s="20"/>
      <c r="B22" s="20"/>
      <c r="C22" s="20"/>
      <c r="D22" s="20"/>
      <c r="E22" s="20"/>
      <c r="F22" s="20"/>
      <c r="G22" s="20"/>
      <c r="H22" s="20"/>
      <c r="I22" s="20"/>
      <c r="J22" s="20"/>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0"/>
      <c r="BR22" s="20"/>
      <c r="BS22" s="20"/>
      <c r="BT22" s="20"/>
      <c r="BU22" s="20"/>
      <c r="BV22" s="20"/>
      <c r="BW22" s="20"/>
      <c r="BX22" s="20"/>
      <c r="BY22" s="20"/>
      <c r="BZ22" s="20"/>
      <c r="CA22" s="20"/>
      <c r="CB22" s="20"/>
      <c r="CC22" s="20"/>
      <c r="CD22" s="20"/>
      <c r="CE22" s="20"/>
      <c r="CF22" s="20"/>
      <c r="CG22" s="20"/>
      <c r="CH22" s="20"/>
      <c r="CI22" s="20"/>
      <c r="CJ22" s="20"/>
      <c r="CK22" s="20"/>
      <c r="CL22" s="20"/>
      <c r="CM22" s="20"/>
      <c r="CN22" s="20"/>
      <c r="CO22" s="20"/>
      <c r="CP22" s="20"/>
      <c r="CQ22" s="20"/>
      <c r="CR22" s="20"/>
      <c r="CS22" s="20"/>
      <c r="CT22" s="20"/>
      <c r="CU22" s="20"/>
      <c r="CV22" s="20"/>
      <c r="CW22" s="20"/>
      <c r="CX22" s="20"/>
      <c r="CY22" s="20"/>
    </row>
    <row r="23" spans="1:103">
      <c r="A23" s="20"/>
      <c r="B23" s="20"/>
      <c r="C23" s="20"/>
      <c r="D23" s="20"/>
      <c r="E23" s="20"/>
      <c r="F23" s="20"/>
      <c r="G23" s="20"/>
      <c r="H23" s="20"/>
      <c r="I23" s="20"/>
      <c r="J23" s="20"/>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0"/>
      <c r="BS23" s="20"/>
      <c r="BT23" s="20"/>
      <c r="BU23" s="20"/>
      <c r="BV23" s="20"/>
      <c r="BW23" s="20"/>
      <c r="BX23" s="20"/>
      <c r="BY23" s="20"/>
      <c r="BZ23" s="20"/>
      <c r="CA23" s="20"/>
      <c r="CB23" s="20"/>
      <c r="CC23" s="20"/>
      <c r="CD23" s="20"/>
      <c r="CE23" s="20"/>
      <c r="CF23" s="20"/>
      <c r="CG23" s="20"/>
      <c r="CH23" s="20"/>
      <c r="CI23" s="20"/>
      <c r="CJ23" s="20"/>
      <c r="CK23" s="20"/>
      <c r="CL23" s="20"/>
      <c r="CM23" s="20"/>
      <c r="CN23" s="20"/>
      <c r="CO23" s="20"/>
      <c r="CP23" s="20"/>
      <c r="CQ23" s="20"/>
      <c r="CR23" s="20"/>
      <c r="CS23" s="20"/>
      <c r="CT23" s="20"/>
      <c r="CU23" s="20"/>
      <c r="CV23" s="20"/>
      <c r="CW23" s="20"/>
      <c r="CX23" s="20"/>
      <c r="CY23" s="20"/>
    </row>
    <row r="24" spans="1:103">
      <c r="A24" s="20"/>
      <c r="B24" s="20"/>
      <c r="C24" s="20"/>
      <c r="D24" s="20"/>
      <c r="E24" s="20"/>
      <c r="F24" s="20"/>
      <c r="G24" s="20"/>
      <c r="H24" s="20"/>
      <c r="I24" s="20"/>
      <c r="J24" s="20"/>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0"/>
      <c r="BS24" s="20"/>
      <c r="BT24" s="20"/>
      <c r="BU24" s="20"/>
      <c r="BV24" s="20"/>
      <c r="BW24" s="20"/>
      <c r="BX24" s="20"/>
      <c r="BY24" s="20"/>
      <c r="BZ24" s="20"/>
      <c r="CA24" s="20"/>
      <c r="CB24" s="20"/>
      <c r="CC24" s="20"/>
      <c r="CD24" s="20"/>
      <c r="CE24" s="20"/>
      <c r="CF24" s="20"/>
      <c r="CG24" s="20"/>
      <c r="CH24" s="20"/>
      <c r="CI24" s="20"/>
      <c r="CJ24" s="20"/>
      <c r="CK24" s="20"/>
      <c r="CL24" s="20"/>
      <c r="CM24" s="20"/>
      <c r="CN24" s="20"/>
      <c r="CO24" s="20"/>
      <c r="CP24" s="20"/>
      <c r="CQ24" s="20"/>
      <c r="CR24" s="20"/>
      <c r="CS24" s="20"/>
      <c r="CT24" s="20"/>
      <c r="CU24" s="20"/>
      <c r="CV24" s="20"/>
      <c r="CW24" s="20"/>
      <c r="CX24" s="20"/>
      <c r="CY24" s="20"/>
    </row>
    <row r="25" spans="1:103">
      <c r="A25" s="20"/>
      <c r="B25" s="20"/>
      <c r="C25" s="20"/>
      <c r="D25" s="20"/>
      <c r="E25" s="20"/>
      <c r="F25" s="20"/>
      <c r="G25" s="20"/>
      <c r="H25" s="20"/>
      <c r="I25" s="20"/>
      <c r="J25" s="20"/>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0"/>
      <c r="BS25" s="20"/>
      <c r="BT25" s="20"/>
      <c r="BU25" s="20"/>
      <c r="BV25" s="20"/>
      <c r="BW25" s="20"/>
      <c r="BX25" s="20"/>
      <c r="BY25" s="20"/>
      <c r="BZ25" s="20"/>
      <c r="CA25" s="20"/>
      <c r="CB25" s="20"/>
      <c r="CC25" s="20"/>
      <c r="CD25" s="20"/>
      <c r="CE25" s="20"/>
      <c r="CF25" s="20"/>
      <c r="CG25" s="20"/>
      <c r="CH25" s="20"/>
      <c r="CI25" s="20"/>
      <c r="CJ25" s="20"/>
      <c r="CK25" s="20"/>
      <c r="CL25" s="20"/>
      <c r="CM25" s="20"/>
      <c r="CN25" s="20"/>
      <c r="CO25" s="20"/>
      <c r="CP25" s="20"/>
      <c r="CQ25" s="20"/>
      <c r="CR25" s="20"/>
      <c r="CS25" s="20"/>
      <c r="CT25" s="20"/>
      <c r="CU25" s="20"/>
      <c r="CV25" s="20"/>
      <c r="CW25" s="20"/>
      <c r="CX25" s="20"/>
      <c r="CY25" s="20"/>
    </row>
    <row r="26" spans="1:103">
      <c r="A26" s="20"/>
      <c r="B26" s="20"/>
      <c r="C26" s="20"/>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0"/>
      <c r="BS26" s="20"/>
      <c r="BT26" s="20"/>
      <c r="BU26" s="20"/>
      <c r="BV26" s="20"/>
      <c r="BW26" s="20"/>
      <c r="BX26" s="20"/>
      <c r="BY26" s="20"/>
      <c r="BZ26" s="20"/>
      <c r="CA26" s="20"/>
      <c r="CB26" s="20"/>
      <c r="CC26" s="20"/>
      <c r="CD26" s="20"/>
      <c r="CE26" s="20"/>
      <c r="CF26" s="20"/>
      <c r="CG26" s="20"/>
      <c r="CH26" s="20"/>
      <c r="CI26" s="20"/>
      <c r="CJ26" s="20"/>
      <c r="CK26" s="20"/>
      <c r="CL26" s="20"/>
      <c r="CM26" s="20"/>
      <c r="CN26" s="20"/>
      <c r="CO26" s="20"/>
      <c r="CP26" s="20"/>
      <c r="CQ26" s="20"/>
      <c r="CR26" s="20"/>
      <c r="CS26" s="20"/>
      <c r="CT26" s="20"/>
      <c r="CU26" s="20"/>
      <c r="CV26" s="20"/>
      <c r="CW26" s="20"/>
      <c r="CX26" s="20"/>
      <c r="CY26" s="20"/>
    </row>
    <row r="27" spans="1:103">
      <c r="A27" s="20"/>
      <c r="B27" s="20"/>
      <c r="C27" s="20"/>
      <c r="D27" s="20"/>
      <c r="E27" s="20"/>
      <c r="F27" s="20"/>
      <c r="G27" s="20"/>
      <c r="H27" s="20"/>
      <c r="I27" s="20"/>
      <c r="J27" s="20"/>
      <c r="K27" s="20"/>
      <c r="L27" s="20"/>
      <c r="M27" s="20"/>
      <c r="N27" s="20"/>
      <c r="O27" s="20"/>
      <c r="P27" s="20"/>
      <c r="Q27" s="20"/>
      <c r="R27" s="20"/>
      <c r="S27" s="20"/>
      <c r="T27" s="20"/>
      <c r="U27" s="20"/>
      <c r="V27" s="20"/>
      <c r="W27" s="20"/>
      <c r="X27" s="20"/>
      <c r="Y27" s="20"/>
      <c r="Z27" s="20"/>
      <c r="AA27" s="20"/>
      <c r="AB27" s="20"/>
      <c r="AC27" s="20"/>
      <c r="AD27" s="20"/>
      <c r="AE27" s="20"/>
      <c r="AF27" s="20"/>
      <c r="AG27" s="20"/>
      <c r="AH27" s="20"/>
      <c r="AI27" s="20"/>
      <c r="AJ27" s="20"/>
      <c r="AK27" s="20"/>
      <c r="AL27" s="20"/>
      <c r="AM27" s="20"/>
      <c r="AN27" s="20"/>
      <c r="AO27" s="20"/>
      <c r="AP27" s="20"/>
      <c r="AQ27" s="20"/>
      <c r="AR27" s="20"/>
      <c r="AS27" s="20"/>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0"/>
      <c r="BS27" s="20"/>
      <c r="BT27" s="20"/>
      <c r="BU27" s="20"/>
      <c r="BV27" s="20"/>
      <c r="BW27" s="20"/>
      <c r="BX27" s="20"/>
      <c r="BY27" s="20"/>
      <c r="BZ27" s="20"/>
      <c r="CA27" s="20"/>
      <c r="CB27" s="20"/>
      <c r="CC27" s="20"/>
      <c r="CD27" s="20"/>
      <c r="CE27" s="20"/>
      <c r="CF27" s="20"/>
      <c r="CG27" s="20"/>
      <c r="CH27" s="20"/>
      <c r="CI27" s="20"/>
      <c r="CJ27" s="20"/>
      <c r="CK27" s="20"/>
      <c r="CL27" s="20"/>
      <c r="CM27" s="20"/>
      <c r="CN27" s="20"/>
      <c r="CO27" s="20"/>
      <c r="CP27" s="20"/>
      <c r="CQ27" s="20"/>
      <c r="CR27" s="20"/>
      <c r="CS27" s="20"/>
      <c r="CT27" s="20"/>
      <c r="CU27" s="20"/>
      <c r="CV27" s="20"/>
      <c r="CW27" s="20"/>
      <c r="CX27" s="20"/>
      <c r="CY27" s="20"/>
    </row>
    <row r="28" spans="1:103">
      <c r="A28" s="20"/>
      <c r="B28" s="20"/>
      <c r="C28" s="20"/>
      <c r="D28" s="20"/>
      <c r="E28" s="20"/>
      <c r="F28" s="20"/>
      <c r="G28" s="20"/>
      <c r="H28" s="20"/>
      <c r="I28" s="20"/>
      <c r="J28" s="20"/>
      <c r="K28" s="20"/>
      <c r="L28" s="20"/>
      <c r="M28" s="20"/>
      <c r="N28" s="20"/>
      <c r="O28" s="20"/>
      <c r="P28" s="20"/>
      <c r="Q28" s="20"/>
      <c r="R28" s="20"/>
      <c r="S28" s="20"/>
      <c r="T28" s="20"/>
      <c r="U28" s="20"/>
      <c r="V28" s="20"/>
      <c r="W28" s="20"/>
      <c r="X28" s="20"/>
      <c r="Y28" s="20"/>
      <c r="Z28" s="20"/>
      <c r="AA28" s="20"/>
      <c r="AB28" s="20"/>
      <c r="AC28" s="20"/>
      <c r="AD28" s="20"/>
      <c r="AE28" s="20"/>
      <c r="AF28" s="20"/>
      <c r="AG28" s="20"/>
      <c r="AH28" s="20"/>
      <c r="AI28" s="20"/>
      <c r="AJ28" s="20"/>
      <c r="AK28" s="20"/>
      <c r="AL28" s="20"/>
      <c r="AM28" s="20"/>
      <c r="AN28" s="20"/>
      <c r="AO28" s="20"/>
      <c r="AP28" s="20"/>
      <c r="AQ28" s="20"/>
      <c r="AR28" s="20"/>
      <c r="AS28" s="20"/>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0"/>
      <c r="BS28" s="20"/>
      <c r="BT28" s="20"/>
      <c r="BU28" s="20"/>
      <c r="BV28" s="20"/>
      <c r="BW28" s="20"/>
      <c r="BX28" s="20"/>
      <c r="BY28" s="20"/>
      <c r="BZ28" s="20"/>
      <c r="CA28" s="20"/>
      <c r="CB28" s="20"/>
      <c r="CC28" s="20"/>
      <c r="CD28" s="20"/>
      <c r="CE28" s="20"/>
      <c r="CF28" s="20"/>
      <c r="CG28" s="20"/>
      <c r="CH28" s="20"/>
      <c r="CI28" s="20"/>
      <c r="CJ28" s="20"/>
      <c r="CK28" s="20"/>
      <c r="CL28" s="20"/>
      <c r="CM28" s="20"/>
      <c r="CN28" s="20"/>
      <c r="CO28" s="20"/>
      <c r="CP28" s="20"/>
      <c r="CQ28" s="20"/>
      <c r="CR28" s="20"/>
      <c r="CS28" s="20"/>
      <c r="CT28" s="20"/>
      <c r="CU28" s="20"/>
      <c r="CV28" s="20"/>
      <c r="CW28" s="20"/>
      <c r="CX28" s="20"/>
      <c r="CY28" s="20"/>
    </row>
    <row r="29" spans="1:103">
      <c r="A29" s="20"/>
      <c r="B29" s="20"/>
      <c r="C29" s="20"/>
      <c r="D29" s="20"/>
      <c r="E29" s="20"/>
      <c r="F29" s="20"/>
      <c r="G29" s="20"/>
      <c r="H29" s="20"/>
      <c r="I29" s="20"/>
      <c r="J29" s="20"/>
      <c r="K29" s="20"/>
      <c r="L29" s="20"/>
      <c r="M29" s="20"/>
      <c r="N29" s="20"/>
      <c r="O29" s="20"/>
      <c r="P29" s="20"/>
      <c r="Q29" s="20"/>
      <c r="R29" s="20"/>
      <c r="S29" s="20"/>
      <c r="T29" s="20"/>
      <c r="U29" s="20"/>
      <c r="V29" s="20"/>
      <c r="W29" s="20"/>
      <c r="X29" s="20"/>
      <c r="Y29" s="20"/>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0"/>
      <c r="BS29" s="20"/>
      <c r="BT29" s="20"/>
      <c r="BU29" s="20"/>
      <c r="BV29" s="20"/>
      <c r="BW29" s="20"/>
      <c r="BX29" s="20"/>
      <c r="BY29" s="20"/>
      <c r="BZ29" s="20"/>
      <c r="CA29" s="20"/>
      <c r="CB29" s="20"/>
      <c r="CC29" s="20"/>
      <c r="CD29" s="20"/>
      <c r="CE29" s="20"/>
      <c r="CF29" s="20"/>
      <c r="CG29" s="20"/>
      <c r="CH29" s="20"/>
      <c r="CI29" s="20"/>
      <c r="CJ29" s="20"/>
      <c r="CK29" s="20"/>
      <c r="CL29" s="20"/>
      <c r="CM29" s="20"/>
      <c r="CN29" s="20"/>
      <c r="CO29" s="20"/>
      <c r="CP29" s="20"/>
      <c r="CQ29" s="20"/>
      <c r="CR29" s="20"/>
      <c r="CS29" s="20"/>
      <c r="CT29" s="20"/>
      <c r="CU29" s="20"/>
      <c r="CV29" s="20"/>
      <c r="CW29" s="20"/>
      <c r="CX29" s="20"/>
      <c r="CY29" s="20"/>
    </row>
    <row r="30" spans="1:103">
      <c r="A30" s="20"/>
      <c r="B30" s="20"/>
      <c r="C30" s="20"/>
      <c r="D30" s="20"/>
      <c r="E30" s="20"/>
      <c r="F30" s="20"/>
      <c r="G30" s="20"/>
      <c r="H30" s="20"/>
      <c r="I30" s="20"/>
      <c r="J30" s="20"/>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0"/>
      <c r="BS30" s="20"/>
      <c r="BT30" s="20"/>
      <c r="BU30" s="20"/>
      <c r="BV30" s="20"/>
      <c r="BW30" s="20"/>
      <c r="BX30" s="20"/>
      <c r="BY30" s="20"/>
      <c r="BZ30" s="20"/>
      <c r="CA30" s="20"/>
      <c r="CB30" s="20"/>
      <c r="CC30" s="20"/>
      <c r="CD30" s="20"/>
      <c r="CE30" s="20"/>
      <c r="CF30" s="20"/>
      <c r="CG30" s="20"/>
      <c r="CH30" s="20"/>
      <c r="CI30" s="20"/>
      <c r="CJ30" s="20"/>
      <c r="CK30" s="20"/>
      <c r="CL30" s="20"/>
      <c r="CM30" s="20"/>
      <c r="CN30" s="20"/>
      <c r="CO30" s="20"/>
      <c r="CP30" s="20"/>
      <c r="CQ30" s="20"/>
      <c r="CR30" s="20"/>
      <c r="CS30" s="20"/>
      <c r="CT30" s="20"/>
      <c r="CU30" s="20"/>
      <c r="CV30" s="20"/>
      <c r="CW30" s="20"/>
      <c r="CX30" s="20"/>
      <c r="CY30" s="20"/>
    </row>
    <row r="31" spans="1:103">
      <c r="A31" s="34"/>
      <c r="B31" s="20"/>
      <c r="C31" s="20"/>
      <c r="D31" s="20"/>
      <c r="E31" s="20"/>
      <c r="F31" s="20"/>
      <c r="G31" s="20"/>
      <c r="H31" s="20"/>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20"/>
      <c r="AM31" s="20"/>
      <c r="AN31" s="20"/>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0"/>
      <c r="BS31" s="20"/>
      <c r="BT31" s="20"/>
      <c r="BU31" s="20"/>
      <c r="BV31" s="20"/>
      <c r="BW31" s="20"/>
      <c r="BX31" s="20"/>
      <c r="BY31" s="20"/>
      <c r="BZ31" s="20"/>
      <c r="CA31" s="20"/>
      <c r="CB31" s="20"/>
      <c r="CC31" s="20"/>
      <c r="CD31" s="20"/>
      <c r="CE31" s="20"/>
      <c r="CF31" s="20"/>
      <c r="CG31" s="20"/>
      <c r="CH31" s="20"/>
      <c r="CI31" s="20"/>
      <c r="CJ31" s="20"/>
      <c r="CK31" s="20"/>
      <c r="CL31" s="20"/>
      <c r="CM31" s="20"/>
      <c r="CN31" s="20"/>
      <c r="CO31" s="20"/>
      <c r="CP31" s="20"/>
      <c r="CQ31" s="20"/>
      <c r="CR31" s="20"/>
      <c r="CS31" s="20"/>
      <c r="CT31" s="20"/>
      <c r="CU31" s="20"/>
      <c r="CV31" s="20"/>
      <c r="CW31" s="20"/>
      <c r="CX31" s="20"/>
      <c r="CY31" s="20"/>
    </row>
    <row r="32" spans="1:103" ht="15.5">
      <c r="A32" s="66"/>
      <c r="B32" s="20"/>
      <c r="C32" s="20"/>
      <c r="D32" s="20"/>
      <c r="E32" s="20"/>
      <c r="F32" s="20"/>
      <c r="G32" s="20"/>
      <c r="H32" s="20"/>
      <c r="I32" s="20"/>
      <c r="J32" s="20"/>
      <c r="K32" s="20"/>
      <c r="L32" s="20"/>
      <c r="M32" s="20"/>
      <c r="N32" s="20"/>
      <c r="O32" s="20"/>
      <c r="P32" s="20"/>
      <c r="Q32" s="20"/>
      <c r="R32" s="20"/>
      <c r="S32" s="20"/>
      <c r="T32" s="20"/>
      <c r="U32" s="20"/>
      <c r="V32" s="20"/>
      <c r="W32" s="20"/>
      <c r="X32" s="20"/>
      <c r="Y32" s="20"/>
      <c r="Z32" s="20"/>
      <c r="AA32" s="20"/>
      <c r="AB32" s="20"/>
      <c r="AC32" s="20"/>
      <c r="AD32" s="20"/>
      <c r="AE32" s="20"/>
      <c r="AF32" s="20"/>
      <c r="AG32" s="20"/>
      <c r="AH32" s="20"/>
      <c r="AI32" s="20"/>
      <c r="AJ32" s="20"/>
      <c r="AK32" s="20"/>
      <c r="AL32" s="20"/>
      <c r="AM32" s="20"/>
      <c r="AN32" s="20"/>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0"/>
      <c r="BR32" s="20"/>
      <c r="BS32" s="20"/>
      <c r="BT32" s="20"/>
      <c r="BU32" s="20"/>
      <c r="BV32" s="20"/>
      <c r="BW32" s="20"/>
      <c r="BX32" s="20"/>
      <c r="BY32" s="20"/>
      <c r="BZ32" s="20"/>
      <c r="CA32" s="20"/>
      <c r="CB32" s="20"/>
      <c r="CC32" s="20"/>
      <c r="CD32" s="20"/>
      <c r="CE32" s="20"/>
      <c r="CF32" s="20"/>
      <c r="CG32" s="20"/>
      <c r="CH32" s="20"/>
      <c r="CI32" s="20"/>
      <c r="CJ32" s="20"/>
      <c r="CK32" s="20"/>
      <c r="CL32" s="20"/>
      <c r="CM32" s="20"/>
      <c r="CN32" s="20"/>
      <c r="CO32" s="20"/>
      <c r="CP32" s="20"/>
      <c r="CQ32" s="20"/>
      <c r="CR32" s="20"/>
      <c r="CS32" s="20"/>
      <c r="CT32" s="20"/>
      <c r="CU32" s="20"/>
      <c r="CV32" s="20"/>
      <c r="CW32" s="20"/>
      <c r="CX32" s="20"/>
      <c r="CY32" s="20"/>
    </row>
  </sheetData>
  <mergeCells count="5">
    <mergeCell ref="B8:C8"/>
    <mergeCell ref="B9:C9"/>
    <mergeCell ref="B10:C10"/>
    <mergeCell ref="B11:C11"/>
    <mergeCell ref="B12:C12"/>
  </mergeCells>
  <pageMargins left="0.75" right="0.75" top="1" bottom="1" header="0.5" footer="0.5"/>
  <headerFooter>
    <oddHeader>&amp;REskom Holdings Limited
Bravo Power Station : CED 0142/SM
&amp;A</oddHeader>
    <oddFooter>&amp;L&amp;8&amp;F
&amp;A&amp;CPage &amp;P of &amp;N&amp;R&amp;D</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3"/>
  <sheetViews>
    <sheetView view="pageBreakPreview" zoomScale="90" zoomScaleNormal="90" zoomScaleSheetLayoutView="90" workbookViewId="0">
      <selection activeCell="B1" sqref="B1"/>
    </sheetView>
  </sheetViews>
  <sheetFormatPr defaultColWidth="9.08984375" defaultRowHeight="14"/>
  <cols>
    <col min="1" max="1" width="12.90625" style="123" customWidth="1"/>
    <col min="2" max="2" width="13.36328125" style="101" customWidth="1"/>
    <col min="3" max="3" width="50.90625" style="115" customWidth="1"/>
    <col min="4" max="4" width="17.36328125" style="109" customWidth="1"/>
    <col min="5" max="5" width="24.453125" style="101" customWidth="1"/>
    <col min="6" max="6" width="12.6328125" style="101" bestFit="1" customWidth="1"/>
    <col min="7" max="7" width="17.6328125" style="101" bestFit="1" customWidth="1"/>
    <col min="8" max="16384" width="9.08984375" style="101"/>
  </cols>
  <sheetData>
    <row r="1" spans="1:5">
      <c r="B1" s="329" t="str">
        <f>'5.1.4 CPA Formulae'!D4</f>
        <v xml:space="preserve"> KUSILE POWER STATION: PROVISION OF OFFICE CLEANING AND JANITORIAL SERVICES (PARK HOMES)</v>
      </c>
    </row>
    <row r="2" spans="1:5" s="102" customFormat="1">
      <c r="A2" s="104"/>
      <c r="B2" s="107"/>
      <c r="C2" s="108"/>
      <c r="D2" s="103"/>
    </row>
    <row r="3" spans="1:5" s="102" customFormat="1">
      <c r="A3" s="104"/>
      <c r="B3" s="107"/>
      <c r="C3" s="197" t="s">
        <v>134</v>
      </c>
      <c r="D3" s="197"/>
    </row>
    <row r="4" spans="1:5" s="102" customFormat="1" ht="14.5" thickBot="1">
      <c r="A4" s="104"/>
      <c r="B4" s="106"/>
      <c r="C4" s="105"/>
      <c r="D4" s="103"/>
    </row>
    <row r="5" spans="1:5" s="102" customFormat="1" ht="14.4" customHeight="1" thickBot="1">
      <c r="A5" s="110"/>
      <c r="B5" s="128"/>
      <c r="C5" s="130"/>
      <c r="D5" s="132"/>
      <c r="E5" s="133"/>
    </row>
    <row r="6" spans="1:5" s="112" customFormat="1" ht="21.65" customHeight="1" thickBot="1">
      <c r="A6" s="111"/>
      <c r="B6" s="129" t="s">
        <v>125</v>
      </c>
      <c r="C6" s="131" t="s">
        <v>123</v>
      </c>
      <c r="D6" s="131" t="s">
        <v>126</v>
      </c>
      <c r="E6" s="134" t="s">
        <v>124</v>
      </c>
    </row>
    <row r="7" spans="1:5" s="114" customFormat="1" ht="17.399999999999999" customHeight="1">
      <c r="A7" s="113"/>
      <c r="B7" s="152"/>
      <c r="C7" s="153"/>
      <c r="D7" s="124"/>
      <c r="E7" s="125"/>
    </row>
    <row r="8" spans="1:5" s="114" customFormat="1" ht="18.649999999999999" customHeight="1">
      <c r="A8" s="113"/>
      <c r="B8" s="135">
        <v>1</v>
      </c>
      <c r="C8" s="126" t="s">
        <v>230</v>
      </c>
      <c r="D8" s="124" t="s">
        <v>231</v>
      </c>
      <c r="E8" s="125">
        <f>'5.1.3 BOQ'!H14</f>
        <v>0</v>
      </c>
    </row>
    <row r="9" spans="1:5" s="114" customFormat="1" ht="17.399999999999999" customHeight="1">
      <c r="A9" s="113"/>
      <c r="B9" s="152"/>
      <c r="C9" s="153"/>
      <c r="D9" s="124"/>
      <c r="E9" s="125"/>
    </row>
    <row r="10" spans="1:5" s="114" customFormat="1" ht="18.649999999999999" customHeight="1">
      <c r="A10" s="113"/>
      <c r="B10" s="135">
        <v>2</v>
      </c>
      <c r="C10" s="126" t="s">
        <v>232</v>
      </c>
      <c r="D10" s="124" t="s">
        <v>231</v>
      </c>
      <c r="E10" s="125">
        <f>'5.1.3 BOQ'!H33</f>
        <v>0</v>
      </c>
    </row>
    <row r="11" spans="1:5" s="114" customFormat="1" ht="17.399999999999999" customHeight="1">
      <c r="A11" s="113"/>
      <c r="B11" s="152"/>
      <c r="C11" s="153"/>
      <c r="D11" s="124"/>
      <c r="E11" s="125"/>
    </row>
    <row r="12" spans="1:5" s="114" customFormat="1" ht="32.5" customHeight="1">
      <c r="A12" s="113"/>
      <c r="B12" s="135">
        <v>3</v>
      </c>
      <c r="C12" s="126" t="s">
        <v>233</v>
      </c>
      <c r="D12" s="124" t="s">
        <v>231</v>
      </c>
      <c r="E12" s="125">
        <f>'5.1.3 BOQ'!H40</f>
        <v>0</v>
      </c>
    </row>
    <row r="13" spans="1:5" s="114" customFormat="1" ht="17.399999999999999" customHeight="1">
      <c r="A13" s="113"/>
      <c r="B13" s="152"/>
      <c r="C13" s="153"/>
      <c r="D13" s="124"/>
      <c r="E13" s="125"/>
    </row>
    <row r="14" spans="1:5" s="114" customFormat="1" ht="35.5" customHeight="1">
      <c r="A14" s="113"/>
      <c r="B14" s="135">
        <v>4</v>
      </c>
      <c r="C14" s="126" t="s">
        <v>234</v>
      </c>
      <c r="D14" s="124" t="s">
        <v>231</v>
      </c>
      <c r="E14" s="125">
        <f>'5.1.3 BOQ'!H48</f>
        <v>0</v>
      </c>
    </row>
    <row r="15" spans="1:5" s="114" customFormat="1" ht="17.399999999999999" customHeight="1">
      <c r="A15" s="113"/>
      <c r="B15" s="152"/>
      <c r="C15" s="153"/>
      <c r="D15" s="124"/>
      <c r="E15" s="125"/>
    </row>
    <row r="16" spans="1:5" s="114" customFormat="1" ht="18.649999999999999" customHeight="1">
      <c r="A16" s="113"/>
      <c r="B16" s="135">
        <v>5</v>
      </c>
      <c r="C16" s="126" t="s">
        <v>216</v>
      </c>
      <c r="D16" s="124" t="s">
        <v>231</v>
      </c>
      <c r="E16" s="125">
        <f>'5.1.3 BOQ'!H62</f>
        <v>0</v>
      </c>
    </row>
    <row r="17" spans="1:7" s="114" customFormat="1" ht="17.399999999999999" customHeight="1" thickBot="1">
      <c r="A17" s="113"/>
      <c r="B17" s="152"/>
      <c r="C17" s="153"/>
      <c r="D17" s="124"/>
      <c r="E17" s="125"/>
    </row>
    <row r="18" spans="1:7" s="112" customFormat="1" ht="23.25" customHeight="1" thickBot="1">
      <c r="A18" s="116"/>
      <c r="B18" s="195" t="s">
        <v>127</v>
      </c>
      <c r="C18" s="196"/>
      <c r="D18" s="196"/>
      <c r="E18" s="117">
        <f>SUM(E8:E17)</f>
        <v>0</v>
      </c>
      <c r="G18" s="118"/>
    </row>
    <row r="19" spans="1:7" s="115" customFormat="1" ht="14.25" customHeight="1">
      <c r="A19" s="119"/>
      <c r="B19" s="120"/>
      <c r="C19" s="120"/>
      <c r="D19" s="121"/>
      <c r="E19" s="122"/>
    </row>
    <row r="23" spans="1:7">
      <c r="C23" s="122">
        <f>'5.1.2 Summary'!E18</f>
        <v>0</v>
      </c>
    </row>
  </sheetData>
  <mergeCells count="2">
    <mergeCell ref="B18:D18"/>
    <mergeCell ref="C3:D3"/>
  </mergeCells>
  <pageMargins left="0.70866141732283472" right="0.70866141732283472" top="0.74803149606299213" bottom="0.74803149606299213" header="0.31496062992125984" footer="0.31496062992125984"/>
  <pageSetup scale="77"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69"/>
  <sheetViews>
    <sheetView view="pageBreakPreview" topLeftCell="B1" zoomScale="80" zoomScaleNormal="80" zoomScaleSheetLayoutView="80" workbookViewId="0">
      <selection activeCell="I52" sqref="I52"/>
    </sheetView>
  </sheetViews>
  <sheetFormatPr defaultRowHeight="13"/>
  <cols>
    <col min="1" max="1" width="9" style="315" hidden="1" customWidth="1"/>
    <col min="2" max="2" width="9.26953125" style="315" customWidth="1"/>
    <col min="3" max="3" width="56" style="316" customWidth="1"/>
    <col min="4" max="5" width="13.26953125" style="315" customWidth="1"/>
    <col min="6" max="6" width="13.81640625" style="154" customWidth="1"/>
    <col min="7" max="7" width="13.54296875" style="312" customWidth="1"/>
    <col min="8" max="8" width="22.453125" style="155" customWidth="1"/>
    <col min="9" max="9" width="23.90625" style="154" customWidth="1"/>
    <col min="10" max="10" width="10.7265625" style="154" customWidth="1"/>
    <col min="11" max="11" width="15.7265625" style="154" bestFit="1" customWidth="1"/>
    <col min="12" max="12" width="16" style="154" customWidth="1"/>
    <col min="13" max="13" width="15.26953125" style="154" customWidth="1"/>
    <col min="14" max="14" width="16.7265625" style="154" customWidth="1"/>
    <col min="15" max="15" width="12.453125" style="154" customWidth="1"/>
    <col min="16" max="16" width="8.7265625" style="154"/>
    <col min="17" max="17" width="12.1796875" style="154" bestFit="1" customWidth="1"/>
    <col min="18" max="18" width="8.7265625" style="154"/>
    <col min="19" max="19" width="11.26953125" style="154" bestFit="1" customWidth="1"/>
    <col min="20" max="20" width="8.7265625" style="154"/>
    <col min="21" max="21" width="11.26953125" style="154" bestFit="1" customWidth="1"/>
    <col min="22" max="256" width="8.7265625" style="154"/>
    <col min="257" max="257" width="0" style="154" hidden="1" customWidth="1"/>
    <col min="258" max="258" width="9.26953125" style="154" customWidth="1"/>
    <col min="259" max="259" width="50.1796875" style="154" customWidth="1"/>
    <col min="260" max="260" width="13.26953125" style="154" customWidth="1"/>
    <col min="261" max="261" width="11.54296875" style="154" customWidth="1"/>
    <col min="262" max="262" width="14.1796875" style="154" customWidth="1"/>
    <col min="263" max="263" width="11.1796875" style="154" customWidth="1"/>
    <col min="264" max="264" width="12" style="154" customWidth="1"/>
    <col min="265" max="265" width="13.54296875" style="154" customWidth="1"/>
    <col min="266" max="266" width="10.7265625" style="154" customWidth="1"/>
    <col min="267" max="267" width="15.7265625" style="154" bestFit="1" customWidth="1"/>
    <col min="268" max="268" width="16" style="154" customWidth="1"/>
    <col min="269" max="269" width="15.26953125" style="154" customWidth="1"/>
    <col min="270" max="270" width="16.7265625" style="154" customWidth="1"/>
    <col min="271" max="271" width="12.453125" style="154" customWidth="1"/>
    <col min="272" max="272" width="8.7265625" style="154"/>
    <col min="273" max="273" width="12.1796875" style="154" bestFit="1" customWidth="1"/>
    <col min="274" max="274" width="8.7265625" style="154"/>
    <col min="275" max="275" width="11.26953125" style="154" bestFit="1" customWidth="1"/>
    <col min="276" max="276" width="8.7265625" style="154"/>
    <col min="277" max="277" width="11.26953125" style="154" bestFit="1" customWidth="1"/>
    <col min="278" max="512" width="8.7265625" style="154"/>
    <col min="513" max="513" width="0" style="154" hidden="1" customWidth="1"/>
    <col min="514" max="514" width="9.26953125" style="154" customWidth="1"/>
    <col min="515" max="515" width="50.1796875" style="154" customWidth="1"/>
    <col min="516" max="516" width="13.26953125" style="154" customWidth="1"/>
    <col min="517" max="517" width="11.54296875" style="154" customWidth="1"/>
    <col min="518" max="518" width="14.1796875" style="154" customWidth="1"/>
    <col min="519" max="519" width="11.1796875" style="154" customWidth="1"/>
    <col min="520" max="520" width="12" style="154" customWidth="1"/>
    <col min="521" max="521" width="13.54296875" style="154" customWidth="1"/>
    <col min="522" max="522" width="10.7265625" style="154" customWidth="1"/>
    <col min="523" max="523" width="15.7265625" style="154" bestFit="1" customWidth="1"/>
    <col min="524" max="524" width="16" style="154" customWidth="1"/>
    <col min="525" max="525" width="15.26953125" style="154" customWidth="1"/>
    <col min="526" max="526" width="16.7265625" style="154" customWidth="1"/>
    <col min="527" max="527" width="12.453125" style="154" customWidth="1"/>
    <col min="528" max="528" width="8.7265625" style="154"/>
    <col min="529" max="529" width="12.1796875" style="154" bestFit="1" customWidth="1"/>
    <col min="530" max="530" width="8.7265625" style="154"/>
    <col min="531" max="531" width="11.26953125" style="154" bestFit="1" customWidth="1"/>
    <col min="532" max="532" width="8.7265625" style="154"/>
    <col min="533" max="533" width="11.26953125" style="154" bestFit="1" customWidth="1"/>
    <col min="534" max="768" width="8.7265625" style="154"/>
    <col min="769" max="769" width="0" style="154" hidden="1" customWidth="1"/>
    <col min="770" max="770" width="9.26953125" style="154" customWidth="1"/>
    <col min="771" max="771" width="50.1796875" style="154" customWidth="1"/>
    <col min="772" max="772" width="13.26953125" style="154" customWidth="1"/>
    <col min="773" max="773" width="11.54296875" style="154" customWidth="1"/>
    <col min="774" max="774" width="14.1796875" style="154" customWidth="1"/>
    <col min="775" max="775" width="11.1796875" style="154" customWidth="1"/>
    <col min="776" max="776" width="12" style="154" customWidth="1"/>
    <col min="777" max="777" width="13.54296875" style="154" customWidth="1"/>
    <col min="778" max="778" width="10.7265625" style="154" customWidth="1"/>
    <col min="779" max="779" width="15.7265625" style="154" bestFit="1" customWidth="1"/>
    <col min="780" max="780" width="16" style="154" customWidth="1"/>
    <col min="781" max="781" width="15.26953125" style="154" customWidth="1"/>
    <col min="782" max="782" width="16.7265625" style="154" customWidth="1"/>
    <col min="783" max="783" width="12.453125" style="154" customWidth="1"/>
    <col min="784" max="784" width="8.7265625" style="154"/>
    <col min="785" max="785" width="12.1796875" style="154" bestFit="1" customWidth="1"/>
    <col min="786" max="786" width="8.7265625" style="154"/>
    <col min="787" max="787" width="11.26953125" style="154" bestFit="1" customWidth="1"/>
    <col min="788" max="788" width="8.7265625" style="154"/>
    <col min="789" max="789" width="11.26953125" style="154" bestFit="1" customWidth="1"/>
    <col min="790" max="1024" width="8.7265625" style="154"/>
    <col min="1025" max="1025" width="0" style="154" hidden="1" customWidth="1"/>
    <col min="1026" max="1026" width="9.26953125" style="154" customWidth="1"/>
    <col min="1027" max="1027" width="50.1796875" style="154" customWidth="1"/>
    <col min="1028" max="1028" width="13.26953125" style="154" customWidth="1"/>
    <col min="1029" max="1029" width="11.54296875" style="154" customWidth="1"/>
    <col min="1030" max="1030" width="14.1796875" style="154" customWidth="1"/>
    <col min="1031" max="1031" width="11.1796875" style="154" customWidth="1"/>
    <col min="1032" max="1032" width="12" style="154" customWidth="1"/>
    <col min="1033" max="1033" width="13.54296875" style="154" customWidth="1"/>
    <col min="1034" max="1034" width="10.7265625" style="154" customWidth="1"/>
    <col min="1035" max="1035" width="15.7265625" style="154" bestFit="1" customWidth="1"/>
    <col min="1036" max="1036" width="16" style="154" customWidth="1"/>
    <col min="1037" max="1037" width="15.26953125" style="154" customWidth="1"/>
    <col min="1038" max="1038" width="16.7265625" style="154" customWidth="1"/>
    <col min="1039" max="1039" width="12.453125" style="154" customWidth="1"/>
    <col min="1040" max="1040" width="8.7265625" style="154"/>
    <col min="1041" max="1041" width="12.1796875" style="154" bestFit="1" customWidth="1"/>
    <col min="1042" max="1042" width="8.7265625" style="154"/>
    <col min="1043" max="1043" width="11.26953125" style="154" bestFit="1" customWidth="1"/>
    <col min="1044" max="1044" width="8.7265625" style="154"/>
    <col min="1045" max="1045" width="11.26953125" style="154" bestFit="1" customWidth="1"/>
    <col min="1046" max="1280" width="8.7265625" style="154"/>
    <col min="1281" max="1281" width="0" style="154" hidden="1" customWidth="1"/>
    <col min="1282" max="1282" width="9.26953125" style="154" customWidth="1"/>
    <col min="1283" max="1283" width="50.1796875" style="154" customWidth="1"/>
    <col min="1284" max="1284" width="13.26953125" style="154" customWidth="1"/>
    <col min="1285" max="1285" width="11.54296875" style="154" customWidth="1"/>
    <col min="1286" max="1286" width="14.1796875" style="154" customWidth="1"/>
    <col min="1287" max="1287" width="11.1796875" style="154" customWidth="1"/>
    <col min="1288" max="1288" width="12" style="154" customWidth="1"/>
    <col min="1289" max="1289" width="13.54296875" style="154" customWidth="1"/>
    <col min="1290" max="1290" width="10.7265625" style="154" customWidth="1"/>
    <col min="1291" max="1291" width="15.7265625" style="154" bestFit="1" customWidth="1"/>
    <col min="1292" max="1292" width="16" style="154" customWidth="1"/>
    <col min="1293" max="1293" width="15.26953125" style="154" customWidth="1"/>
    <col min="1294" max="1294" width="16.7265625" style="154" customWidth="1"/>
    <col min="1295" max="1295" width="12.453125" style="154" customWidth="1"/>
    <col min="1296" max="1296" width="8.7265625" style="154"/>
    <col min="1297" max="1297" width="12.1796875" style="154" bestFit="1" customWidth="1"/>
    <col min="1298" max="1298" width="8.7265625" style="154"/>
    <col min="1299" max="1299" width="11.26953125" style="154" bestFit="1" customWidth="1"/>
    <col min="1300" max="1300" width="8.7265625" style="154"/>
    <col min="1301" max="1301" width="11.26953125" style="154" bestFit="1" customWidth="1"/>
    <col min="1302" max="1536" width="8.7265625" style="154"/>
    <col min="1537" max="1537" width="0" style="154" hidden="1" customWidth="1"/>
    <col min="1538" max="1538" width="9.26953125" style="154" customWidth="1"/>
    <col min="1539" max="1539" width="50.1796875" style="154" customWidth="1"/>
    <col min="1540" max="1540" width="13.26953125" style="154" customWidth="1"/>
    <col min="1541" max="1541" width="11.54296875" style="154" customWidth="1"/>
    <col min="1542" max="1542" width="14.1796875" style="154" customWidth="1"/>
    <col min="1543" max="1543" width="11.1796875" style="154" customWidth="1"/>
    <col min="1544" max="1544" width="12" style="154" customWidth="1"/>
    <col min="1545" max="1545" width="13.54296875" style="154" customWidth="1"/>
    <col min="1546" max="1546" width="10.7265625" style="154" customWidth="1"/>
    <col min="1547" max="1547" width="15.7265625" style="154" bestFit="1" customWidth="1"/>
    <col min="1548" max="1548" width="16" style="154" customWidth="1"/>
    <col min="1549" max="1549" width="15.26953125" style="154" customWidth="1"/>
    <col min="1550" max="1550" width="16.7265625" style="154" customWidth="1"/>
    <col min="1551" max="1551" width="12.453125" style="154" customWidth="1"/>
    <col min="1552" max="1552" width="8.7265625" style="154"/>
    <col min="1553" max="1553" width="12.1796875" style="154" bestFit="1" customWidth="1"/>
    <col min="1554" max="1554" width="8.7265625" style="154"/>
    <col min="1555" max="1555" width="11.26953125" style="154" bestFit="1" customWidth="1"/>
    <col min="1556" max="1556" width="8.7265625" style="154"/>
    <col min="1557" max="1557" width="11.26953125" style="154" bestFit="1" customWidth="1"/>
    <col min="1558" max="1792" width="8.7265625" style="154"/>
    <col min="1793" max="1793" width="0" style="154" hidden="1" customWidth="1"/>
    <col min="1794" max="1794" width="9.26953125" style="154" customWidth="1"/>
    <col min="1795" max="1795" width="50.1796875" style="154" customWidth="1"/>
    <col min="1796" max="1796" width="13.26953125" style="154" customWidth="1"/>
    <col min="1797" max="1797" width="11.54296875" style="154" customWidth="1"/>
    <col min="1798" max="1798" width="14.1796875" style="154" customWidth="1"/>
    <col min="1799" max="1799" width="11.1796875" style="154" customWidth="1"/>
    <col min="1800" max="1800" width="12" style="154" customWidth="1"/>
    <col min="1801" max="1801" width="13.54296875" style="154" customWidth="1"/>
    <col min="1802" max="1802" width="10.7265625" style="154" customWidth="1"/>
    <col min="1803" max="1803" width="15.7265625" style="154" bestFit="1" customWidth="1"/>
    <col min="1804" max="1804" width="16" style="154" customWidth="1"/>
    <col min="1805" max="1805" width="15.26953125" style="154" customWidth="1"/>
    <col min="1806" max="1806" width="16.7265625" style="154" customWidth="1"/>
    <col min="1807" max="1807" width="12.453125" style="154" customWidth="1"/>
    <col min="1808" max="1808" width="8.7265625" style="154"/>
    <col min="1809" max="1809" width="12.1796875" style="154" bestFit="1" customWidth="1"/>
    <col min="1810" max="1810" width="8.7265625" style="154"/>
    <col min="1811" max="1811" width="11.26953125" style="154" bestFit="1" customWidth="1"/>
    <col min="1812" max="1812" width="8.7265625" style="154"/>
    <col min="1813" max="1813" width="11.26953125" style="154" bestFit="1" customWidth="1"/>
    <col min="1814" max="2048" width="8.7265625" style="154"/>
    <col min="2049" max="2049" width="0" style="154" hidden="1" customWidth="1"/>
    <col min="2050" max="2050" width="9.26953125" style="154" customWidth="1"/>
    <col min="2051" max="2051" width="50.1796875" style="154" customWidth="1"/>
    <col min="2052" max="2052" width="13.26953125" style="154" customWidth="1"/>
    <col min="2053" max="2053" width="11.54296875" style="154" customWidth="1"/>
    <col min="2054" max="2054" width="14.1796875" style="154" customWidth="1"/>
    <col min="2055" max="2055" width="11.1796875" style="154" customWidth="1"/>
    <col min="2056" max="2056" width="12" style="154" customWidth="1"/>
    <col min="2057" max="2057" width="13.54296875" style="154" customWidth="1"/>
    <col min="2058" max="2058" width="10.7265625" style="154" customWidth="1"/>
    <col min="2059" max="2059" width="15.7265625" style="154" bestFit="1" customWidth="1"/>
    <col min="2060" max="2060" width="16" style="154" customWidth="1"/>
    <col min="2061" max="2061" width="15.26953125" style="154" customWidth="1"/>
    <col min="2062" max="2062" width="16.7265625" style="154" customWidth="1"/>
    <col min="2063" max="2063" width="12.453125" style="154" customWidth="1"/>
    <col min="2064" max="2064" width="8.7265625" style="154"/>
    <col min="2065" max="2065" width="12.1796875" style="154" bestFit="1" customWidth="1"/>
    <col min="2066" max="2066" width="8.7265625" style="154"/>
    <col min="2067" max="2067" width="11.26953125" style="154" bestFit="1" customWidth="1"/>
    <col min="2068" max="2068" width="8.7265625" style="154"/>
    <col min="2069" max="2069" width="11.26953125" style="154" bestFit="1" customWidth="1"/>
    <col min="2070" max="2304" width="8.7265625" style="154"/>
    <col min="2305" max="2305" width="0" style="154" hidden="1" customWidth="1"/>
    <col min="2306" max="2306" width="9.26953125" style="154" customWidth="1"/>
    <col min="2307" max="2307" width="50.1796875" style="154" customWidth="1"/>
    <col min="2308" max="2308" width="13.26953125" style="154" customWidth="1"/>
    <col min="2309" max="2309" width="11.54296875" style="154" customWidth="1"/>
    <col min="2310" max="2310" width="14.1796875" style="154" customWidth="1"/>
    <col min="2311" max="2311" width="11.1796875" style="154" customWidth="1"/>
    <col min="2312" max="2312" width="12" style="154" customWidth="1"/>
    <col min="2313" max="2313" width="13.54296875" style="154" customWidth="1"/>
    <col min="2314" max="2314" width="10.7265625" style="154" customWidth="1"/>
    <col min="2315" max="2315" width="15.7265625" style="154" bestFit="1" customWidth="1"/>
    <col min="2316" max="2316" width="16" style="154" customWidth="1"/>
    <col min="2317" max="2317" width="15.26953125" style="154" customWidth="1"/>
    <col min="2318" max="2318" width="16.7265625" style="154" customWidth="1"/>
    <col min="2319" max="2319" width="12.453125" style="154" customWidth="1"/>
    <col min="2320" max="2320" width="8.7265625" style="154"/>
    <col min="2321" max="2321" width="12.1796875" style="154" bestFit="1" customWidth="1"/>
    <col min="2322" max="2322" width="8.7265625" style="154"/>
    <col min="2323" max="2323" width="11.26953125" style="154" bestFit="1" customWidth="1"/>
    <col min="2324" max="2324" width="8.7265625" style="154"/>
    <col min="2325" max="2325" width="11.26953125" style="154" bestFit="1" customWidth="1"/>
    <col min="2326" max="2560" width="8.7265625" style="154"/>
    <col min="2561" max="2561" width="0" style="154" hidden="1" customWidth="1"/>
    <col min="2562" max="2562" width="9.26953125" style="154" customWidth="1"/>
    <col min="2563" max="2563" width="50.1796875" style="154" customWidth="1"/>
    <col min="2564" max="2564" width="13.26953125" style="154" customWidth="1"/>
    <col min="2565" max="2565" width="11.54296875" style="154" customWidth="1"/>
    <col min="2566" max="2566" width="14.1796875" style="154" customWidth="1"/>
    <col min="2567" max="2567" width="11.1796875" style="154" customWidth="1"/>
    <col min="2568" max="2568" width="12" style="154" customWidth="1"/>
    <col min="2569" max="2569" width="13.54296875" style="154" customWidth="1"/>
    <col min="2570" max="2570" width="10.7265625" style="154" customWidth="1"/>
    <col min="2571" max="2571" width="15.7265625" style="154" bestFit="1" customWidth="1"/>
    <col min="2572" max="2572" width="16" style="154" customWidth="1"/>
    <col min="2573" max="2573" width="15.26953125" style="154" customWidth="1"/>
    <col min="2574" max="2574" width="16.7265625" style="154" customWidth="1"/>
    <col min="2575" max="2575" width="12.453125" style="154" customWidth="1"/>
    <col min="2576" max="2576" width="8.7265625" style="154"/>
    <col min="2577" max="2577" width="12.1796875" style="154" bestFit="1" customWidth="1"/>
    <col min="2578" max="2578" width="8.7265625" style="154"/>
    <col min="2579" max="2579" width="11.26953125" style="154" bestFit="1" customWidth="1"/>
    <col min="2580" max="2580" width="8.7265625" style="154"/>
    <col min="2581" max="2581" width="11.26953125" style="154" bestFit="1" customWidth="1"/>
    <col min="2582" max="2816" width="8.7265625" style="154"/>
    <col min="2817" max="2817" width="0" style="154" hidden="1" customWidth="1"/>
    <col min="2818" max="2818" width="9.26953125" style="154" customWidth="1"/>
    <col min="2819" max="2819" width="50.1796875" style="154" customWidth="1"/>
    <col min="2820" max="2820" width="13.26953125" style="154" customWidth="1"/>
    <col min="2821" max="2821" width="11.54296875" style="154" customWidth="1"/>
    <col min="2822" max="2822" width="14.1796875" style="154" customWidth="1"/>
    <col min="2823" max="2823" width="11.1796875" style="154" customWidth="1"/>
    <col min="2824" max="2824" width="12" style="154" customWidth="1"/>
    <col min="2825" max="2825" width="13.54296875" style="154" customWidth="1"/>
    <col min="2826" max="2826" width="10.7265625" style="154" customWidth="1"/>
    <col min="2827" max="2827" width="15.7265625" style="154" bestFit="1" customWidth="1"/>
    <col min="2828" max="2828" width="16" style="154" customWidth="1"/>
    <col min="2829" max="2829" width="15.26953125" style="154" customWidth="1"/>
    <col min="2830" max="2830" width="16.7265625" style="154" customWidth="1"/>
    <col min="2831" max="2831" width="12.453125" style="154" customWidth="1"/>
    <col min="2832" max="2832" width="8.7265625" style="154"/>
    <col min="2833" max="2833" width="12.1796875" style="154" bestFit="1" customWidth="1"/>
    <col min="2834" max="2834" width="8.7265625" style="154"/>
    <col min="2835" max="2835" width="11.26953125" style="154" bestFit="1" customWidth="1"/>
    <col min="2836" max="2836" width="8.7265625" style="154"/>
    <col min="2837" max="2837" width="11.26953125" style="154" bestFit="1" customWidth="1"/>
    <col min="2838" max="3072" width="8.7265625" style="154"/>
    <col min="3073" max="3073" width="0" style="154" hidden="1" customWidth="1"/>
    <col min="3074" max="3074" width="9.26953125" style="154" customWidth="1"/>
    <col min="3075" max="3075" width="50.1796875" style="154" customWidth="1"/>
    <col min="3076" max="3076" width="13.26953125" style="154" customWidth="1"/>
    <col min="3077" max="3077" width="11.54296875" style="154" customWidth="1"/>
    <col min="3078" max="3078" width="14.1796875" style="154" customWidth="1"/>
    <col min="3079" max="3079" width="11.1796875" style="154" customWidth="1"/>
    <col min="3080" max="3080" width="12" style="154" customWidth="1"/>
    <col min="3081" max="3081" width="13.54296875" style="154" customWidth="1"/>
    <col min="3082" max="3082" width="10.7265625" style="154" customWidth="1"/>
    <col min="3083" max="3083" width="15.7265625" style="154" bestFit="1" customWidth="1"/>
    <col min="3084" max="3084" width="16" style="154" customWidth="1"/>
    <col min="3085" max="3085" width="15.26953125" style="154" customWidth="1"/>
    <col min="3086" max="3086" width="16.7265625" style="154" customWidth="1"/>
    <col min="3087" max="3087" width="12.453125" style="154" customWidth="1"/>
    <col min="3088" max="3088" width="8.7265625" style="154"/>
    <col min="3089" max="3089" width="12.1796875" style="154" bestFit="1" customWidth="1"/>
    <col min="3090" max="3090" width="8.7265625" style="154"/>
    <col min="3091" max="3091" width="11.26953125" style="154" bestFit="1" customWidth="1"/>
    <col min="3092" max="3092" width="8.7265625" style="154"/>
    <col min="3093" max="3093" width="11.26953125" style="154" bestFit="1" customWidth="1"/>
    <col min="3094" max="3328" width="8.7265625" style="154"/>
    <col min="3329" max="3329" width="0" style="154" hidden="1" customWidth="1"/>
    <col min="3330" max="3330" width="9.26953125" style="154" customWidth="1"/>
    <col min="3331" max="3331" width="50.1796875" style="154" customWidth="1"/>
    <col min="3332" max="3332" width="13.26953125" style="154" customWidth="1"/>
    <col min="3333" max="3333" width="11.54296875" style="154" customWidth="1"/>
    <col min="3334" max="3334" width="14.1796875" style="154" customWidth="1"/>
    <col min="3335" max="3335" width="11.1796875" style="154" customWidth="1"/>
    <col min="3336" max="3336" width="12" style="154" customWidth="1"/>
    <col min="3337" max="3337" width="13.54296875" style="154" customWidth="1"/>
    <col min="3338" max="3338" width="10.7265625" style="154" customWidth="1"/>
    <col min="3339" max="3339" width="15.7265625" style="154" bestFit="1" customWidth="1"/>
    <col min="3340" max="3340" width="16" style="154" customWidth="1"/>
    <col min="3341" max="3341" width="15.26953125" style="154" customWidth="1"/>
    <col min="3342" max="3342" width="16.7265625" style="154" customWidth="1"/>
    <col min="3343" max="3343" width="12.453125" style="154" customWidth="1"/>
    <col min="3344" max="3344" width="8.7265625" style="154"/>
    <col min="3345" max="3345" width="12.1796875" style="154" bestFit="1" customWidth="1"/>
    <col min="3346" max="3346" width="8.7265625" style="154"/>
    <col min="3347" max="3347" width="11.26953125" style="154" bestFit="1" customWidth="1"/>
    <col min="3348" max="3348" width="8.7265625" style="154"/>
    <col min="3349" max="3349" width="11.26953125" style="154" bestFit="1" customWidth="1"/>
    <col min="3350" max="3584" width="8.7265625" style="154"/>
    <col min="3585" max="3585" width="0" style="154" hidden="1" customWidth="1"/>
    <col min="3586" max="3586" width="9.26953125" style="154" customWidth="1"/>
    <col min="3587" max="3587" width="50.1796875" style="154" customWidth="1"/>
    <col min="3588" max="3588" width="13.26953125" style="154" customWidth="1"/>
    <col min="3589" max="3589" width="11.54296875" style="154" customWidth="1"/>
    <col min="3590" max="3590" width="14.1796875" style="154" customWidth="1"/>
    <col min="3591" max="3591" width="11.1796875" style="154" customWidth="1"/>
    <col min="3592" max="3592" width="12" style="154" customWidth="1"/>
    <col min="3593" max="3593" width="13.54296875" style="154" customWidth="1"/>
    <col min="3594" max="3594" width="10.7265625" style="154" customWidth="1"/>
    <col min="3595" max="3595" width="15.7265625" style="154" bestFit="1" customWidth="1"/>
    <col min="3596" max="3596" width="16" style="154" customWidth="1"/>
    <col min="3597" max="3597" width="15.26953125" style="154" customWidth="1"/>
    <col min="3598" max="3598" width="16.7265625" style="154" customWidth="1"/>
    <col min="3599" max="3599" width="12.453125" style="154" customWidth="1"/>
    <col min="3600" max="3600" width="8.7265625" style="154"/>
    <col min="3601" max="3601" width="12.1796875" style="154" bestFit="1" customWidth="1"/>
    <col min="3602" max="3602" width="8.7265625" style="154"/>
    <col min="3603" max="3603" width="11.26953125" style="154" bestFit="1" customWidth="1"/>
    <col min="3604" max="3604" width="8.7265625" style="154"/>
    <col min="3605" max="3605" width="11.26953125" style="154" bestFit="1" customWidth="1"/>
    <col min="3606" max="3840" width="8.7265625" style="154"/>
    <col min="3841" max="3841" width="0" style="154" hidden="1" customWidth="1"/>
    <col min="3842" max="3842" width="9.26953125" style="154" customWidth="1"/>
    <col min="3843" max="3843" width="50.1796875" style="154" customWidth="1"/>
    <col min="3844" max="3844" width="13.26953125" style="154" customWidth="1"/>
    <col min="3845" max="3845" width="11.54296875" style="154" customWidth="1"/>
    <col min="3846" max="3846" width="14.1796875" style="154" customWidth="1"/>
    <col min="3847" max="3847" width="11.1796875" style="154" customWidth="1"/>
    <col min="3848" max="3848" width="12" style="154" customWidth="1"/>
    <col min="3849" max="3849" width="13.54296875" style="154" customWidth="1"/>
    <col min="3850" max="3850" width="10.7265625" style="154" customWidth="1"/>
    <col min="3851" max="3851" width="15.7265625" style="154" bestFit="1" customWidth="1"/>
    <col min="3852" max="3852" width="16" style="154" customWidth="1"/>
    <col min="3853" max="3853" width="15.26953125" style="154" customWidth="1"/>
    <col min="3854" max="3854" width="16.7265625" style="154" customWidth="1"/>
    <col min="3855" max="3855" width="12.453125" style="154" customWidth="1"/>
    <col min="3856" max="3856" width="8.7265625" style="154"/>
    <col min="3857" max="3857" width="12.1796875" style="154" bestFit="1" customWidth="1"/>
    <col min="3858" max="3858" width="8.7265625" style="154"/>
    <col min="3859" max="3859" width="11.26953125" style="154" bestFit="1" customWidth="1"/>
    <col min="3860" max="3860" width="8.7265625" style="154"/>
    <col min="3861" max="3861" width="11.26953125" style="154" bestFit="1" customWidth="1"/>
    <col min="3862" max="4096" width="8.7265625" style="154"/>
    <col min="4097" max="4097" width="0" style="154" hidden="1" customWidth="1"/>
    <col min="4098" max="4098" width="9.26953125" style="154" customWidth="1"/>
    <col min="4099" max="4099" width="50.1796875" style="154" customWidth="1"/>
    <col min="4100" max="4100" width="13.26953125" style="154" customWidth="1"/>
    <col min="4101" max="4101" width="11.54296875" style="154" customWidth="1"/>
    <col min="4102" max="4102" width="14.1796875" style="154" customWidth="1"/>
    <col min="4103" max="4103" width="11.1796875" style="154" customWidth="1"/>
    <col min="4104" max="4104" width="12" style="154" customWidth="1"/>
    <col min="4105" max="4105" width="13.54296875" style="154" customWidth="1"/>
    <col min="4106" max="4106" width="10.7265625" style="154" customWidth="1"/>
    <col min="4107" max="4107" width="15.7265625" style="154" bestFit="1" customWidth="1"/>
    <col min="4108" max="4108" width="16" style="154" customWidth="1"/>
    <col min="4109" max="4109" width="15.26953125" style="154" customWidth="1"/>
    <col min="4110" max="4110" width="16.7265625" style="154" customWidth="1"/>
    <col min="4111" max="4111" width="12.453125" style="154" customWidth="1"/>
    <col min="4112" max="4112" width="8.7265625" style="154"/>
    <col min="4113" max="4113" width="12.1796875" style="154" bestFit="1" customWidth="1"/>
    <col min="4114" max="4114" width="8.7265625" style="154"/>
    <col min="4115" max="4115" width="11.26953125" style="154" bestFit="1" customWidth="1"/>
    <col min="4116" max="4116" width="8.7265625" style="154"/>
    <col min="4117" max="4117" width="11.26953125" style="154" bestFit="1" customWidth="1"/>
    <col min="4118" max="4352" width="8.7265625" style="154"/>
    <col min="4353" max="4353" width="0" style="154" hidden="1" customWidth="1"/>
    <col min="4354" max="4354" width="9.26953125" style="154" customWidth="1"/>
    <col min="4355" max="4355" width="50.1796875" style="154" customWidth="1"/>
    <col min="4356" max="4356" width="13.26953125" style="154" customWidth="1"/>
    <col min="4357" max="4357" width="11.54296875" style="154" customWidth="1"/>
    <col min="4358" max="4358" width="14.1796875" style="154" customWidth="1"/>
    <col min="4359" max="4359" width="11.1796875" style="154" customWidth="1"/>
    <col min="4360" max="4360" width="12" style="154" customWidth="1"/>
    <col min="4361" max="4361" width="13.54296875" style="154" customWidth="1"/>
    <col min="4362" max="4362" width="10.7265625" style="154" customWidth="1"/>
    <col min="4363" max="4363" width="15.7265625" style="154" bestFit="1" customWidth="1"/>
    <col min="4364" max="4364" width="16" style="154" customWidth="1"/>
    <col min="4365" max="4365" width="15.26953125" style="154" customWidth="1"/>
    <col min="4366" max="4366" width="16.7265625" style="154" customWidth="1"/>
    <col min="4367" max="4367" width="12.453125" style="154" customWidth="1"/>
    <col min="4368" max="4368" width="8.7265625" style="154"/>
    <col min="4369" max="4369" width="12.1796875" style="154" bestFit="1" customWidth="1"/>
    <col min="4370" max="4370" width="8.7265625" style="154"/>
    <col min="4371" max="4371" width="11.26953125" style="154" bestFit="1" customWidth="1"/>
    <col min="4372" max="4372" width="8.7265625" style="154"/>
    <col min="4373" max="4373" width="11.26953125" style="154" bestFit="1" customWidth="1"/>
    <col min="4374" max="4608" width="8.7265625" style="154"/>
    <col min="4609" max="4609" width="0" style="154" hidden="1" customWidth="1"/>
    <col min="4610" max="4610" width="9.26953125" style="154" customWidth="1"/>
    <col min="4611" max="4611" width="50.1796875" style="154" customWidth="1"/>
    <col min="4612" max="4612" width="13.26953125" style="154" customWidth="1"/>
    <col min="4613" max="4613" width="11.54296875" style="154" customWidth="1"/>
    <col min="4614" max="4614" width="14.1796875" style="154" customWidth="1"/>
    <col min="4615" max="4615" width="11.1796875" style="154" customWidth="1"/>
    <col min="4616" max="4616" width="12" style="154" customWidth="1"/>
    <col min="4617" max="4617" width="13.54296875" style="154" customWidth="1"/>
    <col min="4618" max="4618" width="10.7265625" style="154" customWidth="1"/>
    <col min="4619" max="4619" width="15.7265625" style="154" bestFit="1" customWidth="1"/>
    <col min="4620" max="4620" width="16" style="154" customWidth="1"/>
    <col min="4621" max="4621" width="15.26953125" style="154" customWidth="1"/>
    <col min="4622" max="4622" width="16.7265625" style="154" customWidth="1"/>
    <col min="4623" max="4623" width="12.453125" style="154" customWidth="1"/>
    <col min="4624" max="4624" width="8.7265625" style="154"/>
    <col min="4625" max="4625" width="12.1796875" style="154" bestFit="1" customWidth="1"/>
    <col min="4626" max="4626" width="8.7265625" style="154"/>
    <col min="4627" max="4627" width="11.26953125" style="154" bestFit="1" customWidth="1"/>
    <col min="4628" max="4628" width="8.7265625" style="154"/>
    <col min="4629" max="4629" width="11.26953125" style="154" bestFit="1" customWidth="1"/>
    <col min="4630" max="4864" width="8.7265625" style="154"/>
    <col min="4865" max="4865" width="0" style="154" hidden="1" customWidth="1"/>
    <col min="4866" max="4866" width="9.26953125" style="154" customWidth="1"/>
    <col min="4867" max="4867" width="50.1796875" style="154" customWidth="1"/>
    <col min="4868" max="4868" width="13.26953125" style="154" customWidth="1"/>
    <col min="4869" max="4869" width="11.54296875" style="154" customWidth="1"/>
    <col min="4870" max="4870" width="14.1796875" style="154" customWidth="1"/>
    <col min="4871" max="4871" width="11.1796875" style="154" customWidth="1"/>
    <col min="4872" max="4872" width="12" style="154" customWidth="1"/>
    <col min="4873" max="4873" width="13.54296875" style="154" customWidth="1"/>
    <col min="4874" max="4874" width="10.7265625" style="154" customWidth="1"/>
    <col min="4875" max="4875" width="15.7265625" style="154" bestFit="1" customWidth="1"/>
    <col min="4876" max="4876" width="16" style="154" customWidth="1"/>
    <col min="4877" max="4877" width="15.26953125" style="154" customWidth="1"/>
    <col min="4878" max="4878" width="16.7265625" style="154" customWidth="1"/>
    <col min="4879" max="4879" width="12.453125" style="154" customWidth="1"/>
    <col min="4880" max="4880" width="8.7265625" style="154"/>
    <col min="4881" max="4881" width="12.1796875" style="154" bestFit="1" customWidth="1"/>
    <col min="4882" max="4882" width="8.7265625" style="154"/>
    <col min="4883" max="4883" width="11.26953125" style="154" bestFit="1" customWidth="1"/>
    <col min="4884" max="4884" width="8.7265625" style="154"/>
    <col min="4885" max="4885" width="11.26953125" style="154" bestFit="1" customWidth="1"/>
    <col min="4886" max="5120" width="8.7265625" style="154"/>
    <col min="5121" max="5121" width="0" style="154" hidden="1" customWidth="1"/>
    <col min="5122" max="5122" width="9.26953125" style="154" customWidth="1"/>
    <col min="5123" max="5123" width="50.1796875" style="154" customWidth="1"/>
    <col min="5124" max="5124" width="13.26953125" style="154" customWidth="1"/>
    <col min="5125" max="5125" width="11.54296875" style="154" customWidth="1"/>
    <col min="5126" max="5126" width="14.1796875" style="154" customWidth="1"/>
    <col min="5127" max="5127" width="11.1796875" style="154" customWidth="1"/>
    <col min="5128" max="5128" width="12" style="154" customWidth="1"/>
    <col min="5129" max="5129" width="13.54296875" style="154" customWidth="1"/>
    <col min="5130" max="5130" width="10.7265625" style="154" customWidth="1"/>
    <col min="5131" max="5131" width="15.7265625" style="154" bestFit="1" customWidth="1"/>
    <col min="5132" max="5132" width="16" style="154" customWidth="1"/>
    <col min="5133" max="5133" width="15.26953125" style="154" customWidth="1"/>
    <col min="5134" max="5134" width="16.7265625" style="154" customWidth="1"/>
    <col min="5135" max="5135" width="12.453125" style="154" customWidth="1"/>
    <col min="5136" max="5136" width="8.7265625" style="154"/>
    <col min="5137" max="5137" width="12.1796875" style="154" bestFit="1" customWidth="1"/>
    <col min="5138" max="5138" width="8.7265625" style="154"/>
    <col min="5139" max="5139" width="11.26953125" style="154" bestFit="1" customWidth="1"/>
    <col min="5140" max="5140" width="8.7265625" style="154"/>
    <col min="5141" max="5141" width="11.26953125" style="154" bestFit="1" customWidth="1"/>
    <col min="5142" max="5376" width="8.7265625" style="154"/>
    <col min="5377" max="5377" width="0" style="154" hidden="1" customWidth="1"/>
    <col min="5378" max="5378" width="9.26953125" style="154" customWidth="1"/>
    <col min="5379" max="5379" width="50.1796875" style="154" customWidth="1"/>
    <col min="5380" max="5380" width="13.26953125" style="154" customWidth="1"/>
    <col min="5381" max="5381" width="11.54296875" style="154" customWidth="1"/>
    <col min="5382" max="5382" width="14.1796875" style="154" customWidth="1"/>
    <col min="5383" max="5383" width="11.1796875" style="154" customWidth="1"/>
    <col min="5384" max="5384" width="12" style="154" customWidth="1"/>
    <col min="5385" max="5385" width="13.54296875" style="154" customWidth="1"/>
    <col min="5386" max="5386" width="10.7265625" style="154" customWidth="1"/>
    <col min="5387" max="5387" width="15.7265625" style="154" bestFit="1" customWidth="1"/>
    <col min="5388" max="5388" width="16" style="154" customWidth="1"/>
    <col min="5389" max="5389" width="15.26953125" style="154" customWidth="1"/>
    <col min="5390" max="5390" width="16.7265625" style="154" customWidth="1"/>
    <col min="5391" max="5391" width="12.453125" style="154" customWidth="1"/>
    <col min="5392" max="5392" width="8.7265625" style="154"/>
    <col min="5393" max="5393" width="12.1796875" style="154" bestFit="1" customWidth="1"/>
    <col min="5394" max="5394" width="8.7265625" style="154"/>
    <col min="5395" max="5395" width="11.26953125" style="154" bestFit="1" customWidth="1"/>
    <col min="5396" max="5396" width="8.7265625" style="154"/>
    <col min="5397" max="5397" width="11.26953125" style="154" bestFit="1" customWidth="1"/>
    <col min="5398" max="5632" width="8.7265625" style="154"/>
    <col min="5633" max="5633" width="0" style="154" hidden="1" customWidth="1"/>
    <col min="5634" max="5634" width="9.26953125" style="154" customWidth="1"/>
    <col min="5635" max="5635" width="50.1796875" style="154" customWidth="1"/>
    <col min="5636" max="5636" width="13.26953125" style="154" customWidth="1"/>
    <col min="5637" max="5637" width="11.54296875" style="154" customWidth="1"/>
    <col min="5638" max="5638" width="14.1796875" style="154" customWidth="1"/>
    <col min="5639" max="5639" width="11.1796875" style="154" customWidth="1"/>
    <col min="5640" max="5640" width="12" style="154" customWidth="1"/>
    <col min="5641" max="5641" width="13.54296875" style="154" customWidth="1"/>
    <col min="5642" max="5642" width="10.7265625" style="154" customWidth="1"/>
    <col min="5643" max="5643" width="15.7265625" style="154" bestFit="1" customWidth="1"/>
    <col min="5644" max="5644" width="16" style="154" customWidth="1"/>
    <col min="5645" max="5645" width="15.26953125" style="154" customWidth="1"/>
    <col min="5646" max="5646" width="16.7265625" style="154" customWidth="1"/>
    <col min="5647" max="5647" width="12.453125" style="154" customWidth="1"/>
    <col min="5648" max="5648" width="8.7265625" style="154"/>
    <col min="5649" max="5649" width="12.1796875" style="154" bestFit="1" customWidth="1"/>
    <col min="5650" max="5650" width="8.7265625" style="154"/>
    <col min="5651" max="5651" width="11.26953125" style="154" bestFit="1" customWidth="1"/>
    <col min="5652" max="5652" width="8.7265625" style="154"/>
    <col min="5653" max="5653" width="11.26953125" style="154" bestFit="1" customWidth="1"/>
    <col min="5654" max="5888" width="8.7265625" style="154"/>
    <col min="5889" max="5889" width="0" style="154" hidden="1" customWidth="1"/>
    <col min="5890" max="5890" width="9.26953125" style="154" customWidth="1"/>
    <col min="5891" max="5891" width="50.1796875" style="154" customWidth="1"/>
    <col min="5892" max="5892" width="13.26953125" style="154" customWidth="1"/>
    <col min="5893" max="5893" width="11.54296875" style="154" customWidth="1"/>
    <col min="5894" max="5894" width="14.1796875" style="154" customWidth="1"/>
    <col min="5895" max="5895" width="11.1796875" style="154" customWidth="1"/>
    <col min="5896" max="5896" width="12" style="154" customWidth="1"/>
    <col min="5897" max="5897" width="13.54296875" style="154" customWidth="1"/>
    <col min="5898" max="5898" width="10.7265625" style="154" customWidth="1"/>
    <col min="5899" max="5899" width="15.7265625" style="154" bestFit="1" customWidth="1"/>
    <col min="5900" max="5900" width="16" style="154" customWidth="1"/>
    <col min="5901" max="5901" width="15.26953125" style="154" customWidth="1"/>
    <col min="5902" max="5902" width="16.7265625" style="154" customWidth="1"/>
    <col min="5903" max="5903" width="12.453125" style="154" customWidth="1"/>
    <col min="5904" max="5904" width="8.7265625" style="154"/>
    <col min="5905" max="5905" width="12.1796875" style="154" bestFit="1" customWidth="1"/>
    <col min="5906" max="5906" width="8.7265625" style="154"/>
    <col min="5907" max="5907" width="11.26953125" style="154" bestFit="1" customWidth="1"/>
    <col min="5908" max="5908" width="8.7265625" style="154"/>
    <col min="5909" max="5909" width="11.26953125" style="154" bestFit="1" customWidth="1"/>
    <col min="5910" max="6144" width="8.7265625" style="154"/>
    <col min="6145" max="6145" width="0" style="154" hidden="1" customWidth="1"/>
    <col min="6146" max="6146" width="9.26953125" style="154" customWidth="1"/>
    <col min="6147" max="6147" width="50.1796875" style="154" customWidth="1"/>
    <col min="6148" max="6148" width="13.26953125" style="154" customWidth="1"/>
    <col min="6149" max="6149" width="11.54296875" style="154" customWidth="1"/>
    <col min="6150" max="6150" width="14.1796875" style="154" customWidth="1"/>
    <col min="6151" max="6151" width="11.1796875" style="154" customWidth="1"/>
    <col min="6152" max="6152" width="12" style="154" customWidth="1"/>
    <col min="6153" max="6153" width="13.54296875" style="154" customWidth="1"/>
    <col min="6154" max="6154" width="10.7265625" style="154" customWidth="1"/>
    <col min="6155" max="6155" width="15.7265625" style="154" bestFit="1" customWidth="1"/>
    <col min="6156" max="6156" width="16" style="154" customWidth="1"/>
    <col min="6157" max="6157" width="15.26953125" style="154" customWidth="1"/>
    <col min="6158" max="6158" width="16.7265625" style="154" customWidth="1"/>
    <col min="6159" max="6159" width="12.453125" style="154" customWidth="1"/>
    <col min="6160" max="6160" width="8.7265625" style="154"/>
    <col min="6161" max="6161" width="12.1796875" style="154" bestFit="1" customWidth="1"/>
    <col min="6162" max="6162" width="8.7265625" style="154"/>
    <col min="6163" max="6163" width="11.26953125" style="154" bestFit="1" customWidth="1"/>
    <col min="6164" max="6164" width="8.7265625" style="154"/>
    <col min="6165" max="6165" width="11.26953125" style="154" bestFit="1" customWidth="1"/>
    <col min="6166" max="6400" width="8.7265625" style="154"/>
    <col min="6401" max="6401" width="0" style="154" hidden="1" customWidth="1"/>
    <col min="6402" max="6402" width="9.26953125" style="154" customWidth="1"/>
    <col min="6403" max="6403" width="50.1796875" style="154" customWidth="1"/>
    <col min="6404" max="6404" width="13.26953125" style="154" customWidth="1"/>
    <col min="6405" max="6405" width="11.54296875" style="154" customWidth="1"/>
    <col min="6406" max="6406" width="14.1796875" style="154" customWidth="1"/>
    <col min="6407" max="6407" width="11.1796875" style="154" customWidth="1"/>
    <col min="6408" max="6408" width="12" style="154" customWidth="1"/>
    <col min="6409" max="6409" width="13.54296875" style="154" customWidth="1"/>
    <col min="6410" max="6410" width="10.7265625" style="154" customWidth="1"/>
    <col min="6411" max="6411" width="15.7265625" style="154" bestFit="1" customWidth="1"/>
    <col min="6412" max="6412" width="16" style="154" customWidth="1"/>
    <col min="6413" max="6413" width="15.26953125" style="154" customWidth="1"/>
    <col min="6414" max="6414" width="16.7265625" style="154" customWidth="1"/>
    <col min="6415" max="6415" width="12.453125" style="154" customWidth="1"/>
    <col min="6416" max="6416" width="8.7265625" style="154"/>
    <col min="6417" max="6417" width="12.1796875" style="154" bestFit="1" customWidth="1"/>
    <col min="6418" max="6418" width="8.7265625" style="154"/>
    <col min="6419" max="6419" width="11.26953125" style="154" bestFit="1" customWidth="1"/>
    <col min="6420" max="6420" width="8.7265625" style="154"/>
    <col min="6421" max="6421" width="11.26953125" style="154" bestFit="1" customWidth="1"/>
    <col min="6422" max="6656" width="8.7265625" style="154"/>
    <col min="6657" max="6657" width="0" style="154" hidden="1" customWidth="1"/>
    <col min="6658" max="6658" width="9.26953125" style="154" customWidth="1"/>
    <col min="6659" max="6659" width="50.1796875" style="154" customWidth="1"/>
    <col min="6660" max="6660" width="13.26953125" style="154" customWidth="1"/>
    <col min="6661" max="6661" width="11.54296875" style="154" customWidth="1"/>
    <col min="6662" max="6662" width="14.1796875" style="154" customWidth="1"/>
    <col min="6663" max="6663" width="11.1796875" style="154" customWidth="1"/>
    <col min="6664" max="6664" width="12" style="154" customWidth="1"/>
    <col min="6665" max="6665" width="13.54296875" style="154" customWidth="1"/>
    <col min="6666" max="6666" width="10.7265625" style="154" customWidth="1"/>
    <col min="6667" max="6667" width="15.7265625" style="154" bestFit="1" customWidth="1"/>
    <col min="6668" max="6668" width="16" style="154" customWidth="1"/>
    <col min="6669" max="6669" width="15.26953125" style="154" customWidth="1"/>
    <col min="6670" max="6670" width="16.7265625" style="154" customWidth="1"/>
    <col min="6671" max="6671" width="12.453125" style="154" customWidth="1"/>
    <col min="6672" max="6672" width="8.7265625" style="154"/>
    <col min="6673" max="6673" width="12.1796875" style="154" bestFit="1" customWidth="1"/>
    <col min="6674" max="6674" width="8.7265625" style="154"/>
    <col min="6675" max="6675" width="11.26953125" style="154" bestFit="1" customWidth="1"/>
    <col min="6676" max="6676" width="8.7265625" style="154"/>
    <col min="6677" max="6677" width="11.26953125" style="154" bestFit="1" customWidth="1"/>
    <col min="6678" max="6912" width="8.7265625" style="154"/>
    <col min="6913" max="6913" width="0" style="154" hidden="1" customWidth="1"/>
    <col min="6914" max="6914" width="9.26953125" style="154" customWidth="1"/>
    <col min="6915" max="6915" width="50.1796875" style="154" customWidth="1"/>
    <col min="6916" max="6916" width="13.26953125" style="154" customWidth="1"/>
    <col min="6917" max="6917" width="11.54296875" style="154" customWidth="1"/>
    <col min="6918" max="6918" width="14.1796875" style="154" customWidth="1"/>
    <col min="6919" max="6919" width="11.1796875" style="154" customWidth="1"/>
    <col min="6920" max="6920" width="12" style="154" customWidth="1"/>
    <col min="6921" max="6921" width="13.54296875" style="154" customWidth="1"/>
    <col min="6922" max="6922" width="10.7265625" style="154" customWidth="1"/>
    <col min="6923" max="6923" width="15.7265625" style="154" bestFit="1" customWidth="1"/>
    <col min="6924" max="6924" width="16" style="154" customWidth="1"/>
    <col min="6925" max="6925" width="15.26953125" style="154" customWidth="1"/>
    <col min="6926" max="6926" width="16.7265625" style="154" customWidth="1"/>
    <col min="6927" max="6927" width="12.453125" style="154" customWidth="1"/>
    <col min="6928" max="6928" width="8.7265625" style="154"/>
    <col min="6929" max="6929" width="12.1796875" style="154" bestFit="1" customWidth="1"/>
    <col min="6930" max="6930" width="8.7265625" style="154"/>
    <col min="6931" max="6931" width="11.26953125" style="154" bestFit="1" customWidth="1"/>
    <col min="6932" max="6932" width="8.7265625" style="154"/>
    <col min="6933" max="6933" width="11.26953125" style="154" bestFit="1" customWidth="1"/>
    <col min="6934" max="7168" width="8.7265625" style="154"/>
    <col min="7169" max="7169" width="0" style="154" hidden="1" customWidth="1"/>
    <col min="7170" max="7170" width="9.26953125" style="154" customWidth="1"/>
    <col min="7171" max="7171" width="50.1796875" style="154" customWidth="1"/>
    <col min="7172" max="7172" width="13.26953125" style="154" customWidth="1"/>
    <col min="7173" max="7173" width="11.54296875" style="154" customWidth="1"/>
    <col min="7174" max="7174" width="14.1796875" style="154" customWidth="1"/>
    <col min="7175" max="7175" width="11.1796875" style="154" customWidth="1"/>
    <col min="7176" max="7176" width="12" style="154" customWidth="1"/>
    <col min="7177" max="7177" width="13.54296875" style="154" customWidth="1"/>
    <col min="7178" max="7178" width="10.7265625" style="154" customWidth="1"/>
    <col min="7179" max="7179" width="15.7265625" style="154" bestFit="1" customWidth="1"/>
    <col min="7180" max="7180" width="16" style="154" customWidth="1"/>
    <col min="7181" max="7181" width="15.26953125" style="154" customWidth="1"/>
    <col min="7182" max="7182" width="16.7265625" style="154" customWidth="1"/>
    <col min="7183" max="7183" width="12.453125" style="154" customWidth="1"/>
    <col min="7184" max="7184" width="8.7265625" style="154"/>
    <col min="7185" max="7185" width="12.1796875" style="154" bestFit="1" customWidth="1"/>
    <col min="7186" max="7186" width="8.7265625" style="154"/>
    <col min="7187" max="7187" width="11.26953125" style="154" bestFit="1" customWidth="1"/>
    <col min="7188" max="7188" width="8.7265625" style="154"/>
    <col min="7189" max="7189" width="11.26953125" style="154" bestFit="1" customWidth="1"/>
    <col min="7190" max="7424" width="8.7265625" style="154"/>
    <col min="7425" max="7425" width="0" style="154" hidden="1" customWidth="1"/>
    <col min="7426" max="7426" width="9.26953125" style="154" customWidth="1"/>
    <col min="7427" max="7427" width="50.1796875" style="154" customWidth="1"/>
    <col min="7428" max="7428" width="13.26953125" style="154" customWidth="1"/>
    <col min="7429" max="7429" width="11.54296875" style="154" customWidth="1"/>
    <col min="7430" max="7430" width="14.1796875" style="154" customWidth="1"/>
    <col min="7431" max="7431" width="11.1796875" style="154" customWidth="1"/>
    <col min="7432" max="7432" width="12" style="154" customWidth="1"/>
    <col min="7433" max="7433" width="13.54296875" style="154" customWidth="1"/>
    <col min="7434" max="7434" width="10.7265625" style="154" customWidth="1"/>
    <col min="7435" max="7435" width="15.7265625" style="154" bestFit="1" customWidth="1"/>
    <col min="7436" max="7436" width="16" style="154" customWidth="1"/>
    <col min="7437" max="7437" width="15.26953125" style="154" customWidth="1"/>
    <col min="7438" max="7438" width="16.7265625" style="154" customWidth="1"/>
    <col min="7439" max="7439" width="12.453125" style="154" customWidth="1"/>
    <col min="7440" max="7440" width="8.7265625" style="154"/>
    <col min="7441" max="7441" width="12.1796875" style="154" bestFit="1" customWidth="1"/>
    <col min="7442" max="7442" width="8.7265625" style="154"/>
    <col min="7443" max="7443" width="11.26953125" style="154" bestFit="1" customWidth="1"/>
    <col min="7444" max="7444" width="8.7265625" style="154"/>
    <col min="7445" max="7445" width="11.26953125" style="154" bestFit="1" customWidth="1"/>
    <col min="7446" max="7680" width="8.7265625" style="154"/>
    <col min="7681" max="7681" width="0" style="154" hidden="1" customWidth="1"/>
    <col min="7682" max="7682" width="9.26953125" style="154" customWidth="1"/>
    <col min="7683" max="7683" width="50.1796875" style="154" customWidth="1"/>
    <col min="7684" max="7684" width="13.26953125" style="154" customWidth="1"/>
    <col min="7685" max="7685" width="11.54296875" style="154" customWidth="1"/>
    <col min="7686" max="7686" width="14.1796875" style="154" customWidth="1"/>
    <col min="7687" max="7687" width="11.1796875" style="154" customWidth="1"/>
    <col min="7688" max="7688" width="12" style="154" customWidth="1"/>
    <col min="7689" max="7689" width="13.54296875" style="154" customWidth="1"/>
    <col min="7690" max="7690" width="10.7265625" style="154" customWidth="1"/>
    <col min="7691" max="7691" width="15.7265625" style="154" bestFit="1" customWidth="1"/>
    <col min="7692" max="7692" width="16" style="154" customWidth="1"/>
    <col min="7693" max="7693" width="15.26953125" style="154" customWidth="1"/>
    <col min="7694" max="7694" width="16.7265625" style="154" customWidth="1"/>
    <col min="7695" max="7695" width="12.453125" style="154" customWidth="1"/>
    <col min="7696" max="7696" width="8.7265625" style="154"/>
    <col min="7697" max="7697" width="12.1796875" style="154" bestFit="1" customWidth="1"/>
    <col min="7698" max="7698" width="8.7265625" style="154"/>
    <col min="7699" max="7699" width="11.26953125" style="154" bestFit="1" customWidth="1"/>
    <col min="7700" max="7700" width="8.7265625" style="154"/>
    <col min="7701" max="7701" width="11.26953125" style="154" bestFit="1" customWidth="1"/>
    <col min="7702" max="7936" width="8.7265625" style="154"/>
    <col min="7937" max="7937" width="0" style="154" hidden="1" customWidth="1"/>
    <col min="7938" max="7938" width="9.26953125" style="154" customWidth="1"/>
    <col min="7939" max="7939" width="50.1796875" style="154" customWidth="1"/>
    <col min="7940" max="7940" width="13.26953125" style="154" customWidth="1"/>
    <col min="7941" max="7941" width="11.54296875" style="154" customWidth="1"/>
    <col min="7942" max="7942" width="14.1796875" style="154" customWidth="1"/>
    <col min="7943" max="7943" width="11.1796875" style="154" customWidth="1"/>
    <col min="7944" max="7944" width="12" style="154" customWidth="1"/>
    <col min="7945" max="7945" width="13.54296875" style="154" customWidth="1"/>
    <col min="7946" max="7946" width="10.7265625" style="154" customWidth="1"/>
    <col min="7947" max="7947" width="15.7265625" style="154" bestFit="1" customWidth="1"/>
    <col min="7948" max="7948" width="16" style="154" customWidth="1"/>
    <col min="7949" max="7949" width="15.26953125" style="154" customWidth="1"/>
    <col min="7950" max="7950" width="16.7265625" style="154" customWidth="1"/>
    <col min="7951" max="7951" width="12.453125" style="154" customWidth="1"/>
    <col min="7952" max="7952" width="8.7265625" style="154"/>
    <col min="7953" max="7953" width="12.1796875" style="154" bestFit="1" customWidth="1"/>
    <col min="7954" max="7954" width="8.7265625" style="154"/>
    <col min="7955" max="7955" width="11.26953125" style="154" bestFit="1" customWidth="1"/>
    <col min="7956" max="7956" width="8.7265625" style="154"/>
    <col min="7957" max="7957" width="11.26953125" style="154" bestFit="1" customWidth="1"/>
    <col min="7958" max="8192" width="8.7265625" style="154"/>
    <col min="8193" max="8193" width="0" style="154" hidden="1" customWidth="1"/>
    <col min="8194" max="8194" width="9.26953125" style="154" customWidth="1"/>
    <col min="8195" max="8195" width="50.1796875" style="154" customWidth="1"/>
    <col min="8196" max="8196" width="13.26953125" style="154" customWidth="1"/>
    <col min="8197" max="8197" width="11.54296875" style="154" customWidth="1"/>
    <col min="8198" max="8198" width="14.1796875" style="154" customWidth="1"/>
    <col min="8199" max="8199" width="11.1796875" style="154" customWidth="1"/>
    <col min="8200" max="8200" width="12" style="154" customWidth="1"/>
    <col min="8201" max="8201" width="13.54296875" style="154" customWidth="1"/>
    <col min="8202" max="8202" width="10.7265625" style="154" customWidth="1"/>
    <col min="8203" max="8203" width="15.7265625" style="154" bestFit="1" customWidth="1"/>
    <col min="8204" max="8204" width="16" style="154" customWidth="1"/>
    <col min="8205" max="8205" width="15.26953125" style="154" customWidth="1"/>
    <col min="8206" max="8206" width="16.7265625" style="154" customWidth="1"/>
    <col min="8207" max="8207" width="12.453125" style="154" customWidth="1"/>
    <col min="8208" max="8208" width="8.7265625" style="154"/>
    <col min="8209" max="8209" width="12.1796875" style="154" bestFit="1" customWidth="1"/>
    <col min="8210" max="8210" width="8.7265625" style="154"/>
    <col min="8211" max="8211" width="11.26953125" style="154" bestFit="1" customWidth="1"/>
    <col min="8212" max="8212" width="8.7265625" style="154"/>
    <col min="8213" max="8213" width="11.26953125" style="154" bestFit="1" customWidth="1"/>
    <col min="8214" max="8448" width="8.7265625" style="154"/>
    <col min="8449" max="8449" width="0" style="154" hidden="1" customWidth="1"/>
    <col min="8450" max="8450" width="9.26953125" style="154" customWidth="1"/>
    <col min="8451" max="8451" width="50.1796875" style="154" customWidth="1"/>
    <col min="8452" max="8452" width="13.26953125" style="154" customWidth="1"/>
    <col min="8453" max="8453" width="11.54296875" style="154" customWidth="1"/>
    <col min="8454" max="8454" width="14.1796875" style="154" customWidth="1"/>
    <col min="8455" max="8455" width="11.1796875" style="154" customWidth="1"/>
    <col min="8456" max="8456" width="12" style="154" customWidth="1"/>
    <col min="8457" max="8457" width="13.54296875" style="154" customWidth="1"/>
    <col min="8458" max="8458" width="10.7265625" style="154" customWidth="1"/>
    <col min="8459" max="8459" width="15.7265625" style="154" bestFit="1" customWidth="1"/>
    <col min="8460" max="8460" width="16" style="154" customWidth="1"/>
    <col min="8461" max="8461" width="15.26953125" style="154" customWidth="1"/>
    <col min="8462" max="8462" width="16.7265625" style="154" customWidth="1"/>
    <col min="8463" max="8463" width="12.453125" style="154" customWidth="1"/>
    <col min="8464" max="8464" width="8.7265625" style="154"/>
    <col min="8465" max="8465" width="12.1796875" style="154" bestFit="1" customWidth="1"/>
    <col min="8466" max="8466" width="8.7265625" style="154"/>
    <col min="8467" max="8467" width="11.26953125" style="154" bestFit="1" customWidth="1"/>
    <col min="8468" max="8468" width="8.7265625" style="154"/>
    <col min="8469" max="8469" width="11.26953125" style="154" bestFit="1" customWidth="1"/>
    <col min="8470" max="8704" width="8.7265625" style="154"/>
    <col min="8705" max="8705" width="0" style="154" hidden="1" customWidth="1"/>
    <col min="8706" max="8706" width="9.26953125" style="154" customWidth="1"/>
    <col min="8707" max="8707" width="50.1796875" style="154" customWidth="1"/>
    <col min="8708" max="8708" width="13.26953125" style="154" customWidth="1"/>
    <col min="8709" max="8709" width="11.54296875" style="154" customWidth="1"/>
    <col min="8710" max="8710" width="14.1796875" style="154" customWidth="1"/>
    <col min="8711" max="8711" width="11.1796875" style="154" customWidth="1"/>
    <col min="8712" max="8712" width="12" style="154" customWidth="1"/>
    <col min="8713" max="8713" width="13.54296875" style="154" customWidth="1"/>
    <col min="8714" max="8714" width="10.7265625" style="154" customWidth="1"/>
    <col min="8715" max="8715" width="15.7265625" style="154" bestFit="1" customWidth="1"/>
    <col min="8716" max="8716" width="16" style="154" customWidth="1"/>
    <col min="8717" max="8717" width="15.26953125" style="154" customWidth="1"/>
    <col min="8718" max="8718" width="16.7265625" style="154" customWidth="1"/>
    <col min="8719" max="8719" width="12.453125" style="154" customWidth="1"/>
    <col min="8720" max="8720" width="8.7265625" style="154"/>
    <col min="8721" max="8721" width="12.1796875" style="154" bestFit="1" customWidth="1"/>
    <col min="8722" max="8722" width="8.7265625" style="154"/>
    <col min="8723" max="8723" width="11.26953125" style="154" bestFit="1" customWidth="1"/>
    <col min="8724" max="8724" width="8.7265625" style="154"/>
    <col min="8725" max="8725" width="11.26953125" style="154" bestFit="1" customWidth="1"/>
    <col min="8726" max="8960" width="8.7265625" style="154"/>
    <col min="8961" max="8961" width="0" style="154" hidden="1" customWidth="1"/>
    <col min="8962" max="8962" width="9.26953125" style="154" customWidth="1"/>
    <col min="8963" max="8963" width="50.1796875" style="154" customWidth="1"/>
    <col min="8964" max="8964" width="13.26953125" style="154" customWidth="1"/>
    <col min="8965" max="8965" width="11.54296875" style="154" customWidth="1"/>
    <col min="8966" max="8966" width="14.1796875" style="154" customWidth="1"/>
    <col min="8967" max="8967" width="11.1796875" style="154" customWidth="1"/>
    <col min="8968" max="8968" width="12" style="154" customWidth="1"/>
    <col min="8969" max="8969" width="13.54296875" style="154" customWidth="1"/>
    <col min="8970" max="8970" width="10.7265625" style="154" customWidth="1"/>
    <col min="8971" max="8971" width="15.7265625" style="154" bestFit="1" customWidth="1"/>
    <col min="8972" max="8972" width="16" style="154" customWidth="1"/>
    <col min="8973" max="8973" width="15.26953125" style="154" customWidth="1"/>
    <col min="8974" max="8974" width="16.7265625" style="154" customWidth="1"/>
    <col min="8975" max="8975" width="12.453125" style="154" customWidth="1"/>
    <col min="8976" max="8976" width="8.7265625" style="154"/>
    <col min="8977" max="8977" width="12.1796875" style="154" bestFit="1" customWidth="1"/>
    <col min="8978" max="8978" width="8.7265625" style="154"/>
    <col min="8979" max="8979" width="11.26953125" style="154" bestFit="1" customWidth="1"/>
    <col min="8980" max="8980" width="8.7265625" style="154"/>
    <col min="8981" max="8981" width="11.26953125" style="154" bestFit="1" customWidth="1"/>
    <col min="8982" max="9216" width="8.7265625" style="154"/>
    <col min="9217" max="9217" width="0" style="154" hidden="1" customWidth="1"/>
    <col min="9218" max="9218" width="9.26953125" style="154" customWidth="1"/>
    <col min="9219" max="9219" width="50.1796875" style="154" customWidth="1"/>
    <col min="9220" max="9220" width="13.26953125" style="154" customWidth="1"/>
    <col min="9221" max="9221" width="11.54296875" style="154" customWidth="1"/>
    <col min="9222" max="9222" width="14.1796875" style="154" customWidth="1"/>
    <col min="9223" max="9223" width="11.1796875" style="154" customWidth="1"/>
    <col min="9224" max="9224" width="12" style="154" customWidth="1"/>
    <col min="9225" max="9225" width="13.54296875" style="154" customWidth="1"/>
    <col min="9226" max="9226" width="10.7265625" style="154" customWidth="1"/>
    <col min="9227" max="9227" width="15.7265625" style="154" bestFit="1" customWidth="1"/>
    <col min="9228" max="9228" width="16" style="154" customWidth="1"/>
    <col min="9229" max="9229" width="15.26953125" style="154" customWidth="1"/>
    <col min="9230" max="9230" width="16.7265625" style="154" customWidth="1"/>
    <col min="9231" max="9231" width="12.453125" style="154" customWidth="1"/>
    <col min="9232" max="9232" width="8.7265625" style="154"/>
    <col min="9233" max="9233" width="12.1796875" style="154" bestFit="1" customWidth="1"/>
    <col min="9234" max="9234" width="8.7265625" style="154"/>
    <col min="9235" max="9235" width="11.26953125" style="154" bestFit="1" customWidth="1"/>
    <col min="9236" max="9236" width="8.7265625" style="154"/>
    <col min="9237" max="9237" width="11.26953125" style="154" bestFit="1" customWidth="1"/>
    <col min="9238" max="9472" width="8.7265625" style="154"/>
    <col min="9473" max="9473" width="0" style="154" hidden="1" customWidth="1"/>
    <col min="9474" max="9474" width="9.26953125" style="154" customWidth="1"/>
    <col min="9475" max="9475" width="50.1796875" style="154" customWidth="1"/>
    <col min="9476" max="9476" width="13.26953125" style="154" customWidth="1"/>
    <col min="9477" max="9477" width="11.54296875" style="154" customWidth="1"/>
    <col min="9478" max="9478" width="14.1796875" style="154" customWidth="1"/>
    <col min="9479" max="9479" width="11.1796875" style="154" customWidth="1"/>
    <col min="9480" max="9480" width="12" style="154" customWidth="1"/>
    <col min="9481" max="9481" width="13.54296875" style="154" customWidth="1"/>
    <col min="9482" max="9482" width="10.7265625" style="154" customWidth="1"/>
    <col min="9483" max="9483" width="15.7265625" style="154" bestFit="1" customWidth="1"/>
    <col min="9484" max="9484" width="16" style="154" customWidth="1"/>
    <col min="9485" max="9485" width="15.26953125" style="154" customWidth="1"/>
    <col min="9486" max="9486" width="16.7265625" style="154" customWidth="1"/>
    <col min="9487" max="9487" width="12.453125" style="154" customWidth="1"/>
    <col min="9488" max="9488" width="8.7265625" style="154"/>
    <col min="9489" max="9489" width="12.1796875" style="154" bestFit="1" customWidth="1"/>
    <col min="9490" max="9490" width="8.7265625" style="154"/>
    <col min="9491" max="9491" width="11.26953125" style="154" bestFit="1" customWidth="1"/>
    <col min="9492" max="9492" width="8.7265625" style="154"/>
    <col min="9493" max="9493" width="11.26953125" style="154" bestFit="1" customWidth="1"/>
    <col min="9494" max="9728" width="8.7265625" style="154"/>
    <col min="9729" max="9729" width="0" style="154" hidden="1" customWidth="1"/>
    <col min="9730" max="9730" width="9.26953125" style="154" customWidth="1"/>
    <col min="9731" max="9731" width="50.1796875" style="154" customWidth="1"/>
    <col min="9732" max="9732" width="13.26953125" style="154" customWidth="1"/>
    <col min="9733" max="9733" width="11.54296875" style="154" customWidth="1"/>
    <col min="9734" max="9734" width="14.1796875" style="154" customWidth="1"/>
    <col min="9735" max="9735" width="11.1796875" style="154" customWidth="1"/>
    <col min="9736" max="9736" width="12" style="154" customWidth="1"/>
    <col min="9737" max="9737" width="13.54296875" style="154" customWidth="1"/>
    <col min="9738" max="9738" width="10.7265625" style="154" customWidth="1"/>
    <col min="9739" max="9739" width="15.7265625" style="154" bestFit="1" customWidth="1"/>
    <col min="9740" max="9740" width="16" style="154" customWidth="1"/>
    <col min="9741" max="9741" width="15.26953125" style="154" customWidth="1"/>
    <col min="9742" max="9742" width="16.7265625" style="154" customWidth="1"/>
    <col min="9743" max="9743" width="12.453125" style="154" customWidth="1"/>
    <col min="9744" max="9744" width="8.7265625" style="154"/>
    <col min="9745" max="9745" width="12.1796875" style="154" bestFit="1" customWidth="1"/>
    <col min="9746" max="9746" width="8.7265625" style="154"/>
    <col min="9747" max="9747" width="11.26953125" style="154" bestFit="1" customWidth="1"/>
    <col min="9748" max="9748" width="8.7265625" style="154"/>
    <col min="9749" max="9749" width="11.26953125" style="154" bestFit="1" customWidth="1"/>
    <col min="9750" max="9984" width="8.7265625" style="154"/>
    <col min="9985" max="9985" width="0" style="154" hidden="1" customWidth="1"/>
    <col min="9986" max="9986" width="9.26953125" style="154" customWidth="1"/>
    <col min="9987" max="9987" width="50.1796875" style="154" customWidth="1"/>
    <col min="9988" max="9988" width="13.26953125" style="154" customWidth="1"/>
    <col min="9989" max="9989" width="11.54296875" style="154" customWidth="1"/>
    <col min="9990" max="9990" width="14.1796875" style="154" customWidth="1"/>
    <col min="9991" max="9991" width="11.1796875" style="154" customWidth="1"/>
    <col min="9992" max="9992" width="12" style="154" customWidth="1"/>
    <col min="9993" max="9993" width="13.54296875" style="154" customWidth="1"/>
    <col min="9994" max="9994" width="10.7265625" style="154" customWidth="1"/>
    <col min="9995" max="9995" width="15.7265625" style="154" bestFit="1" customWidth="1"/>
    <col min="9996" max="9996" width="16" style="154" customWidth="1"/>
    <col min="9997" max="9997" width="15.26953125" style="154" customWidth="1"/>
    <col min="9998" max="9998" width="16.7265625" style="154" customWidth="1"/>
    <col min="9999" max="9999" width="12.453125" style="154" customWidth="1"/>
    <col min="10000" max="10000" width="8.7265625" style="154"/>
    <col min="10001" max="10001" width="12.1796875" style="154" bestFit="1" customWidth="1"/>
    <col min="10002" max="10002" width="8.7265625" style="154"/>
    <col min="10003" max="10003" width="11.26953125" style="154" bestFit="1" customWidth="1"/>
    <col min="10004" max="10004" width="8.7265625" style="154"/>
    <col min="10005" max="10005" width="11.26953125" style="154" bestFit="1" customWidth="1"/>
    <col min="10006" max="10240" width="8.7265625" style="154"/>
    <col min="10241" max="10241" width="0" style="154" hidden="1" customWidth="1"/>
    <col min="10242" max="10242" width="9.26953125" style="154" customWidth="1"/>
    <col min="10243" max="10243" width="50.1796875" style="154" customWidth="1"/>
    <col min="10244" max="10244" width="13.26953125" style="154" customWidth="1"/>
    <col min="10245" max="10245" width="11.54296875" style="154" customWidth="1"/>
    <col min="10246" max="10246" width="14.1796875" style="154" customWidth="1"/>
    <col min="10247" max="10247" width="11.1796875" style="154" customWidth="1"/>
    <col min="10248" max="10248" width="12" style="154" customWidth="1"/>
    <col min="10249" max="10249" width="13.54296875" style="154" customWidth="1"/>
    <col min="10250" max="10250" width="10.7265625" style="154" customWidth="1"/>
    <col min="10251" max="10251" width="15.7265625" style="154" bestFit="1" customWidth="1"/>
    <col min="10252" max="10252" width="16" style="154" customWidth="1"/>
    <col min="10253" max="10253" width="15.26953125" style="154" customWidth="1"/>
    <col min="10254" max="10254" width="16.7265625" style="154" customWidth="1"/>
    <col min="10255" max="10255" width="12.453125" style="154" customWidth="1"/>
    <col min="10256" max="10256" width="8.7265625" style="154"/>
    <col min="10257" max="10257" width="12.1796875" style="154" bestFit="1" customWidth="1"/>
    <col min="10258" max="10258" width="8.7265625" style="154"/>
    <col min="10259" max="10259" width="11.26953125" style="154" bestFit="1" customWidth="1"/>
    <col min="10260" max="10260" width="8.7265625" style="154"/>
    <col min="10261" max="10261" width="11.26953125" style="154" bestFit="1" customWidth="1"/>
    <col min="10262" max="10496" width="8.7265625" style="154"/>
    <col min="10497" max="10497" width="0" style="154" hidden="1" customWidth="1"/>
    <col min="10498" max="10498" width="9.26953125" style="154" customWidth="1"/>
    <col min="10499" max="10499" width="50.1796875" style="154" customWidth="1"/>
    <col min="10500" max="10500" width="13.26953125" style="154" customWidth="1"/>
    <col min="10501" max="10501" width="11.54296875" style="154" customWidth="1"/>
    <col min="10502" max="10502" width="14.1796875" style="154" customWidth="1"/>
    <col min="10503" max="10503" width="11.1796875" style="154" customWidth="1"/>
    <col min="10504" max="10504" width="12" style="154" customWidth="1"/>
    <col min="10505" max="10505" width="13.54296875" style="154" customWidth="1"/>
    <col min="10506" max="10506" width="10.7265625" style="154" customWidth="1"/>
    <col min="10507" max="10507" width="15.7265625" style="154" bestFit="1" customWidth="1"/>
    <col min="10508" max="10508" width="16" style="154" customWidth="1"/>
    <col min="10509" max="10509" width="15.26953125" style="154" customWidth="1"/>
    <col min="10510" max="10510" width="16.7265625" style="154" customWidth="1"/>
    <col min="10511" max="10511" width="12.453125" style="154" customWidth="1"/>
    <col min="10512" max="10512" width="8.7265625" style="154"/>
    <col min="10513" max="10513" width="12.1796875" style="154" bestFit="1" customWidth="1"/>
    <col min="10514" max="10514" width="8.7265625" style="154"/>
    <col min="10515" max="10515" width="11.26953125" style="154" bestFit="1" customWidth="1"/>
    <col min="10516" max="10516" width="8.7265625" style="154"/>
    <col min="10517" max="10517" width="11.26953125" style="154" bestFit="1" customWidth="1"/>
    <col min="10518" max="10752" width="8.7265625" style="154"/>
    <col min="10753" max="10753" width="0" style="154" hidden="1" customWidth="1"/>
    <col min="10754" max="10754" width="9.26953125" style="154" customWidth="1"/>
    <col min="10755" max="10755" width="50.1796875" style="154" customWidth="1"/>
    <col min="10756" max="10756" width="13.26953125" style="154" customWidth="1"/>
    <col min="10757" max="10757" width="11.54296875" style="154" customWidth="1"/>
    <col min="10758" max="10758" width="14.1796875" style="154" customWidth="1"/>
    <col min="10759" max="10759" width="11.1796875" style="154" customWidth="1"/>
    <col min="10760" max="10760" width="12" style="154" customWidth="1"/>
    <col min="10761" max="10761" width="13.54296875" style="154" customWidth="1"/>
    <col min="10762" max="10762" width="10.7265625" style="154" customWidth="1"/>
    <col min="10763" max="10763" width="15.7265625" style="154" bestFit="1" customWidth="1"/>
    <col min="10764" max="10764" width="16" style="154" customWidth="1"/>
    <col min="10765" max="10765" width="15.26953125" style="154" customWidth="1"/>
    <col min="10766" max="10766" width="16.7265625" style="154" customWidth="1"/>
    <col min="10767" max="10767" width="12.453125" style="154" customWidth="1"/>
    <col min="10768" max="10768" width="8.7265625" style="154"/>
    <col min="10769" max="10769" width="12.1796875" style="154" bestFit="1" customWidth="1"/>
    <col min="10770" max="10770" width="8.7265625" style="154"/>
    <col min="10771" max="10771" width="11.26953125" style="154" bestFit="1" customWidth="1"/>
    <col min="10772" max="10772" width="8.7265625" style="154"/>
    <col min="10773" max="10773" width="11.26953125" style="154" bestFit="1" customWidth="1"/>
    <col min="10774" max="11008" width="8.7265625" style="154"/>
    <col min="11009" max="11009" width="0" style="154" hidden="1" customWidth="1"/>
    <col min="11010" max="11010" width="9.26953125" style="154" customWidth="1"/>
    <col min="11011" max="11011" width="50.1796875" style="154" customWidth="1"/>
    <col min="11012" max="11012" width="13.26953125" style="154" customWidth="1"/>
    <col min="11013" max="11013" width="11.54296875" style="154" customWidth="1"/>
    <col min="11014" max="11014" width="14.1796875" style="154" customWidth="1"/>
    <col min="11015" max="11015" width="11.1796875" style="154" customWidth="1"/>
    <col min="11016" max="11016" width="12" style="154" customWidth="1"/>
    <col min="11017" max="11017" width="13.54296875" style="154" customWidth="1"/>
    <col min="11018" max="11018" width="10.7265625" style="154" customWidth="1"/>
    <col min="11019" max="11019" width="15.7265625" style="154" bestFit="1" customWidth="1"/>
    <col min="11020" max="11020" width="16" style="154" customWidth="1"/>
    <col min="11021" max="11021" width="15.26953125" style="154" customWidth="1"/>
    <col min="11022" max="11022" width="16.7265625" style="154" customWidth="1"/>
    <col min="11023" max="11023" width="12.453125" style="154" customWidth="1"/>
    <col min="11024" max="11024" width="8.7265625" style="154"/>
    <col min="11025" max="11025" width="12.1796875" style="154" bestFit="1" customWidth="1"/>
    <col min="11026" max="11026" width="8.7265625" style="154"/>
    <col min="11027" max="11027" width="11.26953125" style="154" bestFit="1" customWidth="1"/>
    <col min="11028" max="11028" width="8.7265625" style="154"/>
    <col min="11029" max="11029" width="11.26953125" style="154" bestFit="1" customWidth="1"/>
    <col min="11030" max="11264" width="8.7265625" style="154"/>
    <col min="11265" max="11265" width="0" style="154" hidden="1" customWidth="1"/>
    <col min="11266" max="11266" width="9.26953125" style="154" customWidth="1"/>
    <col min="11267" max="11267" width="50.1796875" style="154" customWidth="1"/>
    <col min="11268" max="11268" width="13.26953125" style="154" customWidth="1"/>
    <col min="11269" max="11269" width="11.54296875" style="154" customWidth="1"/>
    <col min="11270" max="11270" width="14.1796875" style="154" customWidth="1"/>
    <col min="11271" max="11271" width="11.1796875" style="154" customWidth="1"/>
    <col min="11272" max="11272" width="12" style="154" customWidth="1"/>
    <col min="11273" max="11273" width="13.54296875" style="154" customWidth="1"/>
    <col min="11274" max="11274" width="10.7265625" style="154" customWidth="1"/>
    <col min="11275" max="11275" width="15.7265625" style="154" bestFit="1" customWidth="1"/>
    <col min="11276" max="11276" width="16" style="154" customWidth="1"/>
    <col min="11277" max="11277" width="15.26953125" style="154" customWidth="1"/>
    <col min="11278" max="11278" width="16.7265625" style="154" customWidth="1"/>
    <col min="11279" max="11279" width="12.453125" style="154" customWidth="1"/>
    <col min="11280" max="11280" width="8.7265625" style="154"/>
    <col min="11281" max="11281" width="12.1796875" style="154" bestFit="1" customWidth="1"/>
    <col min="11282" max="11282" width="8.7265625" style="154"/>
    <col min="11283" max="11283" width="11.26953125" style="154" bestFit="1" customWidth="1"/>
    <col min="11284" max="11284" width="8.7265625" style="154"/>
    <col min="11285" max="11285" width="11.26953125" style="154" bestFit="1" customWidth="1"/>
    <col min="11286" max="11520" width="8.7265625" style="154"/>
    <col min="11521" max="11521" width="0" style="154" hidden="1" customWidth="1"/>
    <col min="11522" max="11522" width="9.26953125" style="154" customWidth="1"/>
    <col min="11523" max="11523" width="50.1796875" style="154" customWidth="1"/>
    <col min="11524" max="11524" width="13.26953125" style="154" customWidth="1"/>
    <col min="11525" max="11525" width="11.54296875" style="154" customWidth="1"/>
    <col min="11526" max="11526" width="14.1796875" style="154" customWidth="1"/>
    <col min="11527" max="11527" width="11.1796875" style="154" customWidth="1"/>
    <col min="11528" max="11528" width="12" style="154" customWidth="1"/>
    <col min="11529" max="11529" width="13.54296875" style="154" customWidth="1"/>
    <col min="11530" max="11530" width="10.7265625" style="154" customWidth="1"/>
    <col min="11531" max="11531" width="15.7265625" style="154" bestFit="1" customWidth="1"/>
    <col min="11532" max="11532" width="16" style="154" customWidth="1"/>
    <col min="11533" max="11533" width="15.26953125" style="154" customWidth="1"/>
    <col min="11534" max="11534" width="16.7265625" style="154" customWidth="1"/>
    <col min="11535" max="11535" width="12.453125" style="154" customWidth="1"/>
    <col min="11536" max="11536" width="8.7265625" style="154"/>
    <col min="11537" max="11537" width="12.1796875" style="154" bestFit="1" customWidth="1"/>
    <col min="11538" max="11538" width="8.7265625" style="154"/>
    <col min="11539" max="11539" width="11.26953125" style="154" bestFit="1" customWidth="1"/>
    <col min="11540" max="11540" width="8.7265625" style="154"/>
    <col min="11541" max="11541" width="11.26953125" style="154" bestFit="1" customWidth="1"/>
    <col min="11542" max="11776" width="8.7265625" style="154"/>
    <col min="11777" max="11777" width="0" style="154" hidden="1" customWidth="1"/>
    <col min="11778" max="11778" width="9.26953125" style="154" customWidth="1"/>
    <col min="11779" max="11779" width="50.1796875" style="154" customWidth="1"/>
    <col min="11780" max="11780" width="13.26953125" style="154" customWidth="1"/>
    <col min="11781" max="11781" width="11.54296875" style="154" customWidth="1"/>
    <col min="11782" max="11782" width="14.1796875" style="154" customWidth="1"/>
    <col min="11783" max="11783" width="11.1796875" style="154" customWidth="1"/>
    <col min="11784" max="11784" width="12" style="154" customWidth="1"/>
    <col min="11785" max="11785" width="13.54296875" style="154" customWidth="1"/>
    <col min="11786" max="11786" width="10.7265625" style="154" customWidth="1"/>
    <col min="11787" max="11787" width="15.7265625" style="154" bestFit="1" customWidth="1"/>
    <col min="11788" max="11788" width="16" style="154" customWidth="1"/>
    <col min="11789" max="11789" width="15.26953125" style="154" customWidth="1"/>
    <col min="11790" max="11790" width="16.7265625" style="154" customWidth="1"/>
    <col min="11791" max="11791" width="12.453125" style="154" customWidth="1"/>
    <col min="11792" max="11792" width="8.7265625" style="154"/>
    <col min="11793" max="11793" width="12.1796875" style="154" bestFit="1" customWidth="1"/>
    <col min="11794" max="11794" width="8.7265625" style="154"/>
    <col min="11795" max="11795" width="11.26953125" style="154" bestFit="1" customWidth="1"/>
    <col min="11796" max="11796" width="8.7265625" style="154"/>
    <col min="11797" max="11797" width="11.26953125" style="154" bestFit="1" customWidth="1"/>
    <col min="11798" max="12032" width="8.7265625" style="154"/>
    <col min="12033" max="12033" width="0" style="154" hidden="1" customWidth="1"/>
    <col min="12034" max="12034" width="9.26953125" style="154" customWidth="1"/>
    <col min="12035" max="12035" width="50.1796875" style="154" customWidth="1"/>
    <col min="12036" max="12036" width="13.26953125" style="154" customWidth="1"/>
    <col min="12037" max="12037" width="11.54296875" style="154" customWidth="1"/>
    <col min="12038" max="12038" width="14.1796875" style="154" customWidth="1"/>
    <col min="12039" max="12039" width="11.1796875" style="154" customWidth="1"/>
    <col min="12040" max="12040" width="12" style="154" customWidth="1"/>
    <col min="12041" max="12041" width="13.54296875" style="154" customWidth="1"/>
    <col min="12042" max="12042" width="10.7265625" style="154" customWidth="1"/>
    <col min="12043" max="12043" width="15.7265625" style="154" bestFit="1" customWidth="1"/>
    <col min="12044" max="12044" width="16" style="154" customWidth="1"/>
    <col min="12045" max="12045" width="15.26953125" style="154" customWidth="1"/>
    <col min="12046" max="12046" width="16.7265625" style="154" customWidth="1"/>
    <col min="12047" max="12047" width="12.453125" style="154" customWidth="1"/>
    <col min="12048" max="12048" width="8.7265625" style="154"/>
    <col min="12049" max="12049" width="12.1796875" style="154" bestFit="1" customWidth="1"/>
    <col min="12050" max="12050" width="8.7265625" style="154"/>
    <col min="12051" max="12051" width="11.26953125" style="154" bestFit="1" customWidth="1"/>
    <col min="12052" max="12052" width="8.7265625" style="154"/>
    <col min="12053" max="12053" width="11.26953125" style="154" bestFit="1" customWidth="1"/>
    <col min="12054" max="12288" width="8.7265625" style="154"/>
    <col min="12289" max="12289" width="0" style="154" hidden="1" customWidth="1"/>
    <col min="12290" max="12290" width="9.26953125" style="154" customWidth="1"/>
    <col min="12291" max="12291" width="50.1796875" style="154" customWidth="1"/>
    <col min="12292" max="12292" width="13.26953125" style="154" customWidth="1"/>
    <col min="12293" max="12293" width="11.54296875" style="154" customWidth="1"/>
    <col min="12294" max="12294" width="14.1796875" style="154" customWidth="1"/>
    <col min="12295" max="12295" width="11.1796875" style="154" customWidth="1"/>
    <col min="12296" max="12296" width="12" style="154" customWidth="1"/>
    <col min="12297" max="12297" width="13.54296875" style="154" customWidth="1"/>
    <col min="12298" max="12298" width="10.7265625" style="154" customWidth="1"/>
    <col min="12299" max="12299" width="15.7265625" style="154" bestFit="1" customWidth="1"/>
    <col min="12300" max="12300" width="16" style="154" customWidth="1"/>
    <col min="12301" max="12301" width="15.26953125" style="154" customWidth="1"/>
    <col min="12302" max="12302" width="16.7265625" style="154" customWidth="1"/>
    <col min="12303" max="12303" width="12.453125" style="154" customWidth="1"/>
    <col min="12304" max="12304" width="8.7265625" style="154"/>
    <col min="12305" max="12305" width="12.1796875" style="154" bestFit="1" customWidth="1"/>
    <col min="12306" max="12306" width="8.7265625" style="154"/>
    <col min="12307" max="12307" width="11.26953125" style="154" bestFit="1" customWidth="1"/>
    <col min="12308" max="12308" width="8.7265625" style="154"/>
    <col min="12309" max="12309" width="11.26953125" style="154" bestFit="1" customWidth="1"/>
    <col min="12310" max="12544" width="8.7265625" style="154"/>
    <col min="12545" max="12545" width="0" style="154" hidden="1" customWidth="1"/>
    <col min="12546" max="12546" width="9.26953125" style="154" customWidth="1"/>
    <col min="12547" max="12547" width="50.1796875" style="154" customWidth="1"/>
    <col min="12548" max="12548" width="13.26953125" style="154" customWidth="1"/>
    <col min="12549" max="12549" width="11.54296875" style="154" customWidth="1"/>
    <col min="12550" max="12550" width="14.1796875" style="154" customWidth="1"/>
    <col min="12551" max="12551" width="11.1796875" style="154" customWidth="1"/>
    <col min="12552" max="12552" width="12" style="154" customWidth="1"/>
    <col min="12553" max="12553" width="13.54296875" style="154" customWidth="1"/>
    <col min="12554" max="12554" width="10.7265625" style="154" customWidth="1"/>
    <col min="12555" max="12555" width="15.7265625" style="154" bestFit="1" customWidth="1"/>
    <col min="12556" max="12556" width="16" style="154" customWidth="1"/>
    <col min="12557" max="12557" width="15.26953125" style="154" customWidth="1"/>
    <col min="12558" max="12558" width="16.7265625" style="154" customWidth="1"/>
    <col min="12559" max="12559" width="12.453125" style="154" customWidth="1"/>
    <col min="12560" max="12560" width="8.7265625" style="154"/>
    <col min="12561" max="12561" width="12.1796875" style="154" bestFit="1" customWidth="1"/>
    <col min="12562" max="12562" width="8.7265625" style="154"/>
    <col min="12563" max="12563" width="11.26953125" style="154" bestFit="1" customWidth="1"/>
    <col min="12564" max="12564" width="8.7265625" style="154"/>
    <col min="12565" max="12565" width="11.26953125" style="154" bestFit="1" customWidth="1"/>
    <col min="12566" max="12800" width="8.7265625" style="154"/>
    <col min="12801" max="12801" width="0" style="154" hidden="1" customWidth="1"/>
    <col min="12802" max="12802" width="9.26953125" style="154" customWidth="1"/>
    <col min="12803" max="12803" width="50.1796875" style="154" customWidth="1"/>
    <col min="12804" max="12804" width="13.26953125" style="154" customWidth="1"/>
    <col min="12805" max="12805" width="11.54296875" style="154" customWidth="1"/>
    <col min="12806" max="12806" width="14.1796875" style="154" customWidth="1"/>
    <col min="12807" max="12807" width="11.1796875" style="154" customWidth="1"/>
    <col min="12808" max="12808" width="12" style="154" customWidth="1"/>
    <col min="12809" max="12809" width="13.54296875" style="154" customWidth="1"/>
    <col min="12810" max="12810" width="10.7265625" style="154" customWidth="1"/>
    <col min="12811" max="12811" width="15.7265625" style="154" bestFit="1" customWidth="1"/>
    <col min="12812" max="12812" width="16" style="154" customWidth="1"/>
    <col min="12813" max="12813" width="15.26953125" style="154" customWidth="1"/>
    <col min="12814" max="12814" width="16.7265625" style="154" customWidth="1"/>
    <col min="12815" max="12815" width="12.453125" style="154" customWidth="1"/>
    <col min="12816" max="12816" width="8.7265625" style="154"/>
    <col min="12817" max="12817" width="12.1796875" style="154" bestFit="1" customWidth="1"/>
    <col min="12818" max="12818" width="8.7265625" style="154"/>
    <col min="12819" max="12819" width="11.26953125" style="154" bestFit="1" customWidth="1"/>
    <col min="12820" max="12820" width="8.7265625" style="154"/>
    <col min="12821" max="12821" width="11.26953125" style="154" bestFit="1" customWidth="1"/>
    <col min="12822" max="13056" width="8.7265625" style="154"/>
    <col min="13057" max="13057" width="0" style="154" hidden="1" customWidth="1"/>
    <col min="13058" max="13058" width="9.26953125" style="154" customWidth="1"/>
    <col min="13059" max="13059" width="50.1796875" style="154" customWidth="1"/>
    <col min="13060" max="13060" width="13.26953125" style="154" customWidth="1"/>
    <col min="13061" max="13061" width="11.54296875" style="154" customWidth="1"/>
    <col min="13062" max="13062" width="14.1796875" style="154" customWidth="1"/>
    <col min="13063" max="13063" width="11.1796875" style="154" customWidth="1"/>
    <col min="13064" max="13064" width="12" style="154" customWidth="1"/>
    <col min="13065" max="13065" width="13.54296875" style="154" customWidth="1"/>
    <col min="13066" max="13066" width="10.7265625" style="154" customWidth="1"/>
    <col min="13067" max="13067" width="15.7265625" style="154" bestFit="1" customWidth="1"/>
    <col min="13068" max="13068" width="16" style="154" customWidth="1"/>
    <col min="13069" max="13069" width="15.26953125" style="154" customWidth="1"/>
    <col min="13070" max="13070" width="16.7265625" style="154" customWidth="1"/>
    <col min="13071" max="13071" width="12.453125" style="154" customWidth="1"/>
    <col min="13072" max="13072" width="8.7265625" style="154"/>
    <col min="13073" max="13073" width="12.1796875" style="154" bestFit="1" customWidth="1"/>
    <col min="13074" max="13074" width="8.7265625" style="154"/>
    <col min="13075" max="13075" width="11.26953125" style="154" bestFit="1" customWidth="1"/>
    <col min="13076" max="13076" width="8.7265625" style="154"/>
    <col min="13077" max="13077" width="11.26953125" style="154" bestFit="1" customWidth="1"/>
    <col min="13078" max="13312" width="8.7265625" style="154"/>
    <col min="13313" max="13313" width="0" style="154" hidden="1" customWidth="1"/>
    <col min="13314" max="13314" width="9.26953125" style="154" customWidth="1"/>
    <col min="13315" max="13315" width="50.1796875" style="154" customWidth="1"/>
    <col min="13316" max="13316" width="13.26953125" style="154" customWidth="1"/>
    <col min="13317" max="13317" width="11.54296875" style="154" customWidth="1"/>
    <col min="13318" max="13318" width="14.1796875" style="154" customWidth="1"/>
    <col min="13319" max="13319" width="11.1796875" style="154" customWidth="1"/>
    <col min="13320" max="13320" width="12" style="154" customWidth="1"/>
    <col min="13321" max="13321" width="13.54296875" style="154" customWidth="1"/>
    <col min="13322" max="13322" width="10.7265625" style="154" customWidth="1"/>
    <col min="13323" max="13323" width="15.7265625" style="154" bestFit="1" customWidth="1"/>
    <col min="13324" max="13324" width="16" style="154" customWidth="1"/>
    <col min="13325" max="13325" width="15.26953125" style="154" customWidth="1"/>
    <col min="13326" max="13326" width="16.7265625" style="154" customWidth="1"/>
    <col min="13327" max="13327" width="12.453125" style="154" customWidth="1"/>
    <col min="13328" max="13328" width="8.7265625" style="154"/>
    <col min="13329" max="13329" width="12.1796875" style="154" bestFit="1" customWidth="1"/>
    <col min="13330" max="13330" width="8.7265625" style="154"/>
    <col min="13331" max="13331" width="11.26953125" style="154" bestFit="1" customWidth="1"/>
    <col min="13332" max="13332" width="8.7265625" style="154"/>
    <col min="13333" max="13333" width="11.26953125" style="154" bestFit="1" customWidth="1"/>
    <col min="13334" max="13568" width="8.7265625" style="154"/>
    <col min="13569" max="13569" width="0" style="154" hidden="1" customWidth="1"/>
    <col min="13570" max="13570" width="9.26953125" style="154" customWidth="1"/>
    <col min="13571" max="13571" width="50.1796875" style="154" customWidth="1"/>
    <col min="13572" max="13572" width="13.26953125" style="154" customWidth="1"/>
    <col min="13573" max="13573" width="11.54296875" style="154" customWidth="1"/>
    <col min="13574" max="13574" width="14.1796875" style="154" customWidth="1"/>
    <col min="13575" max="13575" width="11.1796875" style="154" customWidth="1"/>
    <col min="13576" max="13576" width="12" style="154" customWidth="1"/>
    <col min="13577" max="13577" width="13.54296875" style="154" customWidth="1"/>
    <col min="13578" max="13578" width="10.7265625" style="154" customWidth="1"/>
    <col min="13579" max="13579" width="15.7265625" style="154" bestFit="1" customWidth="1"/>
    <col min="13580" max="13580" width="16" style="154" customWidth="1"/>
    <col min="13581" max="13581" width="15.26953125" style="154" customWidth="1"/>
    <col min="13582" max="13582" width="16.7265625" style="154" customWidth="1"/>
    <col min="13583" max="13583" width="12.453125" style="154" customWidth="1"/>
    <col min="13584" max="13584" width="8.7265625" style="154"/>
    <col min="13585" max="13585" width="12.1796875" style="154" bestFit="1" customWidth="1"/>
    <col min="13586" max="13586" width="8.7265625" style="154"/>
    <col min="13587" max="13587" width="11.26953125" style="154" bestFit="1" customWidth="1"/>
    <col min="13588" max="13588" width="8.7265625" style="154"/>
    <col min="13589" max="13589" width="11.26953125" style="154" bestFit="1" customWidth="1"/>
    <col min="13590" max="13824" width="8.7265625" style="154"/>
    <col min="13825" max="13825" width="0" style="154" hidden="1" customWidth="1"/>
    <col min="13826" max="13826" width="9.26953125" style="154" customWidth="1"/>
    <col min="13827" max="13827" width="50.1796875" style="154" customWidth="1"/>
    <col min="13828" max="13828" width="13.26953125" style="154" customWidth="1"/>
    <col min="13829" max="13829" width="11.54296875" style="154" customWidth="1"/>
    <col min="13830" max="13830" width="14.1796875" style="154" customWidth="1"/>
    <col min="13831" max="13831" width="11.1796875" style="154" customWidth="1"/>
    <col min="13832" max="13832" width="12" style="154" customWidth="1"/>
    <col min="13833" max="13833" width="13.54296875" style="154" customWidth="1"/>
    <col min="13834" max="13834" width="10.7265625" style="154" customWidth="1"/>
    <col min="13835" max="13835" width="15.7265625" style="154" bestFit="1" customWidth="1"/>
    <col min="13836" max="13836" width="16" style="154" customWidth="1"/>
    <col min="13837" max="13837" width="15.26953125" style="154" customWidth="1"/>
    <col min="13838" max="13838" width="16.7265625" style="154" customWidth="1"/>
    <col min="13839" max="13839" width="12.453125" style="154" customWidth="1"/>
    <col min="13840" max="13840" width="8.7265625" style="154"/>
    <col min="13841" max="13841" width="12.1796875" style="154" bestFit="1" customWidth="1"/>
    <col min="13842" max="13842" width="8.7265625" style="154"/>
    <col min="13843" max="13843" width="11.26953125" style="154" bestFit="1" customWidth="1"/>
    <col min="13844" max="13844" width="8.7265625" style="154"/>
    <col min="13845" max="13845" width="11.26953125" style="154" bestFit="1" customWidth="1"/>
    <col min="13846" max="14080" width="8.7265625" style="154"/>
    <col min="14081" max="14081" width="0" style="154" hidden="1" customWidth="1"/>
    <col min="14082" max="14082" width="9.26953125" style="154" customWidth="1"/>
    <col min="14083" max="14083" width="50.1796875" style="154" customWidth="1"/>
    <col min="14084" max="14084" width="13.26953125" style="154" customWidth="1"/>
    <col min="14085" max="14085" width="11.54296875" style="154" customWidth="1"/>
    <col min="14086" max="14086" width="14.1796875" style="154" customWidth="1"/>
    <col min="14087" max="14087" width="11.1796875" style="154" customWidth="1"/>
    <col min="14088" max="14088" width="12" style="154" customWidth="1"/>
    <col min="14089" max="14089" width="13.54296875" style="154" customWidth="1"/>
    <col min="14090" max="14090" width="10.7265625" style="154" customWidth="1"/>
    <col min="14091" max="14091" width="15.7265625" style="154" bestFit="1" customWidth="1"/>
    <col min="14092" max="14092" width="16" style="154" customWidth="1"/>
    <col min="14093" max="14093" width="15.26953125" style="154" customWidth="1"/>
    <col min="14094" max="14094" width="16.7265625" style="154" customWidth="1"/>
    <col min="14095" max="14095" width="12.453125" style="154" customWidth="1"/>
    <col min="14096" max="14096" width="8.7265625" style="154"/>
    <col min="14097" max="14097" width="12.1796875" style="154" bestFit="1" customWidth="1"/>
    <col min="14098" max="14098" width="8.7265625" style="154"/>
    <col min="14099" max="14099" width="11.26953125" style="154" bestFit="1" customWidth="1"/>
    <col min="14100" max="14100" width="8.7265625" style="154"/>
    <col min="14101" max="14101" width="11.26953125" style="154" bestFit="1" customWidth="1"/>
    <col min="14102" max="14336" width="8.7265625" style="154"/>
    <col min="14337" max="14337" width="0" style="154" hidden="1" customWidth="1"/>
    <col min="14338" max="14338" width="9.26953125" style="154" customWidth="1"/>
    <col min="14339" max="14339" width="50.1796875" style="154" customWidth="1"/>
    <col min="14340" max="14340" width="13.26953125" style="154" customWidth="1"/>
    <col min="14341" max="14341" width="11.54296875" style="154" customWidth="1"/>
    <col min="14342" max="14342" width="14.1796875" style="154" customWidth="1"/>
    <col min="14343" max="14343" width="11.1796875" style="154" customWidth="1"/>
    <col min="14344" max="14344" width="12" style="154" customWidth="1"/>
    <col min="14345" max="14345" width="13.54296875" style="154" customWidth="1"/>
    <col min="14346" max="14346" width="10.7265625" style="154" customWidth="1"/>
    <col min="14347" max="14347" width="15.7265625" style="154" bestFit="1" customWidth="1"/>
    <col min="14348" max="14348" width="16" style="154" customWidth="1"/>
    <col min="14349" max="14349" width="15.26953125" style="154" customWidth="1"/>
    <col min="14350" max="14350" width="16.7265625" style="154" customWidth="1"/>
    <col min="14351" max="14351" width="12.453125" style="154" customWidth="1"/>
    <col min="14352" max="14352" width="8.7265625" style="154"/>
    <col min="14353" max="14353" width="12.1796875" style="154" bestFit="1" customWidth="1"/>
    <col min="14354" max="14354" width="8.7265625" style="154"/>
    <col min="14355" max="14355" width="11.26953125" style="154" bestFit="1" customWidth="1"/>
    <col min="14356" max="14356" width="8.7265625" style="154"/>
    <col min="14357" max="14357" width="11.26953125" style="154" bestFit="1" customWidth="1"/>
    <col min="14358" max="14592" width="8.7265625" style="154"/>
    <col min="14593" max="14593" width="0" style="154" hidden="1" customWidth="1"/>
    <col min="14594" max="14594" width="9.26953125" style="154" customWidth="1"/>
    <col min="14595" max="14595" width="50.1796875" style="154" customWidth="1"/>
    <col min="14596" max="14596" width="13.26953125" style="154" customWidth="1"/>
    <col min="14597" max="14597" width="11.54296875" style="154" customWidth="1"/>
    <col min="14598" max="14598" width="14.1796875" style="154" customWidth="1"/>
    <col min="14599" max="14599" width="11.1796875" style="154" customWidth="1"/>
    <col min="14600" max="14600" width="12" style="154" customWidth="1"/>
    <col min="14601" max="14601" width="13.54296875" style="154" customWidth="1"/>
    <col min="14602" max="14602" width="10.7265625" style="154" customWidth="1"/>
    <col min="14603" max="14603" width="15.7265625" style="154" bestFit="1" customWidth="1"/>
    <col min="14604" max="14604" width="16" style="154" customWidth="1"/>
    <col min="14605" max="14605" width="15.26953125" style="154" customWidth="1"/>
    <col min="14606" max="14606" width="16.7265625" style="154" customWidth="1"/>
    <col min="14607" max="14607" width="12.453125" style="154" customWidth="1"/>
    <col min="14608" max="14608" width="8.7265625" style="154"/>
    <col min="14609" max="14609" width="12.1796875" style="154" bestFit="1" customWidth="1"/>
    <col min="14610" max="14610" width="8.7265625" style="154"/>
    <col min="14611" max="14611" width="11.26953125" style="154" bestFit="1" customWidth="1"/>
    <col min="14612" max="14612" width="8.7265625" style="154"/>
    <col min="14613" max="14613" width="11.26953125" style="154" bestFit="1" customWidth="1"/>
    <col min="14614" max="14848" width="8.7265625" style="154"/>
    <col min="14849" max="14849" width="0" style="154" hidden="1" customWidth="1"/>
    <col min="14850" max="14850" width="9.26953125" style="154" customWidth="1"/>
    <col min="14851" max="14851" width="50.1796875" style="154" customWidth="1"/>
    <col min="14852" max="14852" width="13.26953125" style="154" customWidth="1"/>
    <col min="14853" max="14853" width="11.54296875" style="154" customWidth="1"/>
    <col min="14854" max="14854" width="14.1796875" style="154" customWidth="1"/>
    <col min="14855" max="14855" width="11.1796875" style="154" customWidth="1"/>
    <col min="14856" max="14856" width="12" style="154" customWidth="1"/>
    <col min="14857" max="14857" width="13.54296875" style="154" customWidth="1"/>
    <col min="14858" max="14858" width="10.7265625" style="154" customWidth="1"/>
    <col min="14859" max="14859" width="15.7265625" style="154" bestFit="1" customWidth="1"/>
    <col min="14860" max="14860" width="16" style="154" customWidth="1"/>
    <col min="14861" max="14861" width="15.26953125" style="154" customWidth="1"/>
    <col min="14862" max="14862" width="16.7265625" style="154" customWidth="1"/>
    <col min="14863" max="14863" width="12.453125" style="154" customWidth="1"/>
    <col min="14864" max="14864" width="8.7265625" style="154"/>
    <col min="14865" max="14865" width="12.1796875" style="154" bestFit="1" customWidth="1"/>
    <col min="14866" max="14866" width="8.7265625" style="154"/>
    <col min="14867" max="14867" width="11.26953125" style="154" bestFit="1" customWidth="1"/>
    <col min="14868" max="14868" width="8.7265625" style="154"/>
    <col min="14869" max="14869" width="11.26953125" style="154" bestFit="1" customWidth="1"/>
    <col min="14870" max="15104" width="8.7265625" style="154"/>
    <col min="15105" max="15105" width="0" style="154" hidden="1" customWidth="1"/>
    <col min="15106" max="15106" width="9.26953125" style="154" customWidth="1"/>
    <col min="15107" max="15107" width="50.1796875" style="154" customWidth="1"/>
    <col min="15108" max="15108" width="13.26953125" style="154" customWidth="1"/>
    <col min="15109" max="15109" width="11.54296875" style="154" customWidth="1"/>
    <col min="15110" max="15110" width="14.1796875" style="154" customWidth="1"/>
    <col min="15111" max="15111" width="11.1796875" style="154" customWidth="1"/>
    <col min="15112" max="15112" width="12" style="154" customWidth="1"/>
    <col min="15113" max="15113" width="13.54296875" style="154" customWidth="1"/>
    <col min="15114" max="15114" width="10.7265625" style="154" customWidth="1"/>
    <col min="15115" max="15115" width="15.7265625" style="154" bestFit="1" customWidth="1"/>
    <col min="15116" max="15116" width="16" style="154" customWidth="1"/>
    <col min="15117" max="15117" width="15.26953125" style="154" customWidth="1"/>
    <col min="15118" max="15118" width="16.7265625" style="154" customWidth="1"/>
    <col min="15119" max="15119" width="12.453125" style="154" customWidth="1"/>
    <col min="15120" max="15120" width="8.7265625" style="154"/>
    <col min="15121" max="15121" width="12.1796875" style="154" bestFit="1" customWidth="1"/>
    <col min="15122" max="15122" width="8.7265625" style="154"/>
    <col min="15123" max="15123" width="11.26953125" style="154" bestFit="1" customWidth="1"/>
    <col min="15124" max="15124" width="8.7265625" style="154"/>
    <col min="15125" max="15125" width="11.26953125" style="154" bestFit="1" customWidth="1"/>
    <col min="15126" max="15360" width="8.7265625" style="154"/>
    <col min="15361" max="15361" width="0" style="154" hidden="1" customWidth="1"/>
    <col min="15362" max="15362" width="9.26953125" style="154" customWidth="1"/>
    <col min="15363" max="15363" width="50.1796875" style="154" customWidth="1"/>
    <col min="15364" max="15364" width="13.26953125" style="154" customWidth="1"/>
    <col min="15365" max="15365" width="11.54296875" style="154" customWidth="1"/>
    <col min="15366" max="15366" width="14.1796875" style="154" customWidth="1"/>
    <col min="15367" max="15367" width="11.1796875" style="154" customWidth="1"/>
    <col min="15368" max="15368" width="12" style="154" customWidth="1"/>
    <col min="15369" max="15369" width="13.54296875" style="154" customWidth="1"/>
    <col min="15370" max="15370" width="10.7265625" style="154" customWidth="1"/>
    <col min="15371" max="15371" width="15.7265625" style="154" bestFit="1" customWidth="1"/>
    <col min="15372" max="15372" width="16" style="154" customWidth="1"/>
    <col min="15373" max="15373" width="15.26953125" style="154" customWidth="1"/>
    <col min="15374" max="15374" width="16.7265625" style="154" customWidth="1"/>
    <col min="15375" max="15375" width="12.453125" style="154" customWidth="1"/>
    <col min="15376" max="15376" width="8.7265625" style="154"/>
    <col min="15377" max="15377" width="12.1796875" style="154" bestFit="1" customWidth="1"/>
    <col min="15378" max="15378" width="8.7265625" style="154"/>
    <col min="15379" max="15379" width="11.26953125" style="154" bestFit="1" customWidth="1"/>
    <col min="15380" max="15380" width="8.7265625" style="154"/>
    <col min="15381" max="15381" width="11.26953125" style="154" bestFit="1" customWidth="1"/>
    <col min="15382" max="16384" width="8.7265625" style="154"/>
  </cols>
  <sheetData>
    <row r="2" spans="1:8" ht="16.5" customHeight="1">
      <c r="A2" s="218"/>
      <c r="B2" s="218"/>
      <c r="C2" s="328" t="s">
        <v>229</v>
      </c>
      <c r="D2" s="328"/>
      <c r="E2" s="328"/>
      <c r="F2" s="328"/>
      <c r="G2" s="328"/>
      <c r="H2" s="328"/>
    </row>
    <row r="3" spans="1:8" ht="13.5" thickBot="1">
      <c r="A3" s="219" t="s">
        <v>168</v>
      </c>
      <c r="B3" s="154"/>
      <c r="C3" s="219"/>
      <c r="D3" s="220"/>
      <c r="E3" s="220"/>
      <c r="F3" s="220"/>
      <c r="G3" s="221"/>
      <c r="H3" s="220"/>
    </row>
    <row r="4" spans="1:8" s="228" customFormat="1" ht="39.75" customHeight="1" thickBot="1">
      <c r="A4" s="222" t="s">
        <v>169</v>
      </c>
      <c r="B4" s="223" t="s">
        <v>170</v>
      </c>
      <c r="C4" s="224" t="s">
        <v>138</v>
      </c>
      <c r="D4" s="224" t="s">
        <v>139</v>
      </c>
      <c r="E4" s="224" t="s">
        <v>171</v>
      </c>
      <c r="F4" s="225" t="s">
        <v>172</v>
      </c>
      <c r="G4" s="226" t="s">
        <v>140</v>
      </c>
      <c r="H4" s="227" t="s">
        <v>173</v>
      </c>
    </row>
    <row r="5" spans="1:8" ht="15.5">
      <c r="A5" s="229">
        <v>100</v>
      </c>
      <c r="B5" s="230">
        <v>1</v>
      </c>
      <c r="C5" s="231" t="s">
        <v>141</v>
      </c>
      <c r="D5" s="230"/>
      <c r="E5" s="230"/>
      <c r="F5" s="232"/>
      <c r="G5" s="233"/>
      <c r="H5" s="234"/>
    </row>
    <row r="6" spans="1:8" ht="15.5">
      <c r="A6" s="229"/>
      <c r="B6" s="235"/>
      <c r="C6" s="236" t="s">
        <v>174</v>
      </c>
      <c r="D6" s="237"/>
      <c r="E6" s="237"/>
      <c r="F6" s="238"/>
      <c r="G6" s="239"/>
      <c r="H6" s="240"/>
    </row>
    <row r="7" spans="1:8" ht="15.5">
      <c r="A7" s="229"/>
      <c r="B7" s="235"/>
      <c r="C7" s="236" t="s">
        <v>175</v>
      </c>
      <c r="D7" s="237"/>
      <c r="E7" s="237"/>
      <c r="F7" s="238"/>
      <c r="G7" s="239"/>
      <c r="H7" s="240"/>
    </row>
    <row r="8" spans="1:8" ht="15.5">
      <c r="A8" s="229"/>
      <c r="B8" s="235"/>
      <c r="C8" s="236"/>
      <c r="D8" s="237"/>
      <c r="E8" s="237"/>
      <c r="F8" s="238"/>
      <c r="G8" s="239"/>
      <c r="H8" s="240"/>
    </row>
    <row r="9" spans="1:8" ht="15.5">
      <c r="A9" s="229"/>
      <c r="B9" s="241" t="s">
        <v>152</v>
      </c>
      <c r="C9" s="242" t="s">
        <v>176</v>
      </c>
      <c r="D9" s="237" t="s">
        <v>142</v>
      </c>
      <c r="E9" s="237">
        <v>1</v>
      </c>
      <c r="F9" s="238">
        <v>1</v>
      </c>
      <c r="G9" s="239"/>
      <c r="H9" s="240">
        <f>E9*F9*G9</f>
        <v>0</v>
      </c>
    </row>
    <row r="10" spans="1:8" ht="31">
      <c r="A10" s="229"/>
      <c r="B10" s="241" t="s">
        <v>153</v>
      </c>
      <c r="C10" s="242" t="s">
        <v>177</v>
      </c>
      <c r="D10" s="237" t="s">
        <v>142</v>
      </c>
      <c r="E10" s="237">
        <v>1</v>
      </c>
      <c r="F10" s="238">
        <v>1</v>
      </c>
      <c r="G10" s="239"/>
      <c r="H10" s="240">
        <f t="shared" ref="H10:H12" si="0">E10*F10*G10</f>
        <v>0</v>
      </c>
    </row>
    <row r="11" spans="1:8" ht="31">
      <c r="A11" s="229"/>
      <c r="B11" s="241" t="s">
        <v>178</v>
      </c>
      <c r="C11" s="242" t="s">
        <v>179</v>
      </c>
      <c r="D11" s="237" t="s">
        <v>142</v>
      </c>
      <c r="E11" s="237">
        <v>1</v>
      </c>
      <c r="F11" s="238">
        <v>1</v>
      </c>
      <c r="G11" s="239"/>
      <c r="H11" s="240">
        <f t="shared" si="0"/>
        <v>0</v>
      </c>
    </row>
    <row r="12" spans="1:8" ht="15.5">
      <c r="A12" s="243"/>
      <c r="B12" s="241" t="s">
        <v>180</v>
      </c>
      <c r="C12" s="242" t="s">
        <v>181</v>
      </c>
      <c r="D12" s="237" t="s">
        <v>142</v>
      </c>
      <c r="E12" s="237">
        <v>1</v>
      </c>
      <c r="F12" s="238">
        <v>1</v>
      </c>
      <c r="G12" s="239"/>
      <c r="H12" s="240">
        <f t="shared" si="0"/>
        <v>0</v>
      </c>
    </row>
    <row r="13" spans="1:8" ht="16" thickBot="1">
      <c r="A13" s="243"/>
      <c r="B13" s="244"/>
      <c r="C13" s="245"/>
      <c r="D13" s="246"/>
      <c r="E13" s="246"/>
      <c r="F13" s="247"/>
      <c r="G13" s="248"/>
      <c r="H13" s="249"/>
    </row>
    <row r="14" spans="1:8" s="228" customFormat="1" ht="16" thickBot="1">
      <c r="A14" s="222"/>
      <c r="B14" s="223"/>
      <c r="C14" s="250" t="s">
        <v>182</v>
      </c>
      <c r="D14" s="224"/>
      <c r="E14" s="224"/>
      <c r="F14" s="225"/>
      <c r="G14" s="251"/>
      <c r="H14" s="227">
        <f>SUM(H9:H12)</f>
        <v>0</v>
      </c>
    </row>
    <row r="15" spans="1:8" s="252" customFormat="1" ht="15.5">
      <c r="A15" s="243"/>
      <c r="B15" s="326"/>
      <c r="C15" s="327"/>
      <c r="D15" s="277"/>
      <c r="E15" s="277"/>
      <c r="F15" s="278"/>
      <c r="G15" s="279"/>
      <c r="H15" s="280"/>
    </row>
    <row r="16" spans="1:8" ht="15.5">
      <c r="A16" s="229"/>
      <c r="B16" s="235">
        <v>2</v>
      </c>
      <c r="C16" s="253" t="s">
        <v>183</v>
      </c>
      <c r="D16" s="237"/>
      <c r="E16" s="237"/>
      <c r="F16" s="254"/>
      <c r="G16" s="255"/>
      <c r="H16" s="240"/>
    </row>
    <row r="17" spans="1:8" ht="15.5">
      <c r="A17" s="229"/>
      <c r="B17" s="235"/>
      <c r="C17" s="253"/>
      <c r="D17" s="237"/>
      <c r="E17" s="237"/>
      <c r="F17" s="254"/>
      <c r="G17" s="255"/>
      <c r="H17" s="240"/>
    </row>
    <row r="18" spans="1:8" ht="15.5">
      <c r="A18" s="229"/>
      <c r="B18" s="256"/>
      <c r="C18" s="236" t="s">
        <v>184</v>
      </c>
      <c r="D18" s="237"/>
      <c r="E18" s="237"/>
      <c r="F18" s="254"/>
      <c r="G18" s="255"/>
      <c r="H18" s="240"/>
    </row>
    <row r="19" spans="1:8" ht="31">
      <c r="A19" s="229"/>
      <c r="B19" s="256" t="s">
        <v>185</v>
      </c>
      <c r="C19" s="242" t="s">
        <v>186</v>
      </c>
      <c r="D19" s="237" t="s">
        <v>143</v>
      </c>
      <c r="E19" s="237">
        <v>14</v>
      </c>
      <c r="F19" s="254">
        <v>1</v>
      </c>
      <c r="G19" s="239"/>
      <c r="H19" s="240">
        <f>E19*F19*G19</f>
        <v>0</v>
      </c>
    </row>
    <row r="20" spans="1:8" ht="15.5">
      <c r="A20" s="229"/>
      <c r="B20" s="256" t="s">
        <v>187</v>
      </c>
      <c r="C20" s="242" t="s">
        <v>188</v>
      </c>
      <c r="D20" s="237" t="s">
        <v>189</v>
      </c>
      <c r="E20" s="237">
        <v>2</v>
      </c>
      <c r="F20" s="254">
        <v>1</v>
      </c>
      <c r="G20" s="239"/>
      <c r="H20" s="240">
        <f t="shared" ref="H20:H25" si="1">E20*F20*G20</f>
        <v>0</v>
      </c>
    </row>
    <row r="21" spans="1:8" ht="31">
      <c r="A21" s="229"/>
      <c r="B21" s="256" t="s">
        <v>146</v>
      </c>
      <c r="C21" s="242" t="s">
        <v>190</v>
      </c>
      <c r="D21" s="237" t="s">
        <v>143</v>
      </c>
      <c r="E21" s="237">
        <v>14</v>
      </c>
      <c r="F21" s="254">
        <v>1</v>
      </c>
      <c r="G21" s="239"/>
      <c r="H21" s="240">
        <f t="shared" si="1"/>
        <v>0</v>
      </c>
    </row>
    <row r="22" spans="1:8" ht="15.5">
      <c r="A22" s="229"/>
      <c r="B22" s="256" t="s">
        <v>191</v>
      </c>
      <c r="C22" s="242" t="s">
        <v>192</v>
      </c>
      <c r="D22" s="237" t="s">
        <v>143</v>
      </c>
      <c r="E22" s="237">
        <v>14</v>
      </c>
      <c r="F22" s="254">
        <v>1</v>
      </c>
      <c r="G22" s="239"/>
      <c r="H22" s="240">
        <f t="shared" si="1"/>
        <v>0</v>
      </c>
    </row>
    <row r="23" spans="1:8" ht="15.5">
      <c r="A23" s="229"/>
      <c r="B23" s="256" t="s">
        <v>193</v>
      </c>
      <c r="C23" s="242" t="s">
        <v>194</v>
      </c>
      <c r="D23" s="237" t="s">
        <v>143</v>
      </c>
      <c r="E23" s="237">
        <v>14</v>
      </c>
      <c r="F23" s="238">
        <v>18</v>
      </c>
      <c r="G23" s="239"/>
      <c r="H23" s="240">
        <f t="shared" si="1"/>
        <v>0</v>
      </c>
    </row>
    <row r="24" spans="1:8" ht="15.5">
      <c r="A24" s="229"/>
      <c r="B24" s="256" t="s">
        <v>195</v>
      </c>
      <c r="C24" s="242" t="s">
        <v>196</v>
      </c>
      <c r="D24" s="237" t="s">
        <v>143</v>
      </c>
      <c r="E24" s="237">
        <v>14</v>
      </c>
      <c r="F24" s="238">
        <v>1</v>
      </c>
      <c r="G24" s="239"/>
      <c r="H24" s="240">
        <f t="shared" si="1"/>
        <v>0</v>
      </c>
    </row>
    <row r="25" spans="1:8" ht="15.5">
      <c r="A25" s="229"/>
      <c r="B25" s="256" t="s">
        <v>197</v>
      </c>
      <c r="C25" s="242" t="s">
        <v>198</v>
      </c>
      <c r="D25" s="237" t="s">
        <v>143</v>
      </c>
      <c r="E25" s="237">
        <v>14</v>
      </c>
      <c r="F25" s="238">
        <v>1</v>
      </c>
      <c r="G25" s="239"/>
      <c r="H25" s="240">
        <f t="shared" si="1"/>
        <v>0</v>
      </c>
    </row>
    <row r="26" spans="1:8" ht="15.5">
      <c r="A26" s="229"/>
      <c r="B26" s="256"/>
      <c r="C26" s="242"/>
      <c r="D26" s="237"/>
      <c r="E26" s="237"/>
      <c r="F26" s="238"/>
      <c r="G26" s="239"/>
      <c r="H26" s="240"/>
    </row>
    <row r="27" spans="1:8" ht="31">
      <c r="A27" s="229"/>
      <c r="B27" s="256"/>
      <c r="C27" s="236" t="s">
        <v>199</v>
      </c>
      <c r="D27" s="237"/>
      <c r="E27" s="237"/>
      <c r="F27" s="254"/>
      <c r="G27" s="255"/>
      <c r="H27" s="240"/>
    </row>
    <row r="28" spans="1:8" ht="15.5">
      <c r="A28" s="229"/>
      <c r="B28" s="256" t="s">
        <v>200</v>
      </c>
      <c r="C28" s="242" t="s">
        <v>201</v>
      </c>
      <c r="D28" s="237" t="s">
        <v>143</v>
      </c>
      <c r="E28" s="237">
        <v>14</v>
      </c>
      <c r="F28" s="238">
        <v>1</v>
      </c>
      <c r="G28" s="239"/>
      <c r="H28" s="240">
        <f>E28*F28*G28</f>
        <v>0</v>
      </c>
    </row>
    <row r="29" spans="1:8" ht="15.5">
      <c r="A29" s="229"/>
      <c r="B29" s="256"/>
      <c r="C29" s="242"/>
      <c r="D29" s="237"/>
      <c r="E29" s="237"/>
      <c r="F29" s="238"/>
      <c r="G29" s="239"/>
      <c r="H29" s="240"/>
    </row>
    <row r="30" spans="1:8" ht="46.5">
      <c r="A30" s="229"/>
      <c r="B30" s="256"/>
      <c r="C30" s="236" t="s">
        <v>202</v>
      </c>
      <c r="D30" s="237"/>
      <c r="E30" s="237"/>
      <c r="F30" s="238"/>
      <c r="G30" s="255"/>
      <c r="H30" s="240"/>
    </row>
    <row r="31" spans="1:8" ht="15.5">
      <c r="A31" s="229"/>
      <c r="B31" s="241" t="s">
        <v>203</v>
      </c>
      <c r="C31" s="242" t="s">
        <v>204</v>
      </c>
      <c r="D31" s="237" t="s">
        <v>143</v>
      </c>
      <c r="E31" s="237">
        <v>14</v>
      </c>
      <c r="F31" s="238">
        <v>1</v>
      </c>
      <c r="G31" s="239"/>
      <c r="H31" s="240">
        <f>E31*F31*G31</f>
        <v>0</v>
      </c>
    </row>
    <row r="32" spans="1:8" ht="16" thickBot="1">
      <c r="A32" s="243"/>
      <c r="B32" s="244"/>
      <c r="C32" s="245"/>
      <c r="D32" s="246"/>
      <c r="E32" s="246"/>
      <c r="F32" s="247"/>
      <c r="G32" s="248"/>
      <c r="H32" s="249"/>
    </row>
    <row r="33" spans="1:8" s="228" customFormat="1" ht="16" thickBot="1">
      <c r="A33" s="222"/>
      <c r="B33" s="223"/>
      <c r="C33" s="250" t="s">
        <v>182</v>
      </c>
      <c r="D33" s="224"/>
      <c r="E33" s="224"/>
      <c r="F33" s="225"/>
      <c r="G33" s="251"/>
      <c r="H33" s="227">
        <f>SUM(H18:H32)</f>
        <v>0</v>
      </c>
    </row>
    <row r="34" spans="1:8" s="252" customFormat="1" ht="15.5">
      <c r="A34" s="243"/>
      <c r="B34" s="257"/>
      <c r="C34" s="258"/>
      <c r="D34" s="259"/>
      <c r="E34" s="259"/>
      <c r="F34" s="260"/>
      <c r="G34" s="261"/>
      <c r="H34" s="262"/>
    </row>
    <row r="35" spans="1:8" s="269" customFormat="1" ht="15.5">
      <c r="A35" s="263"/>
      <c r="B35" s="264">
        <v>3</v>
      </c>
      <c r="C35" s="236" t="s">
        <v>205</v>
      </c>
      <c r="D35" s="265"/>
      <c r="E35" s="265"/>
      <c r="F35" s="266"/>
      <c r="G35" s="267"/>
      <c r="H35" s="268"/>
    </row>
    <row r="36" spans="1:8" s="269" customFormat="1" ht="15.5">
      <c r="A36" s="263"/>
      <c r="B36" s="264"/>
      <c r="C36" s="270"/>
      <c r="D36" s="265"/>
      <c r="E36" s="265"/>
      <c r="F36" s="266"/>
      <c r="G36" s="267"/>
      <c r="H36" s="268"/>
    </row>
    <row r="37" spans="1:8" ht="15.5">
      <c r="A37" s="229"/>
      <c r="B37" s="271"/>
      <c r="C37" s="236" t="s">
        <v>206</v>
      </c>
      <c r="D37" s="237"/>
      <c r="E37" s="237"/>
      <c r="F37" s="254"/>
      <c r="G37" s="255"/>
      <c r="H37" s="240"/>
    </row>
    <row r="38" spans="1:8" ht="31">
      <c r="A38" s="229"/>
      <c r="B38" s="272" t="s">
        <v>147</v>
      </c>
      <c r="C38" s="242" t="s">
        <v>207</v>
      </c>
      <c r="D38" s="237" t="s">
        <v>143</v>
      </c>
      <c r="E38" s="237">
        <v>14</v>
      </c>
      <c r="F38" s="254">
        <v>1</v>
      </c>
      <c r="G38" s="239"/>
      <c r="H38" s="240">
        <f>E38*F38*G38</f>
        <v>0</v>
      </c>
    </row>
    <row r="39" spans="1:8" ht="16" thickBot="1">
      <c r="A39" s="243"/>
      <c r="B39" s="271"/>
      <c r="C39" s="245"/>
      <c r="D39" s="246"/>
      <c r="E39" s="246"/>
      <c r="F39" s="273"/>
      <c r="G39" s="248"/>
      <c r="H39" s="249"/>
    </row>
    <row r="40" spans="1:8" s="228" customFormat="1" ht="16" thickBot="1">
      <c r="A40" s="222"/>
      <c r="B40" s="223"/>
      <c r="C40" s="250" t="s">
        <v>182</v>
      </c>
      <c r="D40" s="224"/>
      <c r="E40" s="224"/>
      <c r="F40" s="225"/>
      <c r="G40" s="251"/>
      <c r="H40" s="227">
        <f>SUM(H37:H39)</f>
        <v>0</v>
      </c>
    </row>
    <row r="41" spans="1:8" s="252" customFormat="1" ht="15.5">
      <c r="A41" s="243"/>
      <c r="B41" s="257"/>
      <c r="C41" s="274"/>
      <c r="D41" s="259"/>
      <c r="E41" s="259"/>
      <c r="F41" s="260"/>
      <c r="G41" s="261"/>
      <c r="H41" s="262"/>
    </row>
    <row r="42" spans="1:8" s="252" customFormat="1" ht="31">
      <c r="A42" s="243"/>
      <c r="B42" s="275">
        <v>4</v>
      </c>
      <c r="C42" s="276" t="s">
        <v>208</v>
      </c>
      <c r="D42" s="277"/>
      <c r="E42" s="277"/>
      <c r="F42" s="278"/>
      <c r="G42" s="279"/>
      <c r="H42" s="280"/>
    </row>
    <row r="43" spans="1:8" s="283" customFormat="1" ht="15.5">
      <c r="A43" s="229"/>
      <c r="B43" s="256" t="s">
        <v>148</v>
      </c>
      <c r="C43" s="242" t="s">
        <v>209</v>
      </c>
      <c r="D43" s="281" t="s">
        <v>210</v>
      </c>
      <c r="E43" s="281">
        <v>4</v>
      </c>
      <c r="F43" s="282">
        <v>4366.57</v>
      </c>
      <c r="G43" s="239"/>
      <c r="H43" s="240">
        <f>E43*F43*G43</f>
        <v>0</v>
      </c>
    </row>
    <row r="44" spans="1:8" s="283" customFormat="1" ht="15.5">
      <c r="A44" s="229"/>
      <c r="B44" s="256" t="s">
        <v>149</v>
      </c>
      <c r="C44" s="242" t="s">
        <v>211</v>
      </c>
      <c r="D44" s="281" t="s">
        <v>210</v>
      </c>
      <c r="E44" s="281">
        <v>4</v>
      </c>
      <c r="F44" s="284">
        <v>3</v>
      </c>
      <c r="G44" s="239"/>
      <c r="H44" s="240">
        <f t="shared" ref="H43:H46" si="2">E44*F44*G44</f>
        <v>0</v>
      </c>
    </row>
    <row r="45" spans="1:8" s="283" customFormat="1" ht="15.5">
      <c r="A45" s="243"/>
      <c r="B45" s="256" t="s">
        <v>212</v>
      </c>
      <c r="C45" s="242" t="s">
        <v>213</v>
      </c>
      <c r="D45" s="281" t="s">
        <v>143</v>
      </c>
      <c r="E45" s="281">
        <v>14</v>
      </c>
      <c r="F45" s="284">
        <v>306</v>
      </c>
      <c r="G45" s="239"/>
      <c r="H45" s="240">
        <f t="shared" si="2"/>
        <v>0</v>
      </c>
    </row>
    <row r="46" spans="1:8" s="283" customFormat="1" ht="15.5">
      <c r="A46" s="243"/>
      <c r="B46" s="256" t="s">
        <v>214</v>
      </c>
      <c r="C46" s="285" t="s">
        <v>215</v>
      </c>
      <c r="D46" s="286" t="s">
        <v>38</v>
      </c>
      <c r="E46" s="286">
        <v>1</v>
      </c>
      <c r="F46" s="287">
        <v>54</v>
      </c>
      <c r="G46" s="288"/>
      <c r="H46" s="240">
        <f t="shared" si="2"/>
        <v>0</v>
      </c>
    </row>
    <row r="47" spans="1:8" s="283" customFormat="1" ht="16" thickBot="1">
      <c r="A47" s="243"/>
      <c r="B47" s="289"/>
      <c r="C47" s="245"/>
      <c r="D47" s="290"/>
      <c r="E47" s="290"/>
      <c r="F47" s="291"/>
      <c r="G47" s="248"/>
      <c r="H47" s="249"/>
    </row>
    <row r="48" spans="1:8" s="228" customFormat="1" ht="16" thickBot="1">
      <c r="A48" s="222"/>
      <c r="B48" s="223"/>
      <c r="C48" s="250" t="s">
        <v>182</v>
      </c>
      <c r="D48" s="224"/>
      <c r="E48" s="224"/>
      <c r="F48" s="225"/>
      <c r="G48" s="226"/>
      <c r="H48" s="227">
        <f>SUM(H42:H47)</f>
        <v>0</v>
      </c>
    </row>
    <row r="49" spans="1:9" s="252" customFormat="1" ht="15.5">
      <c r="A49" s="243"/>
      <c r="B49" s="257"/>
      <c r="C49" s="258"/>
      <c r="D49" s="259"/>
      <c r="E49" s="259"/>
      <c r="F49" s="260"/>
      <c r="G49" s="292"/>
      <c r="H49" s="262"/>
    </row>
    <row r="50" spans="1:9" ht="15.5">
      <c r="A50" s="229"/>
      <c r="B50" s="235">
        <v>5</v>
      </c>
      <c r="C50" s="293" t="s">
        <v>216</v>
      </c>
      <c r="D50" s="237"/>
      <c r="E50" s="237"/>
      <c r="F50" s="254"/>
      <c r="G50" s="239"/>
      <c r="H50" s="240"/>
    </row>
    <row r="51" spans="1:9" ht="15.5">
      <c r="A51" s="229"/>
      <c r="B51" s="235"/>
      <c r="C51" s="293"/>
      <c r="D51" s="237"/>
      <c r="E51" s="237"/>
      <c r="F51" s="254"/>
      <c r="G51" s="239"/>
      <c r="H51" s="240"/>
    </row>
    <row r="52" spans="1:9" ht="46.5">
      <c r="A52" s="229"/>
      <c r="B52" s="294" t="s">
        <v>150</v>
      </c>
      <c r="C52" s="295" t="s">
        <v>217</v>
      </c>
      <c r="D52" s="296"/>
      <c r="E52" s="296"/>
      <c r="F52" s="297"/>
      <c r="G52" s="288"/>
      <c r="H52" s="298"/>
    </row>
    <row r="53" spans="1:9" ht="15.5">
      <c r="A53" s="229"/>
      <c r="B53" s="256" t="s">
        <v>144</v>
      </c>
      <c r="C53" s="242" t="s">
        <v>194</v>
      </c>
      <c r="D53" s="281" t="s">
        <v>151</v>
      </c>
      <c r="E53" s="281">
        <v>1</v>
      </c>
      <c r="F53" s="284">
        <v>1</v>
      </c>
      <c r="G53" s="239">
        <f>'5.1.5 PLA Attendance Bonus'!G48</f>
        <v>0</v>
      </c>
      <c r="H53" s="240">
        <f>E53*F53*G53</f>
        <v>0</v>
      </c>
    </row>
    <row r="54" spans="1:9" ht="15.5">
      <c r="A54" s="243"/>
      <c r="B54" s="299"/>
      <c r="C54" s="242"/>
      <c r="D54" s="281"/>
      <c r="E54" s="281"/>
      <c r="F54" s="284"/>
      <c r="G54" s="239"/>
      <c r="H54" s="240"/>
    </row>
    <row r="55" spans="1:9" ht="53" customHeight="1">
      <c r="A55" s="243"/>
      <c r="B55" s="299" t="s">
        <v>218</v>
      </c>
      <c r="C55" s="242" t="s">
        <v>219</v>
      </c>
      <c r="D55" s="281"/>
      <c r="E55" s="281"/>
      <c r="F55" s="284"/>
      <c r="G55" s="239"/>
      <c r="H55" s="240"/>
    </row>
    <row r="56" spans="1:9" ht="15.5">
      <c r="A56" s="243"/>
      <c r="B56" s="256" t="s">
        <v>220</v>
      </c>
      <c r="C56" s="242" t="s">
        <v>221</v>
      </c>
      <c r="D56" s="281" t="s">
        <v>38</v>
      </c>
      <c r="E56" s="281">
        <v>1</v>
      </c>
      <c r="F56" s="284">
        <v>40</v>
      </c>
      <c r="G56" s="239"/>
      <c r="H56" s="300">
        <f t="shared" ref="H56:H60" si="3">E56*F56*G56</f>
        <v>0</v>
      </c>
    </row>
    <row r="57" spans="1:9" ht="15.5">
      <c r="A57" s="243"/>
      <c r="B57" s="256" t="s">
        <v>222</v>
      </c>
      <c r="C57" s="242" t="s">
        <v>223</v>
      </c>
      <c r="D57" s="281" t="s">
        <v>38</v>
      </c>
      <c r="E57" s="281">
        <v>1</v>
      </c>
      <c r="F57" s="284">
        <v>18</v>
      </c>
      <c r="G57" s="239"/>
      <c r="H57" s="300">
        <f t="shared" si="3"/>
        <v>0</v>
      </c>
    </row>
    <row r="58" spans="1:9" ht="15.5">
      <c r="A58" s="243"/>
      <c r="B58" s="256" t="s">
        <v>224</v>
      </c>
      <c r="C58" s="242" t="s">
        <v>225</v>
      </c>
      <c r="D58" s="281" t="s">
        <v>38</v>
      </c>
      <c r="E58" s="281">
        <v>1</v>
      </c>
      <c r="F58" s="284">
        <v>4</v>
      </c>
      <c r="G58" s="239"/>
      <c r="H58" s="300">
        <f t="shared" si="3"/>
        <v>0</v>
      </c>
    </row>
    <row r="59" spans="1:9" ht="15.5">
      <c r="A59" s="243"/>
      <c r="B59" s="256" t="s">
        <v>226</v>
      </c>
      <c r="C59" s="242" t="s">
        <v>227</v>
      </c>
      <c r="D59" s="281" t="s">
        <v>38</v>
      </c>
      <c r="E59" s="281">
        <v>1</v>
      </c>
      <c r="F59" s="284">
        <v>18</v>
      </c>
      <c r="G59" s="239"/>
      <c r="H59" s="300">
        <f t="shared" si="3"/>
        <v>0</v>
      </c>
    </row>
    <row r="60" spans="1:9" ht="15.5">
      <c r="A60" s="243"/>
      <c r="B60" s="256" t="s">
        <v>228</v>
      </c>
      <c r="C60" s="242" t="s">
        <v>215</v>
      </c>
      <c r="D60" s="281" t="s">
        <v>38</v>
      </c>
      <c r="E60" s="281">
        <v>1</v>
      </c>
      <c r="F60" s="284">
        <v>51</v>
      </c>
      <c r="G60" s="239"/>
      <c r="H60" s="300">
        <f t="shared" si="3"/>
        <v>0</v>
      </c>
      <c r="I60" s="155"/>
    </row>
    <row r="61" spans="1:9" ht="16" thickBot="1">
      <c r="A61" s="243"/>
      <c r="B61" s="256"/>
      <c r="C61" s="242"/>
      <c r="D61" s="281"/>
      <c r="E61" s="281"/>
      <c r="F61" s="284"/>
      <c r="G61" s="239"/>
      <c r="H61" s="300"/>
    </row>
    <row r="62" spans="1:9" s="228" customFormat="1" ht="16" thickBot="1">
      <c r="A62" s="222"/>
      <c r="B62" s="301"/>
      <c r="C62" s="302" t="s">
        <v>182</v>
      </c>
      <c r="D62" s="303"/>
      <c r="E62" s="303"/>
      <c r="F62" s="304"/>
      <c r="G62" s="305"/>
      <c r="H62" s="306">
        <f>SUM(H52:H61)</f>
        <v>0</v>
      </c>
    </row>
    <row r="63" spans="1:9" s="228" customFormat="1" ht="16" thickBot="1">
      <c r="A63" s="222"/>
      <c r="B63" s="320"/>
      <c r="C63" s="321"/>
      <c r="D63" s="322"/>
      <c r="E63" s="322"/>
      <c r="F63" s="323"/>
      <c r="G63" s="324"/>
      <c r="H63" s="325"/>
    </row>
    <row r="64" spans="1:9" s="228" customFormat="1" ht="16" thickBot="1">
      <c r="A64" s="222"/>
      <c r="B64" s="223"/>
      <c r="C64" s="250" t="s">
        <v>145</v>
      </c>
      <c r="D64" s="224"/>
      <c r="E64" s="224"/>
      <c r="F64" s="225"/>
      <c r="G64" s="307"/>
      <c r="H64" s="227">
        <f>H14+H33+H40+H48+H62</f>
        <v>0</v>
      </c>
      <c r="I64" s="308"/>
    </row>
    <row r="65" spans="1:8" s="314" customFormat="1">
      <c r="A65" s="309"/>
      <c r="B65" s="310"/>
      <c r="C65" s="311"/>
      <c r="D65" s="311"/>
      <c r="E65" s="311"/>
      <c r="F65" s="154"/>
      <c r="G65" s="312"/>
      <c r="H65" s="313"/>
    </row>
    <row r="66" spans="1:8" s="314" customFormat="1">
      <c r="A66" s="310"/>
      <c r="B66" s="310"/>
      <c r="C66" s="309"/>
      <c r="D66" s="310"/>
      <c r="E66" s="310"/>
      <c r="F66" s="154"/>
      <c r="G66" s="312"/>
      <c r="H66" s="155"/>
    </row>
    <row r="67" spans="1:8">
      <c r="F67" s="314"/>
      <c r="G67" s="317"/>
      <c r="H67" s="318"/>
    </row>
    <row r="68" spans="1:8">
      <c r="F68" s="314"/>
      <c r="G68" s="317"/>
      <c r="H68" s="313"/>
    </row>
    <row r="69" spans="1:8">
      <c r="A69" s="154"/>
      <c r="B69" s="154"/>
      <c r="C69" s="154"/>
      <c r="D69" s="154"/>
      <c r="E69" s="154"/>
      <c r="G69" s="319"/>
      <c r="H69" s="313"/>
    </row>
  </sheetData>
  <pageMargins left="0.7" right="0.7" top="0.75" bottom="0.75" header="0.3" footer="0.3"/>
  <pageSetup scale="41"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8"/>
  <sheetViews>
    <sheetView showGridLines="0" workbookViewId="0">
      <selection activeCell="E76" sqref="E76"/>
    </sheetView>
  </sheetViews>
  <sheetFormatPr defaultColWidth="9.08984375" defaultRowHeight="13"/>
  <cols>
    <col min="1" max="1" width="6" style="67" customWidth="1"/>
    <col min="2" max="2" width="13.54296875" style="67" customWidth="1"/>
    <col min="3" max="3" width="15.90625" style="67" customWidth="1"/>
    <col min="4" max="4" width="27.6328125" style="67" customWidth="1"/>
    <col min="5" max="5" width="21.54296875" style="67" customWidth="1"/>
    <col min="6" max="6" width="16" style="67" customWidth="1"/>
    <col min="7" max="7" width="10.08984375" style="67" customWidth="1"/>
    <col min="8" max="8" width="12.36328125" style="67" customWidth="1"/>
    <col min="9" max="9" width="17.453125" style="67" customWidth="1"/>
    <col min="10" max="11" width="10.36328125" style="67" customWidth="1"/>
    <col min="12" max="12" width="10" style="67" customWidth="1"/>
    <col min="13" max="13" width="10.453125" style="67" customWidth="1"/>
    <col min="14" max="14" width="10.36328125" style="67" customWidth="1"/>
    <col min="15" max="15" width="9.90625" style="67" customWidth="1"/>
    <col min="16" max="16" width="10.36328125" style="67" customWidth="1"/>
    <col min="17" max="17" width="10.453125" style="67" customWidth="1"/>
    <col min="18" max="18" width="10.36328125" style="67" customWidth="1"/>
    <col min="19" max="19" width="10.54296875" style="67" customWidth="1"/>
    <col min="20" max="20" width="9.90625" style="67" customWidth="1"/>
    <col min="21" max="21" width="9.453125" style="67" customWidth="1"/>
    <col min="22" max="22" width="10.453125" style="67" customWidth="1"/>
    <col min="23" max="23" width="10.36328125" style="67" customWidth="1"/>
    <col min="24" max="24" width="10" style="67" customWidth="1"/>
    <col min="25" max="25" width="10.453125" style="67" customWidth="1"/>
    <col min="26" max="26" width="10.36328125" style="67" customWidth="1"/>
    <col min="27" max="27" width="9.6328125" style="67" customWidth="1"/>
    <col min="28" max="28" width="10" style="67" customWidth="1"/>
    <col min="29" max="29" width="10.36328125" style="67" customWidth="1"/>
    <col min="30" max="30" width="10" style="67" customWidth="1"/>
    <col min="31" max="31" width="10.453125" style="67" customWidth="1"/>
    <col min="32" max="32" width="9.6328125" style="67" customWidth="1"/>
    <col min="33" max="33" width="9.36328125" style="67" customWidth="1"/>
    <col min="34" max="34" width="10.36328125" style="67" customWidth="1"/>
    <col min="35" max="35" width="10" style="67" customWidth="1"/>
    <col min="36" max="36" width="9.90625" style="67" customWidth="1"/>
    <col min="37" max="37" width="10.36328125" style="67" customWidth="1"/>
    <col min="38" max="38" width="10" style="67" customWidth="1"/>
    <col min="39" max="39" width="9.90625" style="67" customWidth="1"/>
    <col min="40" max="40" width="10.36328125" style="67" customWidth="1"/>
    <col min="41" max="41" width="10.453125" style="67" customWidth="1"/>
    <col min="42" max="42" width="10.36328125" style="67" customWidth="1"/>
    <col min="43" max="43" width="10.54296875" style="67" customWidth="1"/>
    <col min="44" max="44" width="9.90625" style="67" customWidth="1"/>
    <col min="45" max="45" width="9.453125" style="67" customWidth="1"/>
    <col min="46" max="46" width="10.453125" style="67" customWidth="1"/>
    <col min="47" max="47" width="10.36328125" style="67" customWidth="1"/>
    <col min="48" max="48" width="10" style="67" customWidth="1"/>
    <col min="49" max="49" width="10.453125" style="67" customWidth="1"/>
    <col min="50" max="50" width="10.36328125" style="67" customWidth="1"/>
    <col min="51" max="51" width="9.6328125" style="67" customWidth="1"/>
    <col min="52" max="52" width="10" style="67" customWidth="1"/>
    <col min="53" max="214" width="9.08984375" style="67" customWidth="1"/>
    <col min="215" max="215" width="6" style="67" customWidth="1"/>
    <col min="216" max="216" width="13.54296875" style="67" customWidth="1"/>
    <col min="217" max="217" width="15.90625" style="67" customWidth="1"/>
    <col min="218" max="218" width="27.6328125" style="67" customWidth="1"/>
    <col min="219" max="219" width="21.54296875" style="67" customWidth="1"/>
    <col min="220" max="220" width="16" style="67" customWidth="1"/>
    <col min="221" max="221" width="10.08984375" style="67" customWidth="1"/>
    <col min="222" max="222" width="12.36328125" style="67" customWidth="1"/>
    <col min="223" max="223" width="17.453125" style="67" customWidth="1"/>
    <col min="224" max="224" width="10.36328125" style="67" customWidth="1"/>
    <col min="225" max="225" width="10.453125" style="67" customWidth="1"/>
    <col min="226" max="226" width="10.36328125" style="67" customWidth="1"/>
    <col min="227" max="227" width="10.54296875" style="67" customWidth="1"/>
    <col min="228" max="228" width="9.90625" style="67" customWidth="1"/>
    <col min="229" max="229" width="9.453125" style="67" customWidth="1"/>
    <col min="230" max="230" width="10.453125" style="67" customWidth="1"/>
    <col min="231" max="231" width="10.36328125" style="67" customWidth="1"/>
    <col min="232" max="232" width="10" style="67" customWidth="1"/>
    <col min="233" max="233" width="10.453125" style="67" customWidth="1"/>
    <col min="234" max="234" width="10.36328125" style="67" customWidth="1"/>
    <col min="235" max="235" width="9.453125" style="67" customWidth="1"/>
    <col min="236" max="236" width="9.90625" style="67" customWidth="1"/>
    <col min="237" max="237" width="10" style="67" customWidth="1"/>
    <col min="238" max="238" width="9.90625" style="67" customWidth="1"/>
    <col min="239" max="239" width="10.36328125" style="67" customWidth="1"/>
    <col min="240" max="240" width="9.453125" style="67" customWidth="1"/>
    <col min="241" max="241" width="9.36328125" style="67" customWidth="1"/>
    <col min="242" max="242" width="10" style="67" customWidth="1"/>
    <col min="243" max="243" width="9.90625" style="67" customWidth="1"/>
    <col min="244" max="244" width="9.6328125" style="67" customWidth="1"/>
    <col min="245" max="245" width="10" style="67" customWidth="1"/>
    <col min="246" max="247" width="9.90625" style="67" customWidth="1"/>
    <col min="248" max="248" width="10.36328125" style="67" customWidth="1"/>
    <col min="249" max="249" width="10.453125" style="67" customWidth="1"/>
    <col min="250" max="250" width="10.36328125" style="67" customWidth="1"/>
    <col min="251" max="251" width="10.54296875" style="67" customWidth="1"/>
    <col min="252" max="252" width="9.90625" style="67" customWidth="1"/>
    <col min="253" max="253" width="9.453125" style="67" customWidth="1"/>
    <col min="254" max="254" width="10.453125" style="67" customWidth="1"/>
    <col min="255" max="255" width="10.36328125" style="67" customWidth="1"/>
    <col min="256" max="16384" width="9.08984375" style="67"/>
  </cols>
  <sheetData>
    <row r="1" spans="1:10">
      <c r="A1" s="68" t="s">
        <v>1</v>
      </c>
      <c r="B1" s="68"/>
      <c r="C1" s="68"/>
      <c r="I1" s="69"/>
    </row>
    <row r="2" spans="1:10">
      <c r="A2" s="68" t="s">
        <v>19</v>
      </c>
      <c r="B2" s="68"/>
      <c r="C2" s="70"/>
      <c r="D2" s="71">
        <f>'5.1Tender Cover Sheet'!C19</f>
        <v>0</v>
      </c>
      <c r="I2" s="72"/>
    </row>
    <row r="3" spans="1:10">
      <c r="A3" s="68" t="s">
        <v>35</v>
      </c>
      <c r="B3" s="68"/>
      <c r="D3" s="67">
        <f>'5.1Tender Cover Sheet'!C23</f>
        <v>0</v>
      </c>
      <c r="I3" s="72"/>
    </row>
    <row r="4" spans="1:10">
      <c r="A4" s="68" t="s">
        <v>20</v>
      </c>
      <c r="B4" s="68"/>
      <c r="D4" s="69" t="str">
        <f>'5.1.3 BOQ'!C2</f>
        <v xml:space="preserve"> KUSILE POWER STATION: PROVISION OF OFFICE CLEANING AND JANITORIAL SERVICES (PARK HOMES)</v>
      </c>
      <c r="I4" s="72"/>
    </row>
    <row r="5" spans="1:10">
      <c r="A5" s="73" t="s">
        <v>36</v>
      </c>
      <c r="B5" s="73"/>
      <c r="C5" s="73"/>
      <c r="I5" s="72"/>
    </row>
    <row r="6" spans="1:10">
      <c r="A6" s="69" t="s">
        <v>37</v>
      </c>
      <c r="B6" s="69"/>
      <c r="I6" s="72"/>
    </row>
    <row r="7" spans="1:10">
      <c r="A7" s="74" t="s">
        <v>38</v>
      </c>
      <c r="B7" s="74" t="s">
        <v>39</v>
      </c>
      <c r="C7" s="75"/>
      <c r="D7" s="76"/>
      <c r="J7" s="72"/>
    </row>
    <row r="8" spans="1:10" ht="14.5">
      <c r="A8" s="78" t="s">
        <v>40</v>
      </c>
      <c r="B8" s="79">
        <v>0</v>
      </c>
      <c r="C8" s="80"/>
      <c r="D8" s="81"/>
      <c r="E8" s="82" t="s">
        <v>41</v>
      </c>
      <c r="F8" s="82"/>
      <c r="G8" s="82"/>
      <c r="H8" s="82"/>
    </row>
    <row r="9" spans="1:10">
      <c r="A9" s="83"/>
      <c r="B9" s="77"/>
      <c r="C9" s="80"/>
      <c r="D9" s="81"/>
    </row>
    <row r="10" spans="1:10">
      <c r="A10" s="83"/>
      <c r="B10" s="77"/>
      <c r="C10" s="80"/>
      <c r="D10" s="81"/>
    </row>
    <row r="11" spans="1:10">
      <c r="A11" s="69"/>
    </row>
    <row r="12" spans="1:10" ht="14.5">
      <c r="A12" s="84" t="s">
        <v>42</v>
      </c>
      <c r="B12" s="84"/>
      <c r="C12" s="85"/>
    </row>
    <row r="13" spans="1:10" ht="14.5">
      <c r="A13" s="85" t="s">
        <v>43</v>
      </c>
      <c r="B13" s="86" t="s">
        <v>44</v>
      </c>
      <c r="C13" s="86"/>
      <c r="D13" s="86"/>
      <c r="E13" s="86"/>
      <c r="F13" s="86"/>
      <c r="G13" s="86"/>
    </row>
    <row r="14" spans="1:10" ht="14.5">
      <c r="A14" s="85" t="s">
        <v>45</v>
      </c>
      <c r="B14" s="86" t="s">
        <v>46</v>
      </c>
      <c r="C14" s="86"/>
      <c r="D14" s="86"/>
      <c r="E14" s="86"/>
      <c r="F14" s="86"/>
      <c r="G14" s="86"/>
      <c r="H14" s="86"/>
    </row>
    <row r="15" spans="1:10" ht="14.5">
      <c r="A15" s="85"/>
      <c r="B15" s="86" t="s">
        <v>47</v>
      </c>
      <c r="C15" s="86"/>
      <c r="D15" s="86"/>
      <c r="E15" s="86"/>
      <c r="F15" s="86"/>
      <c r="G15" s="86"/>
      <c r="H15" s="86"/>
    </row>
    <row r="16" spans="1:10" ht="14.5">
      <c r="A16" s="86" t="s">
        <v>48</v>
      </c>
      <c r="B16" s="86" t="s">
        <v>49</v>
      </c>
      <c r="C16" s="86"/>
      <c r="D16" s="86"/>
      <c r="E16" s="86"/>
      <c r="F16" s="86"/>
    </row>
    <row r="17" spans="1:8" ht="14.5">
      <c r="A17" s="84" t="s">
        <v>50</v>
      </c>
      <c r="B17" s="84"/>
      <c r="C17" s="84"/>
    </row>
    <row r="18" spans="1:8" ht="14.5">
      <c r="A18" s="85" t="s">
        <v>51</v>
      </c>
      <c r="B18" s="86" t="s">
        <v>52</v>
      </c>
      <c r="C18" s="86"/>
      <c r="D18" s="86"/>
      <c r="E18" s="86"/>
      <c r="F18" s="86"/>
      <c r="G18" s="86"/>
      <c r="H18" s="86"/>
    </row>
    <row r="19" spans="1:8" ht="14.5">
      <c r="A19" s="85"/>
      <c r="B19" s="86" t="s">
        <v>53</v>
      </c>
      <c r="C19" s="86"/>
      <c r="D19" s="86"/>
      <c r="E19" s="86"/>
      <c r="F19" s="86"/>
      <c r="G19" s="86"/>
    </row>
    <row r="20" spans="1:8" ht="14.5">
      <c r="A20" s="85" t="s">
        <v>54</v>
      </c>
      <c r="B20" s="85" t="s">
        <v>55</v>
      </c>
      <c r="C20" s="85"/>
      <c r="D20" s="85"/>
      <c r="E20" s="85"/>
      <c r="F20" s="85"/>
      <c r="G20" s="85"/>
      <c r="H20" s="85"/>
    </row>
    <row r="21" spans="1:8" ht="14.5">
      <c r="A21" s="85"/>
      <c r="B21" s="85" t="s">
        <v>56</v>
      </c>
      <c r="C21" s="85"/>
      <c r="D21" s="85"/>
      <c r="E21" s="85"/>
      <c r="F21" s="85"/>
      <c r="G21" s="85"/>
      <c r="H21" s="85"/>
    </row>
    <row r="22" spans="1:8" ht="14.5">
      <c r="A22" s="85"/>
      <c r="B22" s="85" t="s">
        <v>57</v>
      </c>
      <c r="C22" s="85"/>
      <c r="D22" s="85"/>
      <c r="E22" s="85"/>
      <c r="F22" s="85"/>
      <c r="G22" s="85"/>
      <c r="H22" s="85"/>
    </row>
    <row r="23" spans="1:8" ht="14.5">
      <c r="A23" s="85"/>
      <c r="B23" s="86" t="s">
        <v>58</v>
      </c>
      <c r="C23" s="86"/>
      <c r="D23" s="86"/>
      <c r="E23" s="86"/>
      <c r="F23" s="86"/>
      <c r="G23" s="86"/>
      <c r="H23" s="86"/>
    </row>
    <row r="24" spans="1:8" ht="14.5">
      <c r="A24" s="85"/>
      <c r="B24" s="85" t="s">
        <v>59</v>
      </c>
      <c r="C24" s="85"/>
    </row>
    <row r="25" spans="1:8" ht="14.5">
      <c r="A25" s="85" t="s">
        <v>60</v>
      </c>
      <c r="B25" s="85" t="s">
        <v>61</v>
      </c>
      <c r="C25" s="85"/>
      <c r="D25" s="85"/>
      <c r="E25" s="85"/>
      <c r="F25" s="85"/>
      <c r="G25" s="85"/>
      <c r="H25" s="85"/>
    </row>
    <row r="26" spans="1:8" ht="14.5">
      <c r="A26" s="85"/>
      <c r="B26" s="85" t="s">
        <v>62</v>
      </c>
      <c r="C26" s="85"/>
      <c r="D26" s="85"/>
      <c r="E26" s="85"/>
      <c r="F26" s="85"/>
      <c r="G26" s="85"/>
      <c r="H26" s="85"/>
    </row>
    <row r="27" spans="1:8" ht="14.5">
      <c r="A27" s="85"/>
      <c r="B27" s="86" t="s">
        <v>63</v>
      </c>
      <c r="C27" s="86"/>
      <c r="D27" s="86"/>
      <c r="E27" s="86"/>
      <c r="F27" s="86"/>
    </row>
    <row r="28" spans="1:8" ht="14.5">
      <c r="A28" s="85" t="s">
        <v>64</v>
      </c>
      <c r="B28" s="85" t="s">
        <v>65</v>
      </c>
      <c r="C28" s="85"/>
      <c r="D28" s="85"/>
      <c r="E28" s="85"/>
      <c r="F28" s="85"/>
      <c r="G28" s="85"/>
      <c r="H28" s="85"/>
    </row>
    <row r="29" spans="1:8" ht="14.5">
      <c r="A29" s="85"/>
      <c r="B29" s="86" t="s">
        <v>66</v>
      </c>
      <c r="C29" s="86"/>
      <c r="D29" s="86"/>
      <c r="E29" s="86"/>
      <c r="F29" s="86"/>
      <c r="G29" s="86"/>
      <c r="H29" s="86"/>
    </row>
    <row r="30" spans="1:8" ht="14.5">
      <c r="A30" s="85"/>
      <c r="B30" s="85" t="s">
        <v>67</v>
      </c>
      <c r="C30" s="85"/>
      <c r="D30" s="85"/>
      <c r="E30" s="85"/>
      <c r="F30" s="85"/>
      <c r="G30" s="85"/>
      <c r="H30" s="85"/>
    </row>
    <row r="31" spans="1:8" ht="14.5">
      <c r="A31" s="85"/>
      <c r="B31" s="86" t="s">
        <v>68</v>
      </c>
      <c r="C31" s="86"/>
      <c r="D31" s="86"/>
      <c r="E31" s="86"/>
      <c r="F31" s="86"/>
      <c r="G31" s="86"/>
    </row>
    <row r="32" spans="1:8" ht="14.5">
      <c r="A32" s="85"/>
      <c r="B32" s="86" t="s">
        <v>69</v>
      </c>
      <c r="C32" s="86"/>
      <c r="D32" s="86"/>
      <c r="E32" s="86"/>
      <c r="F32" s="86"/>
      <c r="G32" s="86"/>
      <c r="H32" s="86"/>
    </row>
    <row r="33" spans="1:8" ht="14.5">
      <c r="A33" s="85"/>
      <c r="B33" s="85" t="s">
        <v>70</v>
      </c>
      <c r="C33" s="85"/>
    </row>
    <row r="34" spans="1:8" ht="14.5">
      <c r="A34" s="85" t="s">
        <v>71</v>
      </c>
      <c r="B34" s="86" t="s">
        <v>72</v>
      </c>
      <c r="C34" s="86"/>
      <c r="D34" s="86"/>
      <c r="E34" s="86"/>
      <c r="F34" s="86"/>
      <c r="G34" s="86"/>
      <c r="H34" s="86"/>
    </row>
    <row r="35" spans="1:8" ht="14.5">
      <c r="A35" s="85"/>
      <c r="B35" s="86" t="s">
        <v>73</v>
      </c>
      <c r="C35" s="86"/>
      <c r="D35" s="86"/>
      <c r="E35" s="86"/>
      <c r="F35" s="86"/>
      <c r="G35" s="86"/>
      <c r="H35" s="86"/>
    </row>
    <row r="36" spans="1:8" ht="14.5">
      <c r="A36" s="85"/>
      <c r="B36" s="86" t="s">
        <v>74</v>
      </c>
      <c r="C36" s="86"/>
      <c r="D36" s="86"/>
      <c r="E36" s="86"/>
      <c r="F36" s="86"/>
    </row>
    <row r="37" spans="1:8" ht="14.5">
      <c r="A37" s="85"/>
      <c r="B37" s="86" t="s">
        <v>75</v>
      </c>
      <c r="C37" s="86"/>
      <c r="D37" s="86"/>
      <c r="E37" s="86"/>
      <c r="F37" s="86"/>
      <c r="G37" s="86"/>
      <c r="H37" s="86"/>
    </row>
    <row r="38" spans="1:8" ht="14.5">
      <c r="A38" s="85"/>
      <c r="B38" s="86" t="s">
        <v>76</v>
      </c>
      <c r="C38" s="86"/>
      <c r="D38" s="86"/>
      <c r="E38" s="86"/>
      <c r="F38" s="86"/>
      <c r="G38" s="86"/>
      <c r="H38" s="86"/>
    </row>
    <row r="39" spans="1:8" ht="14.5">
      <c r="A39" s="85"/>
      <c r="B39" s="86" t="s">
        <v>77</v>
      </c>
      <c r="C39" s="86"/>
      <c r="D39" s="86"/>
      <c r="E39" s="86"/>
      <c r="F39" s="86"/>
      <c r="G39" s="86"/>
      <c r="H39" s="86"/>
    </row>
    <row r="40" spans="1:8" ht="14.5">
      <c r="A40" s="85"/>
      <c r="B40" s="86" t="s">
        <v>78</v>
      </c>
      <c r="C40" s="86"/>
    </row>
    <row r="41" spans="1:8" ht="14.5">
      <c r="A41" s="85" t="s">
        <v>79</v>
      </c>
      <c r="B41" s="85" t="s">
        <v>80</v>
      </c>
      <c r="C41" s="85"/>
      <c r="D41" s="85"/>
      <c r="E41" s="85"/>
      <c r="F41" s="85"/>
      <c r="G41" s="85"/>
      <c r="H41" s="85"/>
    </row>
    <row r="42" spans="1:8" ht="14.5">
      <c r="A42" s="85"/>
      <c r="B42" s="85" t="s">
        <v>81</v>
      </c>
      <c r="C42" s="85"/>
      <c r="D42" s="85"/>
      <c r="E42" s="85"/>
      <c r="F42" s="85"/>
      <c r="G42" s="85"/>
      <c r="H42" s="85"/>
    </row>
    <row r="43" spans="1:8" ht="14.5">
      <c r="A43" s="85"/>
      <c r="B43" s="85" t="s">
        <v>82</v>
      </c>
      <c r="C43" s="85"/>
      <c r="D43" s="85"/>
      <c r="E43" s="85"/>
      <c r="F43" s="85"/>
      <c r="G43" s="85"/>
      <c r="H43" s="85"/>
    </row>
    <row r="44" spans="1:8" ht="14.5">
      <c r="A44" s="85"/>
      <c r="B44" s="85" t="s">
        <v>83</v>
      </c>
      <c r="C44" s="85"/>
      <c r="D44" s="85"/>
      <c r="E44" s="85"/>
      <c r="F44" s="85"/>
      <c r="G44" s="85"/>
      <c r="H44" s="85"/>
    </row>
    <row r="45" spans="1:8" ht="14.5">
      <c r="A45" s="85"/>
      <c r="B45" s="85" t="s">
        <v>84</v>
      </c>
      <c r="C45" s="85"/>
      <c r="D45" s="85"/>
      <c r="E45" s="85"/>
      <c r="F45" s="85"/>
      <c r="G45" s="85"/>
      <c r="H45" s="85"/>
    </row>
    <row r="46" spans="1:8" ht="14.5">
      <c r="A46" s="85"/>
      <c r="B46" s="85" t="s">
        <v>85</v>
      </c>
      <c r="C46" s="85"/>
      <c r="D46" s="85"/>
    </row>
    <row r="47" spans="1:8" ht="14.5">
      <c r="A47" s="85" t="s">
        <v>86</v>
      </c>
      <c r="B47" s="86" t="s">
        <v>87</v>
      </c>
      <c r="C47" s="86"/>
      <c r="D47" s="86"/>
      <c r="E47" s="86"/>
      <c r="F47" s="86"/>
      <c r="G47" s="86"/>
      <c r="H47" s="86"/>
    </row>
    <row r="48" spans="1:8" ht="14.5">
      <c r="A48" s="85"/>
      <c r="B48" s="86" t="s">
        <v>88</v>
      </c>
      <c r="C48" s="86"/>
      <c r="D48" s="86"/>
      <c r="E48" s="86"/>
      <c r="F48" s="86"/>
      <c r="G48" s="86"/>
      <c r="H48" s="86"/>
    </row>
    <row r="49" spans="1:10" ht="14.5">
      <c r="A49" s="85"/>
      <c r="B49" s="86" t="s">
        <v>89</v>
      </c>
      <c r="C49" s="86"/>
      <c r="D49" s="86"/>
      <c r="E49" s="86"/>
      <c r="F49" s="86"/>
      <c r="G49" s="86"/>
      <c r="H49" s="86"/>
    </row>
    <row r="50" spans="1:10" ht="14.5">
      <c r="A50" s="85"/>
      <c r="B50" s="86" t="s">
        <v>90</v>
      </c>
      <c r="C50" s="86"/>
      <c r="D50" s="86"/>
      <c r="E50" s="86"/>
      <c r="F50" s="86"/>
      <c r="G50" s="86"/>
      <c r="H50" s="86"/>
    </row>
    <row r="51" spans="1:10" ht="14.5">
      <c r="A51" s="85"/>
      <c r="B51" s="86" t="s">
        <v>91</v>
      </c>
      <c r="C51" s="86"/>
      <c r="D51" s="86"/>
      <c r="E51" s="86"/>
      <c r="F51" s="86"/>
      <c r="G51" s="86"/>
      <c r="H51" s="86"/>
    </row>
    <row r="52" spans="1:10" ht="14.5">
      <c r="A52" s="85"/>
      <c r="B52" s="86" t="s">
        <v>92</v>
      </c>
      <c r="C52" s="86"/>
      <c r="D52" s="86"/>
      <c r="E52" s="86"/>
      <c r="F52" s="86"/>
      <c r="G52" s="86"/>
      <c r="H52" s="86"/>
    </row>
    <row r="53" spans="1:10" ht="14.5">
      <c r="A53" s="85"/>
      <c r="B53" s="86" t="s">
        <v>93</v>
      </c>
      <c r="C53" s="86"/>
      <c r="D53" s="86"/>
      <c r="E53" s="86"/>
      <c r="F53" s="86"/>
    </row>
    <row r="54" spans="1:10" ht="14.5">
      <c r="A54" s="85" t="s">
        <v>94</v>
      </c>
      <c r="B54" s="86" t="s">
        <v>95</v>
      </c>
      <c r="C54" s="86"/>
      <c r="D54" s="86"/>
      <c r="E54" s="86"/>
      <c r="F54" s="86"/>
      <c r="G54" s="86"/>
      <c r="H54" s="86"/>
    </row>
    <row r="55" spans="1:10" ht="14.5">
      <c r="A55" s="84"/>
      <c r="B55" s="86" t="s">
        <v>96</v>
      </c>
      <c r="C55" s="86"/>
      <c r="D55" s="86"/>
      <c r="E55" s="86"/>
      <c r="F55" s="86"/>
      <c r="G55" s="86"/>
      <c r="H55" s="86"/>
    </row>
    <row r="56" spans="1:10" ht="14.5">
      <c r="A56" s="84"/>
      <c r="B56" s="86" t="s">
        <v>97</v>
      </c>
      <c r="C56" s="86"/>
      <c r="D56" s="86"/>
      <c r="E56" s="86"/>
      <c r="F56" s="86"/>
      <c r="G56" s="86"/>
      <c r="H56" s="86"/>
      <c r="I56" s="85"/>
    </row>
    <row r="57" spans="1:10" ht="14.5">
      <c r="A57" s="84"/>
      <c r="B57" s="85" t="s">
        <v>98</v>
      </c>
      <c r="C57" s="85"/>
      <c r="D57" s="85"/>
      <c r="E57" s="85"/>
      <c r="F57" s="85"/>
      <c r="G57" s="85"/>
      <c r="H57" s="85"/>
      <c r="I57" s="85"/>
    </row>
    <row r="58" spans="1:10" ht="14.5">
      <c r="A58" s="85" t="s">
        <v>99</v>
      </c>
      <c r="B58" s="86" t="s">
        <v>100</v>
      </c>
      <c r="C58" s="86"/>
      <c r="D58" s="86"/>
      <c r="E58" s="86"/>
      <c r="F58" s="86"/>
      <c r="G58" s="86"/>
      <c r="H58" s="85"/>
      <c r="I58" s="85"/>
    </row>
    <row r="59" spans="1:10" ht="13.5" thickBot="1">
      <c r="A59" s="73" t="s">
        <v>101</v>
      </c>
      <c r="B59" s="73"/>
      <c r="G59" s="72"/>
      <c r="H59" s="87"/>
      <c r="I59" s="87"/>
    </row>
    <row r="60" spans="1:10" ht="13.5" thickBot="1">
      <c r="A60" s="88" t="s">
        <v>102</v>
      </c>
      <c r="B60" s="198"/>
      <c r="C60" s="199"/>
      <c r="D60" s="199"/>
      <c r="E60" s="199"/>
      <c r="F60" s="199"/>
      <c r="G60" s="200"/>
      <c r="H60" s="201" t="s">
        <v>103</v>
      </c>
      <c r="I60" s="202"/>
      <c r="J60" s="89"/>
    </row>
    <row r="61" spans="1:10" ht="60.5" thickBot="1">
      <c r="A61" s="146" t="s">
        <v>104</v>
      </c>
      <c r="B61" s="147" t="s">
        <v>105</v>
      </c>
      <c r="C61" s="127" t="s">
        <v>106</v>
      </c>
      <c r="D61" s="148" t="s">
        <v>107</v>
      </c>
      <c r="E61" s="127" t="s">
        <v>108</v>
      </c>
      <c r="F61" s="127" t="s">
        <v>109</v>
      </c>
      <c r="G61" s="149" t="s">
        <v>110</v>
      </c>
      <c r="H61" s="149" t="s">
        <v>111</v>
      </c>
      <c r="I61" s="150" t="s">
        <v>112</v>
      </c>
      <c r="J61" s="151" t="s">
        <v>113</v>
      </c>
    </row>
    <row r="62" spans="1:10" ht="15.5">
      <c r="A62" s="136" t="s">
        <v>114</v>
      </c>
      <c r="B62" s="92"/>
      <c r="C62" s="93"/>
      <c r="D62" s="93"/>
      <c r="E62" s="92"/>
      <c r="F62" s="94"/>
      <c r="G62" s="95"/>
      <c r="H62" s="95"/>
      <c r="I62" s="96"/>
      <c r="J62" s="137"/>
    </row>
    <row r="63" spans="1:10" ht="15.5">
      <c r="A63" s="136" t="s">
        <v>115</v>
      </c>
      <c r="B63" s="92"/>
      <c r="C63" s="81"/>
      <c r="D63" s="81"/>
      <c r="E63" s="92"/>
      <c r="F63" s="94"/>
      <c r="G63" s="95"/>
      <c r="H63" s="95"/>
      <c r="I63" s="96"/>
      <c r="J63" s="138"/>
    </row>
    <row r="64" spans="1:10" ht="15.5">
      <c r="A64" s="136" t="s">
        <v>116</v>
      </c>
      <c r="B64" s="92"/>
      <c r="C64" s="81"/>
      <c r="D64" s="81"/>
      <c r="E64" s="92"/>
      <c r="F64" s="94"/>
      <c r="G64" s="95"/>
      <c r="H64" s="95"/>
      <c r="I64" s="96"/>
      <c r="J64" s="138"/>
    </row>
    <row r="65" spans="1:10" ht="15.5">
      <c r="A65" s="136" t="s">
        <v>117</v>
      </c>
      <c r="B65" s="92"/>
      <c r="C65" s="81"/>
      <c r="D65" s="81"/>
      <c r="E65" s="92"/>
      <c r="F65" s="94"/>
      <c r="G65" s="95"/>
      <c r="H65" s="95"/>
      <c r="I65" s="96"/>
      <c r="J65" s="138"/>
    </row>
    <row r="66" spans="1:10" ht="16" thickBot="1">
      <c r="A66" s="139" t="s">
        <v>118</v>
      </c>
      <c r="B66" s="140"/>
      <c r="C66" s="141"/>
      <c r="D66" s="141"/>
      <c r="E66" s="140"/>
      <c r="F66" s="142"/>
      <c r="G66" s="143"/>
      <c r="H66" s="143"/>
      <c r="I66" s="144"/>
      <c r="J66" s="145"/>
    </row>
    <row r="67" spans="1:10">
      <c r="A67" s="91" t="s">
        <v>119</v>
      </c>
      <c r="B67" s="97">
        <v>0.15</v>
      </c>
      <c r="C67" s="98" t="s">
        <v>120</v>
      </c>
      <c r="D67" s="81"/>
    </row>
    <row r="68" spans="1:10">
      <c r="A68" s="90"/>
      <c r="B68" s="97">
        <v>0.15</v>
      </c>
      <c r="C68" s="99" t="s">
        <v>121</v>
      </c>
    </row>
  </sheetData>
  <mergeCells count="2">
    <mergeCell ref="B60:G60"/>
    <mergeCell ref="H60:I60"/>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48"/>
  <sheetViews>
    <sheetView tabSelected="1" view="pageBreakPreview" zoomScale="70" zoomScaleNormal="100" zoomScaleSheetLayoutView="70" workbookViewId="0">
      <selection activeCell="J23" sqref="J23"/>
    </sheetView>
  </sheetViews>
  <sheetFormatPr defaultColWidth="8.81640625" defaultRowHeight="14.5"/>
  <cols>
    <col min="1" max="1" width="11.26953125" style="158" customWidth="1"/>
    <col min="2" max="2" width="26.1796875" style="158" customWidth="1"/>
    <col min="3" max="3" width="23.7265625" style="158" customWidth="1"/>
    <col min="4" max="4" width="22.7265625" style="158" customWidth="1"/>
    <col min="5" max="5" width="10.26953125" style="158" customWidth="1"/>
    <col min="6" max="6" width="17.7265625" style="158" customWidth="1"/>
    <col min="7" max="7" width="22.26953125" style="158" customWidth="1"/>
    <col min="8" max="8" width="10.81640625" style="158" customWidth="1"/>
    <col min="9" max="9" width="14.54296875" style="158" bestFit="1" customWidth="1"/>
    <col min="10" max="10" width="11.7265625" style="158" customWidth="1"/>
    <col min="11" max="16384" width="8.81640625" style="158"/>
  </cols>
  <sheetData>
    <row r="2" spans="1:8" ht="15.5">
      <c r="A2" s="156" t="s">
        <v>0</v>
      </c>
      <c r="B2" s="156"/>
      <c r="C2" s="157" t="s">
        <v>1</v>
      </c>
    </row>
    <row r="3" spans="1:8" ht="15.5">
      <c r="A3" s="156" t="s">
        <v>2</v>
      </c>
      <c r="B3" s="156"/>
      <c r="C3" s="157"/>
    </row>
    <row r="4" spans="1:8" ht="36" customHeight="1">
      <c r="A4" s="156" t="s">
        <v>3</v>
      </c>
      <c r="B4" s="156"/>
      <c r="C4" s="209" t="str">
        <f>'5.1.4 CPA Formulae'!D4</f>
        <v xml:space="preserve"> KUSILE POWER STATION: PROVISION OF OFFICE CLEANING AND JANITORIAL SERVICES (PARK HOMES)</v>
      </c>
      <c r="D4" s="209"/>
      <c r="E4" s="209"/>
      <c r="F4" s="209"/>
      <c r="G4" s="209"/>
    </row>
    <row r="5" spans="1:8" ht="15.5">
      <c r="A5" s="156" t="s">
        <v>4</v>
      </c>
      <c r="B5" s="156"/>
      <c r="C5" s="157"/>
    </row>
    <row r="7" spans="1:8" ht="17.5" customHeight="1">
      <c r="A7" s="159" t="s">
        <v>154</v>
      </c>
      <c r="B7" s="160"/>
      <c r="C7" s="160"/>
      <c r="D7" s="160"/>
      <c r="E7" s="160"/>
      <c r="F7" s="160"/>
      <c r="G7" s="160"/>
      <c r="H7" s="160"/>
    </row>
    <row r="8" spans="1:8" ht="19.899999999999999" customHeight="1">
      <c r="A8" s="159" t="s">
        <v>155</v>
      </c>
      <c r="B8" s="160"/>
      <c r="C8" s="160"/>
      <c r="D8" s="160"/>
      <c r="E8" s="160"/>
      <c r="F8" s="160"/>
      <c r="G8" s="160"/>
      <c r="H8" s="160"/>
    </row>
    <row r="9" spans="1:8" ht="19.899999999999999" customHeight="1">
      <c r="A9" s="159"/>
      <c r="B9" s="160"/>
      <c r="C9" s="160"/>
      <c r="D9" s="160"/>
      <c r="E9" s="160"/>
      <c r="F9" s="160"/>
      <c r="G9" s="160"/>
      <c r="H9" s="160"/>
    </row>
    <row r="10" spans="1:8" ht="39.75" customHeight="1">
      <c r="A10" s="210" t="s">
        <v>156</v>
      </c>
      <c r="B10" s="210"/>
      <c r="C10" s="210"/>
      <c r="D10" s="210"/>
      <c r="E10" s="210"/>
      <c r="F10" s="210"/>
      <c r="G10" s="210"/>
      <c r="H10" s="161"/>
    </row>
    <row r="11" spans="1:8" ht="19.899999999999999" customHeight="1">
      <c r="A11" s="159"/>
      <c r="B11" s="160"/>
      <c r="C11" s="160"/>
      <c r="D11" s="160"/>
      <c r="E11" s="160"/>
      <c r="F11" s="160"/>
      <c r="G11" s="160"/>
      <c r="H11" s="160"/>
    </row>
    <row r="12" spans="1:8" ht="18" customHeight="1">
      <c r="A12" s="159" t="s">
        <v>157</v>
      </c>
      <c r="B12" s="160"/>
      <c r="C12" s="160"/>
      <c r="D12" s="160"/>
      <c r="E12" s="160"/>
      <c r="F12" s="160"/>
      <c r="G12" s="160"/>
      <c r="H12" s="160"/>
    </row>
    <row r="13" spans="1:8" ht="18" customHeight="1" thickBot="1"/>
    <row r="14" spans="1:8" ht="25.15" customHeight="1" thickBot="1">
      <c r="A14" s="211" t="s">
        <v>158</v>
      </c>
      <c r="B14" s="213" t="s">
        <v>159</v>
      </c>
      <c r="C14" s="162"/>
      <c r="D14" s="163"/>
      <c r="E14" s="215" t="s">
        <v>160</v>
      </c>
      <c r="F14" s="216"/>
      <c r="G14" s="217"/>
    </row>
    <row r="15" spans="1:8" ht="52.5" customHeight="1" thickBot="1">
      <c r="A15" s="212"/>
      <c r="B15" s="214"/>
      <c r="C15" s="164" t="s">
        <v>161</v>
      </c>
      <c r="D15" s="165" t="s">
        <v>162</v>
      </c>
      <c r="E15" s="166" t="s">
        <v>163</v>
      </c>
      <c r="F15" s="166" t="s">
        <v>164</v>
      </c>
      <c r="G15" s="167" t="s">
        <v>165</v>
      </c>
    </row>
    <row r="16" spans="1:8">
      <c r="A16" s="168">
        <v>1</v>
      </c>
      <c r="B16" s="169"/>
      <c r="C16" s="170"/>
      <c r="D16" s="171">
        <v>1</v>
      </c>
      <c r="E16" s="172">
        <v>15.5</v>
      </c>
      <c r="F16" s="173">
        <v>0</v>
      </c>
      <c r="G16" s="174">
        <f>E16*F16</f>
        <v>0</v>
      </c>
      <c r="H16" s="175"/>
    </row>
    <row r="17" spans="1:9">
      <c r="A17" s="176">
        <v>2</v>
      </c>
      <c r="B17" s="177"/>
      <c r="C17" s="178"/>
      <c r="D17" s="177">
        <v>1</v>
      </c>
      <c r="E17" s="172">
        <v>15.5</v>
      </c>
      <c r="F17" s="173">
        <v>0</v>
      </c>
      <c r="G17" s="174">
        <f t="shared" ref="G17:G45" si="0">E17*F17</f>
        <v>0</v>
      </c>
      <c r="H17" s="175"/>
      <c r="I17" s="179"/>
    </row>
    <row r="18" spans="1:9">
      <c r="A18" s="176">
        <v>3</v>
      </c>
      <c r="B18" s="177"/>
      <c r="C18" s="178"/>
      <c r="D18" s="171">
        <v>1</v>
      </c>
      <c r="E18" s="172">
        <v>15.5</v>
      </c>
      <c r="F18" s="173">
        <v>0</v>
      </c>
      <c r="G18" s="174">
        <f t="shared" si="0"/>
        <v>0</v>
      </c>
      <c r="H18" s="180"/>
    </row>
    <row r="19" spans="1:9">
      <c r="A19" s="176">
        <v>4</v>
      </c>
      <c r="B19" s="177"/>
      <c r="C19" s="178"/>
      <c r="D19" s="171">
        <v>1</v>
      </c>
      <c r="E19" s="172">
        <v>15.5</v>
      </c>
      <c r="F19" s="173">
        <v>0</v>
      </c>
      <c r="G19" s="174">
        <f t="shared" si="0"/>
        <v>0</v>
      </c>
      <c r="H19" s="180"/>
      <c r="I19" s="179"/>
    </row>
    <row r="20" spans="1:9">
      <c r="A20" s="176">
        <v>5</v>
      </c>
      <c r="B20" s="177"/>
      <c r="C20" s="178"/>
      <c r="D20" s="171">
        <v>1</v>
      </c>
      <c r="E20" s="172">
        <v>15.5</v>
      </c>
      <c r="F20" s="173">
        <v>0</v>
      </c>
      <c r="G20" s="174">
        <f t="shared" si="0"/>
        <v>0</v>
      </c>
      <c r="H20" s="180"/>
    </row>
    <row r="21" spans="1:9">
      <c r="A21" s="176">
        <v>6</v>
      </c>
      <c r="B21" s="177"/>
      <c r="C21" s="178"/>
      <c r="D21" s="171">
        <v>1</v>
      </c>
      <c r="E21" s="172">
        <v>15.5</v>
      </c>
      <c r="F21" s="173">
        <v>0</v>
      </c>
      <c r="G21" s="174">
        <f t="shared" si="0"/>
        <v>0</v>
      </c>
      <c r="H21" s="180"/>
    </row>
    <row r="22" spans="1:9">
      <c r="A22" s="176">
        <v>7</v>
      </c>
      <c r="B22" s="177"/>
      <c r="C22" s="178"/>
      <c r="D22" s="171">
        <v>1</v>
      </c>
      <c r="E22" s="172">
        <v>15.5</v>
      </c>
      <c r="F22" s="173">
        <v>0</v>
      </c>
      <c r="G22" s="174">
        <f t="shared" si="0"/>
        <v>0</v>
      </c>
      <c r="H22" s="180"/>
    </row>
    <row r="23" spans="1:9">
      <c r="A23" s="176">
        <v>8</v>
      </c>
      <c r="B23" s="177"/>
      <c r="C23" s="178"/>
      <c r="D23" s="171">
        <v>1</v>
      </c>
      <c r="E23" s="172">
        <v>15.5</v>
      </c>
      <c r="F23" s="173">
        <v>0</v>
      </c>
      <c r="G23" s="174">
        <f t="shared" si="0"/>
        <v>0</v>
      </c>
      <c r="H23" s="180"/>
    </row>
    <row r="24" spans="1:9">
      <c r="A24" s="176">
        <v>9</v>
      </c>
      <c r="B24" s="177"/>
      <c r="C24" s="178"/>
      <c r="D24" s="171">
        <v>1</v>
      </c>
      <c r="E24" s="172">
        <v>15.5</v>
      </c>
      <c r="F24" s="173">
        <v>0</v>
      </c>
      <c r="G24" s="174">
        <f t="shared" si="0"/>
        <v>0</v>
      </c>
      <c r="H24" s="180"/>
    </row>
    <row r="25" spans="1:9">
      <c r="A25" s="176">
        <v>10</v>
      </c>
      <c r="B25" s="177"/>
      <c r="C25" s="178"/>
      <c r="D25" s="171">
        <v>1</v>
      </c>
      <c r="E25" s="172">
        <v>15.5</v>
      </c>
      <c r="F25" s="173">
        <v>0</v>
      </c>
      <c r="G25" s="174">
        <f t="shared" si="0"/>
        <v>0</v>
      </c>
      <c r="H25" s="180"/>
    </row>
    <row r="26" spans="1:9">
      <c r="A26" s="176">
        <v>11</v>
      </c>
      <c r="B26" s="177"/>
      <c r="C26" s="178"/>
      <c r="D26" s="171">
        <v>1</v>
      </c>
      <c r="E26" s="172">
        <v>15.5</v>
      </c>
      <c r="F26" s="173">
        <v>0</v>
      </c>
      <c r="G26" s="174">
        <f t="shared" si="0"/>
        <v>0</v>
      </c>
      <c r="H26" s="180"/>
    </row>
    <row r="27" spans="1:9">
      <c r="A27" s="176">
        <v>12</v>
      </c>
      <c r="B27" s="177"/>
      <c r="C27" s="178"/>
      <c r="D27" s="171">
        <v>1</v>
      </c>
      <c r="E27" s="172">
        <v>15.5</v>
      </c>
      <c r="F27" s="173">
        <v>0</v>
      </c>
      <c r="G27" s="174">
        <f t="shared" si="0"/>
        <v>0</v>
      </c>
      <c r="H27" s="180"/>
    </row>
    <row r="28" spans="1:9">
      <c r="A28" s="176">
        <v>13</v>
      </c>
      <c r="B28" s="177"/>
      <c r="C28" s="178"/>
      <c r="D28" s="171">
        <v>1</v>
      </c>
      <c r="E28" s="172">
        <v>15.5</v>
      </c>
      <c r="F28" s="173">
        <v>0</v>
      </c>
      <c r="G28" s="174">
        <f t="shared" si="0"/>
        <v>0</v>
      </c>
      <c r="H28" s="180"/>
    </row>
    <row r="29" spans="1:9">
      <c r="A29" s="176">
        <v>14</v>
      </c>
      <c r="B29" s="177"/>
      <c r="C29" s="178"/>
      <c r="D29" s="171">
        <v>1</v>
      </c>
      <c r="E29" s="172">
        <v>15.5</v>
      </c>
      <c r="F29" s="173">
        <v>0</v>
      </c>
      <c r="G29" s="174">
        <f t="shared" si="0"/>
        <v>0</v>
      </c>
      <c r="H29" s="180"/>
    </row>
    <row r="30" spans="1:9">
      <c r="A30" s="176">
        <v>15</v>
      </c>
      <c r="B30" s="177"/>
      <c r="C30" s="178"/>
      <c r="D30" s="171">
        <v>1</v>
      </c>
      <c r="E30" s="172">
        <v>15.5</v>
      </c>
      <c r="F30" s="173">
        <v>0</v>
      </c>
      <c r="G30" s="174">
        <f t="shared" si="0"/>
        <v>0</v>
      </c>
      <c r="H30" s="180"/>
    </row>
    <row r="31" spans="1:9">
      <c r="A31" s="176">
        <v>16</v>
      </c>
      <c r="B31" s="177"/>
      <c r="C31" s="178"/>
      <c r="D31" s="171">
        <v>1</v>
      </c>
      <c r="E31" s="172">
        <v>15.5</v>
      </c>
      <c r="F31" s="173">
        <v>0</v>
      </c>
      <c r="G31" s="174">
        <f t="shared" si="0"/>
        <v>0</v>
      </c>
      <c r="H31" s="180"/>
    </row>
    <row r="32" spans="1:9">
      <c r="A32" s="176">
        <v>17</v>
      </c>
      <c r="B32" s="177"/>
      <c r="C32" s="178"/>
      <c r="D32" s="171">
        <v>1</v>
      </c>
      <c r="E32" s="172">
        <v>15.5</v>
      </c>
      <c r="F32" s="173">
        <v>0</v>
      </c>
      <c r="G32" s="174">
        <f t="shared" si="0"/>
        <v>0</v>
      </c>
      <c r="H32" s="180"/>
    </row>
    <row r="33" spans="1:8">
      <c r="A33" s="176">
        <v>18</v>
      </c>
      <c r="B33" s="177"/>
      <c r="C33" s="178"/>
      <c r="D33" s="171">
        <v>1</v>
      </c>
      <c r="E33" s="172">
        <v>15.5</v>
      </c>
      <c r="F33" s="173">
        <v>0</v>
      </c>
      <c r="G33" s="174">
        <f t="shared" si="0"/>
        <v>0</v>
      </c>
      <c r="H33" s="180"/>
    </row>
    <row r="34" spans="1:8">
      <c r="A34" s="176">
        <v>19</v>
      </c>
      <c r="B34" s="177"/>
      <c r="C34" s="178"/>
      <c r="D34" s="171">
        <v>1</v>
      </c>
      <c r="E34" s="172">
        <v>15.5</v>
      </c>
      <c r="F34" s="173">
        <v>0</v>
      </c>
      <c r="G34" s="174">
        <f t="shared" si="0"/>
        <v>0</v>
      </c>
      <c r="H34" s="180"/>
    </row>
    <row r="35" spans="1:8">
      <c r="A35" s="176">
        <v>20</v>
      </c>
      <c r="B35" s="177"/>
      <c r="C35" s="178"/>
      <c r="D35" s="171">
        <v>1</v>
      </c>
      <c r="E35" s="172">
        <v>15.5</v>
      </c>
      <c r="F35" s="173">
        <v>0</v>
      </c>
      <c r="G35" s="174">
        <f t="shared" si="0"/>
        <v>0</v>
      </c>
      <c r="H35" s="180"/>
    </row>
    <row r="36" spans="1:8">
      <c r="A36" s="176">
        <v>21</v>
      </c>
      <c r="B36" s="177"/>
      <c r="C36" s="178"/>
      <c r="D36" s="171">
        <v>1</v>
      </c>
      <c r="E36" s="172">
        <v>15.5</v>
      </c>
      <c r="F36" s="173">
        <v>0</v>
      </c>
      <c r="G36" s="174">
        <f t="shared" si="0"/>
        <v>0</v>
      </c>
      <c r="H36" s="180"/>
    </row>
    <row r="37" spans="1:8">
      <c r="A37" s="176">
        <v>22</v>
      </c>
      <c r="B37" s="177"/>
      <c r="C37" s="178"/>
      <c r="D37" s="171">
        <v>1</v>
      </c>
      <c r="E37" s="172">
        <v>15.5</v>
      </c>
      <c r="F37" s="173">
        <v>0</v>
      </c>
      <c r="G37" s="174">
        <f t="shared" si="0"/>
        <v>0</v>
      </c>
      <c r="H37" s="180"/>
    </row>
    <row r="38" spans="1:8">
      <c r="A38" s="176">
        <v>23</v>
      </c>
      <c r="B38" s="177"/>
      <c r="C38" s="178"/>
      <c r="D38" s="171">
        <v>1</v>
      </c>
      <c r="E38" s="172">
        <v>15.5</v>
      </c>
      <c r="F38" s="173">
        <v>0</v>
      </c>
      <c r="G38" s="174">
        <f t="shared" si="0"/>
        <v>0</v>
      </c>
      <c r="H38" s="180"/>
    </row>
    <row r="39" spans="1:8">
      <c r="A39" s="176">
        <v>24</v>
      </c>
      <c r="B39" s="177"/>
      <c r="C39" s="178"/>
      <c r="D39" s="171">
        <v>1</v>
      </c>
      <c r="E39" s="172">
        <v>15.5</v>
      </c>
      <c r="F39" s="173">
        <v>0</v>
      </c>
      <c r="G39" s="174">
        <f t="shared" si="0"/>
        <v>0</v>
      </c>
      <c r="H39" s="180"/>
    </row>
    <row r="40" spans="1:8">
      <c r="A40" s="176">
        <v>25</v>
      </c>
      <c r="B40" s="177"/>
      <c r="C40" s="178"/>
      <c r="D40" s="171">
        <v>1</v>
      </c>
      <c r="E40" s="172">
        <v>15.5</v>
      </c>
      <c r="F40" s="173">
        <v>0</v>
      </c>
      <c r="G40" s="174">
        <f t="shared" si="0"/>
        <v>0</v>
      </c>
      <c r="H40" s="180"/>
    </row>
    <row r="41" spans="1:8">
      <c r="A41" s="176">
        <v>26</v>
      </c>
      <c r="B41" s="177"/>
      <c r="C41" s="178"/>
      <c r="D41" s="171">
        <v>1</v>
      </c>
      <c r="E41" s="172">
        <v>15.5</v>
      </c>
      <c r="F41" s="173">
        <v>0</v>
      </c>
      <c r="G41" s="174">
        <f t="shared" si="0"/>
        <v>0</v>
      </c>
      <c r="H41" s="180"/>
    </row>
    <row r="42" spans="1:8">
      <c r="A42" s="176">
        <v>27</v>
      </c>
      <c r="B42" s="177"/>
      <c r="C42" s="178"/>
      <c r="D42" s="171">
        <v>1</v>
      </c>
      <c r="E42" s="172">
        <v>15.5</v>
      </c>
      <c r="F42" s="173">
        <v>0</v>
      </c>
      <c r="G42" s="174">
        <f t="shared" si="0"/>
        <v>0</v>
      </c>
      <c r="H42" s="180"/>
    </row>
    <row r="43" spans="1:8">
      <c r="A43" s="176">
        <v>28</v>
      </c>
      <c r="B43" s="177"/>
      <c r="C43" s="178"/>
      <c r="D43" s="171">
        <v>1</v>
      </c>
      <c r="E43" s="172">
        <v>15.5</v>
      </c>
      <c r="F43" s="173">
        <v>0</v>
      </c>
      <c r="G43" s="174">
        <f t="shared" si="0"/>
        <v>0</v>
      </c>
      <c r="H43" s="180"/>
    </row>
    <row r="44" spans="1:8">
      <c r="A44" s="176">
        <v>29</v>
      </c>
      <c r="B44" s="177"/>
      <c r="C44" s="178"/>
      <c r="D44" s="171">
        <v>1</v>
      </c>
      <c r="E44" s="172">
        <v>15.5</v>
      </c>
      <c r="F44" s="173">
        <v>0</v>
      </c>
      <c r="G44" s="174">
        <f t="shared" si="0"/>
        <v>0</v>
      </c>
      <c r="H44" s="180"/>
    </row>
    <row r="45" spans="1:8" ht="15" thickBot="1">
      <c r="A45" s="181">
        <v>30</v>
      </c>
      <c r="B45" s="182"/>
      <c r="C45" s="183"/>
      <c r="D45" s="184">
        <v>1</v>
      </c>
      <c r="E45" s="172">
        <v>15.5</v>
      </c>
      <c r="F45" s="173">
        <v>0</v>
      </c>
      <c r="G45" s="174">
        <f t="shared" si="0"/>
        <v>0</v>
      </c>
      <c r="H45" s="180"/>
    </row>
    <row r="46" spans="1:8" ht="16.5" customHeight="1" thickBot="1">
      <c r="A46" s="203" t="s">
        <v>166</v>
      </c>
      <c r="B46" s="204"/>
      <c r="C46" s="204"/>
      <c r="D46" s="204"/>
      <c r="E46" s="204"/>
      <c r="F46" s="205"/>
      <c r="G46" s="185">
        <f>SUM(G16:G45)</f>
        <v>0</v>
      </c>
      <c r="H46" s="180"/>
    </row>
    <row r="47" spans="1:8" ht="18.75" customHeight="1" thickBot="1">
      <c r="A47" s="203" t="s">
        <v>167</v>
      </c>
      <c r="B47" s="204"/>
      <c r="C47" s="204"/>
      <c r="D47" s="204"/>
      <c r="E47" s="204"/>
      <c r="F47" s="205"/>
      <c r="G47" s="186">
        <v>14</v>
      </c>
      <c r="H47" s="180"/>
    </row>
    <row r="48" spans="1:8" ht="18" customHeight="1" thickBot="1">
      <c r="A48" s="206" t="s">
        <v>235</v>
      </c>
      <c r="B48" s="207"/>
      <c r="C48" s="207"/>
      <c r="D48" s="207"/>
      <c r="E48" s="207"/>
      <c r="F48" s="208"/>
      <c r="G48" s="187">
        <f>G46*G47</f>
        <v>0</v>
      </c>
    </row>
  </sheetData>
  <mergeCells count="8">
    <mergeCell ref="A47:F47"/>
    <mergeCell ref="A48:F48"/>
    <mergeCell ref="C4:G4"/>
    <mergeCell ref="A10:G10"/>
    <mergeCell ref="A14:A15"/>
    <mergeCell ref="B14:B15"/>
    <mergeCell ref="E14:G14"/>
    <mergeCell ref="A46:F46"/>
  </mergeCells>
  <pageMargins left="0.7" right="0.7" top="0.75" bottom="0.75" header="0.3" footer="0.3"/>
  <pageSetup scale="2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3</vt:i4>
      </vt:variant>
    </vt:vector>
  </HeadingPairs>
  <TitlesOfParts>
    <vt:vector size="10" baseType="lpstr">
      <vt:lpstr>Read Me FIRST</vt:lpstr>
      <vt:lpstr>5.1Tender Cover Sheet</vt:lpstr>
      <vt:lpstr>5.1.1.1 Preamble</vt:lpstr>
      <vt:lpstr>5.1.2 Summary</vt:lpstr>
      <vt:lpstr>5.1.3 BOQ</vt:lpstr>
      <vt:lpstr>5.1.4 CPA Formulae</vt:lpstr>
      <vt:lpstr>5.1.5 PLA Attendance Bonus</vt:lpstr>
      <vt:lpstr>'5.1.2 Summary'!Print_Area</vt:lpstr>
      <vt:lpstr>'5.1.3 BOQ'!Print_Area</vt:lpstr>
      <vt:lpstr>'5.1.5 PLA Attendance Bonus'!Print_Area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Ntjie Segooa</dc:creator>
  <cp:lastModifiedBy>Lusanda Mqadi</cp:lastModifiedBy>
  <dcterms:created xsi:type="dcterms:W3CDTF">2018-02-21T11:24:08Z</dcterms:created>
  <dcterms:modified xsi:type="dcterms:W3CDTF">2022-05-12T09:59:59Z</dcterms:modified>
</cp:coreProperties>
</file>