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amari.nell\Downloads\"/>
    </mc:Choice>
  </mc:AlternateContent>
  <bookViews>
    <workbookView xWindow="0" yWindow="0" windowWidth="23040" windowHeight="91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G50" i="1" s="1"/>
  <c r="I50" i="1" s="1"/>
  <c r="K50" i="1" s="1"/>
  <c r="E45" i="1"/>
  <c r="G45" i="1" s="1"/>
  <c r="I45" i="1" s="1"/>
  <c r="K45" i="1" s="1"/>
  <c r="E46" i="1"/>
  <c r="G46" i="1" s="1"/>
  <c r="I46" i="1" s="1"/>
  <c r="K46" i="1" s="1"/>
  <c r="E14" i="1" l="1"/>
  <c r="G14" i="1" s="1"/>
  <c r="I14" i="1" s="1"/>
  <c r="K14" i="1" s="1"/>
  <c r="E15" i="1"/>
  <c r="G15" i="1" s="1"/>
  <c r="I15" i="1" s="1"/>
  <c r="K15" i="1" s="1"/>
  <c r="E16" i="1"/>
  <c r="G16" i="1" s="1"/>
  <c r="I16" i="1" s="1"/>
  <c r="K16" i="1" s="1"/>
  <c r="E17" i="1"/>
  <c r="G17" i="1" s="1"/>
  <c r="I17" i="1" s="1"/>
  <c r="K17" i="1" s="1"/>
  <c r="E42" i="1"/>
  <c r="G42" i="1" s="1"/>
  <c r="I42" i="1" s="1"/>
  <c r="K42" i="1" s="1"/>
  <c r="E43" i="1"/>
  <c r="G43" i="1" s="1"/>
  <c r="I43" i="1" s="1"/>
  <c r="K43" i="1" s="1"/>
  <c r="E44" i="1"/>
  <c r="G44" i="1" s="1"/>
  <c r="I44" i="1" s="1"/>
  <c r="K44" i="1" s="1"/>
  <c r="E18" i="1"/>
  <c r="G18" i="1" s="1"/>
  <c r="I18" i="1" s="1"/>
  <c r="K18" i="1" s="1"/>
  <c r="E19" i="1"/>
  <c r="G19" i="1" s="1"/>
  <c r="I19" i="1" s="1"/>
  <c r="K19" i="1" s="1"/>
  <c r="E47" i="1"/>
  <c r="G47" i="1" s="1"/>
  <c r="I47" i="1" s="1"/>
  <c r="K47" i="1" s="1"/>
  <c r="E48" i="1"/>
  <c r="G48" i="1" s="1"/>
  <c r="I48" i="1" s="1"/>
  <c r="K48" i="1" s="1"/>
  <c r="E49" i="1"/>
  <c r="G49" i="1" s="1"/>
  <c r="I49" i="1" s="1"/>
  <c r="K49" i="1" s="1"/>
  <c r="E51" i="1"/>
  <c r="G51" i="1" s="1"/>
  <c r="I51" i="1" s="1"/>
  <c r="K51" i="1" s="1"/>
  <c r="E52" i="1"/>
  <c r="G52" i="1" s="1"/>
  <c r="I52" i="1" s="1"/>
  <c r="K52" i="1" s="1"/>
  <c r="E59" i="1"/>
  <c r="G59" i="1" s="1"/>
  <c r="I59" i="1" s="1"/>
  <c r="K59" i="1" s="1"/>
  <c r="E60" i="1"/>
  <c r="G60" i="1" s="1"/>
  <c r="I60" i="1" s="1"/>
  <c r="K60" i="1" s="1"/>
  <c r="E20" i="1"/>
  <c r="G20" i="1" s="1"/>
  <c r="I20" i="1" s="1"/>
  <c r="K20" i="1" s="1"/>
  <c r="E21" i="1"/>
  <c r="G21" i="1" s="1"/>
  <c r="I21" i="1" s="1"/>
  <c r="K21" i="1" s="1"/>
  <c r="E22" i="1"/>
  <c r="G22" i="1" s="1"/>
  <c r="I22" i="1" s="1"/>
  <c r="K22" i="1" s="1"/>
  <c r="E23" i="1"/>
  <c r="G23" i="1" s="1"/>
  <c r="I23" i="1" s="1"/>
  <c r="K23" i="1" s="1"/>
  <c r="E24" i="1"/>
  <c r="G24" i="1" s="1"/>
  <c r="I24" i="1" s="1"/>
  <c r="K24" i="1" s="1"/>
  <c r="E25" i="1"/>
  <c r="G25" i="1" s="1"/>
  <c r="I25" i="1" s="1"/>
  <c r="K25" i="1" s="1"/>
  <c r="E26" i="1"/>
  <c r="G26" i="1" s="1"/>
  <c r="I26" i="1" s="1"/>
  <c r="K26" i="1" s="1"/>
  <c r="E27" i="1"/>
  <c r="G27" i="1" s="1"/>
  <c r="I27" i="1" s="1"/>
  <c r="K27" i="1" s="1"/>
  <c r="E28" i="1"/>
  <c r="G28" i="1" s="1"/>
  <c r="I28" i="1" s="1"/>
  <c r="K28" i="1" s="1"/>
  <c r="E29" i="1"/>
  <c r="G29" i="1" s="1"/>
  <c r="I29" i="1" s="1"/>
  <c r="K29" i="1" s="1"/>
  <c r="E30" i="1"/>
  <c r="G30" i="1" s="1"/>
  <c r="I30" i="1" s="1"/>
  <c r="K30" i="1" s="1"/>
  <c r="E31" i="1"/>
  <c r="G31" i="1" s="1"/>
  <c r="I31" i="1" s="1"/>
  <c r="K31" i="1" s="1"/>
  <c r="E32" i="1"/>
  <c r="G32" i="1" s="1"/>
  <c r="I32" i="1" s="1"/>
  <c r="K32" i="1" s="1"/>
  <c r="E33" i="1"/>
  <c r="G33" i="1" s="1"/>
  <c r="I33" i="1" s="1"/>
  <c r="K33" i="1" s="1"/>
  <c r="E34" i="1"/>
  <c r="G34" i="1" s="1"/>
  <c r="I34" i="1" s="1"/>
  <c r="K34" i="1" s="1"/>
  <c r="E35" i="1"/>
  <c r="G35" i="1" s="1"/>
  <c r="I35" i="1" s="1"/>
  <c r="K35" i="1" s="1"/>
  <c r="E13" i="1"/>
  <c r="G13" i="1" s="1"/>
  <c r="I13" i="1" s="1"/>
  <c r="K13" i="1" s="1"/>
</calcChain>
</file>

<file path=xl/sharedStrings.xml><?xml version="1.0" encoding="utf-8"?>
<sst xmlns="http://schemas.openxmlformats.org/spreadsheetml/2006/main" count="101" uniqueCount="71">
  <si>
    <t> Item and description</t>
  </si>
  <si>
    <t>Adaptor</t>
  </si>
  <si>
    <t>21G SAFETY BUTTERFLY BLOOD COLLECTION SET WITH LUER ADAPTOR (STERILE, SINGLE-USE. SAFETY SHIELD FOR NEEDLE. NO LATEX. TUBING 18-30 CM.)</t>
  </si>
  <si>
    <t>23G SAFETY BUTTERFLY BLOOD COLLECTION SET WITH LUER ADAPTOR (STERILE, SINGLE-USE. SAFETY SHIELD FOR NEEDLE. NO LATEX. TUBING 18-30 CM.)</t>
  </si>
  <si>
    <t>25G SAFETY BUTTERFLY BLOOD COLLECTION SET WITH LUER ADAPTOR (STERILE, SINGLE-USE. SAFETY SHIELD FOR NEEDLE. NO LATEX. TUBING 18-30 CM.)</t>
  </si>
  <si>
    <t>Holder</t>
  </si>
  <si>
    <t>BLOOD COLLECTION TUBE HOLDER</t>
  </si>
  <si>
    <t>21G SAFETY NEEDLE FOR VACUUM BLOOD COLLECTION TUBE (SAFETY SHIELD OR NEEDLE RETRACTION)</t>
  </si>
  <si>
    <t>22G SAFETY NEEDLE FOR VACUUM BLOOD COLLECTION TUBE (SAFETY SHIELD OR NEEDLE RETRACTION)</t>
  </si>
  <si>
    <t>Syringe</t>
  </si>
  <si>
    <t>ARTERIAL BLOOD COLLECTION SYRINGE, DRY HEPARIN, LUER SLIP TIP, 1ML (NO NEEDLE)</t>
  </si>
  <si>
    <t>Tourniquet</t>
  </si>
  <si>
    <t>TOURNIQUET WITH CLIP (MULTIPLE USE. DURABLE. CLIP MUST HOLD SECURELY, AND RELEASE EASILY. LATEX-FREE.)</t>
  </si>
  <si>
    <t>VACUUM TUBE, SERUM WITH CLOT ACTIVATOR AND GEL SEPARATOR, 2-4 ML</t>
  </si>
  <si>
    <t>VACUUM TUBE, SERUM WITH CLOT ACTIVATOR, NO GEL SEPARATOR, 4-6 ML</t>
  </si>
  <si>
    <t>Annual Cost Year 1 (VAT Excl.)</t>
  </si>
  <si>
    <t>Annual Cost Year 2 (VAT Excl.)</t>
  </si>
  <si>
    <t>Annual Cost Year 5 (VAT Excl.)</t>
  </si>
  <si>
    <t>Total Cost for 5 Years (VAT Excl.)</t>
  </si>
  <si>
    <t xml:space="preserve">Quantity Year 1 </t>
  </si>
  <si>
    <t xml:space="preserve">Quantity Year 2 </t>
  </si>
  <si>
    <t xml:space="preserve">Quantity Year 3 </t>
  </si>
  <si>
    <t xml:space="preserve">Quantity Year 4 </t>
  </si>
  <si>
    <t>Annual Cost Year 4 (VAT Excl.)</t>
  </si>
  <si>
    <t>Annual Cost Year 3 (VAT Excl.)</t>
  </si>
  <si>
    <t>Quantity Year 5</t>
  </si>
  <si>
    <t>Subtotal (VAT Excl.)</t>
  </si>
  <si>
    <t>VAT (15%)</t>
  </si>
  <si>
    <t>Total Price (VAT Incl.)</t>
  </si>
  <si>
    <r>
      <t xml:space="preserve">Bidders </t>
    </r>
    <r>
      <rPr>
        <b/>
        <i/>
        <sz val="10"/>
        <color rgb="FF000000"/>
        <rFont val="Calibri"/>
        <family val="2"/>
      </rPr>
      <t xml:space="preserve">must </t>
    </r>
    <r>
      <rPr>
        <b/>
        <sz val="10"/>
        <color rgb="FF000000"/>
        <rFont val="Calibri"/>
        <family val="2"/>
      </rPr>
      <t>provide the NHLS with costing information for a 5 years’ contract duration.  The bid price quoted must be inclusive as per the scope of work.</t>
    </r>
  </si>
  <si>
    <t>Note:</t>
  </si>
  <si>
    <t>a)Bidder must complete the pricing as per tables below.</t>
  </si>
  <si>
    <t>b)Prices must be provided in South African Rand.</t>
  </si>
  <si>
    <t>c)Line Prices are all VAT EXCLUDING, and TOTAL PRICE is VAT INCLUSIVE.</t>
  </si>
  <si>
    <t>d)Bidder to ensure that the Prices listed below are included on the Total Declared Price.</t>
  </si>
  <si>
    <t>e)Bidders who fail to price according to the costing template provided will be disqualified.</t>
  </si>
  <si>
    <t xml:space="preserve">ANNEXURE B1 </t>
  </si>
  <si>
    <t>LUER ADAPTOR 20G (STERILE, SINGLE-USE MALE LUER ADAPTOR FOR BLOOD COLLECTION)</t>
  </si>
  <si>
    <t>Safety Butterfly Needles</t>
  </si>
  <si>
    <t>Safety Needles</t>
  </si>
  <si>
    <t>Vacuum Tubes</t>
  </si>
  <si>
    <t>VACUUM TUBE, ACD-A, 7-9ML</t>
  </si>
  <si>
    <t>VACUUM TUBE, ACD-B, 6-8ML</t>
  </si>
  <si>
    <t>VACUUM TUBE, FOR GLUCOSE, 4ML</t>
  </si>
  <si>
    <t>VACUUM TUBE, K2EDTA, 2-3ML</t>
  </si>
  <si>
    <t>VACUUM TUBE, K2EDTA, 4-5ML</t>
  </si>
  <si>
    <t>VACUUM TUBE, LITHIUM HEPARIN, 4-5ML</t>
  </si>
  <si>
    <t>VACUUM TUBE, LITHIUM HEPARIN, 6-7ML</t>
  </si>
  <si>
    <t>VACUUM TUBE, NO ADDITIVE, 4-5ML</t>
  </si>
  <si>
    <t>VACUUM TUBE, PLASMA K2EDTA, WITH GEL SEPARATOR, 5-7ML (FOR MOLECULAR USE)</t>
  </si>
  <si>
    <t>VACUUM TUBE, SERUM WITH CLOT ACTIVATOR AND GEL SEPARATOR, 5-7 ML</t>
  </si>
  <si>
    <t>VACUUM TUBE, SODIUM CITRATE 3.2%, 2.5-4.5ML</t>
  </si>
  <si>
    <t>VACUUM TUBE, TRACE METAL-FREE, WITH ANTICOAGULANT, 5-7ML</t>
  </si>
  <si>
    <t>VACUUM TUBE, TRACE METAL-FREE, WITH CLOT ACTIVATOR, 5-7ML</t>
  </si>
  <si>
    <t>Category A</t>
  </si>
  <si>
    <t>Category B</t>
  </si>
  <si>
    <t>Lancets</t>
  </si>
  <si>
    <t>LANCET FOR HEEL BLOOD COLLECTION (BLADE), SUITABLE FOR PREMATURE NEWBORNS, MAXIMUM PENETRATION DEPTH OF 0.85 MM</t>
  </si>
  <si>
    <t>LANCET FOR HEEL BLOOD COLLECTION (BLADE), SUITABLE FOR INFANTS, MAXIMUM PENETRATION DEPTH OF 1.00 MM</t>
  </si>
  <si>
    <t>LANCET FOR FINGER BLOOD COLLECTION, SUITABLE FOR CHILDREN OLDER THAN 6 MONTHS AND YOUNGER THAN 8 YEARS, MAXIMUM PENETRATION DEPTH 1.5 MM</t>
  </si>
  <si>
    <t>LANCET FOR FINGER BLOOD COLLECTION, SUITABLE FOR ADULTS AND CHILDREN OVER 8 YEARS, APPROXIMATE PENETRATION DEPTH 1.8 MM</t>
  </si>
  <si>
    <t>LANCET FOR FINGER BLOOD COLLECTION, SUITABLE FOR ADULTS AND CHILDREN OVER 8 YEARS, MAXIMUM PENETRATION DEPTH 2.4 MM</t>
  </si>
  <si>
    <t>Capillary/ low volume  collection tubes</t>
  </si>
  <si>
    <t>CAPILLARY BLOOD COLLECTION TUBE, FOR GLUCOSE, 0.5 - 1 ML</t>
  </si>
  <si>
    <t>CAPILLARY BLOOD COLLECTION TUBE, K2EDTA, 0.5 - 1 ML</t>
  </si>
  <si>
    <t>CAPILLARY BLOOD COLLECTION TUBE, LITHIUM HEPARIN, 0.5 - 1 ML</t>
  </si>
  <si>
    <t>CAPILLARY BLOOD COLLECTION TUBE, LITHIUM HEPARIN, WITH GEL SEPARATOR, 0.5 - 1 ML</t>
  </si>
  <si>
    <t>CAPILLARY BLOOD COLLECTION TUBE, SERUM, WITH GEL SEPARATOR, 0.5 - 1 ML</t>
  </si>
  <si>
    <t>LOW VOLUME BLOOD COLLECTION TUBE, SODIUM CITRATE 3.2%, 0.5 - 1 ML</t>
  </si>
  <si>
    <t>Category C</t>
  </si>
  <si>
    <t>ARTERIAL BLOOD COLLECTION SYRINGE, DRY HEPARIN, LUER SLIP TIP, 2-3ML (NO NEEDLE)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</si>
</sst>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4C4C4C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1" applyNumberFormat="1" applyFont="1"/>
    <xf numFmtId="0" fontId="0" fillId="0" borderId="0" xfId="0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2" fillId="0" borderId="5" xfId="0" applyFont="1" applyBorder="1" applyAlignment="1">
      <alignment vertical="center" wrapText="1"/>
    </xf>
    <xf numFmtId="164" fontId="0" fillId="0" borderId="5" xfId="1" applyNumberFormat="1" applyFont="1" applyBorder="1" applyAlignment="1">
      <alignment horizontal="left"/>
    </xf>
    <xf numFmtId="0" fontId="0" fillId="0" borderId="3" xfId="0" applyBorder="1"/>
    <xf numFmtId="164" fontId="0" fillId="0" borderId="3" xfId="1" applyNumberFormat="1" applyFont="1" applyBorder="1"/>
    <xf numFmtId="0" fontId="2" fillId="0" borderId="7" xfId="0" applyFont="1" applyBorder="1" applyAlignment="1">
      <alignment vertical="center" wrapText="1"/>
    </xf>
    <xf numFmtId="164" fontId="1" fillId="2" borderId="10" xfId="1" applyNumberFormat="1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7" fillId="0" borderId="15" xfId="0" applyFont="1" applyBorder="1" applyAlignment="1">
      <alignment vertical="center"/>
    </xf>
    <xf numFmtId="0" fontId="8" fillId="0" borderId="0" xfId="0" applyFont="1" applyBorder="1"/>
    <xf numFmtId="0" fontId="0" fillId="0" borderId="0" xfId="0" applyBorder="1"/>
    <xf numFmtId="0" fontId="0" fillId="0" borderId="16" xfId="0" applyBorder="1"/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5" xfId="0" applyBorder="1"/>
    <xf numFmtId="0" fontId="0" fillId="0" borderId="0" xfId="0" applyBorder="1" applyAlignment="1">
      <alignment wrapText="1"/>
    </xf>
    <xf numFmtId="164" fontId="0" fillId="0" borderId="0" xfId="1" applyNumberFormat="1" applyFont="1" applyBorder="1"/>
    <xf numFmtId="164" fontId="1" fillId="2" borderId="17" xfId="1" applyNumberFormat="1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1" fillId="7" borderId="21" xfId="1" applyNumberFormat="1" applyFont="1" applyFill="1" applyBorder="1" applyAlignment="1">
      <alignment horizontal="left" vertical="center" wrapText="1"/>
    </xf>
    <xf numFmtId="0" fontId="0" fillId="0" borderId="22" xfId="0" applyBorder="1"/>
    <xf numFmtId="164" fontId="1" fillId="3" borderId="10" xfId="1" applyNumberFormat="1" applyFont="1" applyFill="1" applyBorder="1" applyAlignment="1">
      <alignment horizontal="left" vertical="center" wrapText="1"/>
    </xf>
    <xf numFmtId="164" fontId="1" fillId="5" borderId="10" xfId="1" applyNumberFormat="1" applyFont="1" applyFill="1" applyBorder="1" applyAlignment="1">
      <alignment horizontal="left" vertical="center" wrapText="1"/>
    </xf>
    <xf numFmtId="164" fontId="1" fillId="4" borderId="10" xfId="1" applyNumberFormat="1" applyFont="1" applyFill="1" applyBorder="1" applyAlignment="1">
      <alignment horizontal="left" vertical="center" wrapText="1"/>
    </xf>
    <xf numFmtId="164" fontId="1" fillId="6" borderId="10" xfId="1" applyNumberFormat="1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15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 wrapText="1"/>
    </xf>
    <xf numFmtId="164" fontId="0" fillId="0" borderId="7" xfId="1" applyNumberFormat="1" applyFont="1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1" fillId="9" borderId="8" xfId="0" applyFont="1" applyFill="1" applyBorder="1" applyAlignment="1">
      <alignment horizontal="left" vertical="center"/>
    </xf>
    <xf numFmtId="0" fontId="1" fillId="9" borderId="9" xfId="0" applyFont="1" applyFill="1" applyBorder="1" applyAlignment="1">
      <alignment horizontal="left" vertical="center" wrapText="1"/>
    </xf>
    <xf numFmtId="164" fontId="1" fillId="9" borderId="31" xfId="1" applyNumberFormat="1" applyFont="1" applyFill="1" applyBorder="1" applyAlignment="1">
      <alignment horizontal="left" vertical="center" wrapText="1"/>
    </xf>
    <xf numFmtId="164" fontId="1" fillId="9" borderId="3" xfId="1" applyNumberFormat="1" applyFont="1" applyFill="1" applyBorder="1" applyAlignment="1">
      <alignment horizontal="left"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164" fontId="0" fillId="0" borderId="25" xfId="1" applyNumberFormat="1" applyFont="1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="85" zoomScaleNormal="85" workbookViewId="0">
      <selection activeCell="B68" sqref="B68"/>
    </sheetView>
  </sheetViews>
  <sheetFormatPr defaultRowHeight="15" x14ac:dyDescent="0.25"/>
  <cols>
    <col min="1" max="1" width="16.140625" customWidth="1"/>
    <col min="2" max="2" width="78.7109375" style="1" customWidth="1"/>
    <col min="3" max="3" width="12.5703125" style="4" customWidth="1"/>
    <col min="4" max="4" width="13.28515625" style="4" customWidth="1"/>
    <col min="5" max="5" width="14.7109375" customWidth="1"/>
    <col min="6" max="6" width="12.7109375" customWidth="1"/>
    <col min="7" max="7" width="15.7109375" customWidth="1"/>
    <col min="8" max="8" width="12.140625" customWidth="1"/>
    <col min="9" max="9" width="14.85546875" customWidth="1"/>
    <col min="10" max="10" width="11" customWidth="1"/>
    <col min="11" max="11" width="14.140625" customWidth="1"/>
    <col min="12" max="12" width="15.28515625" customWidth="1"/>
    <col min="13" max="13" width="16.85546875" customWidth="1"/>
  </cols>
  <sheetData>
    <row r="1" spans="1:13" x14ac:dyDescent="0.25">
      <c r="A1" s="36" t="s">
        <v>29</v>
      </c>
      <c r="B1" s="37"/>
      <c r="C1" s="37"/>
      <c r="D1" s="37"/>
      <c r="E1" s="37"/>
      <c r="F1" s="37"/>
      <c r="G1" s="14"/>
      <c r="H1" s="14"/>
      <c r="I1" s="14"/>
      <c r="J1" s="14"/>
      <c r="K1" s="14"/>
      <c r="L1" s="14"/>
      <c r="M1" s="15"/>
    </row>
    <row r="2" spans="1:13" x14ac:dyDescent="0.25">
      <c r="A2" s="16" t="s">
        <v>30</v>
      </c>
      <c r="B2" s="17"/>
      <c r="C2" s="17"/>
      <c r="D2" s="17"/>
      <c r="E2" s="17"/>
      <c r="F2" s="17"/>
      <c r="G2" s="17"/>
      <c r="H2" s="18"/>
      <c r="I2" s="18"/>
      <c r="J2" s="18"/>
      <c r="K2" s="18"/>
      <c r="L2" s="18"/>
      <c r="M2" s="19"/>
    </row>
    <row r="3" spans="1:13" x14ac:dyDescent="0.25">
      <c r="A3" s="20" t="s">
        <v>31</v>
      </c>
      <c r="B3" s="21"/>
      <c r="C3" s="17"/>
      <c r="D3" s="17"/>
      <c r="E3" s="17"/>
      <c r="F3" s="17"/>
      <c r="G3" s="17"/>
      <c r="H3" s="18"/>
      <c r="I3" s="18"/>
      <c r="J3" s="18"/>
      <c r="K3" s="18"/>
      <c r="L3" s="18"/>
      <c r="M3" s="19"/>
    </row>
    <row r="4" spans="1:13" x14ac:dyDescent="0.25">
      <c r="A4" s="20" t="s">
        <v>32</v>
      </c>
      <c r="B4" s="21"/>
      <c r="C4" s="17"/>
      <c r="D4" s="17"/>
      <c r="E4" s="17"/>
      <c r="F4" s="17"/>
      <c r="G4" s="17"/>
      <c r="H4" s="18"/>
      <c r="I4" s="18"/>
      <c r="J4" s="18"/>
      <c r="K4" s="18"/>
      <c r="L4" s="18"/>
      <c r="M4" s="19"/>
    </row>
    <row r="5" spans="1:13" x14ac:dyDescent="0.25">
      <c r="A5" s="20" t="s">
        <v>33</v>
      </c>
      <c r="B5" s="21"/>
      <c r="C5" s="17"/>
      <c r="D5" s="17"/>
      <c r="E5" s="17"/>
      <c r="F5" s="17"/>
      <c r="G5" s="17"/>
      <c r="H5" s="18"/>
      <c r="I5" s="18"/>
      <c r="J5" s="18"/>
      <c r="K5" s="18"/>
      <c r="L5" s="18"/>
      <c r="M5" s="19"/>
    </row>
    <row r="6" spans="1:13" x14ac:dyDescent="0.25">
      <c r="A6" s="38" t="s">
        <v>34</v>
      </c>
      <c r="B6" s="39"/>
      <c r="C6" s="39"/>
      <c r="D6" s="39"/>
      <c r="E6" s="39"/>
      <c r="F6" s="39"/>
      <c r="G6" s="17"/>
      <c r="H6" s="18"/>
      <c r="I6" s="18"/>
      <c r="J6" s="18"/>
      <c r="K6" s="18"/>
      <c r="L6" s="18"/>
      <c r="M6" s="19"/>
    </row>
    <row r="7" spans="1:13" x14ac:dyDescent="0.25">
      <c r="A7" s="38" t="s">
        <v>35</v>
      </c>
      <c r="B7" s="39"/>
      <c r="C7" s="39"/>
      <c r="D7" s="39"/>
      <c r="E7" s="39"/>
      <c r="F7" s="39"/>
      <c r="G7" s="39"/>
      <c r="H7" s="18"/>
      <c r="I7" s="18"/>
      <c r="J7" s="18"/>
      <c r="K7" s="18"/>
      <c r="L7" s="18"/>
      <c r="M7" s="19"/>
    </row>
    <row r="8" spans="1:13" x14ac:dyDescent="0.25">
      <c r="A8" s="22"/>
      <c r="B8" s="23"/>
      <c r="C8" s="24"/>
      <c r="D8" s="24"/>
      <c r="E8" s="18"/>
      <c r="F8" s="18"/>
      <c r="G8" s="18"/>
      <c r="H8" s="18"/>
      <c r="I8" s="18"/>
      <c r="J8" s="18"/>
      <c r="K8" s="18"/>
      <c r="L8" s="18"/>
      <c r="M8" s="19"/>
    </row>
    <row r="9" spans="1:13" ht="14.45" customHeight="1" x14ac:dyDescent="0.3">
      <c r="A9" s="40" t="s">
        <v>36</v>
      </c>
      <c r="B9" s="41"/>
      <c r="C9" s="24"/>
      <c r="D9" s="24"/>
      <c r="E9" s="18"/>
      <c r="F9" s="18"/>
      <c r="G9" s="18"/>
      <c r="H9" s="18"/>
      <c r="I9" s="18"/>
      <c r="J9" s="18"/>
      <c r="K9" s="18"/>
      <c r="L9" s="18"/>
      <c r="M9" s="19"/>
    </row>
    <row r="10" spans="1:13" ht="16.899999999999999" customHeight="1" thickBot="1" x14ac:dyDescent="0.3">
      <c r="A10" s="22"/>
      <c r="B10" s="23"/>
      <c r="C10" s="24"/>
      <c r="D10" s="24"/>
      <c r="E10" s="18"/>
      <c r="F10" s="18"/>
      <c r="G10" s="18"/>
      <c r="H10" s="18"/>
      <c r="I10" s="18"/>
      <c r="J10" s="18"/>
      <c r="K10" s="18"/>
      <c r="L10" s="18"/>
      <c r="M10" s="19"/>
    </row>
    <row r="11" spans="1:13" s="5" customFormat="1" ht="57" customHeight="1" thickBot="1" x14ac:dyDescent="0.3">
      <c r="A11" s="42"/>
      <c r="B11" s="43" t="s">
        <v>0</v>
      </c>
      <c r="C11" s="31" t="s">
        <v>19</v>
      </c>
      <c r="D11" s="31" t="s">
        <v>15</v>
      </c>
      <c r="E11" s="32" t="s">
        <v>20</v>
      </c>
      <c r="F11" s="32" t="s">
        <v>16</v>
      </c>
      <c r="G11" s="33" t="s">
        <v>21</v>
      </c>
      <c r="H11" s="33" t="s">
        <v>24</v>
      </c>
      <c r="I11" s="34" t="s">
        <v>22</v>
      </c>
      <c r="J11" s="34" t="s">
        <v>23</v>
      </c>
      <c r="K11" s="12" t="s">
        <v>25</v>
      </c>
      <c r="L11" s="25" t="s">
        <v>17</v>
      </c>
      <c r="M11" s="29" t="s">
        <v>18</v>
      </c>
    </row>
    <row r="12" spans="1:13" s="5" customFormat="1" ht="24" customHeight="1" thickBot="1" x14ac:dyDescent="0.3">
      <c r="A12" s="47" t="s">
        <v>54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1:13" ht="22.15" customHeight="1" x14ac:dyDescent="0.25">
      <c r="A13" s="66" t="s">
        <v>1</v>
      </c>
      <c r="B13" s="11" t="s">
        <v>37</v>
      </c>
      <c r="C13" s="44">
        <v>153700</v>
      </c>
      <c r="D13" s="44"/>
      <c r="E13" s="44">
        <f t="shared" ref="E13:E60" si="0">C13*1.05</f>
        <v>161385</v>
      </c>
      <c r="F13" s="44"/>
      <c r="G13" s="44">
        <f t="shared" ref="G13" si="1">E13*1.05</f>
        <v>169454.25</v>
      </c>
      <c r="H13" s="44"/>
      <c r="I13" s="44">
        <f t="shared" ref="I13:I60" si="2">G13*1.05</f>
        <v>177926.96249999999</v>
      </c>
      <c r="J13" s="44"/>
      <c r="K13" s="44">
        <f>I13*1.05</f>
        <v>186823.31062500001</v>
      </c>
      <c r="L13" s="45"/>
      <c r="M13" s="46"/>
    </row>
    <row r="14" spans="1:13" ht="34.15" customHeight="1" x14ac:dyDescent="0.25">
      <c r="A14" s="57" t="s">
        <v>38</v>
      </c>
      <c r="B14" s="2" t="s">
        <v>2</v>
      </c>
      <c r="C14" s="6">
        <v>143000</v>
      </c>
      <c r="D14" s="6"/>
      <c r="E14" s="6">
        <f t="shared" si="0"/>
        <v>150150</v>
      </c>
      <c r="F14" s="6"/>
      <c r="G14" s="6">
        <f t="shared" ref="G14:G60" si="3">E14*1.05</f>
        <v>157657.5</v>
      </c>
      <c r="H14" s="6"/>
      <c r="I14" s="6">
        <f t="shared" si="2"/>
        <v>165540.375</v>
      </c>
      <c r="J14" s="6"/>
      <c r="K14" s="6">
        <f t="shared" ref="K14" si="4">I14*1.05</f>
        <v>173817.39375000002</v>
      </c>
      <c r="L14" s="26"/>
      <c r="M14" s="30"/>
    </row>
    <row r="15" spans="1:13" ht="37.15" customHeight="1" x14ac:dyDescent="0.25">
      <c r="A15" s="58"/>
      <c r="B15" s="2" t="s">
        <v>3</v>
      </c>
      <c r="C15" s="6">
        <v>157000</v>
      </c>
      <c r="D15" s="6"/>
      <c r="E15" s="6">
        <f t="shared" si="0"/>
        <v>164850</v>
      </c>
      <c r="F15" s="6"/>
      <c r="G15" s="6">
        <f t="shared" si="3"/>
        <v>173092.5</v>
      </c>
      <c r="H15" s="6"/>
      <c r="I15" s="6">
        <f t="shared" si="2"/>
        <v>181747.125</v>
      </c>
      <c r="J15" s="6"/>
      <c r="K15" s="6">
        <f t="shared" ref="K15" si="5">I15*1.05</f>
        <v>190834.48125000001</v>
      </c>
      <c r="L15" s="26"/>
      <c r="M15" s="30"/>
    </row>
    <row r="16" spans="1:13" ht="35.450000000000003" customHeight="1" x14ac:dyDescent="0.25">
      <c r="A16" s="59"/>
      <c r="B16" s="2" t="s">
        <v>4</v>
      </c>
      <c r="C16" s="6">
        <v>7500</v>
      </c>
      <c r="D16" s="6"/>
      <c r="E16" s="6">
        <f t="shared" si="0"/>
        <v>7875</v>
      </c>
      <c r="F16" s="6"/>
      <c r="G16" s="6">
        <f t="shared" si="3"/>
        <v>8268.75</v>
      </c>
      <c r="H16" s="6"/>
      <c r="I16" s="6">
        <f t="shared" si="2"/>
        <v>8682.1875</v>
      </c>
      <c r="J16" s="6"/>
      <c r="K16" s="6">
        <f t="shared" ref="K16" si="6">I16*1.05</f>
        <v>9116.296875</v>
      </c>
      <c r="L16" s="26"/>
      <c r="M16" s="30"/>
    </row>
    <row r="17" spans="1:13" x14ac:dyDescent="0.25">
      <c r="A17" s="56" t="s">
        <v>5</v>
      </c>
      <c r="B17" s="2" t="s">
        <v>6</v>
      </c>
      <c r="C17" s="6">
        <v>11846500</v>
      </c>
      <c r="D17" s="6"/>
      <c r="E17" s="6">
        <f t="shared" si="0"/>
        <v>12438825</v>
      </c>
      <c r="F17" s="6"/>
      <c r="G17" s="6">
        <f t="shared" si="3"/>
        <v>13060766.25</v>
      </c>
      <c r="H17" s="6"/>
      <c r="I17" s="6">
        <f t="shared" si="2"/>
        <v>13713804.5625</v>
      </c>
      <c r="J17" s="6"/>
      <c r="K17" s="6">
        <f t="shared" ref="K17" si="7">I17*1.05</f>
        <v>14399494.790625</v>
      </c>
      <c r="L17" s="26"/>
      <c r="M17" s="30"/>
    </row>
    <row r="18" spans="1:13" ht="30" x14ac:dyDescent="0.25">
      <c r="A18" s="60" t="s">
        <v>39</v>
      </c>
      <c r="B18" s="2" t="s">
        <v>7</v>
      </c>
      <c r="C18" s="6">
        <v>9756700</v>
      </c>
      <c r="D18" s="6"/>
      <c r="E18" s="6">
        <f>C18*1.05</f>
        <v>10244535</v>
      </c>
      <c r="F18" s="6"/>
      <c r="G18" s="6">
        <f>E18*1.05</f>
        <v>10756761.75</v>
      </c>
      <c r="H18" s="6"/>
      <c r="I18" s="6">
        <f>G18*1.05</f>
        <v>11294599.8375</v>
      </c>
      <c r="J18" s="6"/>
      <c r="K18" s="6">
        <f t="shared" ref="K18" si="8">I18*1.05</f>
        <v>11859329.829375001</v>
      </c>
      <c r="L18" s="26"/>
      <c r="M18" s="30"/>
    </row>
    <row r="19" spans="1:13" ht="30" x14ac:dyDescent="0.25">
      <c r="A19" s="61"/>
      <c r="B19" s="2" t="s">
        <v>8</v>
      </c>
      <c r="C19" s="6">
        <v>2090900</v>
      </c>
      <c r="D19" s="6"/>
      <c r="E19" s="6">
        <f>C19*1.05</f>
        <v>2195445</v>
      </c>
      <c r="F19" s="6"/>
      <c r="G19" s="6">
        <f>E19*1.05</f>
        <v>2305217.25</v>
      </c>
      <c r="H19" s="6"/>
      <c r="I19" s="6">
        <f>G19*1.05</f>
        <v>2420478.1125000003</v>
      </c>
      <c r="J19" s="6"/>
      <c r="K19" s="6">
        <f t="shared" ref="K19" si="9">I19*1.05</f>
        <v>2541502.0181250004</v>
      </c>
      <c r="L19" s="26"/>
      <c r="M19" s="30"/>
    </row>
    <row r="20" spans="1:13" ht="30" x14ac:dyDescent="0.25">
      <c r="A20" s="56" t="s">
        <v>11</v>
      </c>
      <c r="B20" s="2" t="s">
        <v>12</v>
      </c>
      <c r="C20" s="6">
        <v>60200</v>
      </c>
      <c r="D20" s="6"/>
      <c r="E20" s="6">
        <f>C20*1.05</f>
        <v>63210</v>
      </c>
      <c r="F20" s="6"/>
      <c r="G20" s="6">
        <f>E20*1.05</f>
        <v>66370.5</v>
      </c>
      <c r="H20" s="6"/>
      <c r="I20" s="6">
        <f>G20*1.05</f>
        <v>69689.025000000009</v>
      </c>
      <c r="J20" s="6"/>
      <c r="K20" s="6">
        <f t="shared" ref="K20" si="10">I20*1.05</f>
        <v>73173.476250000007</v>
      </c>
      <c r="L20" s="26"/>
      <c r="M20" s="30"/>
    </row>
    <row r="21" spans="1:13" x14ac:dyDescent="0.25">
      <c r="A21" s="60" t="s">
        <v>40</v>
      </c>
      <c r="B21" s="2" t="s">
        <v>41</v>
      </c>
      <c r="C21" s="6">
        <v>7500</v>
      </c>
      <c r="D21" s="6"/>
      <c r="E21" s="6">
        <f>C21*1.05</f>
        <v>7875</v>
      </c>
      <c r="F21" s="6"/>
      <c r="G21" s="6">
        <f>E21*1.05</f>
        <v>8268.75</v>
      </c>
      <c r="H21" s="6"/>
      <c r="I21" s="6">
        <f>G21*1.05</f>
        <v>8682.1875</v>
      </c>
      <c r="J21" s="6"/>
      <c r="K21" s="6">
        <f t="shared" ref="K21" si="11">I21*1.05</f>
        <v>9116.296875</v>
      </c>
      <c r="L21" s="26"/>
      <c r="M21" s="30"/>
    </row>
    <row r="22" spans="1:13" x14ac:dyDescent="0.25">
      <c r="A22" s="62"/>
      <c r="B22" s="2" t="s">
        <v>42</v>
      </c>
      <c r="C22" s="6">
        <v>12900</v>
      </c>
      <c r="D22" s="6"/>
      <c r="E22" s="6">
        <f>C22*1.05</f>
        <v>13545</v>
      </c>
      <c r="F22" s="6"/>
      <c r="G22" s="6">
        <f>E22*1.05</f>
        <v>14222.25</v>
      </c>
      <c r="H22" s="6"/>
      <c r="I22" s="6">
        <f>G22*1.05</f>
        <v>14933.362500000001</v>
      </c>
      <c r="J22" s="6"/>
      <c r="K22" s="6">
        <f t="shared" ref="K22" si="12">I22*1.05</f>
        <v>15680.030625000001</v>
      </c>
      <c r="L22" s="26"/>
      <c r="M22" s="30"/>
    </row>
    <row r="23" spans="1:13" x14ac:dyDescent="0.25">
      <c r="A23" s="62"/>
      <c r="B23" s="2" t="s">
        <v>43</v>
      </c>
      <c r="C23" s="6">
        <v>1170700</v>
      </c>
      <c r="D23" s="6"/>
      <c r="E23" s="6">
        <f>C23*1.05</f>
        <v>1229235</v>
      </c>
      <c r="F23" s="6"/>
      <c r="G23" s="6">
        <f>E23*1.05</f>
        <v>1290696.75</v>
      </c>
      <c r="H23" s="6"/>
      <c r="I23" s="6">
        <f>G23*1.05</f>
        <v>1355231.5875000001</v>
      </c>
      <c r="J23" s="6"/>
      <c r="K23" s="6">
        <f t="shared" ref="K23" si="13">I23*1.05</f>
        <v>1422993.1668750001</v>
      </c>
      <c r="L23" s="26"/>
      <c r="M23" s="30"/>
    </row>
    <row r="24" spans="1:13" x14ac:dyDescent="0.25">
      <c r="A24" s="62"/>
      <c r="B24" s="2" t="s">
        <v>44</v>
      </c>
      <c r="C24" s="6">
        <v>52700</v>
      </c>
      <c r="D24" s="6"/>
      <c r="E24" s="6">
        <f>C24*1.05</f>
        <v>55335</v>
      </c>
      <c r="F24" s="6"/>
      <c r="G24" s="6">
        <f>E24*1.05</f>
        <v>58101.75</v>
      </c>
      <c r="H24" s="6"/>
      <c r="I24" s="6">
        <f>G24*1.05</f>
        <v>61006.837500000001</v>
      </c>
      <c r="J24" s="6"/>
      <c r="K24" s="6">
        <f t="shared" ref="K24" si="14">I24*1.05</f>
        <v>64057.179375000007</v>
      </c>
      <c r="L24" s="26"/>
      <c r="M24" s="30"/>
    </row>
    <row r="25" spans="1:13" x14ac:dyDescent="0.25">
      <c r="A25" s="62"/>
      <c r="B25" s="2" t="s">
        <v>45</v>
      </c>
      <c r="C25" s="6">
        <v>15340300</v>
      </c>
      <c r="D25" s="6"/>
      <c r="E25" s="6">
        <f>C25*1.05</f>
        <v>16107315</v>
      </c>
      <c r="F25" s="6"/>
      <c r="G25" s="6">
        <f>E25*1.05</f>
        <v>16912680.75</v>
      </c>
      <c r="H25" s="6"/>
      <c r="I25" s="6">
        <f>G25*1.05</f>
        <v>17758314.787500001</v>
      </c>
      <c r="J25" s="6"/>
      <c r="K25" s="6">
        <f t="shared" ref="K25" si="15">I25*1.05</f>
        <v>18646230.526875004</v>
      </c>
      <c r="L25" s="26"/>
      <c r="M25" s="30"/>
    </row>
    <row r="26" spans="1:13" x14ac:dyDescent="0.25">
      <c r="A26" s="62"/>
      <c r="B26" s="2" t="s">
        <v>46</v>
      </c>
      <c r="C26" s="6">
        <v>516000</v>
      </c>
      <c r="D26" s="6"/>
      <c r="E26" s="6">
        <f>C26*1.05</f>
        <v>541800</v>
      </c>
      <c r="F26" s="6"/>
      <c r="G26" s="6">
        <f>E26*1.05</f>
        <v>568890</v>
      </c>
      <c r="H26" s="6"/>
      <c r="I26" s="6">
        <f>G26*1.05</f>
        <v>597334.5</v>
      </c>
      <c r="J26" s="6"/>
      <c r="K26" s="6">
        <f t="shared" ref="K26" si="16">I26*1.05</f>
        <v>627201.22499999998</v>
      </c>
      <c r="L26" s="26"/>
      <c r="M26" s="30"/>
    </row>
    <row r="27" spans="1:13" x14ac:dyDescent="0.25">
      <c r="A27" s="62"/>
      <c r="B27" s="2" t="s">
        <v>47</v>
      </c>
      <c r="C27" s="6">
        <v>33300</v>
      </c>
      <c r="D27" s="6"/>
      <c r="E27" s="6">
        <f>C27*1.05</f>
        <v>34965</v>
      </c>
      <c r="F27" s="6"/>
      <c r="G27" s="6">
        <f>E27*1.05</f>
        <v>36713.25</v>
      </c>
      <c r="H27" s="6"/>
      <c r="I27" s="6">
        <f>G27*1.05</f>
        <v>38548.912499999999</v>
      </c>
      <c r="J27" s="6"/>
      <c r="K27" s="6">
        <f t="shared" ref="K27" si="17">I27*1.05</f>
        <v>40476.358124999999</v>
      </c>
      <c r="L27" s="26"/>
      <c r="M27" s="30"/>
    </row>
    <row r="28" spans="1:13" x14ac:dyDescent="0.25">
      <c r="A28" s="62"/>
      <c r="B28" s="2" t="s">
        <v>48</v>
      </c>
      <c r="C28" s="6">
        <v>1354500</v>
      </c>
      <c r="D28" s="6"/>
      <c r="E28" s="6">
        <f>C28*1.05</f>
        <v>1422225</v>
      </c>
      <c r="F28" s="6"/>
      <c r="G28" s="6">
        <f>E28*1.05</f>
        <v>1493336.25</v>
      </c>
      <c r="H28" s="6"/>
      <c r="I28" s="6">
        <f>G28*1.05</f>
        <v>1568003.0625</v>
      </c>
      <c r="J28" s="6"/>
      <c r="K28" s="6">
        <f t="shared" ref="K28" si="18">I28*1.05</f>
        <v>1646403.215625</v>
      </c>
      <c r="L28" s="26"/>
      <c r="M28" s="30"/>
    </row>
    <row r="29" spans="1:13" x14ac:dyDescent="0.25">
      <c r="A29" s="62"/>
      <c r="B29" s="2" t="s">
        <v>49</v>
      </c>
      <c r="C29" s="6">
        <v>7511000</v>
      </c>
      <c r="D29" s="6"/>
      <c r="E29" s="6">
        <f>C29*1.05</f>
        <v>7886550</v>
      </c>
      <c r="F29" s="6"/>
      <c r="G29" s="6">
        <f>E29*1.05</f>
        <v>8280877.5</v>
      </c>
      <c r="H29" s="6"/>
      <c r="I29" s="6">
        <f>G29*1.05</f>
        <v>8694921.375</v>
      </c>
      <c r="J29" s="6"/>
      <c r="K29" s="6">
        <f t="shared" ref="K29" si="19">I29*1.05</f>
        <v>9129667.4437499996</v>
      </c>
      <c r="L29" s="26"/>
      <c r="M29" s="30"/>
    </row>
    <row r="30" spans="1:13" x14ac:dyDescent="0.25">
      <c r="A30" s="62"/>
      <c r="B30" s="2" t="s">
        <v>13</v>
      </c>
      <c r="C30" s="6">
        <v>2714400</v>
      </c>
      <c r="D30" s="6"/>
      <c r="E30" s="6">
        <f>C30*1.05</f>
        <v>2850120</v>
      </c>
      <c r="F30" s="6"/>
      <c r="G30" s="6">
        <f>E30*1.05</f>
        <v>2992626</v>
      </c>
      <c r="H30" s="6"/>
      <c r="I30" s="6">
        <f>G30*1.05</f>
        <v>3142257.3000000003</v>
      </c>
      <c r="J30" s="6"/>
      <c r="K30" s="6">
        <f t="shared" ref="K30" si="20">I30*1.05</f>
        <v>3299370.1650000005</v>
      </c>
      <c r="L30" s="26"/>
      <c r="M30" s="30"/>
    </row>
    <row r="31" spans="1:13" x14ac:dyDescent="0.25">
      <c r="A31" s="62"/>
      <c r="B31" s="2" t="s">
        <v>50</v>
      </c>
      <c r="C31" s="6">
        <v>19916500</v>
      </c>
      <c r="D31" s="6"/>
      <c r="E31" s="6">
        <f>C31*1.05</f>
        <v>20912325</v>
      </c>
      <c r="F31" s="6"/>
      <c r="G31" s="6">
        <f>E31*1.05</f>
        <v>21957941.25</v>
      </c>
      <c r="H31" s="6"/>
      <c r="I31" s="6">
        <f>G31*1.05</f>
        <v>23055838.3125</v>
      </c>
      <c r="J31" s="6"/>
      <c r="K31" s="6">
        <f t="shared" ref="K31" si="21">I31*1.05</f>
        <v>24208630.228125002</v>
      </c>
      <c r="L31" s="26"/>
      <c r="M31" s="30"/>
    </row>
    <row r="32" spans="1:13" x14ac:dyDescent="0.25">
      <c r="A32" s="62"/>
      <c r="B32" s="2" t="s">
        <v>14</v>
      </c>
      <c r="C32" s="6">
        <v>505300</v>
      </c>
      <c r="D32" s="6"/>
      <c r="E32" s="6">
        <f>C32*1.05</f>
        <v>530565</v>
      </c>
      <c r="F32" s="6"/>
      <c r="G32" s="6">
        <f>E32*1.05</f>
        <v>557093.25</v>
      </c>
      <c r="H32" s="6"/>
      <c r="I32" s="6">
        <f>G32*1.05</f>
        <v>584947.91249999998</v>
      </c>
      <c r="J32" s="6"/>
      <c r="K32" s="6">
        <f t="shared" ref="K32" si="22">I32*1.05</f>
        <v>614195.30812499998</v>
      </c>
      <c r="L32" s="26"/>
      <c r="M32" s="30"/>
    </row>
    <row r="33" spans="1:13" x14ac:dyDescent="0.25">
      <c r="A33" s="62"/>
      <c r="B33" s="2" t="s">
        <v>51</v>
      </c>
      <c r="C33" s="6">
        <v>1470600</v>
      </c>
      <c r="D33" s="6"/>
      <c r="E33" s="6">
        <f>C33*1.05</f>
        <v>1544130</v>
      </c>
      <c r="F33" s="6"/>
      <c r="G33" s="6">
        <f>E33*1.05</f>
        <v>1621336.5</v>
      </c>
      <c r="H33" s="6"/>
      <c r="I33" s="6">
        <f>G33*1.05</f>
        <v>1702403.3250000002</v>
      </c>
      <c r="J33" s="6"/>
      <c r="K33" s="6">
        <f t="shared" ref="K33" si="23">I33*1.05</f>
        <v>1787523.4912500002</v>
      </c>
      <c r="L33" s="26"/>
      <c r="M33" s="30"/>
    </row>
    <row r="34" spans="1:13" x14ac:dyDescent="0.25">
      <c r="A34" s="62"/>
      <c r="B34" s="2" t="s">
        <v>52</v>
      </c>
      <c r="C34" s="6">
        <v>1100</v>
      </c>
      <c r="D34" s="6"/>
      <c r="E34" s="6">
        <f>C34*1.05</f>
        <v>1155</v>
      </c>
      <c r="F34" s="6"/>
      <c r="G34" s="6">
        <f>E34*1.05</f>
        <v>1212.75</v>
      </c>
      <c r="H34" s="6"/>
      <c r="I34" s="6">
        <f>G34*1.05</f>
        <v>1273.3875</v>
      </c>
      <c r="J34" s="6"/>
      <c r="K34" s="6">
        <f t="shared" ref="K34" si="24">I34*1.05</f>
        <v>1337.056875</v>
      </c>
      <c r="L34" s="26"/>
      <c r="M34" s="30"/>
    </row>
    <row r="35" spans="1:13" ht="15.75" thickBot="1" x14ac:dyDescent="0.3">
      <c r="A35" s="63"/>
      <c r="B35" s="7" t="s">
        <v>53</v>
      </c>
      <c r="C35" s="8">
        <v>300</v>
      </c>
      <c r="D35" s="8"/>
      <c r="E35" s="8">
        <f>C35*1.05</f>
        <v>315</v>
      </c>
      <c r="F35" s="8"/>
      <c r="G35" s="8">
        <f>E35*1.05</f>
        <v>330.75</v>
      </c>
      <c r="H35" s="8"/>
      <c r="I35" s="8">
        <f>G35*1.05</f>
        <v>347.28750000000002</v>
      </c>
      <c r="J35" s="8"/>
      <c r="K35" s="8">
        <f t="shared" ref="K35" si="25">I35*1.05</f>
        <v>364.65187500000002</v>
      </c>
      <c r="L35" s="26"/>
      <c r="M35" s="30"/>
    </row>
    <row r="36" spans="1:13" ht="19.899999999999999" customHeight="1" thickBot="1" x14ac:dyDescent="0.3">
      <c r="A36" s="35" t="s">
        <v>26</v>
      </c>
      <c r="B36" s="35"/>
      <c r="C36" s="10"/>
      <c r="D36" s="10"/>
      <c r="E36" s="9"/>
      <c r="F36" s="9"/>
      <c r="G36" s="9"/>
      <c r="H36" s="9"/>
      <c r="I36" s="9"/>
      <c r="J36" s="9"/>
      <c r="K36" s="9"/>
      <c r="L36" s="27"/>
      <c r="M36" s="13"/>
    </row>
    <row r="37" spans="1:13" ht="36" customHeight="1" thickBot="1" x14ac:dyDescent="0.3">
      <c r="A37" s="35" t="s">
        <v>27</v>
      </c>
      <c r="B37" s="35"/>
      <c r="C37" s="10"/>
      <c r="D37" s="10"/>
      <c r="E37" s="9"/>
      <c r="F37" s="9"/>
      <c r="G37" s="9"/>
      <c r="H37" s="9"/>
      <c r="I37" s="9"/>
      <c r="J37" s="9"/>
      <c r="K37" s="9"/>
      <c r="L37" s="28"/>
      <c r="M37" s="9"/>
    </row>
    <row r="38" spans="1:13" ht="15.75" thickBot="1" x14ac:dyDescent="0.3">
      <c r="A38" s="35" t="s">
        <v>28</v>
      </c>
      <c r="B38" s="35"/>
      <c r="C38" s="10"/>
      <c r="D38" s="10"/>
      <c r="E38" s="9"/>
      <c r="F38" s="9"/>
      <c r="G38" s="9"/>
      <c r="H38" s="9"/>
      <c r="I38" s="9"/>
      <c r="J38" s="9"/>
      <c r="K38" s="9"/>
      <c r="L38" s="28"/>
      <c r="M38" s="9"/>
    </row>
    <row r="39" spans="1:13" ht="15.75" thickBot="1" x14ac:dyDescent="0.3">
      <c r="A39" s="51"/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4"/>
      <c r="M39" s="55"/>
    </row>
    <row r="40" spans="1:13" s="5" customFormat="1" ht="57" customHeight="1" thickBot="1" x14ac:dyDescent="0.3">
      <c r="A40" s="42"/>
      <c r="B40" s="43" t="s">
        <v>0</v>
      </c>
      <c r="C40" s="31" t="s">
        <v>19</v>
      </c>
      <c r="D40" s="31" t="s">
        <v>15</v>
      </c>
      <c r="E40" s="32" t="s">
        <v>20</v>
      </c>
      <c r="F40" s="32" t="s">
        <v>16</v>
      </c>
      <c r="G40" s="33" t="s">
        <v>21</v>
      </c>
      <c r="H40" s="33" t="s">
        <v>24</v>
      </c>
      <c r="I40" s="34" t="s">
        <v>22</v>
      </c>
      <c r="J40" s="34" t="s">
        <v>23</v>
      </c>
      <c r="K40" s="12" t="s">
        <v>25</v>
      </c>
      <c r="L40" s="25" t="s">
        <v>17</v>
      </c>
      <c r="M40" s="29" t="s">
        <v>18</v>
      </c>
    </row>
    <row r="41" spans="1:13" ht="24.75" customHeight="1" thickBot="1" x14ac:dyDescent="0.3">
      <c r="A41" s="47" t="s">
        <v>55</v>
      </c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</row>
    <row r="42" spans="1:13" ht="30" x14ac:dyDescent="0.25">
      <c r="A42" s="64" t="s">
        <v>56</v>
      </c>
      <c r="B42" s="3" t="s">
        <v>57</v>
      </c>
      <c r="C42" s="6">
        <v>2100</v>
      </c>
      <c r="D42" s="6"/>
      <c r="E42" s="6">
        <f t="shared" si="0"/>
        <v>2205</v>
      </c>
      <c r="F42" s="6"/>
      <c r="G42" s="6">
        <f t="shared" si="3"/>
        <v>2315.25</v>
      </c>
      <c r="H42" s="6"/>
      <c r="I42" s="6">
        <f t="shared" si="2"/>
        <v>2431.0125000000003</v>
      </c>
      <c r="J42" s="6"/>
      <c r="K42" s="6">
        <f t="shared" ref="K42" si="26">I42*1.05</f>
        <v>2552.5631250000006</v>
      </c>
      <c r="L42" s="26"/>
      <c r="M42" s="30"/>
    </row>
    <row r="43" spans="1:13" ht="30" x14ac:dyDescent="0.25">
      <c r="A43" s="62"/>
      <c r="B43" s="3" t="s">
        <v>58</v>
      </c>
      <c r="C43" s="6">
        <v>8300</v>
      </c>
      <c r="D43" s="6"/>
      <c r="E43" s="6">
        <f t="shared" si="0"/>
        <v>8715</v>
      </c>
      <c r="F43" s="6"/>
      <c r="G43" s="6">
        <f t="shared" si="3"/>
        <v>9150.75</v>
      </c>
      <c r="H43" s="6"/>
      <c r="I43" s="6">
        <f t="shared" si="2"/>
        <v>9608.2875000000004</v>
      </c>
      <c r="J43" s="6"/>
      <c r="K43" s="6">
        <f t="shared" ref="K43" si="27">I43*1.05</f>
        <v>10088.701875000001</v>
      </c>
      <c r="L43" s="26"/>
      <c r="M43" s="30"/>
    </row>
    <row r="44" spans="1:13" ht="30" x14ac:dyDescent="0.25">
      <c r="A44" s="62"/>
      <c r="B44" s="3" t="s">
        <v>59</v>
      </c>
      <c r="C44" s="6">
        <v>4100</v>
      </c>
      <c r="D44" s="6"/>
      <c r="E44" s="6">
        <f t="shared" si="0"/>
        <v>4305</v>
      </c>
      <c r="F44" s="6"/>
      <c r="G44" s="6">
        <f t="shared" si="3"/>
        <v>4520.25</v>
      </c>
      <c r="H44" s="6"/>
      <c r="I44" s="6">
        <f t="shared" si="2"/>
        <v>4746.2624999999998</v>
      </c>
      <c r="J44" s="6"/>
      <c r="K44" s="6">
        <f t="shared" ref="K44:K46" si="28">I44*1.05</f>
        <v>4983.5756250000004</v>
      </c>
      <c r="L44" s="26"/>
      <c r="M44" s="30"/>
    </row>
    <row r="45" spans="1:13" ht="30" x14ac:dyDescent="0.25">
      <c r="A45" s="62"/>
      <c r="B45" s="3" t="s">
        <v>60</v>
      </c>
      <c r="C45" s="6">
        <v>16500</v>
      </c>
      <c r="D45" s="6"/>
      <c r="E45" s="6">
        <f t="shared" si="0"/>
        <v>17325</v>
      </c>
      <c r="F45" s="6"/>
      <c r="G45" s="6">
        <f t="shared" si="3"/>
        <v>18191.25</v>
      </c>
      <c r="H45" s="6"/>
      <c r="I45" s="6">
        <f t="shared" si="2"/>
        <v>19100.8125</v>
      </c>
      <c r="J45" s="6"/>
      <c r="K45" s="6">
        <f t="shared" si="28"/>
        <v>20055.853125000001</v>
      </c>
      <c r="L45" s="26"/>
      <c r="M45" s="30"/>
    </row>
    <row r="46" spans="1:13" ht="30" x14ac:dyDescent="0.25">
      <c r="A46" s="61"/>
      <c r="B46" s="3" t="s">
        <v>61</v>
      </c>
      <c r="C46" s="6">
        <v>19500</v>
      </c>
      <c r="D46" s="6"/>
      <c r="E46" s="6">
        <f t="shared" si="0"/>
        <v>20475</v>
      </c>
      <c r="F46" s="6"/>
      <c r="G46" s="6">
        <f t="shared" si="3"/>
        <v>21498.75</v>
      </c>
      <c r="H46" s="6"/>
      <c r="I46" s="6">
        <f t="shared" si="2"/>
        <v>22573.6875</v>
      </c>
      <c r="J46" s="6"/>
      <c r="K46" s="6">
        <f t="shared" si="28"/>
        <v>23702.371875000001</v>
      </c>
      <c r="L46" s="26"/>
      <c r="M46" s="30"/>
    </row>
    <row r="47" spans="1:13" ht="45" customHeight="1" x14ac:dyDescent="0.25">
      <c r="A47" s="57" t="s">
        <v>62</v>
      </c>
      <c r="B47" s="2" t="s">
        <v>63</v>
      </c>
      <c r="C47" s="6">
        <v>53750</v>
      </c>
      <c r="D47" s="6"/>
      <c r="E47" s="6">
        <f t="shared" si="0"/>
        <v>56437.5</v>
      </c>
      <c r="F47" s="6"/>
      <c r="G47" s="6">
        <f t="shared" si="3"/>
        <v>59259.375</v>
      </c>
      <c r="H47" s="6"/>
      <c r="I47" s="6">
        <f t="shared" si="2"/>
        <v>62222.34375</v>
      </c>
      <c r="J47" s="6"/>
      <c r="K47" s="6">
        <f t="shared" ref="K47" si="29">I47*1.05</f>
        <v>65333.4609375</v>
      </c>
      <c r="L47" s="26"/>
      <c r="M47" s="30"/>
    </row>
    <row r="48" spans="1:13" x14ac:dyDescent="0.25">
      <c r="A48" s="58"/>
      <c r="B48" s="2" t="s">
        <v>64</v>
      </c>
      <c r="C48" s="6">
        <v>1374900</v>
      </c>
      <c r="D48" s="6"/>
      <c r="E48" s="6">
        <f t="shared" si="0"/>
        <v>1443645</v>
      </c>
      <c r="F48" s="6"/>
      <c r="G48" s="6">
        <f t="shared" si="3"/>
        <v>1515827.25</v>
      </c>
      <c r="H48" s="6"/>
      <c r="I48" s="6">
        <f t="shared" si="2"/>
        <v>1591618.6125</v>
      </c>
      <c r="J48" s="6"/>
      <c r="K48" s="6">
        <f t="shared" ref="K48" si="30">I48*1.05</f>
        <v>1671199.5431250001</v>
      </c>
      <c r="L48" s="26"/>
      <c r="M48" s="30"/>
    </row>
    <row r="49" spans="1:13" x14ac:dyDescent="0.25">
      <c r="A49" s="58"/>
      <c r="B49" s="2" t="s">
        <v>65</v>
      </c>
      <c r="C49" s="6">
        <v>39800</v>
      </c>
      <c r="D49" s="6"/>
      <c r="E49" s="6">
        <f t="shared" si="0"/>
        <v>41790</v>
      </c>
      <c r="F49" s="6"/>
      <c r="G49" s="6">
        <f t="shared" si="3"/>
        <v>43879.5</v>
      </c>
      <c r="H49" s="6"/>
      <c r="I49" s="6">
        <f t="shared" si="2"/>
        <v>46073.474999999999</v>
      </c>
      <c r="J49" s="6"/>
      <c r="K49" s="6">
        <f t="shared" ref="K49" si="31">I49*1.05</f>
        <v>48377.14875</v>
      </c>
      <c r="L49" s="26"/>
      <c r="M49" s="30"/>
    </row>
    <row r="50" spans="1:13" x14ac:dyDescent="0.25">
      <c r="A50" s="58"/>
      <c r="B50" s="2" t="s">
        <v>66</v>
      </c>
      <c r="C50" s="6">
        <v>83900</v>
      </c>
      <c r="D50" s="6"/>
      <c r="E50" s="6">
        <f t="shared" si="0"/>
        <v>88095</v>
      </c>
      <c r="F50" s="6"/>
      <c r="G50" s="6">
        <f t="shared" si="3"/>
        <v>92499.75</v>
      </c>
      <c r="H50" s="6"/>
      <c r="I50" s="6">
        <f t="shared" si="2"/>
        <v>97124.737500000003</v>
      </c>
      <c r="J50" s="6"/>
      <c r="K50" s="6">
        <f t="shared" ref="K50" si="32">I50*1.05</f>
        <v>101980.97437500001</v>
      </c>
      <c r="L50" s="26"/>
      <c r="M50" s="30"/>
    </row>
    <row r="51" spans="1:13" x14ac:dyDescent="0.25">
      <c r="A51" s="58"/>
      <c r="B51" s="2" t="s">
        <v>67</v>
      </c>
      <c r="C51" s="6">
        <v>1775900</v>
      </c>
      <c r="D51" s="6"/>
      <c r="E51" s="6">
        <f t="shared" si="0"/>
        <v>1864695</v>
      </c>
      <c r="F51" s="6"/>
      <c r="G51" s="6">
        <f t="shared" si="3"/>
        <v>1957929.75</v>
      </c>
      <c r="H51" s="6"/>
      <c r="I51" s="6">
        <f t="shared" si="2"/>
        <v>2055826.2375</v>
      </c>
      <c r="J51" s="6"/>
      <c r="K51" s="6">
        <f t="shared" ref="K51" si="33">I51*1.05</f>
        <v>2158617.5493749999</v>
      </c>
      <c r="L51" s="26"/>
      <c r="M51" s="30"/>
    </row>
    <row r="52" spans="1:13" ht="15.75" thickBot="1" x14ac:dyDescent="0.3">
      <c r="A52" s="65"/>
      <c r="B52" s="2" t="s">
        <v>68</v>
      </c>
      <c r="C52" s="6">
        <v>27700</v>
      </c>
      <c r="D52" s="6"/>
      <c r="E52" s="6">
        <f t="shared" si="0"/>
        <v>29085</v>
      </c>
      <c r="F52" s="6"/>
      <c r="G52" s="6">
        <f t="shared" si="3"/>
        <v>30539.25</v>
      </c>
      <c r="H52" s="6"/>
      <c r="I52" s="6">
        <f t="shared" si="2"/>
        <v>32066.212500000001</v>
      </c>
      <c r="J52" s="6"/>
      <c r="K52" s="6">
        <f t="shared" ref="K52" si="34">I52*1.05</f>
        <v>33669.523125</v>
      </c>
      <c r="L52" s="26"/>
      <c r="M52" s="30"/>
    </row>
    <row r="53" spans="1:13" ht="19.899999999999999" customHeight="1" thickBot="1" x14ac:dyDescent="0.3">
      <c r="A53" s="35" t="s">
        <v>26</v>
      </c>
      <c r="B53" s="35"/>
      <c r="C53" s="10"/>
      <c r="D53" s="10"/>
      <c r="E53" s="9"/>
      <c r="F53" s="9"/>
      <c r="G53" s="9"/>
      <c r="H53" s="9"/>
      <c r="I53" s="9"/>
      <c r="J53" s="9"/>
      <c r="K53" s="9"/>
      <c r="L53" s="27"/>
      <c r="M53" s="13"/>
    </row>
    <row r="54" spans="1:13" ht="36" customHeight="1" thickBot="1" x14ac:dyDescent="0.3">
      <c r="A54" s="35" t="s">
        <v>27</v>
      </c>
      <c r="B54" s="35"/>
      <c r="C54" s="10"/>
      <c r="D54" s="10"/>
      <c r="E54" s="9"/>
      <c r="F54" s="9"/>
      <c r="G54" s="9"/>
      <c r="H54" s="9"/>
      <c r="I54" s="9"/>
      <c r="J54" s="9"/>
      <c r="K54" s="9"/>
      <c r="L54" s="28"/>
      <c r="M54" s="9"/>
    </row>
    <row r="55" spans="1:13" ht="15.75" thickBot="1" x14ac:dyDescent="0.3">
      <c r="A55" s="35" t="s">
        <v>28</v>
      </c>
      <c r="B55" s="35"/>
      <c r="C55" s="10"/>
      <c r="D55" s="10"/>
      <c r="E55" s="9"/>
      <c r="F55" s="9"/>
      <c r="G55" s="9"/>
      <c r="H55" s="9"/>
      <c r="I55" s="9"/>
      <c r="J55" s="9"/>
      <c r="K55" s="9"/>
      <c r="L55" s="28"/>
      <c r="M55" s="9"/>
    </row>
    <row r="56" spans="1:13" ht="15.75" thickBot="1" x14ac:dyDescent="0.3">
      <c r="A56" s="51"/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4"/>
      <c r="M56" s="55"/>
    </row>
    <row r="57" spans="1:13" s="5" customFormat="1" ht="57" customHeight="1" thickBot="1" x14ac:dyDescent="0.3">
      <c r="A57" s="42"/>
      <c r="B57" s="43" t="s">
        <v>0</v>
      </c>
      <c r="C57" s="31" t="s">
        <v>19</v>
      </c>
      <c r="D57" s="31" t="s">
        <v>15</v>
      </c>
      <c r="E57" s="32" t="s">
        <v>20</v>
      </c>
      <c r="F57" s="32" t="s">
        <v>16</v>
      </c>
      <c r="G57" s="33" t="s">
        <v>21</v>
      </c>
      <c r="H57" s="33" t="s">
        <v>24</v>
      </c>
      <c r="I57" s="34" t="s">
        <v>22</v>
      </c>
      <c r="J57" s="34" t="s">
        <v>23</v>
      </c>
      <c r="K57" s="12" t="s">
        <v>25</v>
      </c>
      <c r="L57" s="25" t="s">
        <v>17</v>
      </c>
      <c r="M57" s="29" t="s">
        <v>18</v>
      </c>
    </row>
    <row r="58" spans="1:13" ht="24.75" customHeight="1" thickBot="1" x14ac:dyDescent="0.3">
      <c r="A58" s="47" t="s">
        <v>69</v>
      </c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50"/>
    </row>
    <row r="59" spans="1:13" ht="30" x14ac:dyDescent="0.25">
      <c r="A59" s="64" t="s">
        <v>9</v>
      </c>
      <c r="B59" s="2" t="s">
        <v>10</v>
      </c>
      <c r="C59" s="6">
        <v>38700</v>
      </c>
      <c r="D59" s="6"/>
      <c r="E59" s="6">
        <f t="shared" si="0"/>
        <v>40635</v>
      </c>
      <c r="F59" s="6"/>
      <c r="G59" s="6">
        <f t="shared" si="3"/>
        <v>42666.75</v>
      </c>
      <c r="H59" s="6"/>
      <c r="I59" s="6">
        <f t="shared" si="2"/>
        <v>44800.087500000001</v>
      </c>
      <c r="J59" s="6"/>
      <c r="K59" s="6">
        <f t="shared" ref="K59" si="35">I59*1.05</f>
        <v>47040.091875000006</v>
      </c>
      <c r="L59" s="26"/>
      <c r="M59" s="30"/>
    </row>
    <row r="60" spans="1:13" ht="30.75" thickBot="1" x14ac:dyDescent="0.3">
      <c r="A60" s="63"/>
      <c r="B60" s="2" t="s">
        <v>70</v>
      </c>
      <c r="C60" s="6">
        <v>93500</v>
      </c>
      <c r="D60" s="6"/>
      <c r="E60" s="6">
        <f t="shared" si="0"/>
        <v>98175</v>
      </c>
      <c r="F60" s="6"/>
      <c r="G60" s="6">
        <f t="shared" si="3"/>
        <v>103083.75</v>
      </c>
      <c r="H60" s="6"/>
      <c r="I60" s="6">
        <f t="shared" si="2"/>
        <v>108237.9375</v>
      </c>
      <c r="J60" s="6"/>
      <c r="K60" s="6">
        <f t="shared" ref="K60" si="36">I60*1.05</f>
        <v>113649.83437500001</v>
      </c>
      <c r="L60" s="26"/>
      <c r="M60" s="30"/>
    </row>
    <row r="61" spans="1:13" ht="19.899999999999999" customHeight="1" thickBot="1" x14ac:dyDescent="0.3">
      <c r="A61" s="35" t="s">
        <v>26</v>
      </c>
      <c r="B61" s="35"/>
      <c r="C61" s="10"/>
      <c r="D61" s="10"/>
      <c r="E61" s="9"/>
      <c r="F61" s="9"/>
      <c r="G61" s="9"/>
      <c r="H61" s="9"/>
      <c r="I61" s="9"/>
      <c r="J61" s="9"/>
      <c r="K61" s="9"/>
      <c r="L61" s="27"/>
      <c r="M61" s="13"/>
    </row>
    <row r="62" spans="1:13" ht="36" customHeight="1" thickBot="1" x14ac:dyDescent="0.3">
      <c r="A62" s="35" t="s">
        <v>27</v>
      </c>
      <c r="B62" s="35"/>
      <c r="C62" s="10"/>
      <c r="D62" s="10"/>
      <c r="E62" s="9"/>
      <c r="F62" s="9"/>
      <c r="G62" s="9"/>
      <c r="H62" s="9"/>
      <c r="I62" s="9"/>
      <c r="J62" s="9"/>
      <c r="K62" s="9"/>
      <c r="L62" s="28"/>
      <c r="M62" s="9"/>
    </row>
    <row r="63" spans="1:13" ht="15.75" thickBot="1" x14ac:dyDescent="0.3">
      <c r="A63" s="35" t="s">
        <v>28</v>
      </c>
      <c r="B63" s="35"/>
      <c r="C63" s="10"/>
      <c r="D63" s="10"/>
      <c r="E63" s="9"/>
      <c r="F63" s="9"/>
      <c r="G63" s="9"/>
      <c r="H63" s="9"/>
      <c r="I63" s="9"/>
      <c r="J63" s="9"/>
      <c r="K63" s="9"/>
      <c r="L63" s="28"/>
      <c r="M63" s="9"/>
    </row>
  </sheetData>
  <mergeCells count="19">
    <mergeCell ref="A55:B55"/>
    <mergeCell ref="A47:A52"/>
    <mergeCell ref="A59:A60"/>
    <mergeCell ref="A61:B61"/>
    <mergeCell ref="A62:B62"/>
    <mergeCell ref="A63:B63"/>
    <mergeCell ref="A1:F1"/>
    <mergeCell ref="A6:F6"/>
    <mergeCell ref="A7:G7"/>
    <mergeCell ref="A9:B9"/>
    <mergeCell ref="A36:B36"/>
    <mergeCell ref="A37:B37"/>
    <mergeCell ref="A38:B38"/>
    <mergeCell ref="A14:A16"/>
    <mergeCell ref="A18:A19"/>
    <mergeCell ref="A21:A35"/>
    <mergeCell ref="A42:A46"/>
    <mergeCell ref="A53:B53"/>
    <mergeCell ref="A54:B54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Alexander</dc:creator>
  <cp:lastModifiedBy>Erica Mari Nell</cp:lastModifiedBy>
  <cp:lastPrinted>2023-07-06T13:39:43Z</cp:lastPrinted>
  <dcterms:created xsi:type="dcterms:W3CDTF">2023-06-20T13:33:20Z</dcterms:created>
  <dcterms:modified xsi:type="dcterms:W3CDTF">2024-03-19T06:16:22Z</dcterms:modified>
</cp:coreProperties>
</file>