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ender Evaluation Shared Drive\Colette Jordaan - Alfred Masemene\Panel of Legal Service Providers\Final Tender Document\"/>
    </mc:Choice>
  </mc:AlternateContent>
  <xr:revisionPtr revIDLastSave="0" documentId="13_ncr:1_{994410F0-ABF1-4DB9-BD05-0C83E92BEB9E}" xr6:coauthVersionLast="47" xr6:coauthVersionMax="47" xr10:uidLastSave="{00000000-0000-0000-0000-000000000000}"/>
  <workbookProtection workbookAlgorithmName="SHA-512" workbookHashValue="VCsSFwmFjcFtP4BZK5zJIjjjQWJaKacLGKqJkm7IRqdPRWffJ/ABXlHjHTFflk9iGPp4Isb3ir4wnyCZdHtaCQ==" workbookSaltValue="4mtjW4Hu0SEZxjaKhm6YNA==" workbookSpinCount="100000" lockStructure="1"/>
  <bookViews>
    <workbookView xWindow="-120" yWindow="-120" windowWidth="20730" windowHeight="11040" firstSheet="5" activeTab="9" xr2:uid="{C92EE5FF-0856-46BB-B948-F98FCA86DEAA}"/>
  </bookViews>
  <sheets>
    <sheet name="Annexure B " sheetId="1" r:id="rId1"/>
    <sheet name="Annexure B 1" sheetId="3" r:id="rId2"/>
    <sheet name="Annexure B 2" sheetId="4" r:id="rId3"/>
    <sheet name="Annexure B 3" sheetId="5" r:id="rId4"/>
    <sheet name="Annexure B 4" sheetId="6" r:id="rId5"/>
    <sheet name="Annexure B 5" sheetId="7" r:id="rId6"/>
    <sheet name="Annexure B 6" sheetId="8" r:id="rId7"/>
    <sheet name="Annexure B 7" sheetId="9" r:id="rId8"/>
    <sheet name="Annexure B 8" sheetId="10" r:id="rId9"/>
    <sheet name="Annexure B 9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1" l="1"/>
  <c r="D34" i="11"/>
  <c r="D33" i="11"/>
  <c r="D32" i="11"/>
  <c r="D37" i="11" s="1"/>
  <c r="D29" i="11"/>
  <c r="D35" i="10"/>
  <c r="D34" i="10"/>
  <c r="D33" i="10"/>
  <c r="D32" i="10"/>
  <c r="D37" i="10" s="1"/>
  <c r="D29" i="10"/>
  <c r="D35" i="9"/>
  <c r="D34" i="9"/>
  <c r="D33" i="9"/>
  <c r="D32" i="9"/>
  <c r="D37" i="9" s="1"/>
  <c r="D29" i="9"/>
  <c r="D35" i="8"/>
  <c r="D34" i="8"/>
  <c r="D33" i="8"/>
  <c r="D32" i="8"/>
  <c r="D37" i="8" s="1"/>
  <c r="D29" i="8"/>
  <c r="D35" i="7"/>
  <c r="D34" i="7"/>
  <c r="D33" i="7"/>
  <c r="D32" i="7"/>
  <c r="D37" i="7" s="1"/>
  <c r="D29" i="7"/>
  <c r="D35" i="6"/>
  <c r="D34" i="6"/>
  <c r="D33" i="6"/>
  <c r="D32" i="6"/>
  <c r="D37" i="6" s="1"/>
  <c r="D29" i="6"/>
  <c r="D35" i="5"/>
  <c r="D34" i="5"/>
  <c r="D33" i="5"/>
  <c r="D32" i="5"/>
  <c r="D37" i="5" s="1"/>
  <c r="D29" i="5"/>
  <c r="D35" i="4"/>
  <c r="D34" i="4"/>
  <c r="D33" i="4"/>
  <c r="D32" i="4"/>
  <c r="D37" i="4" s="1"/>
  <c r="D29" i="4"/>
  <c r="D35" i="3"/>
  <c r="D34" i="3"/>
  <c r="D33" i="3"/>
  <c r="D29" i="3"/>
  <c r="D16" i="1"/>
  <c r="D32" i="3" s="1"/>
  <c r="D37" i="3" l="1"/>
</calcChain>
</file>

<file path=xl/sharedStrings.xml><?xml version="1.0" encoding="utf-8"?>
<sst xmlns="http://schemas.openxmlformats.org/spreadsheetml/2006/main" count="953" uniqueCount="105">
  <si>
    <t xml:space="preserve">Name of Bidder: </t>
  </si>
  <si>
    <t>Demonstrate the measures the bidder has implemented to ensure information security, including the policies and/or systems in place to protect client information, addressing the points outlined.</t>
  </si>
  <si>
    <t>Back-up and disaster recovery plans</t>
  </si>
  <si>
    <t>Library / research facilities</t>
  </si>
  <si>
    <t>Bidders must provide information on any additional support staff they have access to, e.g.</t>
  </si>
  <si>
    <t xml:space="preserve">CAPABILITY TO DELIVER </t>
  </si>
  <si>
    <t>Measurement</t>
  </si>
  <si>
    <t>Weight</t>
  </si>
  <si>
    <t xml:space="preserve">Desription </t>
  </si>
  <si>
    <r>
      <t>Annexure B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Company Profile – Evaluation Matrix</t>
    </r>
  </si>
  <si>
    <t>•	Yes</t>
  </si>
  <si>
    <t>•	Digital Integrate invoicing software (1)
•	Dedicated person/s responsible for preparing and sending invoices. (1)
•	Streamlined approval process of invoices (1)
•	A dashboard to track sent, pending, and paid invoices for quick status updates. (1)</t>
  </si>
  <si>
    <t>•	Jutastat (1)
•	 Lexis Nexis (1)
•	access to any equivalent facilities (1)</t>
  </si>
  <si>
    <t>•	Messenger(s) / Driver(s)/ Courier services (1)
•	Administrative staff (i.e filing clerks etc.) / or equivalent services (1)</t>
  </si>
  <si>
    <t xml:space="preserve">SUB-TOTAL </t>
  </si>
  <si>
    <t>•	one professional qualification – (2)
•	two professional qualifications – (4)</t>
  </si>
  <si>
    <t xml:space="preserve">Relevant courses to the category and/or seminars attended </t>
  </si>
  <si>
    <t>Field(s) of specialisation in the respective category</t>
  </si>
  <si>
    <t xml:space="preserve">Number of years of relevant (post-article or post pupillage) experience </t>
  </si>
  <si>
    <t>•	˂ 3 years (1)
•	˃ 3 years but ˂ 7 years (2)
•	˃ 7 years but ˂ 10 years (3)
•	˃ 10 years but ˂ 15 years (4)
•	˃ 15 years (5)</t>
  </si>
  <si>
    <t>Relevant national/ international recognition or awards</t>
  </si>
  <si>
    <t>Any award</t>
  </si>
  <si>
    <t xml:space="preserve">Experience of Key personnel in respect of fields of specialisation </t>
  </si>
  <si>
    <t>•	˂ 3 years (2)
•	˃ 3 years but ˂ 7 years (4)
•	˃ 7 years but ˂ 10 years (6)
•	˃ 10 years but ˂ 15 years (8)
•	˃ 15 years (10)</t>
  </si>
  <si>
    <t>List high profile matters Key Personnel have worked on, as well as in what capacity legal assistance was rendered</t>
  </si>
  <si>
    <t xml:space="preserve">Confirm that key personnel have right of appearance in the High Court </t>
  </si>
  <si>
    <t xml:space="preserve">List the different forums in which such Key Personnel Confirm that key personnel have right of appearance in the High Court have appeared: </t>
  </si>
  <si>
    <t>Yes</t>
  </si>
  <si>
    <t>•	Magistrate’s Court /High Court, and (1)
•	Tax Court/CCMA/Labour court (1)</t>
  </si>
  <si>
    <t>Client 1</t>
  </si>
  <si>
    <t>Client 2</t>
  </si>
  <si>
    <t>Client 3</t>
  </si>
  <si>
    <t>The bidder must indicate that they have staff members who assist Key Personnel</t>
  </si>
  <si>
    <t>Candidate Attorney (s)/ Trainees</t>
  </si>
  <si>
    <t>Professional Assistant(s) Associates(s)</t>
  </si>
  <si>
    <t xml:space="preserve">Sub Categories </t>
  </si>
  <si>
    <t>Maximum</t>
  </si>
  <si>
    <r>
      <t>Annexure B -</t>
    </r>
    <r>
      <rPr>
        <sz val="11"/>
        <color rgb="FF000000"/>
        <rFont val="Aptos"/>
        <family val="2"/>
      </rPr>
      <t xml:space="preserve"> Company Profile </t>
    </r>
  </si>
  <si>
    <t>Background, fields of specialisation and relevant experience of Key Personnel</t>
  </si>
  <si>
    <t xml:space="preserve">Major/key clients </t>
  </si>
  <si>
    <t xml:space="preserve">Reference </t>
  </si>
  <si>
    <t>TOTAL SCORE</t>
  </si>
  <si>
    <t>•	Electronic Integrated Case Management System (CMS): (4)
•	Partial/manual CMS system with electronic support: (3) 
•	Ad hoc or manual system (2)</t>
  </si>
  <si>
    <r>
      <t>Provide evidence of C</t>
    </r>
    <r>
      <rPr>
        <sz val="10.5"/>
        <color theme="1"/>
        <rFont val="Segoe UI"/>
        <family val="2"/>
      </rPr>
      <t>ybersecurity</t>
    </r>
    <r>
      <rPr>
        <sz val="11"/>
        <color theme="1"/>
        <rFont val="Aptos"/>
        <family val="2"/>
      </rPr>
      <t xml:space="preserve"> Software Systems (certificates) </t>
    </r>
  </si>
  <si>
    <t>Demonstrate a system that have the ability to open, track (e.g. instruction received, pleadings, hearings, judgments, finalisation); draw reports and close matters with unique matter references
(Bidder to provide screen shots that demonstrate each process of the system or an example of a case management register)</t>
  </si>
  <si>
    <t>The bidder must demonstrate that an effective process is in place to ensure timely invoicing.
(Point allocated for demonstrating the points listed or similar process.)</t>
  </si>
  <si>
    <t xml:space="preserve">Background, fields of specialisation and relevant experience of Key Personal </t>
  </si>
  <si>
    <t>Bidder must provide a list of a minimum of 3 major/key clients (current and/or past)  indicating the nature and duration of such attorney/advocate client relationship</t>
  </si>
  <si>
    <t>Background and experience of staff members who assist Key Personnel</t>
  </si>
  <si>
    <t>•	 anti-virus software  (1)
•	    firewall  (1)</t>
  </si>
  <si>
    <t>•	Outside the jurisdiction of any court; OR (1)
•	Within the jurisdiction of any court (2)</t>
  </si>
  <si>
    <t>Approximate distance from any court(s) in the area.
Bidder to provide distance from office adress to any court.</t>
  </si>
  <si>
    <t xml:space="preserve">e.g. Filemail ; ownCloud; ShareFile; MyDocSafe; Onehub; ect </t>
  </si>
  <si>
    <t xml:space="preserve">Bidders should indicate their solution of secure file sharing solutions </t>
  </si>
  <si>
    <t>Bidders are required to submit the name and signed CVs of the key personnel (Director/Partner/ Associates) proposed to handle SARS matters within this category, demonstrating compliance with the requirements set out below.</t>
  </si>
  <si>
    <t>Professional Qualifications – 
May include:
Notary, conveyancer, trademark, patent , copyright, etc</t>
  </si>
  <si>
    <t xml:space="preserve">•	Secure document storage; (5)
•	Access controls (5) 
•	Confidentiality safeguards. (5) </t>
  </si>
  <si>
    <t>•	Yes (1)
•	˂ 3 relevant experience - (1)
•	≥ 3 relevant experience (2)</t>
  </si>
  <si>
    <t>•	Nature of service rendered /similar to category (1)
•	Duration of relationship exceeding one year (1)</t>
  </si>
  <si>
    <t>•	one matter &amp; capacity assistance was rendered   (2)
•	 two matters &amp; capacity assistance was rendered (3)
•	 More than -3 matters &amp; capacity assistance was rendered (4)</t>
  </si>
  <si>
    <t>•	Certificate in the relevant field of specialisation (2)
•	Degree in the relevant field of specialisation (4)</t>
  </si>
  <si>
    <t>•	˂ 5 relevant courses and/or seminars - (2)
•	≥ 5 relevant courses and/or seminars – (4)</t>
  </si>
  <si>
    <t>Written Reference from current clients.
Each letter will be evaluated out of 16 points. 
The overall score for this section will be calculated as the average of the three letters.</t>
  </si>
  <si>
    <t>Score</t>
  </si>
  <si>
    <t>Evidence in the letter</t>
  </si>
  <si>
    <t>4 – Excellent</t>
  </si>
  <si>
    <r>
      <t xml:space="preserve">Explicit statements such as </t>
    </r>
    <r>
      <rPr>
        <i/>
        <sz val="11"/>
        <color rgb="FF000000"/>
        <rFont val="Aptos"/>
        <family val="2"/>
      </rPr>
      <t>“always met tight deadlines”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“consistently delivered within agreed timelines”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“urgent matters handled promptly”</t>
    </r>
  </si>
  <si>
    <t>3 – Good</t>
  </si>
  <si>
    <r>
      <t>“Generally timeous”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“met deadlines”</t>
    </r>
    <r>
      <rPr>
        <sz val="11"/>
        <color rgb="FF000000"/>
        <rFont val="Aptos"/>
        <family val="2"/>
      </rPr>
      <t> (without emphasis on urgency)</t>
    </r>
  </si>
  <si>
    <t>2 – Average</t>
  </si>
  <si>
    <r>
      <t xml:space="preserve">Vague wording e.g. </t>
    </r>
    <r>
      <rPr>
        <i/>
        <sz val="11"/>
        <color rgb="FF000000"/>
        <rFont val="Aptos"/>
        <family val="2"/>
      </rPr>
      <t>“reasonable turnaround”</t>
    </r>
    <r>
      <rPr>
        <sz val="11"/>
        <color rgb="FF000000"/>
        <rFont val="Aptos"/>
        <family val="2"/>
      </rPr>
      <t>, or no strong reference to timelines</t>
    </r>
  </si>
  <si>
    <t>1 – Poor</t>
  </si>
  <si>
    <t>Delays mentioned, or no reference at all to turnaround time</t>
  </si>
  <si>
    <r>
      <t>“Clear, well‑reasoned advice”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“strategic and practical guidance”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“high‑quality written opinions”</t>
    </r>
  </si>
  <si>
    <r>
      <t>“Useful feedback”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“sound advice”</t>
    </r>
  </si>
  <si>
    <t>Generic praise without detail</t>
  </si>
  <si>
    <t>No mention of feedback quality or negative remarks</t>
  </si>
  <si>
    <r>
      <t>“Always available”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“responsive even after hours”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“easy to reach when required”</t>
    </r>
  </si>
  <si>
    <r>
      <t>“Generally accessible”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“responded when contacted”</t>
    </r>
  </si>
  <si>
    <t>Implied availability but not stated</t>
  </si>
  <si>
    <t>Difficulty reaching the service provider or silence on availability</t>
  </si>
  <si>
    <r>
      <t>“Consistently dependable”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“trusted with complex matters”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“delivered without supervision”</t>
    </r>
  </si>
  <si>
    <r>
      <t>“Reliable service”</t>
    </r>
    <r>
      <rPr>
        <sz val="11"/>
        <color rgb="FF000000"/>
        <rFont val="Aptos"/>
        <family val="2"/>
      </rPr>
      <t xml:space="preserve">, </t>
    </r>
    <r>
      <rPr>
        <i/>
        <sz val="11"/>
        <color rgb="FF000000"/>
        <rFont val="Aptos"/>
        <family val="2"/>
      </rPr>
      <t>“met expectations”</t>
    </r>
  </si>
  <si>
    <t>Neutral or implied reliability</t>
  </si>
  <si>
    <t>Errors, inconsistency, or no mention</t>
  </si>
  <si>
    <t>Reliability</t>
  </si>
  <si>
    <t xml:space="preserve"> Accessibility &amp; availability</t>
  </si>
  <si>
    <t>Quality of feedback</t>
  </si>
  <si>
    <t xml:space="preserve"> Turn‑around time</t>
  </si>
  <si>
    <t xml:space="preserve">Reference Letter 1
a.	Turn-around time  
b.	Quality of Feedback
c.	Accessibility and availability
d.	Reliability
</t>
  </si>
  <si>
    <t>a</t>
  </si>
  <si>
    <t>c</t>
  </si>
  <si>
    <t>d</t>
  </si>
  <si>
    <t>b</t>
  </si>
  <si>
    <r>
      <rPr>
        <i/>
        <sz val="11"/>
        <color theme="1"/>
        <rFont val="Aptos Narrow"/>
        <family val="2"/>
        <scheme val="minor"/>
      </rPr>
      <t>Points allocated for each of the 4 requirements 
(Refer to further explanation below (lines 40-66))</t>
    </r>
    <r>
      <rPr>
        <sz val="11"/>
        <color theme="1"/>
        <rFont val="Aptos Narrow"/>
        <family val="2"/>
        <scheme val="minor"/>
      </rPr>
      <t xml:space="preserve">
•	Excellent = 4 points
•	Good = 3 points
•	Average = 2 points 
•	Poor = 1 point  </t>
    </r>
  </si>
  <si>
    <t>Annexure B 8 - General legal Assistance – Evaluation Matrix</t>
  </si>
  <si>
    <r>
      <t>Annexure B 9 -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Cost Recovery Services – Evaluation Matrix</t>
    </r>
  </si>
  <si>
    <t>Annexure B 7 - Labour Law – Evaluation Matrix</t>
  </si>
  <si>
    <t>Annexure B 6 -Property law; Mining Law or Insolvency Law  – Evaluation Matrix</t>
  </si>
  <si>
    <r>
      <t>Annexure B 5 -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Customs &amp; Excise Law – Evaluation Matrix</t>
    </r>
  </si>
  <si>
    <r>
      <t>Annexure B 4 -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Information Technology law or Intellectual Property Law -– Evaluation Matrix</t>
    </r>
  </si>
  <si>
    <r>
      <t>Annexure B 3 -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 xml:space="preserve"> Constitutional Law; Administrative Law or Public Procurement Law -– Evaluation Matrix</t>
    </r>
  </si>
  <si>
    <r>
      <t>Annexure B2 -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Commercial Law; Company Law or Banking Law – Evaluation Matrix</t>
    </r>
  </si>
  <si>
    <r>
      <t>Annexure B 1 -</t>
    </r>
    <r>
      <rPr>
        <b/>
        <sz val="11"/>
        <color theme="1"/>
        <rFont val="Aptos"/>
        <family val="2"/>
      </rPr>
      <t xml:space="preserve"> </t>
    </r>
    <r>
      <rPr>
        <b/>
        <sz val="16"/>
        <color theme="1"/>
        <rFont val="Aptos"/>
        <family val="2"/>
      </rPr>
      <t>Tax  Law– Evaluation Matrix</t>
    </r>
  </si>
  <si>
    <r>
      <rPr>
        <b/>
        <sz val="16"/>
        <rFont val="Aptos"/>
        <family val="2"/>
      </rPr>
      <t xml:space="preserve">RFP 01/2026 </t>
    </r>
    <r>
      <rPr>
        <b/>
        <sz val="16"/>
        <color theme="1"/>
        <rFont val="Aptos"/>
        <family val="2"/>
      </rPr>
      <t>– Panel of Legal Service Providers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</si>
</sst>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6"/>
      <color theme="1"/>
      <name val="Aptos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1"/>
      <color theme="1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i/>
      <sz val="11"/>
      <color theme="1"/>
      <name val="Aptos Narrow"/>
      <family val="2"/>
      <scheme val="minor"/>
    </font>
    <font>
      <b/>
      <sz val="12"/>
      <name val="Segoe UI"/>
      <family val="2"/>
    </font>
    <font>
      <sz val="11"/>
      <name val="Aptos"/>
      <family val="2"/>
    </font>
    <font>
      <sz val="11"/>
      <name val="Aptos Narrow"/>
      <family val="2"/>
      <scheme val="minor"/>
    </font>
    <font>
      <i/>
      <sz val="11"/>
      <color rgb="FF000000"/>
      <name val="Aptos"/>
      <family val="2"/>
    </font>
    <font>
      <b/>
      <sz val="16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/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0" xfId="0" applyFont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7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center"/>
    </xf>
    <xf numFmtId="0" fontId="6" fillId="0" borderId="17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0" borderId="0" xfId="0" applyFont="1"/>
    <xf numFmtId="0" fontId="0" fillId="6" borderId="16" xfId="0" applyFill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0" fillId="6" borderId="21" xfId="0" applyFill="1" applyBorder="1"/>
    <xf numFmtId="0" fontId="1" fillId="6" borderId="22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ECE9-4B84-4E2C-854C-77F7A65FED62}">
  <dimension ref="A1:G16"/>
  <sheetViews>
    <sheetView zoomScale="115" zoomScaleNormal="115" workbookViewId="0">
      <selection activeCell="B7" sqref="B7"/>
    </sheetView>
  </sheetViews>
  <sheetFormatPr defaultRowHeight="15" x14ac:dyDescent="0.25"/>
  <cols>
    <col min="2" max="2" width="52.85546875" customWidth="1"/>
    <col min="3" max="3" width="47.85546875" customWidth="1"/>
    <col min="4" max="4" width="22.7109375" customWidth="1"/>
  </cols>
  <sheetData>
    <row r="1" spans="1:7" ht="27.75" customHeight="1" x14ac:dyDescent="0.25">
      <c r="B1" s="1" t="s">
        <v>104</v>
      </c>
      <c r="C1" s="1"/>
      <c r="D1" s="1"/>
      <c r="E1" s="1"/>
      <c r="F1" s="1"/>
      <c r="G1" s="1"/>
    </row>
    <row r="2" spans="1:7" ht="27.75" customHeight="1" x14ac:dyDescent="0.25">
      <c r="B2" s="1" t="s">
        <v>0</v>
      </c>
      <c r="C2" s="1"/>
      <c r="D2" s="1"/>
      <c r="E2" s="1"/>
      <c r="F2" s="1"/>
      <c r="G2" s="1"/>
    </row>
    <row r="3" spans="1:7" ht="27.75" customHeight="1" x14ac:dyDescent="0.25">
      <c r="B3" s="1" t="s">
        <v>9</v>
      </c>
    </row>
    <row r="4" spans="1:7" ht="15.75" thickBot="1" x14ac:dyDescent="0.3"/>
    <row r="5" spans="1:7" ht="17.25" thickBot="1" x14ac:dyDescent="0.3">
      <c r="B5" s="4" t="s">
        <v>5</v>
      </c>
      <c r="C5" s="5"/>
      <c r="D5" s="5"/>
      <c r="E5" s="5"/>
      <c r="F5" s="5"/>
      <c r="G5" s="6"/>
    </row>
    <row r="6" spans="1:7" ht="17.25" thickBot="1" x14ac:dyDescent="0.3">
      <c r="B6" s="7" t="s">
        <v>8</v>
      </c>
      <c r="C6" s="7" t="s">
        <v>6</v>
      </c>
      <c r="D6" s="7" t="s">
        <v>7</v>
      </c>
    </row>
    <row r="7" spans="1:7" ht="103.5" customHeight="1" x14ac:dyDescent="0.25">
      <c r="A7" s="2">
        <v>1</v>
      </c>
      <c r="B7" s="2" t="s">
        <v>44</v>
      </c>
      <c r="C7" s="8" t="s">
        <v>42</v>
      </c>
      <c r="D7" s="9">
        <v>4</v>
      </c>
    </row>
    <row r="8" spans="1:7" ht="63.75" customHeight="1" x14ac:dyDescent="0.25">
      <c r="A8" s="2">
        <v>2</v>
      </c>
      <c r="B8" s="15" t="s">
        <v>1</v>
      </c>
      <c r="C8" s="8" t="s">
        <v>56</v>
      </c>
      <c r="D8" s="9">
        <v>15</v>
      </c>
    </row>
    <row r="9" spans="1:7" ht="63.75" customHeight="1" x14ac:dyDescent="0.25">
      <c r="A9" s="2">
        <v>3</v>
      </c>
      <c r="B9" s="2" t="s">
        <v>43</v>
      </c>
      <c r="C9" s="8" t="s">
        <v>49</v>
      </c>
      <c r="D9" s="9">
        <v>2</v>
      </c>
    </row>
    <row r="10" spans="1:7" ht="44.25" customHeight="1" x14ac:dyDescent="0.25">
      <c r="A10" s="2">
        <v>4</v>
      </c>
      <c r="B10" s="16" t="s">
        <v>2</v>
      </c>
      <c r="C10" s="3" t="s">
        <v>10</v>
      </c>
      <c r="D10" s="9">
        <v>1</v>
      </c>
    </row>
    <row r="11" spans="1:7" ht="92.25" customHeight="1" x14ac:dyDescent="0.25">
      <c r="A11" s="2">
        <v>5</v>
      </c>
      <c r="B11" s="2" t="s">
        <v>45</v>
      </c>
      <c r="C11" s="8" t="s">
        <v>11</v>
      </c>
      <c r="D11" s="9">
        <v>4</v>
      </c>
    </row>
    <row r="12" spans="1:7" ht="56.25" customHeight="1" x14ac:dyDescent="0.25">
      <c r="A12" s="2">
        <v>6</v>
      </c>
      <c r="B12" s="2" t="s">
        <v>3</v>
      </c>
      <c r="C12" s="8" t="s">
        <v>12</v>
      </c>
      <c r="D12" s="9">
        <v>3</v>
      </c>
    </row>
    <row r="13" spans="1:7" ht="63.75" customHeight="1" x14ac:dyDescent="0.25">
      <c r="A13" s="2">
        <v>7</v>
      </c>
      <c r="B13" s="21" t="s">
        <v>53</v>
      </c>
      <c r="C13" s="22" t="s">
        <v>52</v>
      </c>
      <c r="D13" s="23">
        <v>2</v>
      </c>
    </row>
    <row r="14" spans="1:7" ht="39.75" customHeight="1" x14ac:dyDescent="0.25">
      <c r="A14" s="2">
        <v>8</v>
      </c>
      <c r="B14" s="2" t="s">
        <v>51</v>
      </c>
      <c r="C14" s="8" t="s">
        <v>50</v>
      </c>
      <c r="D14" s="9">
        <v>2</v>
      </c>
    </row>
    <row r="15" spans="1:7" ht="46.5" customHeight="1" x14ac:dyDescent="0.25">
      <c r="A15" s="2">
        <v>9</v>
      </c>
      <c r="B15" s="2" t="s">
        <v>4</v>
      </c>
      <c r="C15" s="8" t="s">
        <v>13</v>
      </c>
      <c r="D15" s="9">
        <v>2</v>
      </c>
    </row>
    <row r="16" spans="1:7" ht="42" customHeight="1" x14ac:dyDescent="0.25">
      <c r="A16" s="3"/>
      <c r="B16" s="20" t="s">
        <v>14</v>
      </c>
      <c r="C16" s="11"/>
      <c r="D16" s="12">
        <f>SUM(D7:D15)</f>
        <v>35</v>
      </c>
    </row>
  </sheetData>
  <sheetProtection algorithmName="SHA-512" hashValue="bq6SWS3V0CfbnTpsKOMcT/3c3dC077leIkxGm4nmVwsH1aciO8gGmrEaEGmbmWCEFEHuEd0ScOFW9LloOBtjig==" saltValue="yMzeFVSciKy77+B7YhUfp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D050-3E6F-4053-BA02-5905DC5C63ED}">
  <dimension ref="A1:D66"/>
  <sheetViews>
    <sheetView tabSelected="1" zoomScaleNormal="100"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96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AmIt8Vk03MawSv1TBN3K95amvH7TZFQhUnGsObkp02kndZIvn/P+svTkddU0Uvv0W2IEA6FdSBUAvpRxPZBHCg==" saltValue="2x49dJN8Yfr4KXTCwIun9g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6499-7E07-4CD8-936D-F751E8989262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103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NjfrQVFw0U+pnM+22Tzh9BApd3JXhYwhUK+skzKaCydkJ4jrr39VH7Do0oMBnHkhQMUQmSngfP9LaQveKmeQ1Q==" saltValue="ZdiH6vbU2Fq7Dz3GGLXcQw==" spinCount="100000" sheet="1" objects="1" scenarios="1"/>
  <mergeCells count="12">
    <mergeCell ref="B37:C37"/>
    <mergeCell ref="B5:D5"/>
    <mergeCell ref="B32:C32"/>
    <mergeCell ref="B33:C33"/>
    <mergeCell ref="B34:C34"/>
    <mergeCell ref="B35:C35"/>
    <mergeCell ref="B36:C36"/>
    <mergeCell ref="B31:C31"/>
    <mergeCell ref="B25:C25"/>
    <mergeCell ref="B18:C18"/>
    <mergeCell ref="B8:C8"/>
    <mergeCell ref="B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8640-A775-4100-8599-AB96D030EC74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102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5jSt7S2vFpVccn8ShLNWosbK/1y2KyEqPJJnm+3Im7RR4PxaY9zvZ83fUGtDCKDcGZZS8HzSWRSpQGnIv7pHAg==" saltValue="ZzzQq3qH/Gw/lyjWUG2d2A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FB56-CDBD-4D1F-AA88-EE99C4AC3C7A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101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5uHaE2IxEhIgMMt9btPWLrw9aE6ijLVSncIr0dKKUhAL2pigUEUVgNYwLNhSEEiK6neo3DnxGmt1/ND24+GdEg==" saltValue="16zW1KEbUcaNo0rrW6D7Og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5BCF-AEDE-4D7E-9BA5-0EC59517D6AC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100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y9IDZfR32/OonsJdVzAiMqz3dlWjcW4rKSzemg0LWu0bh9s/UuM1vbDyD9SpWdaffp2LnzQtHLbw+MXnlHpq9g==" saltValue="QhZ5Kl+y2XImz0eT11eS1Q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5CFA-5DB0-49F3-9A14-C481D78B3AC2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99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AkPanHZTfAzYEM+d9jxwzv7L/z3qAdSzMFKFcSGXEp6zgQ/O0/GTsQicKQSkQ3GzAcKtolCMRu2ltkwWhxAE/g==" saltValue="sHQPfdMmDnScDIQJGGB13Q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A9A3-BE19-4F03-A5CF-399BA1642949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98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AxWahIcXoJ+NQFOs7gklPo/kbZLfSYVn7JsP/WbqfmNduK9Hh61+G3SJ2jfau+ukjCJLAgUgrG7YtRuqnIhF9w==" saltValue="xe3r9c7cTzZ6TH5Fl6nlqQ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ED0F-9D95-4CE2-959A-0260BA276B97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97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9nfE2yTnkAywRtxhTLvigsSwFRwEHnrRwjS6n/TVMZ6DRdrfgzgb32pryyiWPHLn4t02V7zwKVF6+M+KO3R2kA==" saltValue="gxJHPnsWT5d7kJi67DRLew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6D37-5915-4E1E-A253-200F73785C81}">
  <dimension ref="A1:D66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52.85546875" customWidth="1"/>
    <col min="3" max="3" width="47.85546875" customWidth="1"/>
    <col min="4" max="4" width="22.7109375" customWidth="1"/>
  </cols>
  <sheetData>
    <row r="1" spans="1:4" ht="27.75" customHeight="1" x14ac:dyDescent="0.25">
      <c r="B1" s="1" t="s">
        <v>104</v>
      </c>
      <c r="C1" s="1"/>
      <c r="D1" s="1"/>
    </row>
    <row r="2" spans="1:4" ht="27.75" customHeight="1" x14ac:dyDescent="0.25">
      <c r="B2" s="1" t="s">
        <v>0</v>
      </c>
      <c r="C2" s="1"/>
      <c r="D2" s="1"/>
    </row>
    <row r="3" spans="1:4" ht="27.75" customHeight="1" x14ac:dyDescent="0.25">
      <c r="B3" s="1" t="s">
        <v>95</v>
      </c>
    </row>
    <row r="4" spans="1:4" ht="15.75" thickBot="1" x14ac:dyDescent="0.3"/>
    <row r="5" spans="1:4" ht="62.25" customHeight="1" x14ac:dyDescent="0.25">
      <c r="B5" s="47" t="s">
        <v>54</v>
      </c>
      <c r="C5" s="48"/>
      <c r="D5" s="49"/>
    </row>
    <row r="6" spans="1:4" ht="17.25" thickBot="1" x14ac:dyDescent="0.3">
      <c r="B6" s="13" t="s">
        <v>5</v>
      </c>
      <c r="C6" s="31"/>
      <c r="D6" s="32"/>
    </row>
    <row r="7" spans="1:4" ht="17.25" thickBot="1" x14ac:dyDescent="0.3">
      <c r="B7" s="7" t="s">
        <v>8</v>
      </c>
      <c r="C7" s="7" t="s">
        <v>6</v>
      </c>
      <c r="D7" s="7" t="s">
        <v>7</v>
      </c>
    </row>
    <row r="8" spans="1:4" ht="51" customHeight="1" x14ac:dyDescent="0.25">
      <c r="A8" s="29">
        <v>1</v>
      </c>
      <c r="B8" s="56" t="s">
        <v>46</v>
      </c>
      <c r="C8" s="57"/>
      <c r="D8" s="33">
        <v>37</v>
      </c>
    </row>
    <row r="9" spans="1:4" ht="65.25" customHeight="1" x14ac:dyDescent="0.25">
      <c r="A9" s="30">
        <v>1.1000000000000001</v>
      </c>
      <c r="B9" s="34" t="s">
        <v>55</v>
      </c>
      <c r="C9" s="8" t="s">
        <v>15</v>
      </c>
      <c r="D9" s="35">
        <v>4</v>
      </c>
    </row>
    <row r="10" spans="1:4" ht="50.25" customHeight="1" x14ac:dyDescent="0.25">
      <c r="A10" s="30">
        <v>1.2</v>
      </c>
      <c r="B10" s="36" t="s">
        <v>16</v>
      </c>
      <c r="C10" s="8" t="s">
        <v>61</v>
      </c>
      <c r="D10" s="35">
        <v>4</v>
      </c>
    </row>
    <row r="11" spans="1:4" ht="50.25" customHeight="1" x14ac:dyDescent="0.25">
      <c r="A11" s="30">
        <v>1.3</v>
      </c>
      <c r="B11" s="37" t="s">
        <v>17</v>
      </c>
      <c r="C11" s="8" t="s">
        <v>60</v>
      </c>
      <c r="D11" s="35">
        <v>4</v>
      </c>
    </row>
    <row r="12" spans="1:4" ht="76.5" customHeight="1" x14ac:dyDescent="0.25">
      <c r="A12" s="30">
        <v>1.4</v>
      </c>
      <c r="B12" s="36" t="s">
        <v>18</v>
      </c>
      <c r="C12" s="8" t="s">
        <v>19</v>
      </c>
      <c r="D12" s="35">
        <v>5</v>
      </c>
    </row>
    <row r="13" spans="1:4" ht="46.5" customHeight="1" x14ac:dyDescent="0.25">
      <c r="A13" s="30">
        <v>1.5</v>
      </c>
      <c r="B13" s="36" t="s">
        <v>20</v>
      </c>
      <c r="C13" s="38" t="s">
        <v>21</v>
      </c>
      <c r="D13" s="35">
        <v>1</v>
      </c>
    </row>
    <row r="14" spans="1:4" ht="76.5" customHeight="1" x14ac:dyDescent="0.25">
      <c r="A14" s="30">
        <v>1.6</v>
      </c>
      <c r="B14" s="36" t="s">
        <v>22</v>
      </c>
      <c r="C14" s="8" t="s">
        <v>23</v>
      </c>
      <c r="D14" s="35">
        <v>10</v>
      </c>
    </row>
    <row r="15" spans="1:4" ht="66" customHeight="1" x14ac:dyDescent="0.25">
      <c r="A15" s="30">
        <v>1.7</v>
      </c>
      <c r="B15" s="36" t="s">
        <v>24</v>
      </c>
      <c r="C15" s="8" t="s">
        <v>59</v>
      </c>
      <c r="D15" s="35">
        <v>4</v>
      </c>
    </row>
    <row r="16" spans="1:4" ht="70.5" customHeight="1" x14ac:dyDescent="0.25">
      <c r="A16" s="30">
        <v>1.8</v>
      </c>
      <c r="B16" s="36" t="s">
        <v>25</v>
      </c>
      <c r="C16" s="8" t="s">
        <v>27</v>
      </c>
      <c r="D16" s="35">
        <v>3</v>
      </c>
    </row>
    <row r="17" spans="1:4" ht="70.5" customHeight="1" x14ac:dyDescent="0.25">
      <c r="A17" s="30">
        <v>1.9</v>
      </c>
      <c r="B17" s="36" t="s">
        <v>26</v>
      </c>
      <c r="C17" s="8" t="s">
        <v>28</v>
      </c>
      <c r="D17" s="35">
        <v>2</v>
      </c>
    </row>
    <row r="18" spans="1:4" ht="46.5" customHeight="1" x14ac:dyDescent="0.25">
      <c r="A18" s="29">
        <v>2</v>
      </c>
      <c r="B18" s="54" t="s">
        <v>47</v>
      </c>
      <c r="C18" s="55"/>
      <c r="D18" s="39">
        <v>6</v>
      </c>
    </row>
    <row r="19" spans="1:4" ht="50.25" customHeight="1" x14ac:dyDescent="0.25">
      <c r="A19" s="30">
        <v>2.1</v>
      </c>
      <c r="B19" s="40" t="s">
        <v>29</v>
      </c>
      <c r="C19" s="8" t="s">
        <v>58</v>
      </c>
      <c r="D19" s="35">
        <v>2</v>
      </c>
    </row>
    <row r="20" spans="1:4" ht="50.25" customHeight="1" x14ac:dyDescent="0.25">
      <c r="A20" s="30">
        <v>2.2000000000000002</v>
      </c>
      <c r="B20" s="40" t="s">
        <v>30</v>
      </c>
      <c r="C20" s="8" t="s">
        <v>58</v>
      </c>
      <c r="D20" s="35">
        <v>2</v>
      </c>
    </row>
    <row r="21" spans="1:4" ht="50.25" customHeight="1" x14ac:dyDescent="0.25">
      <c r="A21" s="30">
        <v>2.2999999999999998</v>
      </c>
      <c r="B21" s="40" t="s">
        <v>31</v>
      </c>
      <c r="C21" s="8" t="s">
        <v>58</v>
      </c>
      <c r="D21" s="35">
        <v>2</v>
      </c>
    </row>
    <row r="22" spans="1:4" s="10" customFormat="1" ht="30" customHeight="1" x14ac:dyDescent="0.25">
      <c r="A22" s="29">
        <v>3</v>
      </c>
      <c r="B22" s="58" t="s">
        <v>32</v>
      </c>
      <c r="C22" s="59"/>
      <c r="D22" s="33">
        <v>6</v>
      </c>
    </row>
    <row r="23" spans="1:4" ht="36.75" customHeight="1" thickBot="1" x14ac:dyDescent="0.3">
      <c r="A23" s="30">
        <v>3.1</v>
      </c>
      <c r="B23" s="40" t="s">
        <v>33</v>
      </c>
      <c r="C23" s="3" t="s">
        <v>10</v>
      </c>
      <c r="D23" s="35">
        <v>3</v>
      </c>
    </row>
    <row r="24" spans="1:4" ht="50.25" customHeight="1" thickBot="1" x14ac:dyDescent="0.3">
      <c r="A24" s="30">
        <v>3.2</v>
      </c>
      <c r="B24" s="14" t="s">
        <v>34</v>
      </c>
      <c r="C24" s="8" t="s">
        <v>57</v>
      </c>
      <c r="D24" s="35">
        <v>3</v>
      </c>
    </row>
    <row r="25" spans="1:4" s="10" customFormat="1" ht="48.75" customHeight="1" x14ac:dyDescent="0.25">
      <c r="A25" s="29">
        <v>4</v>
      </c>
      <c r="B25" s="52" t="s">
        <v>62</v>
      </c>
      <c r="C25" s="53"/>
      <c r="D25" s="33">
        <v>16</v>
      </c>
    </row>
    <row r="26" spans="1:4" ht="95.25" customHeight="1" x14ac:dyDescent="0.25">
      <c r="A26" s="30">
        <v>4.0999999999999996</v>
      </c>
      <c r="B26" s="41" t="s">
        <v>89</v>
      </c>
      <c r="C26" s="8" t="s">
        <v>94</v>
      </c>
      <c r="D26" s="35">
        <v>16</v>
      </c>
    </row>
    <row r="27" spans="1:4" ht="95.25" customHeight="1" x14ac:dyDescent="0.25">
      <c r="A27" s="30">
        <v>4.2</v>
      </c>
      <c r="B27" s="41" t="s">
        <v>89</v>
      </c>
      <c r="C27" s="8" t="s">
        <v>94</v>
      </c>
      <c r="D27" s="35">
        <v>16</v>
      </c>
    </row>
    <row r="28" spans="1:4" ht="95.25" customHeight="1" x14ac:dyDescent="0.25">
      <c r="A28" s="30">
        <v>4.3</v>
      </c>
      <c r="B28" s="41" t="s">
        <v>89</v>
      </c>
      <c r="C28" s="8" t="s">
        <v>94</v>
      </c>
      <c r="D28" s="35">
        <v>16</v>
      </c>
    </row>
    <row r="29" spans="1:4" ht="42.75" customHeight="1" thickBot="1" x14ac:dyDescent="0.3">
      <c r="B29" s="42" t="s">
        <v>14</v>
      </c>
      <c r="C29" s="43"/>
      <c r="D29" s="44">
        <f>D8+D18+D22+D25</f>
        <v>65</v>
      </c>
    </row>
    <row r="31" spans="1:4" x14ac:dyDescent="0.25">
      <c r="B31" s="45" t="s">
        <v>35</v>
      </c>
      <c r="C31" s="46"/>
      <c r="D31" s="17" t="s">
        <v>36</v>
      </c>
    </row>
    <row r="32" spans="1:4" x14ac:dyDescent="0.25">
      <c r="A32" s="28">
        <v>1</v>
      </c>
      <c r="B32" s="50" t="s">
        <v>37</v>
      </c>
      <c r="C32" s="51"/>
      <c r="D32" s="19">
        <f>'Annexure B '!D16</f>
        <v>35</v>
      </c>
    </row>
    <row r="33" spans="1:4" x14ac:dyDescent="0.25">
      <c r="A33" s="28">
        <v>2</v>
      </c>
      <c r="B33" s="50" t="s">
        <v>38</v>
      </c>
      <c r="C33" s="51"/>
      <c r="D33" s="19">
        <f>D8</f>
        <v>37</v>
      </c>
    </row>
    <row r="34" spans="1:4" x14ac:dyDescent="0.25">
      <c r="A34" s="28">
        <v>3</v>
      </c>
      <c r="B34" s="50" t="s">
        <v>39</v>
      </c>
      <c r="C34" s="51"/>
      <c r="D34" s="19">
        <f>D18</f>
        <v>6</v>
      </c>
    </row>
    <row r="35" spans="1:4" x14ac:dyDescent="0.25">
      <c r="A35" s="28">
        <v>4</v>
      </c>
      <c r="B35" s="50" t="s">
        <v>48</v>
      </c>
      <c r="C35" s="51"/>
      <c r="D35" s="19">
        <f>D22</f>
        <v>6</v>
      </c>
    </row>
    <row r="36" spans="1:4" x14ac:dyDescent="0.25">
      <c r="A36" s="28">
        <v>5</v>
      </c>
      <c r="B36" s="50" t="s">
        <v>40</v>
      </c>
      <c r="C36" s="51"/>
      <c r="D36" s="19">
        <v>16</v>
      </c>
    </row>
    <row r="37" spans="1:4" x14ac:dyDescent="0.25">
      <c r="B37" s="45" t="s">
        <v>41</v>
      </c>
      <c r="C37" s="46"/>
      <c r="D37" s="18">
        <f>SUM(D32:D36)</f>
        <v>100</v>
      </c>
    </row>
    <row r="40" spans="1:4" x14ac:dyDescent="0.25">
      <c r="A40" s="28" t="s">
        <v>90</v>
      </c>
      <c r="B40" s="24" t="s">
        <v>88</v>
      </c>
    </row>
    <row r="41" spans="1:4" x14ac:dyDescent="0.25">
      <c r="B41" s="25" t="s">
        <v>63</v>
      </c>
      <c r="C41" s="25" t="s">
        <v>64</v>
      </c>
    </row>
    <row r="42" spans="1:4" ht="45" x14ac:dyDescent="0.25">
      <c r="B42" s="25" t="s">
        <v>65</v>
      </c>
      <c r="C42" s="26" t="s">
        <v>66</v>
      </c>
    </row>
    <row r="43" spans="1:4" ht="30" x14ac:dyDescent="0.25">
      <c r="B43" s="25" t="s">
        <v>67</v>
      </c>
      <c r="C43" s="27" t="s">
        <v>68</v>
      </c>
    </row>
    <row r="44" spans="1:4" ht="30" x14ac:dyDescent="0.25">
      <c r="B44" s="25" t="s">
        <v>69</v>
      </c>
      <c r="C44" s="26" t="s">
        <v>70</v>
      </c>
    </row>
    <row r="45" spans="1:4" ht="30" x14ac:dyDescent="0.25">
      <c r="B45" s="25" t="s">
        <v>71</v>
      </c>
      <c r="C45" s="26" t="s">
        <v>72</v>
      </c>
    </row>
    <row r="47" spans="1:4" x14ac:dyDescent="0.25">
      <c r="A47" s="28" t="s">
        <v>93</v>
      </c>
      <c r="B47" s="24" t="s">
        <v>87</v>
      </c>
    </row>
    <row r="48" spans="1:4" x14ac:dyDescent="0.25">
      <c r="B48" s="25" t="s">
        <v>63</v>
      </c>
      <c r="C48" s="25" t="s">
        <v>64</v>
      </c>
    </row>
    <row r="49" spans="1:3" ht="45" x14ac:dyDescent="0.25">
      <c r="B49" s="25" t="s">
        <v>65</v>
      </c>
      <c r="C49" s="27" t="s">
        <v>73</v>
      </c>
    </row>
    <row r="50" spans="1:3" x14ac:dyDescent="0.25">
      <c r="B50" s="25" t="s">
        <v>67</v>
      </c>
      <c r="C50" s="27" t="s">
        <v>74</v>
      </c>
    </row>
    <row r="51" spans="1:3" x14ac:dyDescent="0.25">
      <c r="B51" s="25" t="s">
        <v>69</v>
      </c>
      <c r="C51" s="26" t="s">
        <v>75</v>
      </c>
    </row>
    <row r="52" spans="1:3" ht="30" x14ac:dyDescent="0.25">
      <c r="B52" s="25" t="s">
        <v>71</v>
      </c>
      <c r="C52" s="26" t="s">
        <v>76</v>
      </c>
    </row>
    <row r="54" spans="1:3" x14ac:dyDescent="0.25">
      <c r="A54" s="28" t="s">
        <v>91</v>
      </c>
      <c r="B54" s="24" t="s">
        <v>86</v>
      </c>
    </row>
    <row r="55" spans="1:3" x14ac:dyDescent="0.25">
      <c r="B55" s="25" t="s">
        <v>63</v>
      </c>
      <c r="C55" s="25" t="s">
        <v>64</v>
      </c>
    </row>
    <row r="56" spans="1:3" ht="30" x14ac:dyDescent="0.25">
      <c r="B56" s="25" t="s">
        <v>65</v>
      </c>
      <c r="C56" s="27" t="s">
        <v>77</v>
      </c>
    </row>
    <row r="57" spans="1:3" ht="30" x14ac:dyDescent="0.25">
      <c r="B57" s="25" t="s">
        <v>67</v>
      </c>
      <c r="C57" s="27" t="s">
        <v>78</v>
      </c>
    </row>
    <row r="58" spans="1:3" x14ac:dyDescent="0.25">
      <c r="B58" s="25" t="s">
        <v>69</v>
      </c>
      <c r="C58" s="26" t="s">
        <v>79</v>
      </c>
    </row>
    <row r="59" spans="1:3" ht="30" x14ac:dyDescent="0.25">
      <c r="B59" s="25" t="s">
        <v>71</v>
      </c>
      <c r="C59" s="26" t="s">
        <v>80</v>
      </c>
    </row>
    <row r="61" spans="1:3" x14ac:dyDescent="0.25">
      <c r="A61" s="28" t="s">
        <v>92</v>
      </c>
      <c r="B61" s="24" t="s">
        <v>85</v>
      </c>
    </row>
    <row r="62" spans="1:3" x14ac:dyDescent="0.25">
      <c r="B62" s="25" t="s">
        <v>63</v>
      </c>
      <c r="C62" s="25" t="s">
        <v>64</v>
      </c>
    </row>
    <row r="63" spans="1:3" ht="45" x14ac:dyDescent="0.25">
      <c r="B63" s="25" t="s">
        <v>65</v>
      </c>
      <c r="C63" s="27" t="s">
        <v>81</v>
      </c>
    </row>
    <row r="64" spans="1:3" x14ac:dyDescent="0.25">
      <c r="B64" s="25" t="s">
        <v>67</v>
      </c>
      <c r="C64" s="27" t="s">
        <v>82</v>
      </c>
    </row>
    <row r="65" spans="2:3" x14ac:dyDescent="0.25">
      <c r="B65" s="25" t="s">
        <v>69</v>
      </c>
      <c r="C65" s="26" t="s">
        <v>83</v>
      </c>
    </row>
    <row r="66" spans="2:3" x14ac:dyDescent="0.25">
      <c r="B66" s="25" t="s">
        <v>71</v>
      </c>
      <c r="C66" s="26" t="s">
        <v>84</v>
      </c>
    </row>
  </sheetData>
  <sheetProtection algorithmName="SHA-512" hashValue="jHjF6VwYQxgcNcNMFvptb5oTykwxa2tZ9uKIceYDK9YF7eFJGvyW2Ycb91f4R1MW20rj2hLUcWJezuIIvSYmvg==" saltValue="3IzHn3n9h/yqsslj8y81FA==" spinCount="100000" sheet="1" objects="1" scenarios="1"/>
  <mergeCells count="12">
    <mergeCell ref="B37:C37"/>
    <mergeCell ref="B5:D5"/>
    <mergeCell ref="B8:C8"/>
    <mergeCell ref="B18:C18"/>
    <mergeCell ref="B22:C22"/>
    <mergeCell ref="B25:C25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Annexure B </vt:lpstr>
      <vt:lpstr>Annexure B 1</vt:lpstr>
      <vt:lpstr>Annexure B 2</vt:lpstr>
      <vt:lpstr>Annexure B 3</vt:lpstr>
      <vt:lpstr>Annexure B 4</vt:lpstr>
      <vt:lpstr>Annexure B 5</vt:lpstr>
      <vt:lpstr>Annexure B 6</vt:lpstr>
      <vt:lpstr>Annexure B 7</vt:lpstr>
      <vt:lpstr>Annexure B 8</vt:lpstr>
      <vt:lpstr>Annexure B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Jordaan</dc:creator>
  <cp:lastModifiedBy>Colette Jordaan</cp:lastModifiedBy>
  <dcterms:created xsi:type="dcterms:W3CDTF">2026-03-13T15:41:28Z</dcterms:created>
  <dcterms:modified xsi:type="dcterms:W3CDTF">2026-04-07T12:37:57Z</dcterms:modified>
</cp:coreProperties>
</file>